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royectoR\ProyectoR\Proyecto\"/>
    </mc:Choice>
  </mc:AlternateContent>
  <xr:revisionPtr revIDLastSave="0" documentId="13_ncr:1_{E232A91B-4469-445D-8AB6-BDAA2A72CC30}" xr6:coauthVersionLast="47" xr6:coauthVersionMax="47" xr10:uidLastSave="{00000000-0000-0000-0000-000000000000}"/>
  <bookViews>
    <workbookView xWindow="-120" yWindow="-120" windowWidth="29040" windowHeight="15720" xr2:uid="{718A9F80-10A6-45D5-9AB5-4A253ABFECD4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G1250" i="1"/>
  <c r="G1251" i="1"/>
  <c r="G1682" i="1"/>
  <c r="G1683" i="1"/>
  <c r="G1934" i="1"/>
  <c r="G1935" i="1"/>
  <c r="G2024" i="1"/>
  <c r="G2098" i="1"/>
  <c r="G2099" i="1"/>
  <c r="G2170" i="1"/>
  <c r="G2171" i="1"/>
  <c r="G2242" i="1"/>
  <c r="G2243" i="1"/>
  <c r="G2314" i="1"/>
  <c r="G2315" i="1"/>
  <c r="G2386" i="1"/>
  <c r="G2387" i="1"/>
  <c r="G2458" i="1"/>
  <c r="G2459" i="1"/>
  <c r="G2530" i="1"/>
  <c r="G2531" i="1"/>
  <c r="G2576" i="1"/>
  <c r="G2578" i="1"/>
  <c r="G2612" i="1"/>
  <c r="G2614" i="1"/>
  <c r="G2648" i="1"/>
  <c r="G2650" i="1"/>
  <c r="G2684" i="1"/>
  <c r="G2686" i="1"/>
  <c r="G2720" i="1"/>
  <c r="G2722" i="1"/>
  <c r="G2756" i="1"/>
  <c r="G2779" i="1"/>
  <c r="G2780" i="1"/>
  <c r="G2803" i="1"/>
  <c r="G2819" i="1"/>
  <c r="G2822" i="1"/>
  <c r="G2841" i="1"/>
  <c r="G2842" i="1"/>
  <c r="G2863" i="1"/>
  <c r="G2878" i="1"/>
  <c r="G2879" i="1"/>
  <c r="G2899" i="1"/>
  <c r="G2914" i="1"/>
  <c r="G2915" i="1"/>
  <c r="G2932" i="1"/>
  <c r="G2933" i="1"/>
  <c r="G2947" i="1"/>
  <c r="G2948" i="1"/>
  <c r="G2962" i="1"/>
  <c r="G2963" i="1"/>
  <c r="G2977" i="1"/>
  <c r="G2978" i="1"/>
  <c r="G2992" i="1"/>
  <c r="G2993" i="1"/>
  <c r="G3007" i="1"/>
  <c r="G3020" i="1"/>
  <c r="G3021" i="1"/>
  <c r="G3034" i="1"/>
  <c r="G3035" i="1"/>
  <c r="G3049" i="1"/>
  <c r="G3050" i="1"/>
  <c r="G3064" i="1"/>
  <c r="G3065" i="1"/>
  <c r="G3079" i="1"/>
  <c r="G3092" i="1"/>
  <c r="G3093" i="1"/>
  <c r="G3105" i="1"/>
  <c r="G3106" i="1"/>
  <c r="G3117" i="1"/>
  <c r="G3118" i="1"/>
  <c r="G3129" i="1"/>
  <c r="G3130" i="1"/>
  <c r="G3141" i="1"/>
  <c r="G3142" i="1"/>
  <c r="G3153" i="1"/>
  <c r="G3154" i="1"/>
  <c r="G3165" i="1"/>
  <c r="G3166" i="1"/>
  <c r="G3177" i="1"/>
  <c r="G3178" i="1"/>
  <c r="G3189" i="1"/>
  <c r="G319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H373" i="1" s="1"/>
  <c r="F374" i="1"/>
  <c r="H374" i="1" s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H667" i="1" s="1"/>
  <c r="F668" i="1"/>
  <c r="H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H954" i="1" s="1"/>
  <c r="F955" i="1"/>
  <c r="H955" i="1" s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H1105" i="1" s="1"/>
  <c r="F1106" i="1"/>
  <c r="H1106" i="1" s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H1178" i="1" s="1"/>
  <c r="F1179" i="1"/>
  <c r="H1179" i="1" s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H1250" i="1" s="1"/>
  <c r="F1251" i="1"/>
  <c r="H1251" i="1" s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H1322" i="1" s="1"/>
  <c r="F1323" i="1"/>
  <c r="H1323" i="1" s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H1394" i="1" s="1"/>
  <c r="F1395" i="1"/>
  <c r="H1395" i="1" s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H1466" i="1" s="1"/>
  <c r="F1467" i="1"/>
  <c r="H1467" i="1" s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H1538" i="1" s="1"/>
  <c r="F1539" i="1"/>
  <c r="H1539" i="1" s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H1610" i="1" s="1"/>
  <c r="F1611" i="1"/>
  <c r="H1611" i="1" s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H1682" i="1" s="1"/>
  <c r="F1683" i="1"/>
  <c r="H1683" i="1" s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H1754" i="1" s="1"/>
  <c r="F1755" i="1"/>
  <c r="H1755" i="1" s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H1826" i="1" s="1"/>
  <c r="F1827" i="1"/>
  <c r="H1827" i="1" s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H1859" i="1" s="1"/>
  <c r="F1860" i="1"/>
  <c r="H1860" i="1" s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H1886" i="1" s="1"/>
  <c r="F1887" i="1"/>
  <c r="H1887" i="1" s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H1918" i="1" s="1"/>
  <c r="F1919" i="1"/>
  <c r="H1919" i="1" s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H1934" i="1" s="1"/>
  <c r="F1935" i="1"/>
  <c r="H1935" i="1" s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H1950" i="1" s="1"/>
  <c r="F1951" i="1"/>
  <c r="F1952" i="1"/>
  <c r="H1952" i="1" s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H1965" i="1" s="1"/>
  <c r="F1966" i="1"/>
  <c r="H1966" i="1" s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H1979" i="1" s="1"/>
  <c r="F1980" i="1"/>
  <c r="H1980" i="1" s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H1994" i="1" s="1"/>
  <c r="F1995" i="1"/>
  <c r="H1995" i="1" s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H2008" i="1" s="1"/>
  <c r="F2009" i="1"/>
  <c r="H2009" i="1" s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H2022" i="1" s="1"/>
  <c r="F2023" i="1"/>
  <c r="F2024" i="1"/>
  <c r="H2024" i="1" s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H2037" i="1" s="1"/>
  <c r="F2038" i="1"/>
  <c r="H2038" i="1" s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H2050" i="1" s="1"/>
  <c r="F2051" i="1"/>
  <c r="H2051" i="1" s="1"/>
  <c r="F2052" i="1"/>
  <c r="F2053" i="1"/>
  <c r="F2054" i="1"/>
  <c r="F2055" i="1"/>
  <c r="F2056" i="1"/>
  <c r="F2057" i="1"/>
  <c r="F2058" i="1"/>
  <c r="F2059" i="1"/>
  <c r="F2060" i="1"/>
  <c r="F2061" i="1"/>
  <c r="F2062" i="1"/>
  <c r="H2062" i="1" s="1"/>
  <c r="F2063" i="1"/>
  <c r="H2063" i="1" s="1"/>
  <c r="F2064" i="1"/>
  <c r="F2065" i="1"/>
  <c r="F2066" i="1"/>
  <c r="F2067" i="1"/>
  <c r="F2068" i="1"/>
  <c r="F2069" i="1"/>
  <c r="F2070" i="1"/>
  <c r="F2071" i="1"/>
  <c r="F2072" i="1"/>
  <c r="F2073" i="1"/>
  <c r="F2074" i="1"/>
  <c r="H2074" i="1" s="1"/>
  <c r="F2075" i="1"/>
  <c r="H2075" i="1" s="1"/>
  <c r="F2076" i="1"/>
  <c r="F2077" i="1"/>
  <c r="F2078" i="1"/>
  <c r="F2079" i="1"/>
  <c r="F2080" i="1"/>
  <c r="F2081" i="1"/>
  <c r="F2082" i="1"/>
  <c r="F2083" i="1"/>
  <c r="F2084" i="1"/>
  <c r="F2085" i="1"/>
  <c r="F2086" i="1"/>
  <c r="H2086" i="1" s="1"/>
  <c r="F2087" i="1"/>
  <c r="H2087" i="1" s="1"/>
  <c r="F2088" i="1"/>
  <c r="F2089" i="1"/>
  <c r="F2090" i="1"/>
  <c r="F2091" i="1"/>
  <c r="F2092" i="1"/>
  <c r="F2093" i="1"/>
  <c r="F2094" i="1"/>
  <c r="F2095" i="1"/>
  <c r="F2096" i="1"/>
  <c r="F2097" i="1"/>
  <c r="F2098" i="1"/>
  <c r="H2098" i="1" s="1"/>
  <c r="F2099" i="1"/>
  <c r="H2099" i="1" s="1"/>
  <c r="F2100" i="1"/>
  <c r="F2101" i="1"/>
  <c r="F2102" i="1"/>
  <c r="F2103" i="1"/>
  <c r="F2104" i="1"/>
  <c r="F2105" i="1"/>
  <c r="F2106" i="1"/>
  <c r="F2107" i="1"/>
  <c r="F2108" i="1"/>
  <c r="F2109" i="1"/>
  <c r="F2110" i="1"/>
  <c r="H2110" i="1" s="1"/>
  <c r="F2111" i="1"/>
  <c r="H2111" i="1" s="1"/>
  <c r="F2112" i="1"/>
  <c r="F2113" i="1"/>
  <c r="F2114" i="1"/>
  <c r="F2115" i="1"/>
  <c r="F2116" i="1"/>
  <c r="F2117" i="1"/>
  <c r="F2118" i="1"/>
  <c r="F2119" i="1"/>
  <c r="F2120" i="1"/>
  <c r="F2121" i="1"/>
  <c r="F2122" i="1"/>
  <c r="H2122" i="1" s="1"/>
  <c r="F2123" i="1"/>
  <c r="H2123" i="1" s="1"/>
  <c r="F2124" i="1"/>
  <c r="F2125" i="1"/>
  <c r="F2126" i="1"/>
  <c r="F2127" i="1"/>
  <c r="F2128" i="1"/>
  <c r="F2129" i="1"/>
  <c r="F2130" i="1"/>
  <c r="F2131" i="1"/>
  <c r="F2132" i="1"/>
  <c r="F2133" i="1"/>
  <c r="F2134" i="1"/>
  <c r="H2134" i="1" s="1"/>
  <c r="F2135" i="1"/>
  <c r="H2135" i="1" s="1"/>
  <c r="F2136" i="1"/>
  <c r="F2137" i="1"/>
  <c r="F2138" i="1"/>
  <c r="F2139" i="1"/>
  <c r="F2140" i="1"/>
  <c r="F2141" i="1"/>
  <c r="F2142" i="1"/>
  <c r="F2143" i="1"/>
  <c r="F2144" i="1"/>
  <c r="F2145" i="1"/>
  <c r="F2146" i="1"/>
  <c r="H2146" i="1" s="1"/>
  <c r="F2147" i="1"/>
  <c r="H2147" i="1" s="1"/>
  <c r="F2148" i="1"/>
  <c r="F2149" i="1"/>
  <c r="F2150" i="1"/>
  <c r="F2151" i="1"/>
  <c r="F2152" i="1"/>
  <c r="F2153" i="1"/>
  <c r="F2154" i="1"/>
  <c r="F2155" i="1"/>
  <c r="F2156" i="1"/>
  <c r="F2157" i="1"/>
  <c r="F2158" i="1"/>
  <c r="H2158" i="1" s="1"/>
  <c r="F2159" i="1"/>
  <c r="H2159" i="1" s="1"/>
  <c r="F2160" i="1"/>
  <c r="F2161" i="1"/>
  <c r="F2162" i="1"/>
  <c r="F2163" i="1"/>
  <c r="F2164" i="1"/>
  <c r="F2165" i="1"/>
  <c r="F2166" i="1"/>
  <c r="F2167" i="1"/>
  <c r="F2168" i="1"/>
  <c r="F2169" i="1"/>
  <c r="F2170" i="1"/>
  <c r="H2170" i="1" s="1"/>
  <c r="F2171" i="1"/>
  <c r="H2171" i="1" s="1"/>
  <c r="F2172" i="1"/>
  <c r="F2173" i="1"/>
  <c r="F2174" i="1"/>
  <c r="F2175" i="1"/>
  <c r="F2176" i="1"/>
  <c r="F2177" i="1"/>
  <c r="F2178" i="1"/>
  <c r="F2179" i="1"/>
  <c r="F2180" i="1"/>
  <c r="F2181" i="1"/>
  <c r="F2182" i="1"/>
  <c r="H2182" i="1" s="1"/>
  <c r="F2183" i="1"/>
  <c r="H2183" i="1" s="1"/>
  <c r="F2184" i="1"/>
  <c r="F2185" i="1"/>
  <c r="F2186" i="1"/>
  <c r="F2187" i="1"/>
  <c r="F2188" i="1"/>
  <c r="F2189" i="1"/>
  <c r="F2190" i="1"/>
  <c r="F2191" i="1"/>
  <c r="F2192" i="1"/>
  <c r="F2193" i="1"/>
  <c r="F2194" i="1"/>
  <c r="H2194" i="1" s="1"/>
  <c r="F2195" i="1"/>
  <c r="H2195" i="1" s="1"/>
  <c r="F2196" i="1"/>
  <c r="F2197" i="1"/>
  <c r="F2198" i="1"/>
  <c r="F2199" i="1"/>
  <c r="F2200" i="1"/>
  <c r="F2201" i="1"/>
  <c r="F2202" i="1"/>
  <c r="F2203" i="1"/>
  <c r="F2204" i="1"/>
  <c r="F2205" i="1"/>
  <c r="F2206" i="1"/>
  <c r="H2206" i="1" s="1"/>
  <c r="F2207" i="1"/>
  <c r="H2207" i="1" s="1"/>
  <c r="F2208" i="1"/>
  <c r="F2209" i="1"/>
  <c r="F2210" i="1"/>
  <c r="F2211" i="1"/>
  <c r="F2212" i="1"/>
  <c r="F2213" i="1"/>
  <c r="F2214" i="1"/>
  <c r="F2215" i="1"/>
  <c r="F2216" i="1"/>
  <c r="F2217" i="1"/>
  <c r="F2218" i="1"/>
  <c r="H2218" i="1" s="1"/>
  <c r="F2219" i="1"/>
  <c r="H2219" i="1" s="1"/>
  <c r="F2220" i="1"/>
  <c r="F2221" i="1"/>
  <c r="F2222" i="1"/>
  <c r="F2223" i="1"/>
  <c r="F2224" i="1"/>
  <c r="F2225" i="1"/>
  <c r="F2226" i="1"/>
  <c r="F2227" i="1"/>
  <c r="F2228" i="1"/>
  <c r="F2229" i="1"/>
  <c r="F2230" i="1"/>
  <c r="H2230" i="1" s="1"/>
  <c r="F2231" i="1"/>
  <c r="H2231" i="1" s="1"/>
  <c r="F2232" i="1"/>
  <c r="F2233" i="1"/>
  <c r="F2234" i="1"/>
  <c r="F2235" i="1"/>
  <c r="F2236" i="1"/>
  <c r="F2237" i="1"/>
  <c r="F2238" i="1"/>
  <c r="F2239" i="1"/>
  <c r="F2240" i="1"/>
  <c r="F2241" i="1"/>
  <c r="F2242" i="1"/>
  <c r="H2242" i="1" s="1"/>
  <c r="F2243" i="1"/>
  <c r="H2243" i="1" s="1"/>
  <c r="F2244" i="1"/>
  <c r="F2245" i="1"/>
  <c r="F2246" i="1"/>
  <c r="F2247" i="1"/>
  <c r="F2248" i="1"/>
  <c r="F2249" i="1"/>
  <c r="F2250" i="1"/>
  <c r="F2251" i="1"/>
  <c r="F2252" i="1"/>
  <c r="F2253" i="1"/>
  <c r="F2254" i="1"/>
  <c r="H2254" i="1" s="1"/>
  <c r="F2255" i="1"/>
  <c r="H2255" i="1" s="1"/>
  <c r="F2256" i="1"/>
  <c r="F2257" i="1"/>
  <c r="F2258" i="1"/>
  <c r="F2259" i="1"/>
  <c r="F2260" i="1"/>
  <c r="F2261" i="1"/>
  <c r="F2262" i="1"/>
  <c r="F2263" i="1"/>
  <c r="F2264" i="1"/>
  <c r="F2265" i="1"/>
  <c r="F2266" i="1"/>
  <c r="H2266" i="1" s="1"/>
  <c r="F2267" i="1"/>
  <c r="H2267" i="1" s="1"/>
  <c r="F2268" i="1"/>
  <c r="F2269" i="1"/>
  <c r="F2270" i="1"/>
  <c r="F2271" i="1"/>
  <c r="F2272" i="1"/>
  <c r="F2273" i="1"/>
  <c r="F2274" i="1"/>
  <c r="F2275" i="1"/>
  <c r="F2276" i="1"/>
  <c r="F2277" i="1"/>
  <c r="F2278" i="1"/>
  <c r="H2278" i="1" s="1"/>
  <c r="F2279" i="1"/>
  <c r="H2279" i="1" s="1"/>
  <c r="F2280" i="1"/>
  <c r="F2281" i="1"/>
  <c r="F2282" i="1"/>
  <c r="F2283" i="1"/>
  <c r="F2284" i="1"/>
  <c r="F2285" i="1"/>
  <c r="F2286" i="1"/>
  <c r="F2287" i="1"/>
  <c r="F2288" i="1"/>
  <c r="F2289" i="1"/>
  <c r="F2290" i="1"/>
  <c r="H2290" i="1" s="1"/>
  <c r="F2291" i="1"/>
  <c r="H2291" i="1" s="1"/>
  <c r="F2292" i="1"/>
  <c r="F2293" i="1"/>
  <c r="F2294" i="1"/>
  <c r="F2295" i="1"/>
  <c r="F2296" i="1"/>
  <c r="F2297" i="1"/>
  <c r="F2298" i="1"/>
  <c r="F2299" i="1"/>
  <c r="F2300" i="1"/>
  <c r="F2301" i="1"/>
  <c r="F2302" i="1"/>
  <c r="H2302" i="1" s="1"/>
  <c r="F2303" i="1"/>
  <c r="H2303" i="1" s="1"/>
  <c r="F2304" i="1"/>
  <c r="F2305" i="1"/>
  <c r="F2306" i="1"/>
  <c r="F2307" i="1"/>
  <c r="F2308" i="1"/>
  <c r="F2309" i="1"/>
  <c r="F2310" i="1"/>
  <c r="F2311" i="1"/>
  <c r="F2312" i="1"/>
  <c r="F2313" i="1"/>
  <c r="F2314" i="1"/>
  <c r="H2314" i="1" s="1"/>
  <c r="F2315" i="1"/>
  <c r="H2315" i="1" s="1"/>
  <c r="F2316" i="1"/>
  <c r="F2317" i="1"/>
  <c r="F2318" i="1"/>
  <c r="F2319" i="1"/>
  <c r="F2320" i="1"/>
  <c r="F2321" i="1"/>
  <c r="F2322" i="1"/>
  <c r="F2323" i="1"/>
  <c r="F2324" i="1"/>
  <c r="F2325" i="1"/>
  <c r="F2326" i="1"/>
  <c r="H2326" i="1" s="1"/>
  <c r="F2327" i="1"/>
  <c r="H2327" i="1" s="1"/>
  <c r="F2328" i="1"/>
  <c r="F2329" i="1"/>
  <c r="F2330" i="1"/>
  <c r="F2331" i="1"/>
  <c r="F2332" i="1"/>
  <c r="F2333" i="1"/>
  <c r="F2334" i="1"/>
  <c r="F2335" i="1"/>
  <c r="F2336" i="1"/>
  <c r="F2337" i="1"/>
  <c r="F2338" i="1"/>
  <c r="H2338" i="1" s="1"/>
  <c r="F2339" i="1"/>
  <c r="H2339" i="1" s="1"/>
  <c r="F2340" i="1"/>
  <c r="F2341" i="1"/>
  <c r="F2342" i="1"/>
  <c r="F2343" i="1"/>
  <c r="F2344" i="1"/>
  <c r="F2345" i="1"/>
  <c r="F2346" i="1"/>
  <c r="F2347" i="1"/>
  <c r="F2348" i="1"/>
  <c r="F2349" i="1"/>
  <c r="F2350" i="1"/>
  <c r="H2350" i="1" s="1"/>
  <c r="F2351" i="1"/>
  <c r="H2351" i="1" s="1"/>
  <c r="F2352" i="1"/>
  <c r="F2353" i="1"/>
  <c r="F2354" i="1"/>
  <c r="F2355" i="1"/>
  <c r="F2356" i="1"/>
  <c r="F2357" i="1"/>
  <c r="F2358" i="1"/>
  <c r="F2359" i="1"/>
  <c r="F2360" i="1"/>
  <c r="F2361" i="1"/>
  <c r="F2362" i="1"/>
  <c r="H2362" i="1" s="1"/>
  <c r="F2363" i="1"/>
  <c r="H2363" i="1" s="1"/>
  <c r="F2364" i="1"/>
  <c r="F2365" i="1"/>
  <c r="F2366" i="1"/>
  <c r="F2367" i="1"/>
  <c r="F2368" i="1"/>
  <c r="F2369" i="1"/>
  <c r="F2370" i="1"/>
  <c r="F2371" i="1"/>
  <c r="F2372" i="1"/>
  <c r="F2373" i="1"/>
  <c r="F2374" i="1"/>
  <c r="H2374" i="1" s="1"/>
  <c r="F2375" i="1"/>
  <c r="H2375" i="1" s="1"/>
  <c r="F2376" i="1"/>
  <c r="F2377" i="1"/>
  <c r="F2378" i="1"/>
  <c r="F2379" i="1"/>
  <c r="F2380" i="1"/>
  <c r="F2381" i="1"/>
  <c r="F2382" i="1"/>
  <c r="F2383" i="1"/>
  <c r="F2384" i="1"/>
  <c r="F2385" i="1"/>
  <c r="F2386" i="1"/>
  <c r="H2386" i="1" s="1"/>
  <c r="F2387" i="1"/>
  <c r="H2387" i="1" s="1"/>
  <c r="F2388" i="1"/>
  <c r="F2389" i="1"/>
  <c r="F2390" i="1"/>
  <c r="F2391" i="1"/>
  <c r="F2392" i="1"/>
  <c r="F2393" i="1"/>
  <c r="F2394" i="1"/>
  <c r="F2395" i="1"/>
  <c r="F2396" i="1"/>
  <c r="F2397" i="1"/>
  <c r="F2398" i="1"/>
  <c r="H2398" i="1" s="1"/>
  <c r="F2399" i="1"/>
  <c r="H2399" i="1" s="1"/>
  <c r="F2400" i="1"/>
  <c r="F2401" i="1"/>
  <c r="F2402" i="1"/>
  <c r="F2403" i="1"/>
  <c r="F2404" i="1"/>
  <c r="F2405" i="1"/>
  <c r="F2406" i="1"/>
  <c r="F2407" i="1"/>
  <c r="F2408" i="1"/>
  <c r="F2409" i="1"/>
  <c r="F2410" i="1"/>
  <c r="H2410" i="1" s="1"/>
  <c r="F2411" i="1"/>
  <c r="H2411" i="1" s="1"/>
  <c r="F2412" i="1"/>
  <c r="F2413" i="1"/>
  <c r="F2414" i="1"/>
  <c r="F2415" i="1"/>
  <c r="F2416" i="1"/>
  <c r="F2417" i="1"/>
  <c r="F2418" i="1"/>
  <c r="F2419" i="1"/>
  <c r="F2420" i="1"/>
  <c r="F2421" i="1"/>
  <c r="F2422" i="1"/>
  <c r="H2422" i="1" s="1"/>
  <c r="F2423" i="1"/>
  <c r="H2423" i="1" s="1"/>
  <c r="F2424" i="1"/>
  <c r="F2425" i="1"/>
  <c r="F2426" i="1"/>
  <c r="F2427" i="1"/>
  <c r="F2428" i="1"/>
  <c r="F2429" i="1"/>
  <c r="F2430" i="1"/>
  <c r="F2431" i="1"/>
  <c r="F2432" i="1"/>
  <c r="F2433" i="1"/>
  <c r="F2434" i="1"/>
  <c r="H2434" i="1" s="1"/>
  <c r="F2435" i="1"/>
  <c r="H2435" i="1" s="1"/>
  <c r="F2436" i="1"/>
  <c r="F2437" i="1"/>
  <c r="F2438" i="1"/>
  <c r="F2439" i="1"/>
  <c r="F2440" i="1"/>
  <c r="F2441" i="1"/>
  <c r="F2442" i="1"/>
  <c r="F2443" i="1"/>
  <c r="F2444" i="1"/>
  <c r="F2445" i="1"/>
  <c r="F2446" i="1"/>
  <c r="H2446" i="1" s="1"/>
  <c r="F2447" i="1"/>
  <c r="H2447" i="1" s="1"/>
  <c r="F2448" i="1"/>
  <c r="F2449" i="1"/>
  <c r="F2450" i="1"/>
  <c r="F2451" i="1"/>
  <c r="F2452" i="1"/>
  <c r="F2453" i="1"/>
  <c r="F2454" i="1"/>
  <c r="F2455" i="1"/>
  <c r="F2456" i="1"/>
  <c r="F2457" i="1"/>
  <c r="F2458" i="1"/>
  <c r="H2458" i="1" s="1"/>
  <c r="F2459" i="1"/>
  <c r="H2459" i="1" s="1"/>
  <c r="F2460" i="1"/>
  <c r="F2461" i="1"/>
  <c r="F2462" i="1"/>
  <c r="F2463" i="1"/>
  <c r="F2464" i="1"/>
  <c r="F2465" i="1"/>
  <c r="F2466" i="1"/>
  <c r="F2467" i="1"/>
  <c r="F2468" i="1"/>
  <c r="F2469" i="1"/>
  <c r="F2470" i="1"/>
  <c r="H2470" i="1" s="1"/>
  <c r="F2471" i="1"/>
  <c r="H2471" i="1" s="1"/>
  <c r="F2472" i="1"/>
  <c r="F2473" i="1"/>
  <c r="F2474" i="1"/>
  <c r="F2475" i="1"/>
  <c r="F2476" i="1"/>
  <c r="F2477" i="1"/>
  <c r="F2478" i="1"/>
  <c r="F2479" i="1"/>
  <c r="F2480" i="1"/>
  <c r="F2481" i="1"/>
  <c r="F2482" i="1"/>
  <c r="H2482" i="1" s="1"/>
  <c r="F2483" i="1"/>
  <c r="H2483" i="1" s="1"/>
  <c r="F2484" i="1"/>
  <c r="F2485" i="1"/>
  <c r="F2486" i="1"/>
  <c r="F2487" i="1"/>
  <c r="F2488" i="1"/>
  <c r="F2489" i="1"/>
  <c r="F2490" i="1"/>
  <c r="F2491" i="1"/>
  <c r="F2492" i="1"/>
  <c r="F2493" i="1"/>
  <c r="F2494" i="1"/>
  <c r="H2494" i="1" s="1"/>
  <c r="F2495" i="1"/>
  <c r="H2495" i="1" s="1"/>
  <c r="F2496" i="1"/>
  <c r="F2497" i="1"/>
  <c r="F2498" i="1"/>
  <c r="F2499" i="1"/>
  <c r="F2500" i="1"/>
  <c r="F2501" i="1"/>
  <c r="F2502" i="1"/>
  <c r="F2503" i="1"/>
  <c r="F2504" i="1"/>
  <c r="F2505" i="1"/>
  <c r="F2506" i="1"/>
  <c r="H2506" i="1" s="1"/>
  <c r="F2507" i="1"/>
  <c r="H2507" i="1" s="1"/>
  <c r="F2508" i="1"/>
  <c r="F2509" i="1"/>
  <c r="F2510" i="1"/>
  <c r="F2511" i="1"/>
  <c r="F2512" i="1"/>
  <c r="F2513" i="1"/>
  <c r="F2514" i="1"/>
  <c r="F2515" i="1"/>
  <c r="F2516" i="1"/>
  <c r="F2517" i="1"/>
  <c r="F2518" i="1"/>
  <c r="H2518" i="1" s="1"/>
  <c r="F2519" i="1"/>
  <c r="H2519" i="1" s="1"/>
  <c r="F2520" i="1"/>
  <c r="F2521" i="1"/>
  <c r="F2522" i="1"/>
  <c r="F2523" i="1"/>
  <c r="F2524" i="1"/>
  <c r="F2525" i="1"/>
  <c r="F2526" i="1"/>
  <c r="F2527" i="1"/>
  <c r="F2528" i="1"/>
  <c r="F2529" i="1"/>
  <c r="F2530" i="1"/>
  <c r="H2530" i="1" s="1"/>
  <c r="F2531" i="1"/>
  <c r="H2531" i="1" s="1"/>
  <c r="F2532" i="1"/>
  <c r="F2533" i="1"/>
  <c r="F2534" i="1"/>
  <c r="F2535" i="1"/>
  <c r="F2536" i="1"/>
  <c r="F2537" i="1"/>
  <c r="F2538" i="1"/>
  <c r="F2539" i="1"/>
  <c r="F2540" i="1"/>
  <c r="F2541" i="1"/>
  <c r="F2542" i="1"/>
  <c r="H2542" i="1" s="1"/>
  <c r="F2543" i="1"/>
  <c r="H2543" i="1" s="1"/>
  <c r="F2544" i="1"/>
  <c r="F2545" i="1"/>
  <c r="F2546" i="1"/>
  <c r="F2547" i="1"/>
  <c r="F2548" i="1"/>
  <c r="F2549" i="1"/>
  <c r="F2550" i="1"/>
  <c r="F2551" i="1"/>
  <c r="F2552" i="1"/>
  <c r="H2552" i="1" s="1"/>
  <c r="F2553" i="1"/>
  <c r="F2554" i="1"/>
  <c r="H2554" i="1" s="1"/>
  <c r="F2555" i="1"/>
  <c r="H2555" i="1" s="1"/>
  <c r="F2556" i="1"/>
  <c r="F2557" i="1"/>
  <c r="F2558" i="1"/>
  <c r="H2558" i="1" s="1"/>
  <c r="F2559" i="1"/>
  <c r="F2560" i="1"/>
  <c r="F2561" i="1"/>
  <c r="F2562" i="1"/>
  <c r="F2563" i="1"/>
  <c r="F2564" i="1"/>
  <c r="H2564" i="1" s="1"/>
  <c r="F2565" i="1"/>
  <c r="F2566" i="1"/>
  <c r="H2566" i="1" s="1"/>
  <c r="F2567" i="1"/>
  <c r="H2567" i="1" s="1"/>
  <c r="F2568" i="1"/>
  <c r="F2569" i="1"/>
  <c r="F2570" i="1"/>
  <c r="H2570" i="1" s="1"/>
  <c r="F2571" i="1"/>
  <c r="F2572" i="1"/>
  <c r="F2573" i="1"/>
  <c r="F2574" i="1"/>
  <c r="F2575" i="1"/>
  <c r="F2576" i="1"/>
  <c r="H2576" i="1" s="1"/>
  <c r="F2577" i="1"/>
  <c r="F2578" i="1"/>
  <c r="H2578" i="1" s="1"/>
  <c r="F2579" i="1"/>
  <c r="H2579" i="1" s="1"/>
  <c r="F2580" i="1"/>
  <c r="F2581" i="1"/>
  <c r="F2582" i="1"/>
  <c r="H2582" i="1" s="1"/>
  <c r="F2583" i="1"/>
  <c r="F2584" i="1"/>
  <c r="F2585" i="1"/>
  <c r="F2586" i="1"/>
  <c r="F2587" i="1"/>
  <c r="F2588" i="1"/>
  <c r="H2588" i="1" s="1"/>
  <c r="F2589" i="1"/>
  <c r="F2590" i="1"/>
  <c r="H2590" i="1" s="1"/>
  <c r="F2591" i="1"/>
  <c r="H2591" i="1" s="1"/>
  <c r="F2592" i="1"/>
  <c r="F2593" i="1"/>
  <c r="F2594" i="1"/>
  <c r="H2594" i="1" s="1"/>
  <c r="F2595" i="1"/>
  <c r="F2596" i="1"/>
  <c r="F2597" i="1"/>
  <c r="F2598" i="1"/>
  <c r="F2599" i="1"/>
  <c r="F2600" i="1"/>
  <c r="H2600" i="1" s="1"/>
  <c r="F2601" i="1"/>
  <c r="F2602" i="1"/>
  <c r="H2602" i="1" s="1"/>
  <c r="F2603" i="1"/>
  <c r="H2603" i="1" s="1"/>
  <c r="F2604" i="1"/>
  <c r="F2605" i="1"/>
  <c r="F2606" i="1"/>
  <c r="H2606" i="1" s="1"/>
  <c r="F2607" i="1"/>
  <c r="F2608" i="1"/>
  <c r="F2609" i="1"/>
  <c r="F2610" i="1"/>
  <c r="F2611" i="1"/>
  <c r="F2612" i="1"/>
  <c r="H2612" i="1" s="1"/>
  <c r="F2613" i="1"/>
  <c r="F2614" i="1"/>
  <c r="H2614" i="1" s="1"/>
  <c r="F2615" i="1"/>
  <c r="H2615" i="1" s="1"/>
  <c r="F2616" i="1"/>
  <c r="F2617" i="1"/>
  <c r="F2618" i="1"/>
  <c r="H2618" i="1" s="1"/>
  <c r="F2619" i="1"/>
  <c r="F2620" i="1"/>
  <c r="F2621" i="1"/>
  <c r="F2622" i="1"/>
  <c r="F2623" i="1"/>
  <c r="F2624" i="1"/>
  <c r="H2624" i="1" s="1"/>
  <c r="F2625" i="1"/>
  <c r="F2626" i="1"/>
  <c r="H2626" i="1" s="1"/>
  <c r="F2627" i="1"/>
  <c r="H2627" i="1" s="1"/>
  <c r="F2628" i="1"/>
  <c r="F2629" i="1"/>
  <c r="F2630" i="1"/>
  <c r="H2630" i="1" s="1"/>
  <c r="F2631" i="1"/>
  <c r="F2632" i="1"/>
  <c r="F2633" i="1"/>
  <c r="F2634" i="1"/>
  <c r="F2635" i="1"/>
  <c r="F2636" i="1"/>
  <c r="H2636" i="1" s="1"/>
  <c r="F2637" i="1"/>
  <c r="F2638" i="1"/>
  <c r="H2638" i="1" s="1"/>
  <c r="F2639" i="1"/>
  <c r="H2639" i="1" s="1"/>
  <c r="F2640" i="1"/>
  <c r="F2641" i="1"/>
  <c r="F2642" i="1"/>
  <c r="H2642" i="1" s="1"/>
  <c r="F2643" i="1"/>
  <c r="F2644" i="1"/>
  <c r="F2645" i="1"/>
  <c r="F2646" i="1"/>
  <c r="F2647" i="1"/>
  <c r="F2648" i="1"/>
  <c r="H2648" i="1" s="1"/>
  <c r="F2649" i="1"/>
  <c r="F2650" i="1"/>
  <c r="H2650" i="1" s="1"/>
  <c r="F2651" i="1"/>
  <c r="H2651" i="1" s="1"/>
  <c r="F2652" i="1"/>
  <c r="F2653" i="1"/>
  <c r="F2654" i="1"/>
  <c r="H2654" i="1" s="1"/>
  <c r="F2655" i="1"/>
  <c r="F2656" i="1"/>
  <c r="F2657" i="1"/>
  <c r="F2658" i="1"/>
  <c r="F2659" i="1"/>
  <c r="F2660" i="1"/>
  <c r="H2660" i="1" s="1"/>
  <c r="F2661" i="1"/>
  <c r="F2662" i="1"/>
  <c r="H2662" i="1" s="1"/>
  <c r="F2663" i="1"/>
  <c r="H2663" i="1" s="1"/>
  <c r="F2664" i="1"/>
  <c r="F2665" i="1"/>
  <c r="F2666" i="1"/>
  <c r="H2666" i="1" s="1"/>
  <c r="F2667" i="1"/>
  <c r="F2668" i="1"/>
  <c r="F2669" i="1"/>
  <c r="F2670" i="1"/>
  <c r="F2671" i="1"/>
  <c r="F2672" i="1"/>
  <c r="H2672" i="1" s="1"/>
  <c r="F2673" i="1"/>
  <c r="F2674" i="1"/>
  <c r="H2674" i="1" s="1"/>
  <c r="F2675" i="1"/>
  <c r="H2675" i="1" s="1"/>
  <c r="F2676" i="1"/>
  <c r="F2677" i="1"/>
  <c r="F2678" i="1"/>
  <c r="H2678" i="1" s="1"/>
  <c r="F2679" i="1"/>
  <c r="F2680" i="1"/>
  <c r="F2681" i="1"/>
  <c r="F2682" i="1"/>
  <c r="F2683" i="1"/>
  <c r="F2684" i="1"/>
  <c r="H2684" i="1" s="1"/>
  <c r="F2685" i="1"/>
  <c r="F2686" i="1"/>
  <c r="H2686" i="1" s="1"/>
  <c r="F2687" i="1"/>
  <c r="H2687" i="1" s="1"/>
  <c r="F2688" i="1"/>
  <c r="F2689" i="1"/>
  <c r="F2690" i="1"/>
  <c r="H2690" i="1" s="1"/>
  <c r="F2691" i="1"/>
  <c r="F2692" i="1"/>
  <c r="F2693" i="1"/>
  <c r="F2694" i="1"/>
  <c r="F2695" i="1"/>
  <c r="F2696" i="1"/>
  <c r="H2696" i="1" s="1"/>
  <c r="F2697" i="1"/>
  <c r="F2698" i="1"/>
  <c r="H2698" i="1" s="1"/>
  <c r="F2699" i="1"/>
  <c r="H2699" i="1" s="1"/>
  <c r="F2700" i="1"/>
  <c r="F2701" i="1"/>
  <c r="F2702" i="1"/>
  <c r="H2702" i="1" s="1"/>
  <c r="F2703" i="1"/>
  <c r="F2704" i="1"/>
  <c r="F2705" i="1"/>
  <c r="F2706" i="1"/>
  <c r="F2707" i="1"/>
  <c r="F2708" i="1"/>
  <c r="H2708" i="1" s="1"/>
  <c r="F2709" i="1"/>
  <c r="F2710" i="1"/>
  <c r="H2710" i="1" s="1"/>
  <c r="F2711" i="1"/>
  <c r="H2711" i="1" s="1"/>
  <c r="F2712" i="1"/>
  <c r="F2713" i="1"/>
  <c r="F2714" i="1"/>
  <c r="H2714" i="1" s="1"/>
  <c r="F2715" i="1"/>
  <c r="F2716" i="1"/>
  <c r="F2717" i="1"/>
  <c r="F2718" i="1"/>
  <c r="F2719" i="1"/>
  <c r="F2720" i="1"/>
  <c r="H2720" i="1" s="1"/>
  <c r="F2721" i="1"/>
  <c r="F2722" i="1"/>
  <c r="H2722" i="1" s="1"/>
  <c r="F2723" i="1"/>
  <c r="H2723" i="1" s="1"/>
  <c r="F2724" i="1"/>
  <c r="F2725" i="1"/>
  <c r="F2726" i="1"/>
  <c r="H2726" i="1" s="1"/>
  <c r="F2727" i="1"/>
  <c r="F2728" i="1"/>
  <c r="F2729" i="1"/>
  <c r="F2730" i="1"/>
  <c r="F2731" i="1"/>
  <c r="F2732" i="1"/>
  <c r="H2732" i="1" s="1"/>
  <c r="F2733" i="1"/>
  <c r="F2734" i="1"/>
  <c r="H2734" i="1" s="1"/>
  <c r="F2735" i="1"/>
  <c r="H2735" i="1" s="1"/>
  <c r="F2736" i="1"/>
  <c r="F2737" i="1"/>
  <c r="F2738" i="1"/>
  <c r="H2738" i="1" s="1"/>
  <c r="F2739" i="1"/>
  <c r="F2740" i="1"/>
  <c r="F2741" i="1"/>
  <c r="F2742" i="1"/>
  <c r="F2743" i="1"/>
  <c r="F2744" i="1"/>
  <c r="H2744" i="1" s="1"/>
  <c r="F2745" i="1"/>
  <c r="F2746" i="1"/>
  <c r="H2746" i="1" s="1"/>
  <c r="F2747" i="1"/>
  <c r="H2747" i="1" s="1"/>
  <c r="F2748" i="1"/>
  <c r="F2749" i="1"/>
  <c r="F2750" i="1"/>
  <c r="H2750" i="1" s="1"/>
  <c r="F2751" i="1"/>
  <c r="F2752" i="1"/>
  <c r="F2753" i="1"/>
  <c r="F2754" i="1"/>
  <c r="H2754" i="1" s="1"/>
  <c r="F2755" i="1"/>
  <c r="F2756" i="1"/>
  <c r="H2756" i="1" s="1"/>
  <c r="F2757" i="1"/>
  <c r="F2758" i="1"/>
  <c r="H2758" i="1" s="1"/>
  <c r="F2759" i="1"/>
  <c r="H2759" i="1" s="1"/>
  <c r="F2760" i="1"/>
  <c r="F2761" i="1"/>
  <c r="F2762" i="1"/>
  <c r="H2762" i="1" s="1"/>
  <c r="F2763" i="1"/>
  <c r="F2764" i="1"/>
  <c r="F2765" i="1"/>
  <c r="F2766" i="1"/>
  <c r="H2766" i="1" s="1"/>
  <c r="F2767" i="1"/>
  <c r="H2767" i="1" s="1"/>
  <c r="F2768" i="1"/>
  <c r="H2768" i="1" s="1"/>
  <c r="F2769" i="1"/>
  <c r="F2770" i="1"/>
  <c r="H2770" i="1" s="1"/>
  <c r="F2771" i="1"/>
  <c r="H2771" i="1" s="1"/>
  <c r="F2772" i="1"/>
  <c r="F2773" i="1"/>
  <c r="F2774" i="1"/>
  <c r="H2774" i="1" s="1"/>
  <c r="F2775" i="1"/>
  <c r="F2776" i="1"/>
  <c r="F2777" i="1"/>
  <c r="F2778" i="1"/>
  <c r="H2778" i="1" s="1"/>
  <c r="F2779" i="1"/>
  <c r="H2779" i="1" s="1"/>
  <c r="F2780" i="1"/>
  <c r="H2780" i="1" s="1"/>
  <c r="F2781" i="1"/>
  <c r="F2782" i="1"/>
  <c r="H2782" i="1" s="1"/>
  <c r="F2783" i="1"/>
  <c r="H2783" i="1" s="1"/>
  <c r="F2784" i="1"/>
  <c r="F2785" i="1"/>
  <c r="F2786" i="1"/>
  <c r="H2786" i="1" s="1"/>
  <c r="F2787" i="1"/>
  <c r="F2788" i="1"/>
  <c r="F2789" i="1"/>
  <c r="F2790" i="1"/>
  <c r="H2790" i="1" s="1"/>
  <c r="F2791" i="1"/>
  <c r="H2791" i="1" s="1"/>
  <c r="F2792" i="1"/>
  <c r="H2792" i="1" s="1"/>
  <c r="F2793" i="1"/>
  <c r="H2793" i="1" s="1"/>
  <c r="F2794" i="1"/>
  <c r="H2794" i="1" s="1"/>
  <c r="F2795" i="1"/>
  <c r="H2795" i="1" s="1"/>
  <c r="F2796" i="1"/>
  <c r="F2797" i="1"/>
  <c r="F2798" i="1"/>
  <c r="H2798" i="1" s="1"/>
  <c r="F2799" i="1"/>
  <c r="F2800" i="1"/>
  <c r="F2801" i="1"/>
  <c r="F2802" i="1"/>
  <c r="H2802" i="1" s="1"/>
  <c r="F2803" i="1"/>
  <c r="H2803" i="1" s="1"/>
  <c r="F2804" i="1"/>
  <c r="H2804" i="1" s="1"/>
  <c r="F2805" i="1"/>
  <c r="H2805" i="1" s="1"/>
  <c r="F2806" i="1"/>
  <c r="H2806" i="1" s="1"/>
  <c r="F2807" i="1"/>
  <c r="H2807" i="1" s="1"/>
  <c r="F2808" i="1"/>
  <c r="F2809" i="1"/>
  <c r="F2810" i="1"/>
  <c r="H2810" i="1" s="1"/>
  <c r="F2811" i="1"/>
  <c r="F2812" i="1"/>
  <c r="F2813" i="1"/>
  <c r="F2814" i="1"/>
  <c r="H2814" i="1" s="1"/>
  <c r="F2815" i="1"/>
  <c r="H2815" i="1" s="1"/>
  <c r="F2816" i="1"/>
  <c r="H2816" i="1" s="1"/>
  <c r="F2817" i="1"/>
  <c r="H2817" i="1" s="1"/>
  <c r="F2818" i="1"/>
  <c r="H2818" i="1" s="1"/>
  <c r="F2819" i="1"/>
  <c r="H2819" i="1" s="1"/>
  <c r="F2820" i="1"/>
  <c r="F2821" i="1"/>
  <c r="F2822" i="1"/>
  <c r="H2822" i="1" s="1"/>
  <c r="F2823" i="1"/>
  <c r="F2824" i="1"/>
  <c r="F2825" i="1"/>
  <c r="F2826" i="1"/>
  <c r="H2826" i="1" s="1"/>
  <c r="F2827" i="1"/>
  <c r="H2827" i="1" s="1"/>
  <c r="F2828" i="1"/>
  <c r="H2828" i="1" s="1"/>
  <c r="F2829" i="1"/>
  <c r="H2829" i="1" s="1"/>
  <c r="F2830" i="1"/>
  <c r="H2830" i="1" s="1"/>
  <c r="F2831" i="1"/>
  <c r="H2831" i="1" s="1"/>
  <c r="F2832" i="1"/>
  <c r="F2833" i="1"/>
  <c r="F2834" i="1"/>
  <c r="H2834" i="1" s="1"/>
  <c r="F2835" i="1"/>
  <c r="F2836" i="1"/>
  <c r="F2837" i="1"/>
  <c r="F2838" i="1"/>
  <c r="H2838" i="1" s="1"/>
  <c r="F2839" i="1"/>
  <c r="H2839" i="1" s="1"/>
  <c r="F2840" i="1"/>
  <c r="H2840" i="1" s="1"/>
  <c r="F2841" i="1"/>
  <c r="H2841" i="1" s="1"/>
  <c r="F2842" i="1"/>
  <c r="H2842" i="1" s="1"/>
  <c r="F2843" i="1"/>
  <c r="H2843" i="1" s="1"/>
  <c r="F2844" i="1"/>
  <c r="F2845" i="1"/>
  <c r="F2846" i="1"/>
  <c r="H2846" i="1" s="1"/>
  <c r="F2847" i="1"/>
  <c r="F2848" i="1"/>
  <c r="F2849" i="1"/>
  <c r="F2850" i="1"/>
  <c r="H2850" i="1" s="1"/>
  <c r="F2851" i="1"/>
  <c r="H2851" i="1" s="1"/>
  <c r="F2852" i="1"/>
  <c r="H2852" i="1" s="1"/>
  <c r="F2853" i="1"/>
  <c r="H2853" i="1" s="1"/>
  <c r="F2854" i="1"/>
  <c r="H2854" i="1" s="1"/>
  <c r="F2855" i="1"/>
  <c r="H2855" i="1" s="1"/>
  <c r="F2856" i="1"/>
  <c r="F2857" i="1"/>
  <c r="F2858" i="1"/>
  <c r="H2858" i="1" s="1"/>
  <c r="F2859" i="1"/>
  <c r="F2860" i="1"/>
  <c r="H2860" i="1" s="1"/>
  <c r="F2861" i="1"/>
  <c r="F2862" i="1"/>
  <c r="H2862" i="1" s="1"/>
  <c r="F2863" i="1"/>
  <c r="H2863" i="1" s="1"/>
  <c r="F2864" i="1"/>
  <c r="H2864" i="1" s="1"/>
  <c r="F2865" i="1"/>
  <c r="H2865" i="1" s="1"/>
  <c r="F2866" i="1"/>
  <c r="H2866" i="1" s="1"/>
  <c r="F2867" i="1"/>
  <c r="H2867" i="1" s="1"/>
  <c r="F2868" i="1"/>
  <c r="F2869" i="1"/>
  <c r="F2870" i="1"/>
  <c r="H2870" i="1" s="1"/>
  <c r="F2871" i="1"/>
  <c r="F2872" i="1"/>
  <c r="H2872" i="1" s="1"/>
  <c r="F2873" i="1"/>
  <c r="F2874" i="1"/>
  <c r="H2874" i="1" s="1"/>
  <c r="F2875" i="1"/>
  <c r="H2875" i="1" s="1"/>
  <c r="F2876" i="1"/>
  <c r="H2876" i="1" s="1"/>
  <c r="F2877" i="1"/>
  <c r="H2877" i="1" s="1"/>
  <c r="F2878" i="1"/>
  <c r="H2878" i="1" s="1"/>
  <c r="F2879" i="1"/>
  <c r="H2879" i="1" s="1"/>
  <c r="F2880" i="1"/>
  <c r="F2881" i="1"/>
  <c r="F2882" i="1"/>
  <c r="H2882" i="1" s="1"/>
  <c r="F2883" i="1"/>
  <c r="F2884" i="1"/>
  <c r="H2884" i="1" s="1"/>
  <c r="F2885" i="1"/>
  <c r="F2886" i="1"/>
  <c r="H2886" i="1" s="1"/>
  <c r="F2887" i="1"/>
  <c r="H2887" i="1" s="1"/>
  <c r="F2888" i="1"/>
  <c r="H2888" i="1" s="1"/>
  <c r="F2889" i="1"/>
  <c r="H2889" i="1" s="1"/>
  <c r="F2890" i="1"/>
  <c r="H2890" i="1" s="1"/>
  <c r="F2891" i="1"/>
  <c r="H2891" i="1" s="1"/>
  <c r="F2892" i="1"/>
  <c r="F2893" i="1"/>
  <c r="F2894" i="1"/>
  <c r="H2894" i="1" s="1"/>
  <c r="F2895" i="1"/>
  <c r="F2896" i="1"/>
  <c r="H2896" i="1" s="1"/>
  <c r="F2897" i="1"/>
  <c r="F2898" i="1"/>
  <c r="H2898" i="1" s="1"/>
  <c r="F2899" i="1"/>
  <c r="H2899" i="1" s="1"/>
  <c r="F2900" i="1"/>
  <c r="H2900" i="1" s="1"/>
  <c r="F2901" i="1"/>
  <c r="H2901" i="1" s="1"/>
  <c r="F2902" i="1"/>
  <c r="H2902" i="1" s="1"/>
  <c r="F2903" i="1"/>
  <c r="H2903" i="1" s="1"/>
  <c r="F2904" i="1"/>
  <c r="F2905" i="1"/>
  <c r="F2906" i="1"/>
  <c r="H2906" i="1" s="1"/>
  <c r="F2907" i="1"/>
  <c r="F2908" i="1"/>
  <c r="H2908" i="1" s="1"/>
  <c r="F2909" i="1"/>
  <c r="F2910" i="1"/>
  <c r="H2910" i="1" s="1"/>
  <c r="F2911" i="1"/>
  <c r="H2911" i="1" s="1"/>
  <c r="F2912" i="1"/>
  <c r="H2912" i="1" s="1"/>
  <c r="F2913" i="1"/>
  <c r="H2913" i="1" s="1"/>
  <c r="F2914" i="1"/>
  <c r="H2914" i="1" s="1"/>
  <c r="F2915" i="1"/>
  <c r="H2915" i="1" s="1"/>
  <c r="F2916" i="1"/>
  <c r="F2917" i="1"/>
  <c r="F2918" i="1"/>
  <c r="H2918" i="1" s="1"/>
  <c r="F2919" i="1"/>
  <c r="F2920" i="1"/>
  <c r="H2920" i="1" s="1"/>
  <c r="F2921" i="1"/>
  <c r="H2921" i="1" s="1"/>
  <c r="F2922" i="1"/>
  <c r="H2922" i="1" s="1"/>
  <c r="F2923" i="1"/>
  <c r="H2923" i="1" s="1"/>
  <c r="F2924" i="1"/>
  <c r="H2924" i="1" s="1"/>
  <c r="F2925" i="1"/>
  <c r="H2925" i="1" s="1"/>
  <c r="F2926" i="1"/>
  <c r="H2926" i="1" s="1"/>
  <c r="F2927" i="1"/>
  <c r="H2927" i="1" s="1"/>
  <c r="F2928" i="1"/>
  <c r="F2929" i="1"/>
  <c r="F2930" i="1"/>
  <c r="H2930" i="1" s="1"/>
  <c r="F2931" i="1"/>
  <c r="F2932" i="1"/>
  <c r="H2932" i="1" s="1"/>
  <c r="F2933" i="1"/>
  <c r="H2933" i="1" s="1"/>
  <c r="F2934" i="1"/>
  <c r="H2934" i="1" s="1"/>
  <c r="F2935" i="1"/>
  <c r="H2935" i="1" s="1"/>
  <c r="F2936" i="1"/>
  <c r="H2936" i="1" s="1"/>
  <c r="F2937" i="1"/>
  <c r="H2937" i="1" s="1"/>
  <c r="F2938" i="1"/>
  <c r="H2938" i="1" s="1"/>
  <c r="F2939" i="1"/>
  <c r="H2939" i="1" s="1"/>
  <c r="F2940" i="1"/>
  <c r="F2941" i="1"/>
  <c r="F2942" i="1"/>
  <c r="H2942" i="1" s="1"/>
  <c r="F2943" i="1"/>
  <c r="F2944" i="1"/>
  <c r="H2944" i="1" s="1"/>
  <c r="F2945" i="1"/>
  <c r="H2945" i="1" s="1"/>
  <c r="F2946" i="1"/>
  <c r="H2946" i="1" s="1"/>
  <c r="F2947" i="1"/>
  <c r="H2947" i="1" s="1"/>
  <c r="F2948" i="1"/>
  <c r="H2948" i="1" s="1"/>
  <c r="F2949" i="1"/>
  <c r="H2949" i="1" s="1"/>
  <c r="F2950" i="1"/>
  <c r="H2950" i="1" s="1"/>
  <c r="F2951" i="1"/>
  <c r="H2951" i="1" s="1"/>
  <c r="F2952" i="1"/>
  <c r="F2953" i="1"/>
  <c r="F2954" i="1"/>
  <c r="H2954" i="1" s="1"/>
  <c r="F2955" i="1"/>
  <c r="F2956" i="1"/>
  <c r="H2956" i="1" s="1"/>
  <c r="F2957" i="1"/>
  <c r="H2957" i="1" s="1"/>
  <c r="F2958" i="1"/>
  <c r="H2958" i="1" s="1"/>
  <c r="F2959" i="1"/>
  <c r="H2959" i="1" s="1"/>
  <c r="F2960" i="1"/>
  <c r="H2960" i="1" s="1"/>
  <c r="F2961" i="1"/>
  <c r="H2961" i="1" s="1"/>
  <c r="F2962" i="1"/>
  <c r="H2962" i="1" s="1"/>
  <c r="F2963" i="1"/>
  <c r="H2963" i="1" s="1"/>
  <c r="F2964" i="1"/>
  <c r="F2965" i="1"/>
  <c r="H2965" i="1" s="1"/>
  <c r="F2966" i="1"/>
  <c r="H2966" i="1" s="1"/>
  <c r="F2967" i="1"/>
  <c r="F2968" i="1"/>
  <c r="H2968" i="1" s="1"/>
  <c r="F2969" i="1"/>
  <c r="H2969" i="1" s="1"/>
  <c r="F2970" i="1"/>
  <c r="H2970" i="1" s="1"/>
  <c r="F2971" i="1"/>
  <c r="H2971" i="1" s="1"/>
  <c r="F2972" i="1"/>
  <c r="H2972" i="1" s="1"/>
  <c r="F2973" i="1"/>
  <c r="H2973" i="1" s="1"/>
  <c r="F2974" i="1"/>
  <c r="H2974" i="1" s="1"/>
  <c r="F2975" i="1"/>
  <c r="H2975" i="1" s="1"/>
  <c r="F2976" i="1"/>
  <c r="F2977" i="1"/>
  <c r="H2977" i="1" s="1"/>
  <c r="F2978" i="1"/>
  <c r="H2978" i="1" s="1"/>
  <c r="F2979" i="1"/>
  <c r="F2980" i="1"/>
  <c r="H2980" i="1" s="1"/>
  <c r="F2981" i="1"/>
  <c r="H2981" i="1" s="1"/>
  <c r="F2982" i="1"/>
  <c r="H2982" i="1" s="1"/>
  <c r="F2983" i="1"/>
  <c r="H2983" i="1" s="1"/>
  <c r="F2984" i="1"/>
  <c r="H2984" i="1" s="1"/>
  <c r="F2985" i="1"/>
  <c r="H2985" i="1" s="1"/>
  <c r="F2986" i="1"/>
  <c r="H2986" i="1" s="1"/>
  <c r="F2987" i="1"/>
  <c r="H2987" i="1" s="1"/>
  <c r="F2988" i="1"/>
  <c r="F2989" i="1"/>
  <c r="H2989" i="1" s="1"/>
  <c r="F2990" i="1"/>
  <c r="H2990" i="1" s="1"/>
  <c r="F2991" i="1"/>
  <c r="F2992" i="1"/>
  <c r="H2992" i="1" s="1"/>
  <c r="F2993" i="1"/>
  <c r="H2993" i="1" s="1"/>
  <c r="F2994" i="1"/>
  <c r="H2994" i="1" s="1"/>
  <c r="F2995" i="1"/>
  <c r="H2995" i="1" s="1"/>
  <c r="F2996" i="1"/>
  <c r="H2996" i="1" s="1"/>
  <c r="F2997" i="1"/>
  <c r="H2997" i="1" s="1"/>
  <c r="F2998" i="1"/>
  <c r="H2998" i="1" s="1"/>
  <c r="F2999" i="1"/>
  <c r="H2999" i="1" s="1"/>
  <c r="F3000" i="1"/>
  <c r="F3001" i="1"/>
  <c r="H3001" i="1" s="1"/>
  <c r="F3002" i="1"/>
  <c r="H3002" i="1" s="1"/>
  <c r="F3003" i="1"/>
  <c r="F3004" i="1"/>
  <c r="H3004" i="1" s="1"/>
  <c r="F3005" i="1"/>
  <c r="H3005" i="1" s="1"/>
  <c r="F3006" i="1"/>
  <c r="H3006" i="1" s="1"/>
  <c r="F3007" i="1"/>
  <c r="H3007" i="1" s="1"/>
  <c r="F3008" i="1"/>
  <c r="H3008" i="1" s="1"/>
  <c r="F3009" i="1"/>
  <c r="H3009" i="1" s="1"/>
  <c r="F3010" i="1"/>
  <c r="H3010" i="1" s="1"/>
  <c r="F3011" i="1"/>
  <c r="H3011" i="1" s="1"/>
  <c r="F3012" i="1"/>
  <c r="F3013" i="1"/>
  <c r="H3013" i="1" s="1"/>
  <c r="F3014" i="1"/>
  <c r="H3014" i="1" s="1"/>
  <c r="F3015" i="1"/>
  <c r="F3016" i="1"/>
  <c r="H3016" i="1" s="1"/>
  <c r="F3017" i="1"/>
  <c r="H3017" i="1" s="1"/>
  <c r="F3018" i="1"/>
  <c r="H3018" i="1" s="1"/>
  <c r="F3019" i="1"/>
  <c r="H3019" i="1" s="1"/>
  <c r="F3020" i="1"/>
  <c r="H3020" i="1" s="1"/>
  <c r="F3021" i="1"/>
  <c r="H3021" i="1" s="1"/>
  <c r="F3022" i="1"/>
  <c r="H3022" i="1" s="1"/>
  <c r="F3023" i="1"/>
  <c r="H3023" i="1" s="1"/>
  <c r="F3024" i="1"/>
  <c r="F3025" i="1"/>
  <c r="H3025" i="1" s="1"/>
  <c r="F3026" i="1"/>
  <c r="H3026" i="1" s="1"/>
  <c r="F3027" i="1"/>
  <c r="F3028" i="1"/>
  <c r="H3028" i="1" s="1"/>
  <c r="F3029" i="1"/>
  <c r="H3029" i="1" s="1"/>
  <c r="F3030" i="1"/>
  <c r="H3030" i="1" s="1"/>
  <c r="F3031" i="1"/>
  <c r="H3031" i="1" s="1"/>
  <c r="F3032" i="1"/>
  <c r="H3032" i="1" s="1"/>
  <c r="F3033" i="1"/>
  <c r="H3033" i="1" s="1"/>
  <c r="F3034" i="1"/>
  <c r="H3034" i="1" s="1"/>
  <c r="F3035" i="1"/>
  <c r="H3035" i="1" s="1"/>
  <c r="F3036" i="1"/>
  <c r="F3037" i="1"/>
  <c r="H3037" i="1" s="1"/>
  <c r="F3038" i="1"/>
  <c r="H3038" i="1" s="1"/>
  <c r="F3039" i="1"/>
  <c r="F3040" i="1"/>
  <c r="H3040" i="1" s="1"/>
  <c r="F3041" i="1"/>
  <c r="H3041" i="1" s="1"/>
  <c r="F3042" i="1"/>
  <c r="H3042" i="1" s="1"/>
  <c r="F3043" i="1"/>
  <c r="H3043" i="1" s="1"/>
  <c r="F3044" i="1"/>
  <c r="H3044" i="1" s="1"/>
  <c r="F3045" i="1"/>
  <c r="H3045" i="1" s="1"/>
  <c r="F3046" i="1"/>
  <c r="H3046" i="1" s="1"/>
  <c r="F3047" i="1"/>
  <c r="H3047" i="1" s="1"/>
  <c r="F3048" i="1"/>
  <c r="F3049" i="1"/>
  <c r="H3049" i="1" s="1"/>
  <c r="F3050" i="1"/>
  <c r="H3050" i="1" s="1"/>
  <c r="F3051" i="1"/>
  <c r="F3052" i="1"/>
  <c r="H3052" i="1" s="1"/>
  <c r="F3053" i="1"/>
  <c r="H3053" i="1" s="1"/>
  <c r="F3054" i="1"/>
  <c r="H3054" i="1" s="1"/>
  <c r="F3055" i="1"/>
  <c r="H3055" i="1" s="1"/>
  <c r="F3056" i="1"/>
  <c r="H3056" i="1" s="1"/>
  <c r="F3057" i="1"/>
  <c r="H3057" i="1" s="1"/>
  <c r="F3058" i="1"/>
  <c r="H3058" i="1" s="1"/>
  <c r="F3059" i="1"/>
  <c r="H3059" i="1" s="1"/>
  <c r="F3060" i="1"/>
  <c r="F3061" i="1"/>
  <c r="H3061" i="1" s="1"/>
  <c r="F3062" i="1"/>
  <c r="H3062" i="1" s="1"/>
  <c r="F3063" i="1"/>
  <c r="F3064" i="1"/>
  <c r="H3064" i="1" s="1"/>
  <c r="F3065" i="1"/>
  <c r="H3065" i="1" s="1"/>
  <c r="F3066" i="1"/>
  <c r="H3066" i="1" s="1"/>
  <c r="F3067" i="1"/>
  <c r="H3067" i="1" s="1"/>
  <c r="F3068" i="1"/>
  <c r="H3068" i="1" s="1"/>
  <c r="F3069" i="1"/>
  <c r="H3069" i="1" s="1"/>
  <c r="F3070" i="1"/>
  <c r="H3070" i="1" s="1"/>
  <c r="F3071" i="1"/>
  <c r="H3071" i="1" s="1"/>
  <c r="F3072" i="1"/>
  <c r="F3073" i="1"/>
  <c r="H3073" i="1" s="1"/>
  <c r="F3074" i="1"/>
  <c r="H3074" i="1" s="1"/>
  <c r="F3075" i="1"/>
  <c r="F3076" i="1"/>
  <c r="H3076" i="1" s="1"/>
  <c r="F3077" i="1"/>
  <c r="H3077" i="1" s="1"/>
  <c r="F3078" i="1"/>
  <c r="H3078" i="1" s="1"/>
  <c r="F3079" i="1"/>
  <c r="H3079" i="1" s="1"/>
  <c r="F3080" i="1"/>
  <c r="H3080" i="1" s="1"/>
  <c r="F3081" i="1"/>
  <c r="H3081" i="1" s="1"/>
  <c r="F3082" i="1"/>
  <c r="H3082" i="1" s="1"/>
  <c r="F3083" i="1"/>
  <c r="H3083" i="1" s="1"/>
  <c r="F3084" i="1"/>
  <c r="F3085" i="1"/>
  <c r="H3085" i="1" s="1"/>
  <c r="F3086" i="1"/>
  <c r="H3086" i="1" s="1"/>
  <c r="F3087" i="1"/>
  <c r="F3088" i="1"/>
  <c r="H3088" i="1" s="1"/>
  <c r="F3089" i="1"/>
  <c r="H3089" i="1" s="1"/>
  <c r="F3090" i="1"/>
  <c r="H3090" i="1" s="1"/>
  <c r="F3091" i="1"/>
  <c r="H3091" i="1" s="1"/>
  <c r="F3092" i="1"/>
  <c r="H3092" i="1" s="1"/>
  <c r="F3093" i="1"/>
  <c r="H3093" i="1" s="1"/>
  <c r="F3094" i="1"/>
  <c r="H3094" i="1" s="1"/>
  <c r="F3095" i="1"/>
  <c r="H3095" i="1" s="1"/>
  <c r="F3096" i="1"/>
  <c r="F3097" i="1"/>
  <c r="H3097" i="1" s="1"/>
  <c r="F3098" i="1"/>
  <c r="H3098" i="1" s="1"/>
  <c r="F3099" i="1"/>
  <c r="H3099" i="1" s="1"/>
  <c r="F3100" i="1"/>
  <c r="H3100" i="1" s="1"/>
  <c r="F3101" i="1"/>
  <c r="H3101" i="1" s="1"/>
  <c r="F3102" i="1"/>
  <c r="H3102" i="1" s="1"/>
  <c r="F3103" i="1"/>
  <c r="H3103" i="1" s="1"/>
  <c r="F3104" i="1"/>
  <c r="H3104" i="1" s="1"/>
  <c r="F3105" i="1"/>
  <c r="H3105" i="1" s="1"/>
  <c r="F3106" i="1"/>
  <c r="H3106" i="1" s="1"/>
  <c r="F3107" i="1"/>
  <c r="H3107" i="1" s="1"/>
  <c r="F3108" i="1"/>
  <c r="H3108" i="1" s="1"/>
  <c r="F3109" i="1"/>
  <c r="H3109" i="1" s="1"/>
  <c r="F3110" i="1"/>
  <c r="H3110" i="1" s="1"/>
  <c r="F3111" i="1"/>
  <c r="H3111" i="1" s="1"/>
  <c r="F3112" i="1"/>
  <c r="H3112" i="1" s="1"/>
  <c r="F3113" i="1"/>
  <c r="H3113" i="1" s="1"/>
  <c r="F3114" i="1"/>
  <c r="H3114" i="1" s="1"/>
  <c r="F3115" i="1"/>
  <c r="H3115" i="1" s="1"/>
  <c r="F3116" i="1"/>
  <c r="H3116" i="1" s="1"/>
  <c r="F3117" i="1"/>
  <c r="H3117" i="1" s="1"/>
  <c r="F3118" i="1"/>
  <c r="H3118" i="1" s="1"/>
  <c r="F3119" i="1"/>
  <c r="H3119" i="1" s="1"/>
  <c r="F3120" i="1"/>
  <c r="H3120" i="1" s="1"/>
  <c r="F3121" i="1"/>
  <c r="H3121" i="1" s="1"/>
  <c r="F3122" i="1"/>
  <c r="H3122" i="1" s="1"/>
  <c r="F3123" i="1"/>
  <c r="H3123" i="1" s="1"/>
  <c r="F3124" i="1"/>
  <c r="H3124" i="1" s="1"/>
  <c r="F3125" i="1"/>
  <c r="H3125" i="1" s="1"/>
  <c r="F3126" i="1"/>
  <c r="H3126" i="1" s="1"/>
  <c r="F3127" i="1"/>
  <c r="H3127" i="1" s="1"/>
  <c r="F3128" i="1"/>
  <c r="H3128" i="1" s="1"/>
  <c r="F3129" i="1"/>
  <c r="H3129" i="1" s="1"/>
  <c r="F3130" i="1"/>
  <c r="H3130" i="1" s="1"/>
  <c r="F3131" i="1"/>
  <c r="H3131" i="1" s="1"/>
  <c r="F3132" i="1"/>
  <c r="H3132" i="1" s="1"/>
  <c r="F3133" i="1"/>
  <c r="H3133" i="1" s="1"/>
  <c r="F3134" i="1"/>
  <c r="H3134" i="1" s="1"/>
  <c r="F3135" i="1"/>
  <c r="H3135" i="1" s="1"/>
  <c r="F3136" i="1"/>
  <c r="H3136" i="1" s="1"/>
  <c r="F3137" i="1"/>
  <c r="H3137" i="1" s="1"/>
  <c r="F3138" i="1"/>
  <c r="H3138" i="1" s="1"/>
  <c r="F3139" i="1"/>
  <c r="H3139" i="1" s="1"/>
  <c r="F3140" i="1"/>
  <c r="H3140" i="1" s="1"/>
  <c r="F3141" i="1"/>
  <c r="H3141" i="1" s="1"/>
  <c r="F3142" i="1"/>
  <c r="H3142" i="1" s="1"/>
  <c r="F3143" i="1"/>
  <c r="H3143" i="1" s="1"/>
  <c r="F3144" i="1"/>
  <c r="H3144" i="1" s="1"/>
  <c r="F3145" i="1"/>
  <c r="H3145" i="1" s="1"/>
  <c r="F3146" i="1"/>
  <c r="H3146" i="1" s="1"/>
  <c r="F3147" i="1"/>
  <c r="H3147" i="1" s="1"/>
  <c r="F3148" i="1"/>
  <c r="H3148" i="1" s="1"/>
  <c r="F3149" i="1"/>
  <c r="H3149" i="1" s="1"/>
  <c r="F3150" i="1"/>
  <c r="H3150" i="1" s="1"/>
  <c r="F3151" i="1"/>
  <c r="H3151" i="1" s="1"/>
  <c r="F3152" i="1"/>
  <c r="H3152" i="1" s="1"/>
  <c r="F3153" i="1"/>
  <c r="H3153" i="1" s="1"/>
  <c r="F3154" i="1"/>
  <c r="H3154" i="1" s="1"/>
  <c r="F3155" i="1"/>
  <c r="H3155" i="1" s="1"/>
  <c r="F3156" i="1"/>
  <c r="H3156" i="1" s="1"/>
  <c r="F3157" i="1"/>
  <c r="H3157" i="1" s="1"/>
  <c r="F3158" i="1"/>
  <c r="H3158" i="1" s="1"/>
  <c r="F3159" i="1"/>
  <c r="H3159" i="1" s="1"/>
  <c r="F3160" i="1"/>
  <c r="H3160" i="1" s="1"/>
  <c r="F3161" i="1"/>
  <c r="H3161" i="1" s="1"/>
  <c r="F3162" i="1"/>
  <c r="H3162" i="1" s="1"/>
  <c r="F3163" i="1"/>
  <c r="H3163" i="1" s="1"/>
  <c r="F3164" i="1"/>
  <c r="H3164" i="1" s="1"/>
  <c r="F3165" i="1"/>
  <c r="H3165" i="1" s="1"/>
  <c r="F3166" i="1"/>
  <c r="H3166" i="1" s="1"/>
  <c r="F3167" i="1"/>
  <c r="H3167" i="1" s="1"/>
  <c r="F3168" i="1"/>
  <c r="H3168" i="1" s="1"/>
  <c r="F3169" i="1"/>
  <c r="H3169" i="1" s="1"/>
  <c r="F3170" i="1"/>
  <c r="H3170" i="1" s="1"/>
  <c r="F3171" i="1"/>
  <c r="H3171" i="1" s="1"/>
  <c r="F3172" i="1"/>
  <c r="H3172" i="1" s="1"/>
  <c r="F3173" i="1"/>
  <c r="H3173" i="1" s="1"/>
  <c r="F3174" i="1"/>
  <c r="H3174" i="1" s="1"/>
  <c r="F3175" i="1"/>
  <c r="H3175" i="1" s="1"/>
  <c r="F3176" i="1"/>
  <c r="H3176" i="1" s="1"/>
  <c r="F3177" i="1"/>
  <c r="H3177" i="1" s="1"/>
  <c r="F3178" i="1"/>
  <c r="H3178" i="1" s="1"/>
  <c r="F3179" i="1"/>
  <c r="H3179" i="1" s="1"/>
  <c r="F3180" i="1"/>
  <c r="H3180" i="1" s="1"/>
  <c r="F3181" i="1"/>
  <c r="H3181" i="1" s="1"/>
  <c r="F3182" i="1"/>
  <c r="H3182" i="1" s="1"/>
  <c r="F3183" i="1"/>
  <c r="H3183" i="1" s="1"/>
  <c r="F3184" i="1"/>
  <c r="H3184" i="1" s="1"/>
  <c r="F3185" i="1"/>
  <c r="H3185" i="1" s="1"/>
  <c r="F3186" i="1"/>
  <c r="H3186" i="1" s="1"/>
  <c r="F3187" i="1"/>
  <c r="H3187" i="1" s="1"/>
  <c r="F3188" i="1"/>
  <c r="H3188" i="1" s="1"/>
  <c r="F3189" i="1"/>
  <c r="H3189" i="1" s="1"/>
  <c r="F3190" i="1"/>
  <c r="H3190" i="1" s="1"/>
  <c r="F3191" i="1"/>
  <c r="H3191" i="1" s="1"/>
  <c r="F3192" i="1"/>
  <c r="H3192" i="1" s="1"/>
  <c r="F3193" i="1"/>
  <c r="H3193" i="1" s="1"/>
  <c r="F3194" i="1"/>
  <c r="H3194" i="1" s="1"/>
  <c r="F3195" i="1"/>
  <c r="H3195" i="1" s="1"/>
  <c r="F3196" i="1"/>
  <c r="H3196" i="1" s="1"/>
  <c r="F3197" i="1"/>
  <c r="H3197" i="1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H2658" i="1" l="1"/>
  <c r="G2658" i="1"/>
  <c r="H2550" i="1"/>
  <c r="G2550" i="1"/>
  <c r="H2430" i="1"/>
  <c r="G2430" i="1"/>
  <c r="H2334" i="1"/>
  <c r="G2334" i="1"/>
  <c r="H2226" i="1"/>
  <c r="G2226" i="1"/>
  <c r="H1902" i="1"/>
  <c r="G1902" i="1"/>
  <c r="H1746" i="1"/>
  <c r="G1746" i="1"/>
  <c r="H1626" i="1"/>
  <c r="G1626" i="1"/>
  <c r="H1506" i="1"/>
  <c r="G1506" i="1"/>
  <c r="H1386" i="1"/>
  <c r="G1386" i="1"/>
  <c r="H1218" i="1"/>
  <c r="G1218" i="1"/>
  <c r="H1122" i="1"/>
  <c r="G1122" i="1"/>
  <c r="H1026" i="1"/>
  <c r="G1026" i="1"/>
  <c r="H906" i="1"/>
  <c r="G906" i="1"/>
  <c r="H798" i="1"/>
  <c r="G798" i="1"/>
  <c r="H666" i="1"/>
  <c r="G666" i="1"/>
  <c r="H582" i="1"/>
  <c r="G582" i="1"/>
  <c r="H474" i="1"/>
  <c r="G474" i="1"/>
  <c r="H354" i="1"/>
  <c r="G354" i="1"/>
  <c r="H246" i="1"/>
  <c r="G246" i="1"/>
  <c r="H138" i="1"/>
  <c r="G138" i="1"/>
  <c r="H2825" i="1"/>
  <c r="G2825" i="1"/>
  <c r="H2681" i="1"/>
  <c r="G2681" i="1"/>
  <c r="H2585" i="1"/>
  <c r="G2585" i="1"/>
  <c r="H2477" i="1"/>
  <c r="G2477" i="1"/>
  <c r="H2369" i="1"/>
  <c r="G2369" i="1"/>
  <c r="H2249" i="1"/>
  <c r="G2249" i="1"/>
  <c r="H2117" i="1"/>
  <c r="G2117" i="1"/>
  <c r="H2021" i="1"/>
  <c r="G2021" i="1"/>
  <c r="H1925" i="1"/>
  <c r="G1925" i="1"/>
  <c r="H1805" i="1"/>
  <c r="G1805" i="1"/>
  <c r="H1673" i="1"/>
  <c r="G1673" i="1"/>
  <c r="H1565" i="1"/>
  <c r="G1565" i="1"/>
  <c r="H1469" i="1"/>
  <c r="G1469" i="1"/>
  <c r="H1349" i="1"/>
  <c r="G1349" i="1"/>
  <c r="H1253" i="1"/>
  <c r="G1253" i="1"/>
  <c r="H1169" i="1"/>
  <c r="G1169" i="1"/>
  <c r="H1049" i="1"/>
  <c r="G1049" i="1"/>
  <c r="H929" i="1"/>
  <c r="G929" i="1"/>
  <c r="H797" i="1"/>
  <c r="G797" i="1"/>
  <c r="H725" i="1"/>
  <c r="G725" i="1"/>
  <c r="H629" i="1"/>
  <c r="G629" i="1"/>
  <c r="H521" i="1"/>
  <c r="G521" i="1"/>
  <c r="H461" i="1"/>
  <c r="G461" i="1"/>
  <c r="H353" i="1"/>
  <c r="G353" i="1"/>
  <c r="H269" i="1"/>
  <c r="G269" i="1"/>
  <c r="H197" i="1"/>
  <c r="G197" i="1"/>
  <c r="H137" i="1"/>
  <c r="G137" i="1"/>
  <c r="H65" i="1"/>
  <c r="G65" i="1"/>
  <c r="H2848" i="1"/>
  <c r="G2848" i="1"/>
  <c r="H2836" i="1"/>
  <c r="G2836" i="1"/>
  <c r="H2824" i="1"/>
  <c r="G2824" i="1"/>
  <c r="H2812" i="1"/>
  <c r="G2812" i="1"/>
  <c r="H2800" i="1"/>
  <c r="G2800" i="1"/>
  <c r="H2788" i="1"/>
  <c r="G2788" i="1"/>
  <c r="H2776" i="1"/>
  <c r="G2776" i="1"/>
  <c r="H2764" i="1"/>
  <c r="G2764" i="1"/>
  <c r="H2752" i="1"/>
  <c r="G2752" i="1"/>
  <c r="H2740" i="1"/>
  <c r="G2740" i="1"/>
  <c r="H2728" i="1"/>
  <c r="G2728" i="1"/>
  <c r="H2716" i="1"/>
  <c r="G2716" i="1"/>
  <c r="H2704" i="1"/>
  <c r="G2704" i="1"/>
  <c r="H2692" i="1"/>
  <c r="G2692" i="1"/>
  <c r="H2680" i="1"/>
  <c r="G2680" i="1"/>
  <c r="H2668" i="1"/>
  <c r="G2668" i="1"/>
  <c r="H2656" i="1"/>
  <c r="G2656" i="1"/>
  <c r="H2644" i="1"/>
  <c r="G2644" i="1"/>
  <c r="H2632" i="1"/>
  <c r="G2632" i="1"/>
  <c r="H2620" i="1"/>
  <c r="G2620" i="1"/>
  <c r="H2608" i="1"/>
  <c r="G2608" i="1"/>
  <c r="H2596" i="1"/>
  <c r="G2596" i="1"/>
  <c r="H2584" i="1"/>
  <c r="G2584" i="1"/>
  <c r="H2572" i="1"/>
  <c r="G2572" i="1"/>
  <c r="H2560" i="1"/>
  <c r="G2560" i="1"/>
  <c r="H2548" i="1"/>
  <c r="G2548" i="1"/>
  <c r="H2536" i="1"/>
  <c r="G2536" i="1"/>
  <c r="H2524" i="1"/>
  <c r="G2524" i="1"/>
  <c r="H2512" i="1"/>
  <c r="G2512" i="1"/>
  <c r="H2500" i="1"/>
  <c r="G2500" i="1"/>
  <c r="H2488" i="1"/>
  <c r="G2488" i="1"/>
  <c r="H2476" i="1"/>
  <c r="G2476" i="1"/>
  <c r="H2464" i="1"/>
  <c r="G2464" i="1"/>
  <c r="H2452" i="1"/>
  <c r="G2452" i="1"/>
  <c r="H2440" i="1"/>
  <c r="G2440" i="1"/>
  <c r="H2428" i="1"/>
  <c r="G2428" i="1"/>
  <c r="H2416" i="1"/>
  <c r="G2416" i="1"/>
  <c r="H2404" i="1"/>
  <c r="G2404" i="1"/>
  <c r="H2392" i="1"/>
  <c r="G2392" i="1"/>
  <c r="H2380" i="1"/>
  <c r="G2380" i="1"/>
  <c r="H2368" i="1"/>
  <c r="G2368" i="1"/>
  <c r="H2356" i="1"/>
  <c r="G2356" i="1"/>
  <c r="H2344" i="1"/>
  <c r="G2344" i="1"/>
  <c r="H2332" i="1"/>
  <c r="G2332" i="1"/>
  <c r="H2320" i="1"/>
  <c r="G2320" i="1"/>
  <c r="H2308" i="1"/>
  <c r="G2308" i="1"/>
  <c r="H2296" i="1"/>
  <c r="G2296" i="1"/>
  <c r="H2284" i="1"/>
  <c r="G2284" i="1"/>
  <c r="H2272" i="1"/>
  <c r="G2272" i="1"/>
  <c r="H2260" i="1"/>
  <c r="G2260" i="1"/>
  <c r="H2248" i="1"/>
  <c r="G2248" i="1"/>
  <c r="H2236" i="1"/>
  <c r="G2236" i="1"/>
  <c r="H2224" i="1"/>
  <c r="G2224" i="1"/>
  <c r="H2212" i="1"/>
  <c r="G2212" i="1"/>
  <c r="H2200" i="1"/>
  <c r="G2200" i="1"/>
  <c r="H2188" i="1"/>
  <c r="G2188" i="1"/>
  <c r="H2176" i="1"/>
  <c r="G2176" i="1"/>
  <c r="H2164" i="1"/>
  <c r="G2164" i="1"/>
  <c r="H2152" i="1"/>
  <c r="G2152" i="1"/>
  <c r="H2140" i="1"/>
  <c r="G2140" i="1"/>
  <c r="H2128" i="1"/>
  <c r="G2128" i="1"/>
  <c r="H2116" i="1"/>
  <c r="G2116" i="1"/>
  <c r="H2104" i="1"/>
  <c r="G2104" i="1"/>
  <c r="H2092" i="1"/>
  <c r="G2092" i="1"/>
  <c r="H2080" i="1"/>
  <c r="G2080" i="1"/>
  <c r="H2068" i="1"/>
  <c r="G2068" i="1"/>
  <c r="H2056" i="1"/>
  <c r="G2056" i="1"/>
  <c r="H2044" i="1"/>
  <c r="G2044" i="1"/>
  <c r="H2032" i="1"/>
  <c r="G2032" i="1"/>
  <c r="H2020" i="1"/>
  <c r="G2020" i="1"/>
  <c r="H1996" i="1"/>
  <c r="G1996" i="1"/>
  <c r="H1984" i="1"/>
  <c r="G1984" i="1"/>
  <c r="H1972" i="1"/>
  <c r="G1972" i="1"/>
  <c r="H1960" i="1"/>
  <c r="G1960" i="1"/>
  <c r="H1948" i="1"/>
  <c r="G1948" i="1"/>
  <c r="H1936" i="1"/>
  <c r="G1936" i="1"/>
  <c r="H1924" i="1"/>
  <c r="G1924" i="1"/>
  <c r="H1912" i="1"/>
  <c r="G1912" i="1"/>
  <c r="H1900" i="1"/>
  <c r="G1900" i="1"/>
  <c r="H1888" i="1"/>
  <c r="G1888" i="1"/>
  <c r="H1876" i="1"/>
  <c r="G1876" i="1"/>
  <c r="H1864" i="1"/>
  <c r="G1864" i="1"/>
  <c r="H1852" i="1"/>
  <c r="G1852" i="1"/>
  <c r="H1840" i="1"/>
  <c r="G1840" i="1"/>
  <c r="H1828" i="1"/>
  <c r="G1828" i="1"/>
  <c r="H1816" i="1"/>
  <c r="G1816" i="1"/>
  <c r="H1804" i="1"/>
  <c r="G1804" i="1"/>
  <c r="H1792" i="1"/>
  <c r="G1792" i="1"/>
  <c r="H1780" i="1"/>
  <c r="G1780" i="1"/>
  <c r="H1768" i="1"/>
  <c r="G1768" i="1"/>
  <c r="H1756" i="1"/>
  <c r="G1756" i="1"/>
  <c r="H1744" i="1"/>
  <c r="G1744" i="1"/>
  <c r="H1732" i="1"/>
  <c r="G1732" i="1"/>
  <c r="H1720" i="1"/>
  <c r="G1720" i="1"/>
  <c r="H1708" i="1"/>
  <c r="G1708" i="1"/>
  <c r="H1696" i="1"/>
  <c r="G1696" i="1"/>
  <c r="H1684" i="1"/>
  <c r="G1684" i="1"/>
  <c r="H1672" i="1"/>
  <c r="G1672" i="1"/>
  <c r="H1660" i="1"/>
  <c r="G1660" i="1"/>
  <c r="H1648" i="1"/>
  <c r="G1648" i="1"/>
  <c r="H1636" i="1"/>
  <c r="G1636" i="1"/>
  <c r="H1624" i="1"/>
  <c r="G1624" i="1"/>
  <c r="H1612" i="1"/>
  <c r="G1612" i="1"/>
  <c r="H1600" i="1"/>
  <c r="G1600" i="1"/>
  <c r="H1588" i="1"/>
  <c r="G1588" i="1"/>
  <c r="H1576" i="1"/>
  <c r="G1576" i="1"/>
  <c r="H1564" i="1"/>
  <c r="G1564" i="1"/>
  <c r="H1552" i="1"/>
  <c r="G1552" i="1"/>
  <c r="H1540" i="1"/>
  <c r="G1540" i="1"/>
  <c r="H1528" i="1"/>
  <c r="G1528" i="1"/>
  <c r="H1516" i="1"/>
  <c r="G1516" i="1"/>
  <c r="H1504" i="1"/>
  <c r="G1504" i="1"/>
  <c r="H1492" i="1"/>
  <c r="G1492" i="1"/>
  <c r="H1480" i="1"/>
  <c r="G1480" i="1"/>
  <c r="H1468" i="1"/>
  <c r="G1468" i="1"/>
  <c r="H1456" i="1"/>
  <c r="G1456" i="1"/>
  <c r="H1444" i="1"/>
  <c r="G1444" i="1"/>
  <c r="H1432" i="1"/>
  <c r="G1432" i="1"/>
  <c r="H1420" i="1"/>
  <c r="G1420" i="1"/>
  <c r="H1408" i="1"/>
  <c r="G1408" i="1"/>
  <c r="H1396" i="1"/>
  <c r="G1396" i="1"/>
  <c r="H1384" i="1"/>
  <c r="G1384" i="1"/>
  <c r="H1372" i="1"/>
  <c r="G1372" i="1"/>
  <c r="H1360" i="1"/>
  <c r="G1360" i="1"/>
  <c r="H1348" i="1"/>
  <c r="G1348" i="1"/>
  <c r="H1336" i="1"/>
  <c r="G1336" i="1"/>
  <c r="H1324" i="1"/>
  <c r="G1324" i="1"/>
  <c r="H1312" i="1"/>
  <c r="G1312" i="1"/>
  <c r="H1300" i="1"/>
  <c r="G1300" i="1"/>
  <c r="H1288" i="1"/>
  <c r="G1288" i="1"/>
  <c r="H1276" i="1"/>
  <c r="G1276" i="1"/>
  <c r="H1264" i="1"/>
  <c r="G1264" i="1"/>
  <c r="H1252" i="1"/>
  <c r="G1252" i="1"/>
  <c r="H1240" i="1"/>
  <c r="G1240" i="1"/>
  <c r="H1228" i="1"/>
  <c r="G1228" i="1"/>
  <c r="H1216" i="1"/>
  <c r="G1216" i="1"/>
  <c r="H1204" i="1"/>
  <c r="G1204" i="1"/>
  <c r="H1192" i="1"/>
  <c r="G1192" i="1"/>
  <c r="H1180" i="1"/>
  <c r="G1180" i="1"/>
  <c r="H1168" i="1"/>
  <c r="G1168" i="1"/>
  <c r="H1156" i="1"/>
  <c r="G1156" i="1"/>
  <c r="H1144" i="1"/>
  <c r="G1144" i="1"/>
  <c r="H1132" i="1"/>
  <c r="G1132" i="1"/>
  <c r="H1120" i="1"/>
  <c r="G1120" i="1"/>
  <c r="H1108" i="1"/>
  <c r="G1108" i="1"/>
  <c r="H1096" i="1"/>
  <c r="G1096" i="1"/>
  <c r="H1084" i="1"/>
  <c r="G1084" i="1"/>
  <c r="H1072" i="1"/>
  <c r="G1072" i="1"/>
  <c r="H1060" i="1"/>
  <c r="G1060" i="1"/>
  <c r="H1048" i="1"/>
  <c r="G1048" i="1"/>
  <c r="H1036" i="1"/>
  <c r="G1036" i="1"/>
  <c r="H1024" i="1"/>
  <c r="G1024" i="1"/>
  <c r="H1012" i="1"/>
  <c r="G1012" i="1"/>
  <c r="H1000" i="1"/>
  <c r="G1000" i="1"/>
  <c r="H988" i="1"/>
  <c r="G988" i="1"/>
  <c r="H976" i="1"/>
  <c r="G976" i="1"/>
  <c r="H964" i="1"/>
  <c r="G964" i="1"/>
  <c r="H952" i="1"/>
  <c r="G952" i="1"/>
  <c r="H940" i="1"/>
  <c r="G940" i="1"/>
  <c r="H928" i="1"/>
  <c r="G928" i="1"/>
  <c r="H916" i="1"/>
  <c r="G916" i="1"/>
  <c r="H904" i="1"/>
  <c r="G904" i="1"/>
  <c r="H892" i="1"/>
  <c r="G892" i="1"/>
  <c r="H880" i="1"/>
  <c r="G880" i="1"/>
  <c r="H868" i="1"/>
  <c r="G868" i="1"/>
  <c r="H856" i="1"/>
  <c r="G856" i="1"/>
  <c r="H844" i="1"/>
  <c r="G844" i="1"/>
  <c r="H832" i="1"/>
  <c r="G832" i="1"/>
  <c r="H820" i="1"/>
  <c r="G820" i="1"/>
  <c r="H808" i="1"/>
  <c r="G808" i="1"/>
  <c r="H796" i="1"/>
  <c r="G796" i="1"/>
  <c r="H784" i="1"/>
  <c r="G784" i="1"/>
  <c r="H772" i="1"/>
  <c r="G772" i="1"/>
  <c r="H760" i="1"/>
  <c r="G760" i="1"/>
  <c r="H748" i="1"/>
  <c r="G748" i="1"/>
  <c r="H736" i="1"/>
  <c r="G736" i="1"/>
  <c r="H724" i="1"/>
  <c r="G724" i="1"/>
  <c r="H712" i="1"/>
  <c r="G712" i="1"/>
  <c r="H700" i="1"/>
  <c r="G700" i="1"/>
  <c r="H688" i="1"/>
  <c r="G688" i="1"/>
  <c r="H676" i="1"/>
  <c r="G676" i="1"/>
  <c r="H664" i="1"/>
  <c r="G664" i="1"/>
  <c r="H652" i="1"/>
  <c r="G652" i="1"/>
  <c r="H640" i="1"/>
  <c r="G640" i="1"/>
  <c r="H628" i="1"/>
  <c r="G628" i="1"/>
  <c r="H616" i="1"/>
  <c r="G616" i="1"/>
  <c r="H604" i="1"/>
  <c r="G604" i="1"/>
  <c r="H592" i="1"/>
  <c r="G592" i="1"/>
  <c r="H580" i="1"/>
  <c r="G580" i="1"/>
  <c r="H568" i="1"/>
  <c r="G568" i="1"/>
  <c r="H556" i="1"/>
  <c r="G556" i="1"/>
  <c r="H544" i="1"/>
  <c r="G544" i="1"/>
  <c r="H532" i="1"/>
  <c r="G532" i="1"/>
  <c r="H520" i="1"/>
  <c r="G520" i="1"/>
  <c r="H508" i="1"/>
  <c r="G508" i="1"/>
  <c r="H496" i="1"/>
  <c r="G496" i="1"/>
  <c r="H484" i="1"/>
  <c r="G484" i="1"/>
  <c r="H472" i="1"/>
  <c r="G472" i="1"/>
  <c r="H460" i="1"/>
  <c r="G460" i="1"/>
  <c r="H448" i="1"/>
  <c r="G448" i="1"/>
  <c r="H436" i="1"/>
  <c r="G436" i="1"/>
  <c r="H424" i="1"/>
  <c r="G424" i="1"/>
  <c r="H412" i="1"/>
  <c r="G412" i="1"/>
  <c r="H400" i="1"/>
  <c r="G400" i="1"/>
  <c r="H388" i="1"/>
  <c r="G388" i="1"/>
  <c r="H376" i="1"/>
  <c r="G376" i="1"/>
  <c r="H364" i="1"/>
  <c r="G364" i="1"/>
  <c r="H352" i="1"/>
  <c r="G352" i="1"/>
  <c r="H340" i="1"/>
  <c r="G340" i="1"/>
  <c r="H328" i="1"/>
  <c r="G328" i="1"/>
  <c r="H316" i="1"/>
  <c r="G316" i="1"/>
  <c r="H304" i="1"/>
  <c r="G304" i="1"/>
  <c r="H292" i="1"/>
  <c r="G292" i="1"/>
  <c r="H280" i="1"/>
  <c r="G280" i="1"/>
  <c r="H268" i="1"/>
  <c r="G268" i="1"/>
  <c r="H256" i="1"/>
  <c r="G256" i="1"/>
  <c r="H244" i="1"/>
  <c r="G244" i="1"/>
  <c r="H232" i="1"/>
  <c r="G232" i="1"/>
  <c r="H220" i="1"/>
  <c r="G220" i="1"/>
  <c r="H208" i="1"/>
  <c r="G208" i="1"/>
  <c r="H196" i="1"/>
  <c r="G196" i="1"/>
  <c r="H184" i="1"/>
  <c r="G184" i="1"/>
  <c r="H172" i="1"/>
  <c r="G172" i="1"/>
  <c r="H160" i="1"/>
  <c r="G160" i="1"/>
  <c r="H148" i="1"/>
  <c r="G148" i="1"/>
  <c r="H136" i="1"/>
  <c r="G136" i="1"/>
  <c r="H124" i="1"/>
  <c r="G124" i="1"/>
  <c r="H112" i="1"/>
  <c r="G112" i="1"/>
  <c r="H100" i="1"/>
  <c r="G100" i="1"/>
  <c r="H88" i="1"/>
  <c r="G88" i="1"/>
  <c r="H76" i="1"/>
  <c r="G76" i="1"/>
  <c r="H64" i="1"/>
  <c r="G64" i="1"/>
  <c r="H52" i="1"/>
  <c r="G52" i="1"/>
  <c r="H40" i="1"/>
  <c r="G40" i="1"/>
  <c r="H28" i="1"/>
  <c r="G28" i="1"/>
  <c r="H16" i="1"/>
  <c r="G16" i="1"/>
  <c r="H4" i="1"/>
  <c r="G4" i="1"/>
  <c r="G3188" i="1"/>
  <c r="G3176" i="1"/>
  <c r="G3164" i="1"/>
  <c r="G3152" i="1"/>
  <c r="G3140" i="1"/>
  <c r="G3128" i="1"/>
  <c r="G3116" i="1"/>
  <c r="G3104" i="1"/>
  <c r="G3091" i="1"/>
  <c r="G3077" i="1"/>
  <c r="G3062" i="1"/>
  <c r="G3047" i="1"/>
  <c r="G3033" i="1"/>
  <c r="G3019" i="1"/>
  <c r="G3005" i="1"/>
  <c r="G2990" i="1"/>
  <c r="G2975" i="1"/>
  <c r="G2961" i="1"/>
  <c r="G2946" i="1"/>
  <c r="G2930" i="1"/>
  <c r="G2913" i="1"/>
  <c r="G2896" i="1"/>
  <c r="G2877" i="1"/>
  <c r="G2860" i="1"/>
  <c r="G2840" i="1"/>
  <c r="G2818" i="1"/>
  <c r="G2798" i="1"/>
  <c r="G2778" i="1"/>
  <c r="G2750" i="1"/>
  <c r="G2714" i="1"/>
  <c r="G2678" i="1"/>
  <c r="G2642" i="1"/>
  <c r="G2606" i="1"/>
  <c r="G2570" i="1"/>
  <c r="G2519" i="1"/>
  <c r="G2447" i="1"/>
  <c r="G2375" i="1"/>
  <c r="G2303" i="1"/>
  <c r="G2231" i="1"/>
  <c r="G2159" i="1"/>
  <c r="G2087" i="1"/>
  <c r="G2009" i="1"/>
  <c r="G1919" i="1"/>
  <c r="G1611" i="1"/>
  <c r="G1179" i="1"/>
  <c r="H2670" i="1"/>
  <c r="G2670" i="1"/>
  <c r="H2562" i="1"/>
  <c r="G2562" i="1"/>
  <c r="H2442" i="1"/>
  <c r="G2442" i="1"/>
  <c r="H2298" i="1"/>
  <c r="G2298" i="1"/>
  <c r="H2166" i="1"/>
  <c r="G2166" i="1"/>
  <c r="H2034" i="1"/>
  <c r="G2034" i="1"/>
  <c r="H1914" i="1"/>
  <c r="G1914" i="1"/>
  <c r="H1782" i="1"/>
  <c r="G1782" i="1"/>
  <c r="H1674" i="1"/>
  <c r="G1674" i="1"/>
  <c r="H1566" i="1"/>
  <c r="G1566" i="1"/>
  <c r="H1470" i="1"/>
  <c r="G1470" i="1"/>
  <c r="H1362" i="1"/>
  <c r="G1362" i="1"/>
  <c r="H1278" i="1"/>
  <c r="G1278" i="1"/>
  <c r="H1170" i="1"/>
  <c r="G1170" i="1"/>
  <c r="H1074" i="1"/>
  <c r="G1074" i="1"/>
  <c r="H978" i="1"/>
  <c r="G978" i="1"/>
  <c r="H822" i="1"/>
  <c r="G822" i="1"/>
  <c r="H714" i="1"/>
  <c r="G714" i="1"/>
  <c r="H642" i="1"/>
  <c r="G642" i="1"/>
  <c r="H534" i="1"/>
  <c r="G534" i="1"/>
  <c r="H414" i="1"/>
  <c r="G414" i="1"/>
  <c r="H294" i="1"/>
  <c r="G294" i="1"/>
  <c r="H174" i="1"/>
  <c r="G174" i="1"/>
  <c r="H54" i="1"/>
  <c r="G54" i="1"/>
  <c r="H2861" i="1"/>
  <c r="G2861" i="1"/>
  <c r="H2741" i="1"/>
  <c r="G2741" i="1"/>
  <c r="H2633" i="1"/>
  <c r="G2633" i="1"/>
  <c r="H2525" i="1"/>
  <c r="G2525" i="1"/>
  <c r="H2453" i="1"/>
  <c r="G2453" i="1"/>
  <c r="H2345" i="1"/>
  <c r="G2345" i="1"/>
  <c r="H2261" i="1"/>
  <c r="G2261" i="1"/>
  <c r="H2153" i="1"/>
  <c r="G2153" i="1"/>
  <c r="H2105" i="1"/>
  <c r="G2105" i="1"/>
  <c r="H1997" i="1"/>
  <c r="G1997" i="1"/>
  <c r="H1889" i="1"/>
  <c r="G1889" i="1"/>
  <c r="H1781" i="1"/>
  <c r="G1781" i="1"/>
  <c r="H1685" i="1"/>
  <c r="G1685" i="1"/>
  <c r="H1577" i="1"/>
  <c r="G1577" i="1"/>
  <c r="H1481" i="1"/>
  <c r="G1481" i="1"/>
  <c r="H1373" i="1"/>
  <c r="G1373" i="1"/>
  <c r="H1217" i="1"/>
  <c r="G1217" i="1"/>
  <c r="H1121" i="1"/>
  <c r="G1121" i="1"/>
  <c r="H1037" i="1"/>
  <c r="G1037" i="1"/>
  <c r="H965" i="1"/>
  <c r="G965" i="1"/>
  <c r="H845" i="1"/>
  <c r="G845" i="1"/>
  <c r="H749" i="1"/>
  <c r="G749" i="1"/>
  <c r="H665" i="1"/>
  <c r="G665" i="1"/>
  <c r="H557" i="1"/>
  <c r="G557" i="1"/>
  <c r="H473" i="1"/>
  <c r="G473" i="1"/>
  <c r="H377" i="1"/>
  <c r="G377" i="1"/>
  <c r="H305" i="1"/>
  <c r="G305" i="1"/>
  <c r="H245" i="1"/>
  <c r="G245" i="1"/>
  <c r="H185" i="1"/>
  <c r="G185" i="1"/>
  <c r="H113" i="1"/>
  <c r="G113" i="1"/>
  <c r="H77" i="1"/>
  <c r="G77" i="1"/>
  <c r="H17" i="1"/>
  <c r="G17" i="1"/>
  <c r="G2754" i="1"/>
  <c r="H3087" i="1"/>
  <c r="G3087" i="1"/>
  <c r="H3075" i="1"/>
  <c r="G3075" i="1"/>
  <c r="H3063" i="1"/>
  <c r="G3063" i="1"/>
  <c r="H3051" i="1"/>
  <c r="G3051" i="1"/>
  <c r="H3039" i="1"/>
  <c r="G3039" i="1"/>
  <c r="H3027" i="1"/>
  <c r="G3027" i="1"/>
  <c r="H3015" i="1"/>
  <c r="G3015" i="1"/>
  <c r="H3003" i="1"/>
  <c r="G3003" i="1"/>
  <c r="H2991" i="1"/>
  <c r="G2991" i="1"/>
  <c r="H2979" i="1"/>
  <c r="G2979" i="1"/>
  <c r="H2967" i="1"/>
  <c r="G2967" i="1"/>
  <c r="H2955" i="1"/>
  <c r="G2955" i="1"/>
  <c r="H2943" i="1"/>
  <c r="G2943" i="1"/>
  <c r="H2931" i="1"/>
  <c r="G2931" i="1"/>
  <c r="H2919" i="1"/>
  <c r="G2919" i="1"/>
  <c r="H2907" i="1"/>
  <c r="G2907" i="1"/>
  <c r="H2895" i="1"/>
  <c r="G2895" i="1"/>
  <c r="H2883" i="1"/>
  <c r="G2883" i="1"/>
  <c r="H2871" i="1"/>
  <c r="G2871" i="1"/>
  <c r="H2859" i="1"/>
  <c r="G2859" i="1"/>
  <c r="H2847" i="1"/>
  <c r="G2847" i="1"/>
  <c r="H2835" i="1"/>
  <c r="G2835" i="1"/>
  <c r="H2823" i="1"/>
  <c r="G2823" i="1"/>
  <c r="H2811" i="1"/>
  <c r="G2811" i="1"/>
  <c r="H2799" i="1"/>
  <c r="G2799" i="1"/>
  <c r="H2787" i="1"/>
  <c r="G2787" i="1"/>
  <c r="H2775" i="1"/>
  <c r="G2775" i="1"/>
  <c r="H2763" i="1"/>
  <c r="G2763" i="1"/>
  <c r="H2751" i="1"/>
  <c r="G2751" i="1"/>
  <c r="H2739" i="1"/>
  <c r="G2739" i="1"/>
  <c r="H2727" i="1"/>
  <c r="G2727" i="1"/>
  <c r="H2715" i="1"/>
  <c r="G2715" i="1"/>
  <c r="H2703" i="1"/>
  <c r="G2703" i="1"/>
  <c r="H2691" i="1"/>
  <c r="G2691" i="1"/>
  <c r="H2679" i="1"/>
  <c r="G2679" i="1"/>
  <c r="H2667" i="1"/>
  <c r="G2667" i="1"/>
  <c r="H2655" i="1"/>
  <c r="G2655" i="1"/>
  <c r="H2643" i="1"/>
  <c r="G2643" i="1"/>
  <c r="H2631" i="1"/>
  <c r="G2631" i="1"/>
  <c r="H2619" i="1"/>
  <c r="G2619" i="1"/>
  <c r="H2607" i="1"/>
  <c r="G2607" i="1"/>
  <c r="H2595" i="1"/>
  <c r="G2595" i="1"/>
  <c r="H2583" i="1"/>
  <c r="G2583" i="1"/>
  <c r="H2571" i="1"/>
  <c r="G2571" i="1"/>
  <c r="H2559" i="1"/>
  <c r="G2559" i="1"/>
  <c r="H2547" i="1"/>
  <c r="G2547" i="1"/>
  <c r="H2535" i="1"/>
  <c r="G2535" i="1"/>
  <c r="H2523" i="1"/>
  <c r="G2523" i="1"/>
  <c r="H2511" i="1"/>
  <c r="G2511" i="1"/>
  <c r="H2499" i="1"/>
  <c r="G2499" i="1"/>
  <c r="H2487" i="1"/>
  <c r="G2487" i="1"/>
  <c r="H2475" i="1"/>
  <c r="G2475" i="1"/>
  <c r="H2463" i="1"/>
  <c r="G2463" i="1"/>
  <c r="H2451" i="1"/>
  <c r="G2451" i="1"/>
  <c r="H2439" i="1"/>
  <c r="G2439" i="1"/>
  <c r="H2427" i="1"/>
  <c r="G2427" i="1"/>
  <c r="H2415" i="1"/>
  <c r="G2415" i="1"/>
  <c r="H2403" i="1"/>
  <c r="G2403" i="1"/>
  <c r="H2391" i="1"/>
  <c r="G2391" i="1"/>
  <c r="H2379" i="1"/>
  <c r="G2379" i="1"/>
  <c r="H2367" i="1"/>
  <c r="G2367" i="1"/>
  <c r="H2355" i="1"/>
  <c r="G2355" i="1"/>
  <c r="H2343" i="1"/>
  <c r="G2343" i="1"/>
  <c r="H2331" i="1"/>
  <c r="G2331" i="1"/>
  <c r="H2319" i="1"/>
  <c r="G2319" i="1"/>
  <c r="H2307" i="1"/>
  <c r="G2307" i="1"/>
  <c r="H2295" i="1"/>
  <c r="G2295" i="1"/>
  <c r="H2283" i="1"/>
  <c r="G2283" i="1"/>
  <c r="H2271" i="1"/>
  <c r="G2271" i="1"/>
  <c r="H2259" i="1"/>
  <c r="G2259" i="1"/>
  <c r="H2247" i="1"/>
  <c r="G2247" i="1"/>
  <c r="H2235" i="1"/>
  <c r="G2235" i="1"/>
  <c r="H2223" i="1"/>
  <c r="G2223" i="1"/>
  <c r="H2211" i="1"/>
  <c r="G2211" i="1"/>
  <c r="H2199" i="1"/>
  <c r="G2199" i="1"/>
  <c r="H2187" i="1"/>
  <c r="G2187" i="1"/>
  <c r="H2175" i="1"/>
  <c r="G2175" i="1"/>
  <c r="H2163" i="1"/>
  <c r="G2163" i="1"/>
  <c r="H2151" i="1"/>
  <c r="G2151" i="1"/>
  <c r="H2139" i="1"/>
  <c r="G2139" i="1"/>
  <c r="H2127" i="1"/>
  <c r="G2127" i="1"/>
  <c r="H2115" i="1"/>
  <c r="G2115" i="1"/>
  <c r="H2103" i="1"/>
  <c r="G2103" i="1"/>
  <c r="H2091" i="1"/>
  <c r="G2091" i="1"/>
  <c r="H2079" i="1"/>
  <c r="G2079" i="1"/>
  <c r="H2067" i="1"/>
  <c r="G2067" i="1"/>
  <c r="H2055" i="1"/>
  <c r="G2055" i="1"/>
  <c r="H2043" i="1"/>
  <c r="G2043" i="1"/>
  <c r="H2031" i="1"/>
  <c r="G2031" i="1"/>
  <c r="H2019" i="1"/>
  <c r="G2019" i="1"/>
  <c r="H2007" i="1"/>
  <c r="G2007" i="1"/>
  <c r="H1983" i="1"/>
  <c r="G1983" i="1"/>
  <c r="H1971" i="1"/>
  <c r="G1971" i="1"/>
  <c r="H1959" i="1"/>
  <c r="G1959" i="1"/>
  <c r="H1947" i="1"/>
  <c r="G1947" i="1"/>
  <c r="H1923" i="1"/>
  <c r="G1923" i="1"/>
  <c r="H1911" i="1"/>
  <c r="G1911" i="1"/>
  <c r="H1899" i="1"/>
  <c r="G1899" i="1"/>
  <c r="H1875" i="1"/>
  <c r="G1875" i="1"/>
  <c r="H1863" i="1"/>
  <c r="G1863" i="1"/>
  <c r="H1851" i="1"/>
  <c r="G1851" i="1"/>
  <c r="H1839" i="1"/>
  <c r="G1839" i="1"/>
  <c r="H1815" i="1"/>
  <c r="G1815" i="1"/>
  <c r="H1803" i="1"/>
  <c r="G1803" i="1"/>
  <c r="H1791" i="1"/>
  <c r="G1791" i="1"/>
  <c r="H1779" i="1"/>
  <c r="G1779" i="1"/>
  <c r="H1767" i="1"/>
  <c r="G1767" i="1"/>
  <c r="H1743" i="1"/>
  <c r="G1743" i="1"/>
  <c r="H1731" i="1"/>
  <c r="G1731" i="1"/>
  <c r="H1719" i="1"/>
  <c r="G1719" i="1"/>
  <c r="H1707" i="1"/>
  <c r="G1707" i="1"/>
  <c r="H1695" i="1"/>
  <c r="G1695" i="1"/>
  <c r="H1671" i="1"/>
  <c r="G1671" i="1"/>
  <c r="H1659" i="1"/>
  <c r="G1659" i="1"/>
  <c r="H1647" i="1"/>
  <c r="G1647" i="1"/>
  <c r="H1635" i="1"/>
  <c r="G1635" i="1"/>
  <c r="H1623" i="1"/>
  <c r="G1623" i="1"/>
  <c r="H1599" i="1"/>
  <c r="G1599" i="1"/>
  <c r="H1587" i="1"/>
  <c r="G1587" i="1"/>
  <c r="H1575" i="1"/>
  <c r="G1575" i="1"/>
  <c r="H1563" i="1"/>
  <c r="G1563" i="1"/>
  <c r="H1551" i="1"/>
  <c r="G1551" i="1"/>
  <c r="H1527" i="1"/>
  <c r="G1527" i="1"/>
  <c r="H1515" i="1"/>
  <c r="G1515" i="1"/>
  <c r="H1503" i="1"/>
  <c r="G1503" i="1"/>
  <c r="H1491" i="1"/>
  <c r="G1491" i="1"/>
  <c r="H1479" i="1"/>
  <c r="G1479" i="1"/>
  <c r="H1455" i="1"/>
  <c r="G1455" i="1"/>
  <c r="H1443" i="1"/>
  <c r="G1443" i="1"/>
  <c r="H1431" i="1"/>
  <c r="G1431" i="1"/>
  <c r="H1419" i="1"/>
  <c r="G1419" i="1"/>
  <c r="H1407" i="1"/>
  <c r="G1407" i="1"/>
  <c r="H1383" i="1"/>
  <c r="G1383" i="1"/>
  <c r="H1371" i="1"/>
  <c r="G1371" i="1"/>
  <c r="H1359" i="1"/>
  <c r="G1359" i="1"/>
  <c r="H1347" i="1"/>
  <c r="G1347" i="1"/>
  <c r="H1335" i="1"/>
  <c r="G1335" i="1"/>
  <c r="H1311" i="1"/>
  <c r="G1311" i="1"/>
  <c r="H1299" i="1"/>
  <c r="G1299" i="1"/>
  <c r="H1287" i="1"/>
  <c r="G1287" i="1"/>
  <c r="H1275" i="1"/>
  <c r="G1275" i="1"/>
  <c r="H1263" i="1"/>
  <c r="G1263" i="1"/>
  <c r="H1239" i="1"/>
  <c r="G1239" i="1"/>
  <c r="H1227" i="1"/>
  <c r="G1227" i="1"/>
  <c r="H1215" i="1"/>
  <c r="G1215" i="1"/>
  <c r="H1203" i="1"/>
  <c r="G1203" i="1"/>
  <c r="H1191" i="1"/>
  <c r="G1191" i="1"/>
  <c r="H1167" i="1"/>
  <c r="G1167" i="1"/>
  <c r="H1155" i="1"/>
  <c r="G1155" i="1"/>
  <c r="H1143" i="1"/>
  <c r="G1143" i="1"/>
  <c r="H1131" i="1"/>
  <c r="G1131" i="1"/>
  <c r="H1119" i="1"/>
  <c r="G1119" i="1"/>
  <c r="H1107" i="1"/>
  <c r="G1107" i="1"/>
  <c r="H1095" i="1"/>
  <c r="G1095" i="1"/>
  <c r="H1083" i="1"/>
  <c r="G1083" i="1"/>
  <c r="H1071" i="1"/>
  <c r="G1071" i="1"/>
  <c r="H1059" i="1"/>
  <c r="G1059" i="1"/>
  <c r="H1047" i="1"/>
  <c r="G1047" i="1"/>
  <c r="H1035" i="1"/>
  <c r="G1035" i="1"/>
  <c r="H1023" i="1"/>
  <c r="G1023" i="1"/>
  <c r="H1011" i="1"/>
  <c r="G1011" i="1"/>
  <c r="H999" i="1"/>
  <c r="G999" i="1"/>
  <c r="H987" i="1"/>
  <c r="G987" i="1"/>
  <c r="H975" i="1"/>
  <c r="G975" i="1"/>
  <c r="H963" i="1"/>
  <c r="G963" i="1"/>
  <c r="H951" i="1"/>
  <c r="G951" i="1"/>
  <c r="H939" i="1"/>
  <c r="G939" i="1"/>
  <c r="H927" i="1"/>
  <c r="G927" i="1"/>
  <c r="H915" i="1"/>
  <c r="G915" i="1"/>
  <c r="H903" i="1"/>
  <c r="G903" i="1"/>
  <c r="H891" i="1"/>
  <c r="G891" i="1"/>
  <c r="H879" i="1"/>
  <c r="G879" i="1"/>
  <c r="H867" i="1"/>
  <c r="G867" i="1"/>
  <c r="H855" i="1"/>
  <c r="G855" i="1"/>
  <c r="H843" i="1"/>
  <c r="G843" i="1"/>
  <c r="H831" i="1"/>
  <c r="G831" i="1"/>
  <c r="H819" i="1"/>
  <c r="G819" i="1"/>
  <c r="H807" i="1"/>
  <c r="G807" i="1"/>
  <c r="H795" i="1"/>
  <c r="G795" i="1"/>
  <c r="H783" i="1"/>
  <c r="G783" i="1"/>
  <c r="H771" i="1"/>
  <c r="G771" i="1"/>
  <c r="H759" i="1"/>
  <c r="G759" i="1"/>
  <c r="H747" i="1"/>
  <c r="G747" i="1"/>
  <c r="H735" i="1"/>
  <c r="G735" i="1"/>
  <c r="H723" i="1"/>
  <c r="G723" i="1"/>
  <c r="H711" i="1"/>
  <c r="G711" i="1"/>
  <c r="H699" i="1"/>
  <c r="G699" i="1"/>
  <c r="H687" i="1"/>
  <c r="G687" i="1"/>
  <c r="H675" i="1"/>
  <c r="G675" i="1"/>
  <c r="H663" i="1"/>
  <c r="G663" i="1"/>
  <c r="H651" i="1"/>
  <c r="G651" i="1"/>
  <c r="H639" i="1"/>
  <c r="G639" i="1"/>
  <c r="H627" i="1"/>
  <c r="G627" i="1"/>
  <c r="H615" i="1"/>
  <c r="G615" i="1"/>
  <c r="H603" i="1"/>
  <c r="G603" i="1"/>
  <c r="H591" i="1"/>
  <c r="G591" i="1"/>
  <c r="H579" i="1"/>
  <c r="G579" i="1"/>
  <c r="H567" i="1"/>
  <c r="G567" i="1"/>
  <c r="H555" i="1"/>
  <c r="G555" i="1"/>
  <c r="H543" i="1"/>
  <c r="G543" i="1"/>
  <c r="H531" i="1"/>
  <c r="G531" i="1"/>
  <c r="H519" i="1"/>
  <c r="G519" i="1"/>
  <c r="H507" i="1"/>
  <c r="G507" i="1"/>
  <c r="H495" i="1"/>
  <c r="G495" i="1"/>
  <c r="H483" i="1"/>
  <c r="G483" i="1"/>
  <c r="H471" i="1"/>
  <c r="G471" i="1"/>
  <c r="H459" i="1"/>
  <c r="G459" i="1"/>
  <c r="H447" i="1"/>
  <c r="G447" i="1"/>
  <c r="H435" i="1"/>
  <c r="G435" i="1"/>
  <c r="H423" i="1"/>
  <c r="G423" i="1"/>
  <c r="H411" i="1"/>
  <c r="G411" i="1"/>
  <c r="H399" i="1"/>
  <c r="G399" i="1"/>
  <c r="H387" i="1"/>
  <c r="G387" i="1"/>
  <c r="H375" i="1"/>
  <c r="G375" i="1"/>
  <c r="H363" i="1"/>
  <c r="G363" i="1"/>
  <c r="H351" i="1"/>
  <c r="G351" i="1"/>
  <c r="H339" i="1"/>
  <c r="G339" i="1"/>
  <c r="H327" i="1"/>
  <c r="G327" i="1"/>
  <c r="H315" i="1"/>
  <c r="G315" i="1"/>
  <c r="H303" i="1"/>
  <c r="G303" i="1"/>
  <c r="H291" i="1"/>
  <c r="G291" i="1"/>
  <c r="H279" i="1"/>
  <c r="G279" i="1"/>
  <c r="H267" i="1"/>
  <c r="G267" i="1"/>
  <c r="H255" i="1"/>
  <c r="G255" i="1"/>
  <c r="H243" i="1"/>
  <c r="G243" i="1"/>
  <c r="H231" i="1"/>
  <c r="G231" i="1"/>
  <c r="H219" i="1"/>
  <c r="G219" i="1"/>
  <c r="H207" i="1"/>
  <c r="G207" i="1"/>
  <c r="H195" i="1"/>
  <c r="G195" i="1"/>
  <c r="H183" i="1"/>
  <c r="G183" i="1"/>
  <c r="H171" i="1"/>
  <c r="G171" i="1"/>
  <c r="H159" i="1"/>
  <c r="G159" i="1"/>
  <c r="H147" i="1"/>
  <c r="G147" i="1"/>
  <c r="H135" i="1"/>
  <c r="G135" i="1"/>
  <c r="H123" i="1"/>
  <c r="G123" i="1"/>
  <c r="H111" i="1"/>
  <c r="G111" i="1"/>
  <c r="H99" i="1"/>
  <c r="G99" i="1"/>
  <c r="H87" i="1"/>
  <c r="G87" i="1"/>
  <c r="H75" i="1"/>
  <c r="G75" i="1"/>
  <c r="H63" i="1"/>
  <c r="G63" i="1"/>
  <c r="H51" i="1"/>
  <c r="G51" i="1"/>
  <c r="H39" i="1"/>
  <c r="G39" i="1"/>
  <c r="H27" i="1"/>
  <c r="G27" i="1"/>
  <c r="H15" i="1"/>
  <c r="G15" i="1"/>
  <c r="H3" i="1"/>
  <c r="G3" i="1"/>
  <c r="G3187" i="1"/>
  <c r="G3175" i="1"/>
  <c r="G3163" i="1"/>
  <c r="G3151" i="1"/>
  <c r="G3139" i="1"/>
  <c r="G3127" i="1"/>
  <c r="G3115" i="1"/>
  <c r="G3103" i="1"/>
  <c r="G3090" i="1"/>
  <c r="G3076" i="1"/>
  <c r="G3061" i="1"/>
  <c r="G3046" i="1"/>
  <c r="G3032" i="1"/>
  <c r="G3018" i="1"/>
  <c r="G3004" i="1"/>
  <c r="G2989" i="1"/>
  <c r="G2974" i="1"/>
  <c r="G2960" i="1"/>
  <c r="G2945" i="1"/>
  <c r="G2927" i="1"/>
  <c r="G2912" i="1"/>
  <c r="G2894" i="1"/>
  <c r="G2876" i="1"/>
  <c r="G2858" i="1"/>
  <c r="G2839" i="1"/>
  <c r="G2817" i="1"/>
  <c r="G2795" i="1"/>
  <c r="G2774" i="1"/>
  <c r="G2747" i="1"/>
  <c r="G2711" i="1"/>
  <c r="G2675" i="1"/>
  <c r="G2639" i="1"/>
  <c r="G2603" i="1"/>
  <c r="G2567" i="1"/>
  <c r="G2518" i="1"/>
  <c r="G2446" i="1"/>
  <c r="G2374" i="1"/>
  <c r="G2302" i="1"/>
  <c r="G2230" i="1"/>
  <c r="G2158" i="1"/>
  <c r="G2086" i="1"/>
  <c r="G2008" i="1"/>
  <c r="G1918" i="1"/>
  <c r="G1610" i="1"/>
  <c r="G1178" i="1"/>
  <c r="H2682" i="1"/>
  <c r="G2682" i="1"/>
  <c r="H2586" i="1"/>
  <c r="G2586" i="1"/>
  <c r="H2466" i="1"/>
  <c r="G2466" i="1"/>
  <c r="H2346" i="1"/>
  <c r="G2346" i="1"/>
  <c r="H2238" i="1"/>
  <c r="G2238" i="1"/>
  <c r="H2130" i="1"/>
  <c r="G2130" i="1"/>
  <c r="H2058" i="1"/>
  <c r="G2058" i="1"/>
  <c r="H1938" i="1"/>
  <c r="G1938" i="1"/>
  <c r="H1758" i="1"/>
  <c r="G1758" i="1"/>
  <c r="H1650" i="1"/>
  <c r="G1650" i="1"/>
  <c r="H1542" i="1"/>
  <c r="G1542" i="1"/>
  <c r="H1434" i="1"/>
  <c r="G1434" i="1"/>
  <c r="H1326" i="1"/>
  <c r="G1326" i="1"/>
  <c r="H1242" i="1"/>
  <c r="G1242" i="1"/>
  <c r="H1110" i="1"/>
  <c r="G1110" i="1"/>
  <c r="H1002" i="1"/>
  <c r="G1002" i="1"/>
  <c r="H894" i="1"/>
  <c r="G894" i="1"/>
  <c r="H786" i="1"/>
  <c r="G786" i="1"/>
  <c r="H690" i="1"/>
  <c r="G690" i="1"/>
  <c r="H594" i="1"/>
  <c r="G594" i="1"/>
  <c r="H426" i="1"/>
  <c r="G426" i="1"/>
  <c r="H318" i="1"/>
  <c r="G318" i="1"/>
  <c r="H198" i="1"/>
  <c r="G198" i="1"/>
  <c r="H126" i="1"/>
  <c r="G126" i="1"/>
  <c r="H18" i="1"/>
  <c r="G18" i="1"/>
  <c r="H2885" i="1"/>
  <c r="G2885" i="1"/>
  <c r="H2765" i="1"/>
  <c r="G2765" i="1"/>
  <c r="H2645" i="1"/>
  <c r="G2645" i="1"/>
  <c r="H2513" i="1"/>
  <c r="G2513" i="1"/>
  <c r="H2417" i="1"/>
  <c r="G2417" i="1"/>
  <c r="H2297" i="1"/>
  <c r="G2297" i="1"/>
  <c r="H2201" i="1"/>
  <c r="G2201" i="1"/>
  <c r="H2033" i="1"/>
  <c r="G2033" i="1"/>
  <c r="H1913" i="1"/>
  <c r="G1913" i="1"/>
  <c r="H1793" i="1"/>
  <c r="G1793" i="1"/>
  <c r="H1649" i="1"/>
  <c r="G1649" i="1"/>
  <c r="H1421" i="1"/>
  <c r="G1421" i="1"/>
  <c r="H1313" i="1"/>
  <c r="G1313" i="1"/>
  <c r="H1205" i="1"/>
  <c r="G1205" i="1"/>
  <c r="H1073" i="1"/>
  <c r="G1073" i="1"/>
  <c r="H905" i="1"/>
  <c r="G905" i="1"/>
  <c r="H773" i="1"/>
  <c r="G773" i="1"/>
  <c r="H653" i="1"/>
  <c r="G653" i="1"/>
  <c r="H545" i="1"/>
  <c r="G545" i="1"/>
  <c r="H485" i="1"/>
  <c r="G485" i="1"/>
  <c r="H401" i="1"/>
  <c r="G401" i="1"/>
  <c r="H317" i="1"/>
  <c r="G317" i="1"/>
  <c r="H281" i="1"/>
  <c r="G281" i="1"/>
  <c r="H209" i="1"/>
  <c r="G209" i="1"/>
  <c r="H149" i="1"/>
  <c r="G149" i="1"/>
  <c r="H53" i="1"/>
  <c r="G53" i="1"/>
  <c r="G2802" i="1"/>
  <c r="G2022" i="1"/>
  <c r="H2546" i="1"/>
  <c r="G2546" i="1"/>
  <c r="H2534" i="1"/>
  <c r="G2534" i="1"/>
  <c r="H2522" i="1"/>
  <c r="G2522" i="1"/>
  <c r="H2510" i="1"/>
  <c r="G2510" i="1"/>
  <c r="H2498" i="1"/>
  <c r="G2498" i="1"/>
  <c r="H2486" i="1"/>
  <c r="G2486" i="1"/>
  <c r="H2474" i="1"/>
  <c r="G2474" i="1"/>
  <c r="H2462" i="1"/>
  <c r="G2462" i="1"/>
  <c r="H2450" i="1"/>
  <c r="G2450" i="1"/>
  <c r="H2438" i="1"/>
  <c r="G2438" i="1"/>
  <c r="H2426" i="1"/>
  <c r="G2426" i="1"/>
  <c r="H2414" i="1"/>
  <c r="G2414" i="1"/>
  <c r="H2402" i="1"/>
  <c r="G2402" i="1"/>
  <c r="H2390" i="1"/>
  <c r="G2390" i="1"/>
  <c r="H2378" i="1"/>
  <c r="G2378" i="1"/>
  <c r="H2366" i="1"/>
  <c r="G2366" i="1"/>
  <c r="H2354" i="1"/>
  <c r="G2354" i="1"/>
  <c r="H2342" i="1"/>
  <c r="G2342" i="1"/>
  <c r="H2330" i="1"/>
  <c r="G2330" i="1"/>
  <c r="H2318" i="1"/>
  <c r="G2318" i="1"/>
  <c r="H2306" i="1"/>
  <c r="G2306" i="1"/>
  <c r="H2294" i="1"/>
  <c r="G2294" i="1"/>
  <c r="H2282" i="1"/>
  <c r="G2282" i="1"/>
  <c r="H2270" i="1"/>
  <c r="G2270" i="1"/>
  <c r="H2258" i="1"/>
  <c r="G2258" i="1"/>
  <c r="H2246" i="1"/>
  <c r="G2246" i="1"/>
  <c r="H2234" i="1"/>
  <c r="G2234" i="1"/>
  <c r="H2222" i="1"/>
  <c r="G2222" i="1"/>
  <c r="H2210" i="1"/>
  <c r="G2210" i="1"/>
  <c r="H2198" i="1"/>
  <c r="G2198" i="1"/>
  <c r="H2186" i="1"/>
  <c r="G2186" i="1"/>
  <c r="H2174" i="1"/>
  <c r="G2174" i="1"/>
  <c r="H2162" i="1"/>
  <c r="G2162" i="1"/>
  <c r="H2150" i="1"/>
  <c r="G2150" i="1"/>
  <c r="H2138" i="1"/>
  <c r="G2138" i="1"/>
  <c r="H2126" i="1"/>
  <c r="G2126" i="1"/>
  <c r="H2114" i="1"/>
  <c r="G2114" i="1"/>
  <c r="H2102" i="1"/>
  <c r="G2102" i="1"/>
  <c r="H2090" i="1"/>
  <c r="G2090" i="1"/>
  <c r="H2078" i="1"/>
  <c r="G2078" i="1"/>
  <c r="H2066" i="1"/>
  <c r="G2066" i="1"/>
  <c r="H2054" i="1"/>
  <c r="G2054" i="1"/>
  <c r="H2042" i="1"/>
  <c r="G2042" i="1"/>
  <c r="H2030" i="1"/>
  <c r="G2030" i="1"/>
  <c r="H2018" i="1"/>
  <c r="G2018" i="1"/>
  <c r="H2006" i="1"/>
  <c r="G2006" i="1"/>
  <c r="H1982" i="1"/>
  <c r="G1982" i="1"/>
  <c r="H1970" i="1"/>
  <c r="G1970" i="1"/>
  <c r="H1958" i="1"/>
  <c r="G1958" i="1"/>
  <c r="H1946" i="1"/>
  <c r="G1946" i="1"/>
  <c r="H1922" i="1"/>
  <c r="G1922" i="1"/>
  <c r="H1910" i="1"/>
  <c r="G1910" i="1"/>
  <c r="H1898" i="1"/>
  <c r="G1898" i="1"/>
  <c r="H1874" i="1"/>
  <c r="G1874" i="1"/>
  <c r="H1862" i="1"/>
  <c r="G1862" i="1"/>
  <c r="H1850" i="1"/>
  <c r="G1850" i="1"/>
  <c r="H1838" i="1"/>
  <c r="G1838" i="1"/>
  <c r="H1814" i="1"/>
  <c r="G1814" i="1"/>
  <c r="H1802" i="1"/>
  <c r="G1802" i="1"/>
  <c r="H1790" i="1"/>
  <c r="G1790" i="1"/>
  <c r="H1778" i="1"/>
  <c r="G1778" i="1"/>
  <c r="H1766" i="1"/>
  <c r="G1766" i="1"/>
  <c r="H1742" i="1"/>
  <c r="G1742" i="1"/>
  <c r="H1730" i="1"/>
  <c r="G1730" i="1"/>
  <c r="H1718" i="1"/>
  <c r="G1718" i="1"/>
  <c r="H1706" i="1"/>
  <c r="G1706" i="1"/>
  <c r="H1694" i="1"/>
  <c r="G1694" i="1"/>
  <c r="H1670" i="1"/>
  <c r="G1670" i="1"/>
  <c r="H1658" i="1"/>
  <c r="G1658" i="1"/>
  <c r="H1646" i="1"/>
  <c r="G1646" i="1"/>
  <c r="H1634" i="1"/>
  <c r="G1634" i="1"/>
  <c r="H1622" i="1"/>
  <c r="G1622" i="1"/>
  <c r="H1598" i="1"/>
  <c r="G1598" i="1"/>
  <c r="H1586" i="1"/>
  <c r="G1586" i="1"/>
  <c r="H1574" i="1"/>
  <c r="G1574" i="1"/>
  <c r="H1562" i="1"/>
  <c r="G1562" i="1"/>
  <c r="H1550" i="1"/>
  <c r="G1550" i="1"/>
  <c r="H1526" i="1"/>
  <c r="G1526" i="1"/>
  <c r="H1514" i="1"/>
  <c r="G1514" i="1"/>
  <c r="H1502" i="1"/>
  <c r="G1502" i="1"/>
  <c r="H1490" i="1"/>
  <c r="G1490" i="1"/>
  <c r="H1478" i="1"/>
  <c r="G1478" i="1"/>
  <c r="H1454" i="1"/>
  <c r="G1454" i="1"/>
  <c r="H1442" i="1"/>
  <c r="G1442" i="1"/>
  <c r="H1430" i="1"/>
  <c r="G1430" i="1"/>
  <c r="H1418" i="1"/>
  <c r="G1418" i="1"/>
  <c r="H1406" i="1"/>
  <c r="G1406" i="1"/>
  <c r="H1382" i="1"/>
  <c r="G1382" i="1"/>
  <c r="H1370" i="1"/>
  <c r="G1370" i="1"/>
  <c r="H1358" i="1"/>
  <c r="G1358" i="1"/>
  <c r="H1346" i="1"/>
  <c r="G1346" i="1"/>
  <c r="H1334" i="1"/>
  <c r="G1334" i="1"/>
  <c r="H1310" i="1"/>
  <c r="G1310" i="1"/>
  <c r="H1298" i="1"/>
  <c r="G1298" i="1"/>
  <c r="H1286" i="1"/>
  <c r="G1286" i="1"/>
  <c r="H1274" i="1"/>
  <c r="G1274" i="1"/>
  <c r="H1262" i="1"/>
  <c r="G1262" i="1"/>
  <c r="H1238" i="1"/>
  <c r="G1238" i="1"/>
  <c r="H1226" i="1"/>
  <c r="G1226" i="1"/>
  <c r="H1214" i="1"/>
  <c r="G1214" i="1"/>
  <c r="H1202" i="1"/>
  <c r="G1202" i="1"/>
  <c r="H1190" i="1"/>
  <c r="G1190" i="1"/>
  <c r="H1166" i="1"/>
  <c r="G1166" i="1"/>
  <c r="H1154" i="1"/>
  <c r="G1154" i="1"/>
  <c r="H1142" i="1"/>
  <c r="G1142" i="1"/>
  <c r="H1130" i="1"/>
  <c r="G1130" i="1"/>
  <c r="H1118" i="1"/>
  <c r="G1118" i="1"/>
  <c r="H1094" i="1"/>
  <c r="G1094" i="1"/>
  <c r="H1082" i="1"/>
  <c r="G1082" i="1"/>
  <c r="H1070" i="1"/>
  <c r="G1070" i="1"/>
  <c r="H1058" i="1"/>
  <c r="G1058" i="1"/>
  <c r="H1046" i="1"/>
  <c r="G1046" i="1"/>
  <c r="H1034" i="1"/>
  <c r="G1034" i="1"/>
  <c r="H1022" i="1"/>
  <c r="G1022" i="1"/>
  <c r="H1010" i="1"/>
  <c r="G1010" i="1"/>
  <c r="H998" i="1"/>
  <c r="G998" i="1"/>
  <c r="H986" i="1"/>
  <c r="G986" i="1"/>
  <c r="H974" i="1"/>
  <c r="G974" i="1"/>
  <c r="H962" i="1"/>
  <c r="G962" i="1"/>
  <c r="H950" i="1"/>
  <c r="G950" i="1"/>
  <c r="H938" i="1"/>
  <c r="G938" i="1"/>
  <c r="H926" i="1"/>
  <c r="G926" i="1"/>
  <c r="H914" i="1"/>
  <c r="G914" i="1"/>
  <c r="H902" i="1"/>
  <c r="G902" i="1"/>
  <c r="H890" i="1"/>
  <c r="G890" i="1"/>
  <c r="H878" i="1"/>
  <c r="G878" i="1"/>
  <c r="H866" i="1"/>
  <c r="G866" i="1"/>
  <c r="H854" i="1"/>
  <c r="G854" i="1"/>
  <c r="H842" i="1"/>
  <c r="G842" i="1"/>
  <c r="H830" i="1"/>
  <c r="G830" i="1"/>
  <c r="H818" i="1"/>
  <c r="G818" i="1"/>
  <c r="H806" i="1"/>
  <c r="G806" i="1"/>
  <c r="H794" i="1"/>
  <c r="G794" i="1"/>
  <c r="H782" i="1"/>
  <c r="G782" i="1"/>
  <c r="H770" i="1"/>
  <c r="G770" i="1"/>
  <c r="H758" i="1"/>
  <c r="G758" i="1"/>
  <c r="H746" i="1"/>
  <c r="G746" i="1"/>
  <c r="H734" i="1"/>
  <c r="G734" i="1"/>
  <c r="H722" i="1"/>
  <c r="G722" i="1"/>
  <c r="H710" i="1"/>
  <c r="G710" i="1"/>
  <c r="H698" i="1"/>
  <c r="G698" i="1"/>
  <c r="H686" i="1"/>
  <c r="G686" i="1"/>
  <c r="H674" i="1"/>
  <c r="G674" i="1"/>
  <c r="H662" i="1"/>
  <c r="G662" i="1"/>
  <c r="H650" i="1"/>
  <c r="G650" i="1"/>
  <c r="H638" i="1"/>
  <c r="G638" i="1"/>
  <c r="H626" i="1"/>
  <c r="G626" i="1"/>
  <c r="H614" i="1"/>
  <c r="G614" i="1"/>
  <c r="H602" i="1"/>
  <c r="G602" i="1"/>
  <c r="H590" i="1"/>
  <c r="G590" i="1"/>
  <c r="H578" i="1"/>
  <c r="G578" i="1"/>
  <c r="H566" i="1"/>
  <c r="G566" i="1"/>
  <c r="H554" i="1"/>
  <c r="G554" i="1"/>
  <c r="H542" i="1"/>
  <c r="G542" i="1"/>
  <c r="H530" i="1"/>
  <c r="G530" i="1"/>
  <c r="H518" i="1"/>
  <c r="G518" i="1"/>
  <c r="H506" i="1"/>
  <c r="G506" i="1"/>
  <c r="H494" i="1"/>
  <c r="G494" i="1"/>
  <c r="H482" i="1"/>
  <c r="G482" i="1"/>
  <c r="H470" i="1"/>
  <c r="G470" i="1"/>
  <c r="H458" i="1"/>
  <c r="G458" i="1"/>
  <c r="H446" i="1"/>
  <c r="G446" i="1"/>
  <c r="H434" i="1"/>
  <c r="G434" i="1"/>
  <c r="H422" i="1"/>
  <c r="G422" i="1"/>
  <c r="H410" i="1"/>
  <c r="G410" i="1"/>
  <c r="H398" i="1"/>
  <c r="G398" i="1"/>
  <c r="H386" i="1"/>
  <c r="G386" i="1"/>
  <c r="H362" i="1"/>
  <c r="G362" i="1"/>
  <c r="H350" i="1"/>
  <c r="G350" i="1"/>
  <c r="H338" i="1"/>
  <c r="G338" i="1"/>
  <c r="H326" i="1"/>
  <c r="G326" i="1"/>
  <c r="H314" i="1"/>
  <c r="G314" i="1"/>
  <c r="H302" i="1"/>
  <c r="G302" i="1"/>
  <c r="H290" i="1"/>
  <c r="G290" i="1"/>
  <c r="H278" i="1"/>
  <c r="G278" i="1"/>
  <c r="H266" i="1"/>
  <c r="G266" i="1"/>
  <c r="H254" i="1"/>
  <c r="G254" i="1"/>
  <c r="H242" i="1"/>
  <c r="G242" i="1"/>
  <c r="H230" i="1"/>
  <c r="G230" i="1"/>
  <c r="H218" i="1"/>
  <c r="G218" i="1"/>
  <c r="H206" i="1"/>
  <c r="G206" i="1"/>
  <c r="H194" i="1"/>
  <c r="G194" i="1"/>
  <c r="H182" i="1"/>
  <c r="G182" i="1"/>
  <c r="H170" i="1"/>
  <c r="G170" i="1"/>
  <c r="H158" i="1"/>
  <c r="G158" i="1"/>
  <c r="H146" i="1"/>
  <c r="G146" i="1"/>
  <c r="H134" i="1"/>
  <c r="G134" i="1"/>
  <c r="H122" i="1"/>
  <c r="G122" i="1"/>
  <c r="H110" i="1"/>
  <c r="G110" i="1"/>
  <c r="H98" i="1"/>
  <c r="G98" i="1"/>
  <c r="H86" i="1"/>
  <c r="G86" i="1"/>
  <c r="H74" i="1"/>
  <c r="G74" i="1"/>
  <c r="H62" i="1"/>
  <c r="G62" i="1"/>
  <c r="H50" i="1"/>
  <c r="G50" i="1"/>
  <c r="H38" i="1"/>
  <c r="G38" i="1"/>
  <c r="H26" i="1"/>
  <c r="G26" i="1"/>
  <c r="H14" i="1"/>
  <c r="G14" i="1"/>
  <c r="H2" i="1"/>
  <c r="G2" i="1"/>
  <c r="G3186" i="1"/>
  <c r="G3174" i="1"/>
  <c r="G3162" i="1"/>
  <c r="G3150" i="1"/>
  <c r="G3138" i="1"/>
  <c r="G3126" i="1"/>
  <c r="G3114" i="1"/>
  <c r="G3102" i="1"/>
  <c r="G3089" i="1"/>
  <c r="G3074" i="1"/>
  <c r="G3059" i="1"/>
  <c r="G3045" i="1"/>
  <c r="G3031" i="1"/>
  <c r="G3017" i="1"/>
  <c r="G3002" i="1"/>
  <c r="G2987" i="1"/>
  <c r="G2973" i="1"/>
  <c r="G2959" i="1"/>
  <c r="G2944" i="1"/>
  <c r="G2926" i="1"/>
  <c r="G2911" i="1"/>
  <c r="G2891" i="1"/>
  <c r="G2875" i="1"/>
  <c r="G2855" i="1"/>
  <c r="G2838" i="1"/>
  <c r="G2816" i="1"/>
  <c r="G2794" i="1"/>
  <c r="G2771" i="1"/>
  <c r="G2746" i="1"/>
  <c r="G2710" i="1"/>
  <c r="G2674" i="1"/>
  <c r="G2638" i="1"/>
  <c r="G2602" i="1"/>
  <c r="G2566" i="1"/>
  <c r="G2507" i="1"/>
  <c r="G2435" i="1"/>
  <c r="G2363" i="1"/>
  <c r="G2291" i="1"/>
  <c r="G2219" i="1"/>
  <c r="G2147" i="1"/>
  <c r="G2075" i="1"/>
  <c r="G1995" i="1"/>
  <c r="G1887" i="1"/>
  <c r="G1539" i="1"/>
  <c r="G1106" i="1"/>
  <c r="H2742" i="1"/>
  <c r="G2742" i="1"/>
  <c r="H2646" i="1"/>
  <c r="G2646" i="1"/>
  <c r="H2538" i="1"/>
  <c r="G2538" i="1"/>
  <c r="H2418" i="1"/>
  <c r="G2418" i="1"/>
  <c r="H2322" i="1"/>
  <c r="G2322" i="1"/>
  <c r="H2214" i="1"/>
  <c r="G2214" i="1"/>
  <c r="H2118" i="1"/>
  <c r="G2118" i="1"/>
  <c r="H2010" i="1"/>
  <c r="G2010" i="1"/>
  <c r="H1878" i="1"/>
  <c r="G1878" i="1"/>
  <c r="H1818" i="1"/>
  <c r="G1818" i="1"/>
  <c r="H1686" i="1"/>
  <c r="G1686" i="1"/>
  <c r="H1554" i="1"/>
  <c r="G1554" i="1"/>
  <c r="H1410" i="1"/>
  <c r="G1410" i="1"/>
  <c r="H1194" i="1"/>
  <c r="G1194" i="1"/>
  <c r="H846" i="1"/>
  <c r="G846" i="1"/>
  <c r="H738" i="1"/>
  <c r="G738" i="1"/>
  <c r="H630" i="1"/>
  <c r="G630" i="1"/>
  <c r="H510" i="1"/>
  <c r="G510" i="1"/>
  <c r="H390" i="1"/>
  <c r="G390" i="1"/>
  <c r="H282" i="1"/>
  <c r="G282" i="1"/>
  <c r="H162" i="1"/>
  <c r="G162" i="1"/>
  <c r="H42" i="1"/>
  <c r="G42" i="1"/>
  <c r="H2837" i="1"/>
  <c r="G2837" i="1"/>
  <c r="H2729" i="1"/>
  <c r="G2729" i="1"/>
  <c r="H2573" i="1"/>
  <c r="G2573" i="1"/>
  <c r="H2405" i="1"/>
  <c r="G2405" i="1"/>
  <c r="H2285" i="1"/>
  <c r="G2285" i="1"/>
  <c r="H2165" i="1"/>
  <c r="G2165" i="1"/>
  <c r="H2093" i="1"/>
  <c r="G2093" i="1"/>
  <c r="H1985" i="1"/>
  <c r="G1985" i="1"/>
  <c r="H1877" i="1"/>
  <c r="G1877" i="1"/>
  <c r="H1769" i="1"/>
  <c r="G1769" i="1"/>
  <c r="H1661" i="1"/>
  <c r="G1661" i="1"/>
  <c r="H1553" i="1"/>
  <c r="G1553" i="1"/>
  <c r="H1445" i="1"/>
  <c r="G1445" i="1"/>
  <c r="H1337" i="1"/>
  <c r="G1337" i="1"/>
  <c r="H1229" i="1"/>
  <c r="G1229" i="1"/>
  <c r="H1157" i="1"/>
  <c r="G1157" i="1"/>
  <c r="H1025" i="1"/>
  <c r="G1025" i="1"/>
  <c r="H941" i="1"/>
  <c r="G941" i="1"/>
  <c r="H833" i="1"/>
  <c r="G833" i="1"/>
  <c r="H701" i="1"/>
  <c r="G701" i="1"/>
  <c r="H605" i="1"/>
  <c r="G605" i="1"/>
  <c r="H509" i="1"/>
  <c r="G509" i="1"/>
  <c r="H437" i="1"/>
  <c r="G437" i="1"/>
  <c r="H365" i="1"/>
  <c r="G365" i="1"/>
  <c r="H293" i="1"/>
  <c r="G293" i="1"/>
  <c r="H233" i="1"/>
  <c r="G233" i="1"/>
  <c r="H161" i="1"/>
  <c r="G161" i="1"/>
  <c r="H101" i="1"/>
  <c r="G101" i="1"/>
  <c r="H29" i="1"/>
  <c r="G29" i="1"/>
  <c r="G3006" i="1"/>
  <c r="H2953" i="1"/>
  <c r="G2953" i="1"/>
  <c r="H2941" i="1"/>
  <c r="G2941" i="1"/>
  <c r="H2929" i="1"/>
  <c r="G2929" i="1"/>
  <c r="H2917" i="1"/>
  <c r="G2917" i="1"/>
  <c r="H2905" i="1"/>
  <c r="G2905" i="1"/>
  <c r="H2893" i="1"/>
  <c r="G2893" i="1"/>
  <c r="H2881" i="1"/>
  <c r="G2881" i="1"/>
  <c r="H2869" i="1"/>
  <c r="G2869" i="1"/>
  <c r="H2857" i="1"/>
  <c r="G2857" i="1"/>
  <c r="H2845" i="1"/>
  <c r="G2845" i="1"/>
  <c r="H2833" i="1"/>
  <c r="G2833" i="1"/>
  <c r="H2821" i="1"/>
  <c r="G2821" i="1"/>
  <c r="H2809" i="1"/>
  <c r="G2809" i="1"/>
  <c r="H2797" i="1"/>
  <c r="G2797" i="1"/>
  <c r="H2785" i="1"/>
  <c r="G2785" i="1"/>
  <c r="H2773" i="1"/>
  <c r="G2773" i="1"/>
  <c r="H2761" i="1"/>
  <c r="G2761" i="1"/>
  <c r="H2749" i="1"/>
  <c r="G2749" i="1"/>
  <c r="H2737" i="1"/>
  <c r="G2737" i="1"/>
  <c r="H2725" i="1"/>
  <c r="G2725" i="1"/>
  <c r="H2713" i="1"/>
  <c r="G2713" i="1"/>
  <c r="H2701" i="1"/>
  <c r="G2701" i="1"/>
  <c r="H2689" i="1"/>
  <c r="G2689" i="1"/>
  <c r="H2677" i="1"/>
  <c r="G2677" i="1"/>
  <c r="H2665" i="1"/>
  <c r="G2665" i="1"/>
  <c r="H2653" i="1"/>
  <c r="G2653" i="1"/>
  <c r="H2641" i="1"/>
  <c r="G2641" i="1"/>
  <c r="H2629" i="1"/>
  <c r="G2629" i="1"/>
  <c r="H2617" i="1"/>
  <c r="G2617" i="1"/>
  <c r="H2605" i="1"/>
  <c r="G2605" i="1"/>
  <c r="H2593" i="1"/>
  <c r="G2593" i="1"/>
  <c r="H2581" i="1"/>
  <c r="G2581" i="1"/>
  <c r="H2569" i="1"/>
  <c r="G2569" i="1"/>
  <c r="H2557" i="1"/>
  <c r="G2557" i="1"/>
  <c r="H2545" i="1"/>
  <c r="G2545" i="1"/>
  <c r="H2533" i="1"/>
  <c r="G2533" i="1"/>
  <c r="H2521" i="1"/>
  <c r="G2521" i="1"/>
  <c r="H2509" i="1"/>
  <c r="G2509" i="1"/>
  <c r="H2497" i="1"/>
  <c r="G2497" i="1"/>
  <c r="H2485" i="1"/>
  <c r="G2485" i="1"/>
  <c r="H2473" i="1"/>
  <c r="G2473" i="1"/>
  <c r="H2461" i="1"/>
  <c r="G2461" i="1"/>
  <c r="H2449" i="1"/>
  <c r="G2449" i="1"/>
  <c r="H2437" i="1"/>
  <c r="G2437" i="1"/>
  <c r="H2425" i="1"/>
  <c r="G2425" i="1"/>
  <c r="H2413" i="1"/>
  <c r="G2413" i="1"/>
  <c r="H2401" i="1"/>
  <c r="G2401" i="1"/>
  <c r="H2389" i="1"/>
  <c r="G2389" i="1"/>
  <c r="H2377" i="1"/>
  <c r="G2377" i="1"/>
  <c r="H2365" i="1"/>
  <c r="G2365" i="1"/>
  <c r="H2353" i="1"/>
  <c r="G2353" i="1"/>
  <c r="H2341" i="1"/>
  <c r="G2341" i="1"/>
  <c r="H2329" i="1"/>
  <c r="G2329" i="1"/>
  <c r="H2317" i="1"/>
  <c r="G2317" i="1"/>
  <c r="H2305" i="1"/>
  <c r="G2305" i="1"/>
  <c r="H2293" i="1"/>
  <c r="G2293" i="1"/>
  <c r="H2281" i="1"/>
  <c r="G2281" i="1"/>
  <c r="H2269" i="1"/>
  <c r="G2269" i="1"/>
  <c r="H2257" i="1"/>
  <c r="G2257" i="1"/>
  <c r="H2245" i="1"/>
  <c r="G2245" i="1"/>
  <c r="H2233" i="1"/>
  <c r="G2233" i="1"/>
  <c r="H2221" i="1"/>
  <c r="G2221" i="1"/>
  <c r="H2209" i="1"/>
  <c r="G2209" i="1"/>
  <c r="H2197" i="1"/>
  <c r="G2197" i="1"/>
  <c r="H2185" i="1"/>
  <c r="G2185" i="1"/>
  <c r="H2173" i="1"/>
  <c r="G2173" i="1"/>
  <c r="H2161" i="1"/>
  <c r="G2161" i="1"/>
  <c r="H2149" i="1"/>
  <c r="G2149" i="1"/>
  <c r="H2137" i="1"/>
  <c r="G2137" i="1"/>
  <c r="H2125" i="1"/>
  <c r="G2125" i="1"/>
  <c r="H2113" i="1"/>
  <c r="G2113" i="1"/>
  <c r="H2101" i="1"/>
  <c r="G2101" i="1"/>
  <c r="H2089" i="1"/>
  <c r="G2089" i="1"/>
  <c r="H2077" i="1"/>
  <c r="G2077" i="1"/>
  <c r="H2065" i="1"/>
  <c r="G2065" i="1"/>
  <c r="H2053" i="1"/>
  <c r="G2053" i="1"/>
  <c r="H2041" i="1"/>
  <c r="G2041" i="1"/>
  <c r="H2029" i="1"/>
  <c r="G2029" i="1"/>
  <c r="H2017" i="1"/>
  <c r="G2017" i="1"/>
  <c r="H2005" i="1"/>
  <c r="G2005" i="1"/>
  <c r="H1993" i="1"/>
  <c r="G1993" i="1"/>
  <c r="H1981" i="1"/>
  <c r="G1981" i="1"/>
  <c r="H1969" i="1"/>
  <c r="G1969" i="1"/>
  <c r="H1957" i="1"/>
  <c r="G1957" i="1"/>
  <c r="H1945" i="1"/>
  <c r="G1945" i="1"/>
  <c r="H1933" i="1"/>
  <c r="G1933" i="1"/>
  <c r="H1921" i="1"/>
  <c r="G1921" i="1"/>
  <c r="H1909" i="1"/>
  <c r="G1909" i="1"/>
  <c r="H1897" i="1"/>
  <c r="G1897" i="1"/>
  <c r="H1885" i="1"/>
  <c r="G1885" i="1"/>
  <c r="H1873" i="1"/>
  <c r="G1873" i="1"/>
  <c r="H1861" i="1"/>
  <c r="G1861" i="1"/>
  <c r="H1849" i="1"/>
  <c r="G1849" i="1"/>
  <c r="H1837" i="1"/>
  <c r="G1837" i="1"/>
  <c r="H1825" i="1"/>
  <c r="G1825" i="1"/>
  <c r="H1813" i="1"/>
  <c r="G1813" i="1"/>
  <c r="H1801" i="1"/>
  <c r="G1801" i="1"/>
  <c r="H1789" i="1"/>
  <c r="G1789" i="1"/>
  <c r="H1777" i="1"/>
  <c r="G1777" i="1"/>
  <c r="H1765" i="1"/>
  <c r="G1765" i="1"/>
  <c r="H1753" i="1"/>
  <c r="G1753" i="1"/>
  <c r="H1741" i="1"/>
  <c r="G1741" i="1"/>
  <c r="H1729" i="1"/>
  <c r="G1729" i="1"/>
  <c r="H1717" i="1"/>
  <c r="G1717" i="1"/>
  <c r="H1705" i="1"/>
  <c r="G1705" i="1"/>
  <c r="H1693" i="1"/>
  <c r="G1693" i="1"/>
  <c r="H1681" i="1"/>
  <c r="G1681" i="1"/>
  <c r="H1669" i="1"/>
  <c r="G1669" i="1"/>
  <c r="H1657" i="1"/>
  <c r="G1657" i="1"/>
  <c r="H1645" i="1"/>
  <c r="G1645" i="1"/>
  <c r="H1633" i="1"/>
  <c r="G1633" i="1"/>
  <c r="H1621" i="1"/>
  <c r="G1621" i="1"/>
  <c r="H1609" i="1"/>
  <c r="G1609" i="1"/>
  <c r="H1597" i="1"/>
  <c r="G1597" i="1"/>
  <c r="H1585" i="1"/>
  <c r="G1585" i="1"/>
  <c r="H1573" i="1"/>
  <c r="G1573" i="1"/>
  <c r="H1561" i="1"/>
  <c r="G1561" i="1"/>
  <c r="H1549" i="1"/>
  <c r="G1549" i="1"/>
  <c r="H1537" i="1"/>
  <c r="G1537" i="1"/>
  <c r="H1525" i="1"/>
  <c r="G1525" i="1"/>
  <c r="H1513" i="1"/>
  <c r="G1513" i="1"/>
  <c r="H1501" i="1"/>
  <c r="G1501" i="1"/>
  <c r="H1489" i="1"/>
  <c r="G1489" i="1"/>
  <c r="H1477" i="1"/>
  <c r="G1477" i="1"/>
  <c r="H1465" i="1"/>
  <c r="G1465" i="1"/>
  <c r="H1453" i="1"/>
  <c r="G1453" i="1"/>
  <c r="H1441" i="1"/>
  <c r="G1441" i="1"/>
  <c r="H1429" i="1"/>
  <c r="G1429" i="1"/>
  <c r="H1417" i="1"/>
  <c r="G1417" i="1"/>
  <c r="H1405" i="1"/>
  <c r="G1405" i="1"/>
  <c r="H1393" i="1"/>
  <c r="G1393" i="1"/>
  <c r="H1381" i="1"/>
  <c r="G1381" i="1"/>
  <c r="H1369" i="1"/>
  <c r="G1369" i="1"/>
  <c r="H1357" i="1"/>
  <c r="G1357" i="1"/>
  <c r="H1345" i="1"/>
  <c r="G1345" i="1"/>
  <c r="H1333" i="1"/>
  <c r="G1333" i="1"/>
  <c r="H1321" i="1"/>
  <c r="G1321" i="1"/>
  <c r="H1309" i="1"/>
  <c r="G1309" i="1"/>
  <c r="H1297" i="1"/>
  <c r="G1297" i="1"/>
  <c r="H1285" i="1"/>
  <c r="G1285" i="1"/>
  <c r="H1273" i="1"/>
  <c r="G1273" i="1"/>
  <c r="H1261" i="1"/>
  <c r="G1261" i="1"/>
  <c r="H1249" i="1"/>
  <c r="G1249" i="1"/>
  <c r="H1237" i="1"/>
  <c r="G1237" i="1"/>
  <c r="H1225" i="1"/>
  <c r="G1225" i="1"/>
  <c r="H1213" i="1"/>
  <c r="G1213" i="1"/>
  <c r="H1201" i="1"/>
  <c r="G1201" i="1"/>
  <c r="H1189" i="1"/>
  <c r="G1189" i="1"/>
  <c r="H1177" i="1"/>
  <c r="G1177" i="1"/>
  <c r="H1165" i="1"/>
  <c r="G1165" i="1"/>
  <c r="H1153" i="1"/>
  <c r="G1153" i="1"/>
  <c r="H1141" i="1"/>
  <c r="G1141" i="1"/>
  <c r="H1129" i="1"/>
  <c r="G1129" i="1"/>
  <c r="H1117" i="1"/>
  <c r="G1117" i="1"/>
  <c r="H1093" i="1"/>
  <c r="G1093" i="1"/>
  <c r="H1081" i="1"/>
  <c r="G1081" i="1"/>
  <c r="H1069" i="1"/>
  <c r="G1069" i="1"/>
  <c r="H1057" i="1"/>
  <c r="G1057" i="1"/>
  <c r="H1045" i="1"/>
  <c r="G1045" i="1"/>
  <c r="H1033" i="1"/>
  <c r="G1033" i="1"/>
  <c r="H1021" i="1"/>
  <c r="G1021" i="1"/>
  <c r="H1009" i="1"/>
  <c r="G1009" i="1"/>
  <c r="H997" i="1"/>
  <c r="G997" i="1"/>
  <c r="H985" i="1"/>
  <c r="G985" i="1"/>
  <c r="H973" i="1"/>
  <c r="G973" i="1"/>
  <c r="H961" i="1"/>
  <c r="G961" i="1"/>
  <c r="H949" i="1"/>
  <c r="G949" i="1"/>
  <c r="H937" i="1"/>
  <c r="G937" i="1"/>
  <c r="H925" i="1"/>
  <c r="G925" i="1"/>
  <c r="H913" i="1"/>
  <c r="G913" i="1"/>
  <c r="H901" i="1"/>
  <c r="G901" i="1"/>
  <c r="H889" i="1"/>
  <c r="G889" i="1"/>
  <c r="H877" i="1"/>
  <c r="G877" i="1"/>
  <c r="H865" i="1"/>
  <c r="G865" i="1"/>
  <c r="H853" i="1"/>
  <c r="G853" i="1"/>
  <c r="H841" i="1"/>
  <c r="G841" i="1"/>
  <c r="H829" i="1"/>
  <c r="G829" i="1"/>
  <c r="H817" i="1"/>
  <c r="G817" i="1"/>
  <c r="H805" i="1"/>
  <c r="G805" i="1"/>
  <c r="H793" i="1"/>
  <c r="G793" i="1"/>
  <c r="H781" i="1"/>
  <c r="G781" i="1"/>
  <c r="H769" i="1"/>
  <c r="G769" i="1"/>
  <c r="H757" i="1"/>
  <c r="G757" i="1"/>
  <c r="H745" i="1"/>
  <c r="G745" i="1"/>
  <c r="H733" i="1"/>
  <c r="G733" i="1"/>
  <c r="H721" i="1"/>
  <c r="G721" i="1"/>
  <c r="H709" i="1"/>
  <c r="G709" i="1"/>
  <c r="H697" i="1"/>
  <c r="G697" i="1"/>
  <c r="H685" i="1"/>
  <c r="G685" i="1"/>
  <c r="H673" i="1"/>
  <c r="G673" i="1"/>
  <c r="H661" i="1"/>
  <c r="G661" i="1"/>
  <c r="H649" i="1"/>
  <c r="G649" i="1"/>
  <c r="H637" i="1"/>
  <c r="G637" i="1"/>
  <c r="H625" i="1"/>
  <c r="G625" i="1"/>
  <c r="H613" i="1"/>
  <c r="G613" i="1"/>
  <c r="H601" i="1"/>
  <c r="G601" i="1"/>
  <c r="H589" i="1"/>
  <c r="G589" i="1"/>
  <c r="H577" i="1"/>
  <c r="G577" i="1"/>
  <c r="H565" i="1"/>
  <c r="G565" i="1"/>
  <c r="H553" i="1"/>
  <c r="G553" i="1"/>
  <c r="H541" i="1"/>
  <c r="G541" i="1"/>
  <c r="H529" i="1"/>
  <c r="G529" i="1"/>
  <c r="H517" i="1"/>
  <c r="G517" i="1"/>
  <c r="H505" i="1"/>
  <c r="G505" i="1"/>
  <c r="H493" i="1"/>
  <c r="G493" i="1"/>
  <c r="H481" i="1"/>
  <c r="G481" i="1"/>
  <c r="H469" i="1"/>
  <c r="G469" i="1"/>
  <c r="H457" i="1"/>
  <c r="G457" i="1"/>
  <c r="H445" i="1"/>
  <c r="G445" i="1"/>
  <c r="H433" i="1"/>
  <c r="G433" i="1"/>
  <c r="H421" i="1"/>
  <c r="G421" i="1"/>
  <c r="H409" i="1"/>
  <c r="G409" i="1"/>
  <c r="H397" i="1"/>
  <c r="G397" i="1"/>
  <c r="H385" i="1"/>
  <c r="G385" i="1"/>
  <c r="H361" i="1"/>
  <c r="G361" i="1"/>
  <c r="H349" i="1"/>
  <c r="G349" i="1"/>
  <c r="H337" i="1"/>
  <c r="G337" i="1"/>
  <c r="H325" i="1"/>
  <c r="G325" i="1"/>
  <c r="H313" i="1"/>
  <c r="G313" i="1"/>
  <c r="H301" i="1"/>
  <c r="G301" i="1"/>
  <c r="H289" i="1"/>
  <c r="G289" i="1"/>
  <c r="H277" i="1"/>
  <c r="G277" i="1"/>
  <c r="H265" i="1"/>
  <c r="G265" i="1"/>
  <c r="H253" i="1"/>
  <c r="G253" i="1"/>
  <c r="H241" i="1"/>
  <c r="G241" i="1"/>
  <c r="H229" i="1"/>
  <c r="G229" i="1"/>
  <c r="H217" i="1"/>
  <c r="G217" i="1"/>
  <c r="H205" i="1"/>
  <c r="G205" i="1"/>
  <c r="H193" i="1"/>
  <c r="G193" i="1"/>
  <c r="H181" i="1"/>
  <c r="G181" i="1"/>
  <c r="H169" i="1"/>
  <c r="G169" i="1"/>
  <c r="H157" i="1"/>
  <c r="G157" i="1"/>
  <c r="H145" i="1"/>
  <c r="G145" i="1"/>
  <c r="H133" i="1"/>
  <c r="G133" i="1"/>
  <c r="H121" i="1"/>
  <c r="G121" i="1"/>
  <c r="H109" i="1"/>
  <c r="G109" i="1"/>
  <c r="H97" i="1"/>
  <c r="G97" i="1"/>
  <c r="H85" i="1"/>
  <c r="G85" i="1"/>
  <c r="H73" i="1"/>
  <c r="G73" i="1"/>
  <c r="H61" i="1"/>
  <c r="G61" i="1"/>
  <c r="H49" i="1"/>
  <c r="G49" i="1"/>
  <c r="H37" i="1"/>
  <c r="G37" i="1"/>
  <c r="H25" i="1"/>
  <c r="G25" i="1"/>
  <c r="H13" i="1"/>
  <c r="G13" i="1"/>
  <c r="G3197" i="1"/>
  <c r="G3185" i="1"/>
  <c r="G3173" i="1"/>
  <c r="G3161" i="1"/>
  <c r="G3149" i="1"/>
  <c r="G3137" i="1"/>
  <c r="G3125" i="1"/>
  <c r="G3113" i="1"/>
  <c r="G3101" i="1"/>
  <c r="G3088" i="1"/>
  <c r="G3073" i="1"/>
  <c r="G3058" i="1"/>
  <c r="G3044" i="1"/>
  <c r="G3030" i="1"/>
  <c r="G3016" i="1"/>
  <c r="G3001" i="1"/>
  <c r="G2986" i="1"/>
  <c r="G2972" i="1"/>
  <c r="G2958" i="1"/>
  <c r="G2942" i="1"/>
  <c r="G2925" i="1"/>
  <c r="G2910" i="1"/>
  <c r="G2890" i="1"/>
  <c r="G2874" i="1"/>
  <c r="G2854" i="1"/>
  <c r="G2834" i="1"/>
  <c r="G2815" i="1"/>
  <c r="G2793" i="1"/>
  <c r="G2770" i="1"/>
  <c r="G2744" i="1"/>
  <c r="G2708" i="1"/>
  <c r="G2672" i="1"/>
  <c r="G2636" i="1"/>
  <c r="G2600" i="1"/>
  <c r="G2564" i="1"/>
  <c r="G2506" i="1"/>
  <c r="G2434" i="1"/>
  <c r="G2362" i="1"/>
  <c r="G2290" i="1"/>
  <c r="G2218" i="1"/>
  <c r="G2146" i="1"/>
  <c r="G2074" i="1"/>
  <c r="G1994" i="1"/>
  <c r="G1886" i="1"/>
  <c r="G1538" i="1"/>
  <c r="G1105" i="1"/>
  <c r="H2634" i="1"/>
  <c r="G2634" i="1"/>
  <c r="H2514" i="1"/>
  <c r="G2514" i="1"/>
  <c r="H2370" i="1"/>
  <c r="G2370" i="1"/>
  <c r="H2202" i="1"/>
  <c r="G2202" i="1"/>
  <c r="H1854" i="1"/>
  <c r="G1854" i="1"/>
  <c r="H1770" i="1"/>
  <c r="G1770" i="1"/>
  <c r="H1638" i="1"/>
  <c r="G1638" i="1"/>
  <c r="H1518" i="1"/>
  <c r="G1518" i="1"/>
  <c r="H1398" i="1"/>
  <c r="G1398" i="1"/>
  <c r="H1302" i="1"/>
  <c r="G1302" i="1"/>
  <c r="H1182" i="1"/>
  <c r="G1182" i="1"/>
  <c r="H1062" i="1"/>
  <c r="G1062" i="1"/>
  <c r="H918" i="1"/>
  <c r="G918" i="1"/>
  <c r="H750" i="1"/>
  <c r="G750" i="1"/>
  <c r="H618" i="1"/>
  <c r="G618" i="1"/>
  <c r="H486" i="1"/>
  <c r="G486" i="1"/>
  <c r="H378" i="1"/>
  <c r="G378" i="1"/>
  <c r="H258" i="1"/>
  <c r="G258" i="1"/>
  <c r="H150" i="1"/>
  <c r="G150" i="1"/>
  <c r="H30" i="1"/>
  <c r="G30" i="1"/>
  <c r="H2873" i="1"/>
  <c r="G2873" i="1"/>
  <c r="H2753" i="1"/>
  <c r="G2753" i="1"/>
  <c r="H2549" i="1"/>
  <c r="G2549" i="1"/>
  <c r="H2393" i="1"/>
  <c r="G2393" i="1"/>
  <c r="H2273" i="1"/>
  <c r="G2273" i="1"/>
  <c r="H2141" i="1"/>
  <c r="G2141" i="1"/>
  <c r="H2045" i="1"/>
  <c r="G2045" i="1"/>
  <c r="H1901" i="1"/>
  <c r="G1901" i="1"/>
  <c r="H1757" i="1"/>
  <c r="G1757" i="1"/>
  <c r="H1601" i="1"/>
  <c r="G1601" i="1"/>
  <c r="H1457" i="1"/>
  <c r="G1457" i="1"/>
  <c r="H1301" i="1"/>
  <c r="G1301" i="1"/>
  <c r="H1097" i="1"/>
  <c r="G1097" i="1"/>
  <c r="H953" i="1"/>
  <c r="G953" i="1"/>
  <c r="H821" i="1"/>
  <c r="G821" i="1"/>
  <c r="H689" i="1"/>
  <c r="G689" i="1"/>
  <c r="H533" i="1"/>
  <c r="G533" i="1"/>
  <c r="H449" i="1"/>
  <c r="G449" i="1"/>
  <c r="H341" i="1"/>
  <c r="G341" i="1"/>
  <c r="H257" i="1"/>
  <c r="G257" i="1"/>
  <c r="H221" i="1"/>
  <c r="G221" i="1"/>
  <c r="H173" i="1"/>
  <c r="G173" i="1"/>
  <c r="H125" i="1"/>
  <c r="G125" i="1"/>
  <c r="H89" i="1"/>
  <c r="G89" i="1"/>
  <c r="H41" i="1"/>
  <c r="G41" i="1"/>
  <c r="H5" i="1"/>
  <c r="G5" i="1"/>
  <c r="G3078" i="1"/>
  <c r="H3096" i="1"/>
  <c r="G3096" i="1"/>
  <c r="H3084" i="1"/>
  <c r="G3084" i="1"/>
  <c r="H3072" i="1"/>
  <c r="G3072" i="1"/>
  <c r="H3060" i="1"/>
  <c r="G3060" i="1"/>
  <c r="H3048" i="1"/>
  <c r="G3048" i="1"/>
  <c r="H3036" i="1"/>
  <c r="G3036" i="1"/>
  <c r="H3024" i="1"/>
  <c r="G3024" i="1"/>
  <c r="G3012" i="1"/>
  <c r="H3012" i="1"/>
  <c r="H3000" i="1"/>
  <c r="G3000" i="1"/>
  <c r="H2988" i="1"/>
  <c r="G2988" i="1"/>
  <c r="H2976" i="1"/>
  <c r="G2976" i="1"/>
  <c r="H2964" i="1"/>
  <c r="G2964" i="1"/>
  <c r="H2952" i="1"/>
  <c r="G2952" i="1"/>
  <c r="H2940" i="1"/>
  <c r="G2940" i="1"/>
  <c r="H2928" i="1"/>
  <c r="G2928" i="1"/>
  <c r="H2916" i="1"/>
  <c r="G2916" i="1"/>
  <c r="H2904" i="1"/>
  <c r="G2904" i="1"/>
  <c r="H2892" i="1"/>
  <c r="G2892" i="1"/>
  <c r="H2880" i="1"/>
  <c r="G2880" i="1"/>
  <c r="H2868" i="1"/>
  <c r="G2868" i="1"/>
  <c r="H2856" i="1"/>
  <c r="G2856" i="1"/>
  <c r="H2844" i="1"/>
  <c r="G2844" i="1"/>
  <c r="H2832" i="1"/>
  <c r="G2832" i="1"/>
  <c r="H2820" i="1"/>
  <c r="G2820" i="1"/>
  <c r="H2808" i="1"/>
  <c r="G2808" i="1"/>
  <c r="H2796" i="1"/>
  <c r="G2796" i="1"/>
  <c r="H2784" i="1"/>
  <c r="G2784" i="1"/>
  <c r="H2772" i="1"/>
  <c r="G2772" i="1"/>
  <c r="H2760" i="1"/>
  <c r="G2760" i="1"/>
  <c r="H2748" i="1"/>
  <c r="G2748" i="1"/>
  <c r="H2736" i="1"/>
  <c r="G2736" i="1"/>
  <c r="G2724" i="1"/>
  <c r="H2724" i="1"/>
  <c r="H2712" i="1"/>
  <c r="G2712" i="1"/>
  <c r="H2700" i="1"/>
  <c r="G2700" i="1"/>
  <c r="H2688" i="1"/>
  <c r="G2688" i="1"/>
  <c r="H2676" i="1"/>
  <c r="G2676" i="1"/>
  <c r="H2664" i="1"/>
  <c r="G2664" i="1"/>
  <c r="H2652" i="1"/>
  <c r="G2652" i="1"/>
  <c r="H2640" i="1"/>
  <c r="G2640" i="1"/>
  <c r="H2628" i="1"/>
  <c r="G2628" i="1"/>
  <c r="H2616" i="1"/>
  <c r="G2616" i="1"/>
  <c r="H2604" i="1"/>
  <c r="G2604" i="1"/>
  <c r="H2592" i="1"/>
  <c r="G2592" i="1"/>
  <c r="H2580" i="1"/>
  <c r="G2580" i="1"/>
  <c r="H2568" i="1"/>
  <c r="G2568" i="1"/>
  <c r="H2556" i="1"/>
  <c r="G2556" i="1"/>
  <c r="H2544" i="1"/>
  <c r="G2544" i="1"/>
  <c r="H2532" i="1"/>
  <c r="G2532" i="1"/>
  <c r="H2520" i="1"/>
  <c r="G2520" i="1"/>
  <c r="H2508" i="1"/>
  <c r="G2508" i="1"/>
  <c r="H2496" i="1"/>
  <c r="G2496" i="1"/>
  <c r="H2484" i="1"/>
  <c r="G2484" i="1"/>
  <c r="H2472" i="1"/>
  <c r="G2472" i="1"/>
  <c r="H2460" i="1"/>
  <c r="G2460" i="1"/>
  <c r="H2448" i="1"/>
  <c r="G2448" i="1"/>
  <c r="H2436" i="1"/>
  <c r="G2436" i="1"/>
  <c r="H2424" i="1"/>
  <c r="G2424" i="1"/>
  <c r="H2412" i="1"/>
  <c r="G2412" i="1"/>
  <c r="H2400" i="1"/>
  <c r="G2400" i="1"/>
  <c r="H2388" i="1"/>
  <c r="G2388" i="1"/>
  <c r="H2376" i="1"/>
  <c r="G2376" i="1"/>
  <c r="H2364" i="1"/>
  <c r="G2364" i="1"/>
  <c r="H2352" i="1"/>
  <c r="G2352" i="1"/>
  <c r="H2340" i="1"/>
  <c r="G2340" i="1"/>
  <c r="H2328" i="1"/>
  <c r="G2328" i="1"/>
  <c r="H2316" i="1"/>
  <c r="G2316" i="1"/>
  <c r="H2304" i="1"/>
  <c r="G2304" i="1"/>
  <c r="H2292" i="1"/>
  <c r="G2292" i="1"/>
  <c r="H2280" i="1"/>
  <c r="G2280" i="1"/>
  <c r="H2268" i="1"/>
  <c r="G2268" i="1"/>
  <c r="H2256" i="1"/>
  <c r="G2256" i="1"/>
  <c r="H2244" i="1"/>
  <c r="G2244" i="1"/>
  <c r="H2232" i="1"/>
  <c r="G2232" i="1"/>
  <c r="H2220" i="1"/>
  <c r="G2220" i="1"/>
  <c r="H2208" i="1"/>
  <c r="G2208" i="1"/>
  <c r="H2196" i="1"/>
  <c r="G2196" i="1"/>
  <c r="H2184" i="1"/>
  <c r="G2184" i="1"/>
  <c r="H2172" i="1"/>
  <c r="G2172" i="1"/>
  <c r="H2160" i="1"/>
  <c r="G2160" i="1"/>
  <c r="H2148" i="1"/>
  <c r="G2148" i="1"/>
  <c r="H2136" i="1"/>
  <c r="G2136" i="1"/>
  <c r="H2124" i="1"/>
  <c r="G2124" i="1"/>
  <c r="H2112" i="1"/>
  <c r="G2112" i="1"/>
  <c r="H2100" i="1"/>
  <c r="G2100" i="1"/>
  <c r="H2088" i="1"/>
  <c r="G2088" i="1"/>
  <c r="H2076" i="1"/>
  <c r="G2076" i="1"/>
  <c r="H2064" i="1"/>
  <c r="G2064" i="1"/>
  <c r="H2052" i="1"/>
  <c r="G2052" i="1"/>
  <c r="H2040" i="1"/>
  <c r="G2040" i="1"/>
  <c r="H2028" i="1"/>
  <c r="G2028" i="1"/>
  <c r="H2016" i="1"/>
  <c r="G2016" i="1"/>
  <c r="H2004" i="1"/>
  <c r="G2004" i="1"/>
  <c r="H1992" i="1"/>
  <c r="G1992" i="1"/>
  <c r="H1968" i="1"/>
  <c r="G1968" i="1"/>
  <c r="H1956" i="1"/>
  <c r="G1956" i="1"/>
  <c r="H1944" i="1"/>
  <c r="G1944" i="1"/>
  <c r="H1932" i="1"/>
  <c r="G1932" i="1"/>
  <c r="H1920" i="1"/>
  <c r="G1920" i="1"/>
  <c r="H1908" i="1"/>
  <c r="G1908" i="1"/>
  <c r="H1896" i="1"/>
  <c r="G1896" i="1"/>
  <c r="H1884" i="1"/>
  <c r="G1884" i="1"/>
  <c r="H1872" i="1"/>
  <c r="G1872" i="1"/>
  <c r="H1848" i="1"/>
  <c r="G1848" i="1"/>
  <c r="H1836" i="1"/>
  <c r="G1836" i="1"/>
  <c r="H1824" i="1"/>
  <c r="G1824" i="1"/>
  <c r="H1812" i="1"/>
  <c r="G1812" i="1"/>
  <c r="H1800" i="1"/>
  <c r="G1800" i="1"/>
  <c r="H1788" i="1"/>
  <c r="G1788" i="1"/>
  <c r="H1776" i="1"/>
  <c r="G1776" i="1"/>
  <c r="H1764" i="1"/>
  <c r="G1764" i="1"/>
  <c r="H1752" i="1"/>
  <c r="G1752" i="1"/>
  <c r="H1740" i="1"/>
  <c r="G1740" i="1"/>
  <c r="H1728" i="1"/>
  <c r="G1728" i="1"/>
  <c r="H1716" i="1"/>
  <c r="G1716" i="1"/>
  <c r="H1704" i="1"/>
  <c r="G1704" i="1"/>
  <c r="H1692" i="1"/>
  <c r="G1692" i="1"/>
  <c r="H1680" i="1"/>
  <c r="G1680" i="1"/>
  <c r="H1668" i="1"/>
  <c r="G1668" i="1"/>
  <c r="H1656" i="1"/>
  <c r="G1656" i="1"/>
  <c r="H1644" i="1"/>
  <c r="G1644" i="1"/>
  <c r="H1632" i="1"/>
  <c r="G1632" i="1"/>
  <c r="H1620" i="1"/>
  <c r="G1620" i="1"/>
  <c r="H1608" i="1"/>
  <c r="G1608" i="1"/>
  <c r="H1596" i="1"/>
  <c r="G1596" i="1"/>
  <c r="H1584" i="1"/>
  <c r="G1584" i="1"/>
  <c r="H1572" i="1"/>
  <c r="G1572" i="1"/>
  <c r="H1560" i="1"/>
  <c r="G1560" i="1"/>
  <c r="H1548" i="1"/>
  <c r="G1548" i="1"/>
  <c r="H1536" i="1"/>
  <c r="G1536" i="1"/>
  <c r="H1524" i="1"/>
  <c r="G1524" i="1"/>
  <c r="H1512" i="1"/>
  <c r="G1512" i="1"/>
  <c r="H1500" i="1"/>
  <c r="G1500" i="1"/>
  <c r="H1488" i="1"/>
  <c r="G1488" i="1"/>
  <c r="H1476" i="1"/>
  <c r="G1476" i="1"/>
  <c r="H1464" i="1"/>
  <c r="G1464" i="1"/>
  <c r="H1452" i="1"/>
  <c r="G1452" i="1"/>
  <c r="H1440" i="1"/>
  <c r="G1440" i="1"/>
  <c r="H1428" i="1"/>
  <c r="G1428" i="1"/>
  <c r="H1416" i="1"/>
  <c r="G1416" i="1"/>
  <c r="H1404" i="1"/>
  <c r="G1404" i="1"/>
  <c r="H1392" i="1"/>
  <c r="G1392" i="1"/>
  <c r="H1380" i="1"/>
  <c r="G1380" i="1"/>
  <c r="H1368" i="1"/>
  <c r="G1368" i="1"/>
  <c r="H1356" i="1"/>
  <c r="G1356" i="1"/>
  <c r="H1344" i="1"/>
  <c r="G1344" i="1"/>
  <c r="H1332" i="1"/>
  <c r="G1332" i="1"/>
  <c r="H1320" i="1"/>
  <c r="G1320" i="1"/>
  <c r="H1308" i="1"/>
  <c r="G1308" i="1"/>
  <c r="H1296" i="1"/>
  <c r="G1296" i="1"/>
  <c r="H1284" i="1"/>
  <c r="G1284" i="1"/>
  <c r="H1272" i="1"/>
  <c r="G1272" i="1"/>
  <c r="H1260" i="1"/>
  <c r="G1260" i="1"/>
  <c r="H1248" i="1"/>
  <c r="G1248" i="1"/>
  <c r="H1236" i="1"/>
  <c r="G1236" i="1"/>
  <c r="H1224" i="1"/>
  <c r="G1224" i="1"/>
  <c r="H1212" i="1"/>
  <c r="G1212" i="1"/>
  <c r="H1200" i="1"/>
  <c r="G1200" i="1"/>
  <c r="H1188" i="1"/>
  <c r="G1188" i="1"/>
  <c r="H1176" i="1"/>
  <c r="G1176" i="1"/>
  <c r="H1164" i="1"/>
  <c r="G1164" i="1"/>
  <c r="H1152" i="1"/>
  <c r="G1152" i="1"/>
  <c r="H1140" i="1"/>
  <c r="G1140" i="1"/>
  <c r="H1128" i="1"/>
  <c r="G1128" i="1"/>
  <c r="H1116" i="1"/>
  <c r="G1116" i="1"/>
  <c r="H1104" i="1"/>
  <c r="G1104" i="1"/>
  <c r="H1092" i="1"/>
  <c r="G1092" i="1"/>
  <c r="H1080" i="1"/>
  <c r="G1080" i="1"/>
  <c r="H1068" i="1"/>
  <c r="G1068" i="1"/>
  <c r="H1056" i="1"/>
  <c r="G1056" i="1"/>
  <c r="H1044" i="1"/>
  <c r="G1044" i="1"/>
  <c r="H1032" i="1"/>
  <c r="G1032" i="1"/>
  <c r="H1020" i="1"/>
  <c r="G1020" i="1"/>
  <c r="H1008" i="1"/>
  <c r="G1008" i="1"/>
  <c r="H996" i="1"/>
  <c r="G996" i="1"/>
  <c r="H984" i="1"/>
  <c r="G984" i="1"/>
  <c r="H972" i="1"/>
  <c r="G972" i="1"/>
  <c r="H960" i="1"/>
  <c r="G960" i="1"/>
  <c r="H948" i="1"/>
  <c r="G948" i="1"/>
  <c r="H936" i="1"/>
  <c r="G936" i="1"/>
  <c r="H924" i="1"/>
  <c r="G924" i="1"/>
  <c r="H912" i="1"/>
  <c r="G912" i="1"/>
  <c r="H900" i="1"/>
  <c r="G900" i="1"/>
  <c r="H888" i="1"/>
  <c r="G888" i="1"/>
  <c r="H876" i="1"/>
  <c r="G876" i="1"/>
  <c r="H864" i="1"/>
  <c r="G864" i="1"/>
  <c r="H852" i="1"/>
  <c r="G852" i="1"/>
  <c r="H840" i="1"/>
  <c r="G840" i="1"/>
  <c r="H828" i="1"/>
  <c r="G828" i="1"/>
  <c r="H816" i="1"/>
  <c r="G816" i="1"/>
  <c r="H804" i="1"/>
  <c r="G804" i="1"/>
  <c r="H792" i="1"/>
  <c r="G792" i="1"/>
  <c r="H780" i="1"/>
  <c r="G780" i="1"/>
  <c r="H768" i="1"/>
  <c r="G768" i="1"/>
  <c r="H756" i="1"/>
  <c r="G756" i="1"/>
  <c r="H744" i="1"/>
  <c r="G744" i="1"/>
  <c r="H732" i="1"/>
  <c r="G732" i="1"/>
  <c r="H720" i="1"/>
  <c r="G720" i="1"/>
  <c r="H708" i="1"/>
  <c r="G708" i="1"/>
  <c r="H696" i="1"/>
  <c r="G696" i="1"/>
  <c r="H684" i="1"/>
  <c r="G684" i="1"/>
  <c r="H672" i="1"/>
  <c r="G672" i="1"/>
  <c r="H660" i="1"/>
  <c r="G660" i="1"/>
  <c r="H648" i="1"/>
  <c r="G648" i="1"/>
  <c r="H636" i="1"/>
  <c r="G636" i="1"/>
  <c r="H624" i="1"/>
  <c r="G624" i="1"/>
  <c r="H612" i="1"/>
  <c r="G612" i="1"/>
  <c r="H600" i="1"/>
  <c r="G600" i="1"/>
  <c r="H588" i="1"/>
  <c r="G588" i="1"/>
  <c r="H576" i="1"/>
  <c r="G576" i="1"/>
  <c r="H564" i="1"/>
  <c r="G564" i="1"/>
  <c r="H552" i="1"/>
  <c r="G552" i="1"/>
  <c r="H540" i="1"/>
  <c r="G540" i="1"/>
  <c r="H528" i="1"/>
  <c r="G528" i="1"/>
  <c r="H516" i="1"/>
  <c r="G516" i="1"/>
  <c r="H504" i="1"/>
  <c r="G504" i="1"/>
  <c r="H492" i="1"/>
  <c r="G492" i="1"/>
  <c r="H480" i="1"/>
  <c r="G480" i="1"/>
  <c r="H468" i="1"/>
  <c r="G468" i="1"/>
  <c r="H456" i="1"/>
  <c r="G456" i="1"/>
  <c r="H444" i="1"/>
  <c r="G444" i="1"/>
  <c r="H432" i="1"/>
  <c r="G432" i="1"/>
  <c r="H420" i="1"/>
  <c r="G420" i="1"/>
  <c r="H408" i="1"/>
  <c r="G408" i="1"/>
  <c r="H396" i="1"/>
  <c r="G396" i="1"/>
  <c r="H384" i="1"/>
  <c r="G384" i="1"/>
  <c r="H372" i="1"/>
  <c r="G372" i="1"/>
  <c r="H360" i="1"/>
  <c r="G360" i="1"/>
  <c r="H348" i="1"/>
  <c r="G348" i="1"/>
  <c r="H336" i="1"/>
  <c r="G336" i="1"/>
  <c r="H324" i="1"/>
  <c r="G324" i="1"/>
  <c r="H312" i="1"/>
  <c r="G312" i="1"/>
  <c r="H300" i="1"/>
  <c r="G300" i="1"/>
  <c r="H288" i="1"/>
  <c r="G288" i="1"/>
  <c r="H276" i="1"/>
  <c r="G276" i="1"/>
  <c r="H264" i="1"/>
  <c r="G264" i="1"/>
  <c r="H252" i="1"/>
  <c r="G252" i="1"/>
  <c r="H240" i="1"/>
  <c r="G240" i="1"/>
  <c r="H228" i="1"/>
  <c r="G228" i="1"/>
  <c r="H216" i="1"/>
  <c r="G216" i="1"/>
  <c r="H204" i="1"/>
  <c r="G204" i="1"/>
  <c r="H192" i="1"/>
  <c r="G192" i="1"/>
  <c r="H180" i="1"/>
  <c r="G180" i="1"/>
  <c r="H168" i="1"/>
  <c r="G168" i="1"/>
  <c r="H156" i="1"/>
  <c r="G156" i="1"/>
  <c r="H144" i="1"/>
  <c r="G144" i="1"/>
  <c r="H132" i="1"/>
  <c r="G132" i="1"/>
  <c r="H120" i="1"/>
  <c r="G120" i="1"/>
  <c r="H108" i="1"/>
  <c r="G108" i="1"/>
  <c r="H96" i="1"/>
  <c r="G96" i="1"/>
  <c r="H84" i="1"/>
  <c r="G84" i="1"/>
  <c r="H72" i="1"/>
  <c r="G72" i="1"/>
  <c r="H60" i="1"/>
  <c r="G60" i="1"/>
  <c r="H48" i="1"/>
  <c r="G48" i="1"/>
  <c r="H36" i="1"/>
  <c r="G36" i="1"/>
  <c r="H24" i="1"/>
  <c r="G24" i="1"/>
  <c r="H12" i="1"/>
  <c r="G12" i="1"/>
  <c r="G3196" i="1"/>
  <c r="G3184" i="1"/>
  <c r="G3172" i="1"/>
  <c r="G3160" i="1"/>
  <c r="G3148" i="1"/>
  <c r="G3136" i="1"/>
  <c r="G3124" i="1"/>
  <c r="G3112" i="1"/>
  <c r="G3100" i="1"/>
  <c r="G3086" i="1"/>
  <c r="G3071" i="1"/>
  <c r="G3057" i="1"/>
  <c r="G3043" i="1"/>
  <c r="G3029" i="1"/>
  <c r="G3014" i="1"/>
  <c r="G2999" i="1"/>
  <c r="G2985" i="1"/>
  <c r="G2971" i="1"/>
  <c r="G2957" i="1"/>
  <c r="G2939" i="1"/>
  <c r="G2924" i="1"/>
  <c r="G2908" i="1"/>
  <c r="G2889" i="1"/>
  <c r="G2872" i="1"/>
  <c r="G2853" i="1"/>
  <c r="G2831" i="1"/>
  <c r="G2814" i="1"/>
  <c r="G2792" i="1"/>
  <c r="G2768" i="1"/>
  <c r="G2738" i="1"/>
  <c r="G2702" i="1"/>
  <c r="G2666" i="1"/>
  <c r="G2630" i="1"/>
  <c r="G2594" i="1"/>
  <c r="G2558" i="1"/>
  <c r="G2495" i="1"/>
  <c r="G2423" i="1"/>
  <c r="G2351" i="1"/>
  <c r="G2279" i="1"/>
  <c r="G2207" i="1"/>
  <c r="G2135" i="1"/>
  <c r="G2063" i="1"/>
  <c r="G1980" i="1"/>
  <c r="G1860" i="1"/>
  <c r="G1467" i="1"/>
  <c r="G955" i="1"/>
  <c r="H2706" i="1"/>
  <c r="G2706" i="1"/>
  <c r="H2598" i="1"/>
  <c r="G2598" i="1"/>
  <c r="H2478" i="1"/>
  <c r="G2478" i="1"/>
  <c r="H2358" i="1"/>
  <c r="G2358" i="1"/>
  <c r="H2250" i="1"/>
  <c r="G2250" i="1"/>
  <c r="H2106" i="1"/>
  <c r="G2106" i="1"/>
  <c r="H1974" i="1"/>
  <c r="G1974" i="1"/>
  <c r="H1842" i="1"/>
  <c r="G1842" i="1"/>
  <c r="H1722" i="1"/>
  <c r="G1722" i="1"/>
  <c r="H1590" i="1"/>
  <c r="G1590" i="1"/>
  <c r="H1446" i="1"/>
  <c r="G1446" i="1"/>
  <c r="H1314" i="1"/>
  <c r="G1314" i="1"/>
  <c r="H1206" i="1"/>
  <c r="G1206" i="1"/>
  <c r="H1098" i="1"/>
  <c r="G1098" i="1"/>
  <c r="H990" i="1"/>
  <c r="G990" i="1"/>
  <c r="H858" i="1"/>
  <c r="G858" i="1"/>
  <c r="H726" i="1"/>
  <c r="G726" i="1"/>
  <c r="H558" i="1"/>
  <c r="G558" i="1"/>
  <c r="H402" i="1"/>
  <c r="G402" i="1"/>
  <c r="H270" i="1"/>
  <c r="G270" i="1"/>
  <c r="H78" i="1"/>
  <c r="G78" i="1"/>
  <c r="H2789" i="1"/>
  <c r="G2789" i="1"/>
  <c r="H2657" i="1"/>
  <c r="G2657" i="1"/>
  <c r="H2537" i="1"/>
  <c r="G2537" i="1"/>
  <c r="H2381" i="1"/>
  <c r="G2381" i="1"/>
  <c r="H2177" i="1"/>
  <c r="G2177" i="1"/>
  <c r="H1961" i="1"/>
  <c r="G1961" i="1"/>
  <c r="H1853" i="1"/>
  <c r="G1853" i="1"/>
  <c r="H1697" i="1"/>
  <c r="G1697" i="1"/>
  <c r="H1541" i="1"/>
  <c r="G1541" i="1"/>
  <c r="H1409" i="1"/>
  <c r="G1409" i="1"/>
  <c r="H1289" i="1"/>
  <c r="G1289" i="1"/>
  <c r="H1109" i="1"/>
  <c r="G1109" i="1"/>
  <c r="H869" i="1"/>
  <c r="G869" i="1"/>
  <c r="H617" i="1"/>
  <c r="G617" i="1"/>
  <c r="H2039" i="1"/>
  <c r="G2039" i="1"/>
  <c r="H2027" i="1"/>
  <c r="G2027" i="1"/>
  <c r="H2015" i="1"/>
  <c r="G2015" i="1"/>
  <c r="H2003" i="1"/>
  <c r="G2003" i="1"/>
  <c r="H1991" i="1"/>
  <c r="G1991" i="1"/>
  <c r="H1967" i="1"/>
  <c r="G1967" i="1"/>
  <c r="H1955" i="1"/>
  <c r="G1955" i="1"/>
  <c r="H1943" i="1"/>
  <c r="G1943" i="1"/>
  <c r="H1931" i="1"/>
  <c r="G1931" i="1"/>
  <c r="H1907" i="1"/>
  <c r="G1907" i="1"/>
  <c r="H1895" i="1"/>
  <c r="G1895" i="1"/>
  <c r="H1883" i="1"/>
  <c r="G1883" i="1"/>
  <c r="H1871" i="1"/>
  <c r="G1871" i="1"/>
  <c r="H1847" i="1"/>
  <c r="G1847" i="1"/>
  <c r="H1835" i="1"/>
  <c r="G1835" i="1"/>
  <c r="H1823" i="1"/>
  <c r="G1823" i="1"/>
  <c r="H1811" i="1"/>
  <c r="G1811" i="1"/>
  <c r="H1799" i="1"/>
  <c r="G1799" i="1"/>
  <c r="H1787" i="1"/>
  <c r="G1787" i="1"/>
  <c r="H1775" i="1"/>
  <c r="G1775" i="1"/>
  <c r="H1763" i="1"/>
  <c r="G1763" i="1"/>
  <c r="H1751" i="1"/>
  <c r="G1751" i="1"/>
  <c r="H1739" i="1"/>
  <c r="G1739" i="1"/>
  <c r="H1727" i="1"/>
  <c r="G1727" i="1"/>
  <c r="H1715" i="1"/>
  <c r="G1715" i="1"/>
  <c r="H1703" i="1"/>
  <c r="G1703" i="1"/>
  <c r="H1691" i="1"/>
  <c r="G1691" i="1"/>
  <c r="H1679" i="1"/>
  <c r="G1679" i="1"/>
  <c r="H1667" i="1"/>
  <c r="G1667" i="1"/>
  <c r="H1655" i="1"/>
  <c r="G1655" i="1"/>
  <c r="H1643" i="1"/>
  <c r="G1643" i="1"/>
  <c r="H1631" i="1"/>
  <c r="G1631" i="1"/>
  <c r="H1619" i="1"/>
  <c r="G1619" i="1"/>
  <c r="H1607" i="1"/>
  <c r="G1607" i="1"/>
  <c r="H1595" i="1"/>
  <c r="G1595" i="1"/>
  <c r="H1583" i="1"/>
  <c r="G1583" i="1"/>
  <c r="H1571" i="1"/>
  <c r="G1571" i="1"/>
  <c r="H1559" i="1"/>
  <c r="G1559" i="1"/>
  <c r="H1547" i="1"/>
  <c r="G1547" i="1"/>
  <c r="H1535" i="1"/>
  <c r="G1535" i="1"/>
  <c r="H1523" i="1"/>
  <c r="G1523" i="1"/>
  <c r="H1511" i="1"/>
  <c r="G1511" i="1"/>
  <c r="H1499" i="1"/>
  <c r="G1499" i="1"/>
  <c r="H1487" i="1"/>
  <c r="G1487" i="1"/>
  <c r="H1475" i="1"/>
  <c r="G1475" i="1"/>
  <c r="H1463" i="1"/>
  <c r="G1463" i="1"/>
  <c r="H1451" i="1"/>
  <c r="G1451" i="1"/>
  <c r="H1439" i="1"/>
  <c r="G1439" i="1"/>
  <c r="H1427" i="1"/>
  <c r="G1427" i="1"/>
  <c r="H1415" i="1"/>
  <c r="G1415" i="1"/>
  <c r="H1403" i="1"/>
  <c r="G1403" i="1"/>
  <c r="H1391" i="1"/>
  <c r="G1391" i="1"/>
  <c r="H1379" i="1"/>
  <c r="G1379" i="1"/>
  <c r="H1367" i="1"/>
  <c r="G1367" i="1"/>
  <c r="H1355" i="1"/>
  <c r="G1355" i="1"/>
  <c r="H1343" i="1"/>
  <c r="G1343" i="1"/>
  <c r="H1331" i="1"/>
  <c r="G1331" i="1"/>
  <c r="H1319" i="1"/>
  <c r="G1319" i="1"/>
  <c r="H1307" i="1"/>
  <c r="G1307" i="1"/>
  <c r="H1295" i="1"/>
  <c r="G1295" i="1"/>
  <c r="H1283" i="1"/>
  <c r="G1283" i="1"/>
  <c r="H1271" i="1"/>
  <c r="G1271" i="1"/>
  <c r="H1259" i="1"/>
  <c r="G1259" i="1"/>
  <c r="H1247" i="1"/>
  <c r="G1247" i="1"/>
  <c r="H1235" i="1"/>
  <c r="G1235" i="1"/>
  <c r="H1223" i="1"/>
  <c r="G1223" i="1"/>
  <c r="H1211" i="1"/>
  <c r="G1211" i="1"/>
  <c r="H1199" i="1"/>
  <c r="G1199" i="1"/>
  <c r="H1187" i="1"/>
  <c r="G1187" i="1"/>
  <c r="H1175" i="1"/>
  <c r="G1175" i="1"/>
  <c r="H1163" i="1"/>
  <c r="G1163" i="1"/>
  <c r="H1151" i="1"/>
  <c r="G1151" i="1"/>
  <c r="H1139" i="1"/>
  <c r="G1139" i="1"/>
  <c r="H1127" i="1"/>
  <c r="G1127" i="1"/>
  <c r="H1115" i="1"/>
  <c r="G1115" i="1"/>
  <c r="H1103" i="1"/>
  <c r="G1103" i="1"/>
  <c r="H1091" i="1"/>
  <c r="G1091" i="1"/>
  <c r="H1079" i="1"/>
  <c r="G1079" i="1"/>
  <c r="H1067" i="1"/>
  <c r="G1067" i="1"/>
  <c r="H1055" i="1"/>
  <c r="G1055" i="1"/>
  <c r="H1043" i="1"/>
  <c r="G1043" i="1"/>
  <c r="H1031" i="1"/>
  <c r="G1031" i="1"/>
  <c r="H1019" i="1"/>
  <c r="G1019" i="1"/>
  <c r="H1007" i="1"/>
  <c r="G1007" i="1"/>
  <c r="H995" i="1"/>
  <c r="G995" i="1"/>
  <c r="H983" i="1"/>
  <c r="G983" i="1"/>
  <c r="H971" i="1"/>
  <c r="G971" i="1"/>
  <c r="H959" i="1"/>
  <c r="G959" i="1"/>
  <c r="H947" i="1"/>
  <c r="G947" i="1"/>
  <c r="H935" i="1"/>
  <c r="G935" i="1"/>
  <c r="H923" i="1"/>
  <c r="G923" i="1"/>
  <c r="H911" i="1"/>
  <c r="G911" i="1"/>
  <c r="H899" i="1"/>
  <c r="G899" i="1"/>
  <c r="H887" i="1"/>
  <c r="G887" i="1"/>
  <c r="H875" i="1"/>
  <c r="G875" i="1"/>
  <c r="H863" i="1"/>
  <c r="G863" i="1"/>
  <c r="H851" i="1"/>
  <c r="G851" i="1"/>
  <c r="H839" i="1"/>
  <c r="G839" i="1"/>
  <c r="H827" i="1"/>
  <c r="G827" i="1"/>
  <c r="H815" i="1"/>
  <c r="G815" i="1"/>
  <c r="H803" i="1"/>
  <c r="G803" i="1"/>
  <c r="H791" i="1"/>
  <c r="G791" i="1"/>
  <c r="H779" i="1"/>
  <c r="G779" i="1"/>
  <c r="H767" i="1"/>
  <c r="G767" i="1"/>
  <c r="H755" i="1"/>
  <c r="G755" i="1"/>
  <c r="H743" i="1"/>
  <c r="G743" i="1"/>
  <c r="H731" i="1"/>
  <c r="G731" i="1"/>
  <c r="H719" i="1"/>
  <c r="G719" i="1"/>
  <c r="H707" i="1"/>
  <c r="G707" i="1"/>
  <c r="H695" i="1"/>
  <c r="G695" i="1"/>
  <c r="H683" i="1"/>
  <c r="G683" i="1"/>
  <c r="H671" i="1"/>
  <c r="G671" i="1"/>
  <c r="H659" i="1"/>
  <c r="G659" i="1"/>
  <c r="H647" i="1"/>
  <c r="G647" i="1"/>
  <c r="H635" i="1"/>
  <c r="G635" i="1"/>
  <c r="H623" i="1"/>
  <c r="G623" i="1"/>
  <c r="H611" i="1"/>
  <c r="G611" i="1"/>
  <c r="H599" i="1"/>
  <c r="G599" i="1"/>
  <c r="H587" i="1"/>
  <c r="G587" i="1"/>
  <c r="H575" i="1"/>
  <c r="G575" i="1"/>
  <c r="H563" i="1"/>
  <c r="G563" i="1"/>
  <c r="H551" i="1"/>
  <c r="G551" i="1"/>
  <c r="H539" i="1"/>
  <c r="G539" i="1"/>
  <c r="H527" i="1"/>
  <c r="G527" i="1"/>
  <c r="H515" i="1"/>
  <c r="G515" i="1"/>
  <c r="H503" i="1"/>
  <c r="G503" i="1"/>
  <c r="H491" i="1"/>
  <c r="G491" i="1"/>
  <c r="H479" i="1"/>
  <c r="G479" i="1"/>
  <c r="H467" i="1"/>
  <c r="G467" i="1"/>
  <c r="H455" i="1"/>
  <c r="G455" i="1"/>
  <c r="H443" i="1"/>
  <c r="G443" i="1"/>
  <c r="H431" i="1"/>
  <c r="G431" i="1"/>
  <c r="H419" i="1"/>
  <c r="G419" i="1"/>
  <c r="H407" i="1"/>
  <c r="G407" i="1"/>
  <c r="H395" i="1"/>
  <c r="G395" i="1"/>
  <c r="H383" i="1"/>
  <c r="G383" i="1"/>
  <c r="H371" i="1"/>
  <c r="G371" i="1"/>
  <c r="H359" i="1"/>
  <c r="G359" i="1"/>
  <c r="H347" i="1"/>
  <c r="G347" i="1"/>
  <c r="H335" i="1"/>
  <c r="G335" i="1"/>
  <c r="H323" i="1"/>
  <c r="G323" i="1"/>
  <c r="H311" i="1"/>
  <c r="G311" i="1"/>
  <c r="H299" i="1"/>
  <c r="G299" i="1"/>
  <c r="H287" i="1"/>
  <c r="G287" i="1"/>
  <c r="H275" i="1"/>
  <c r="G275" i="1"/>
  <c r="H263" i="1"/>
  <c r="G263" i="1"/>
  <c r="H251" i="1"/>
  <c r="G251" i="1"/>
  <c r="H239" i="1"/>
  <c r="G239" i="1"/>
  <c r="H227" i="1"/>
  <c r="G227" i="1"/>
  <c r="H215" i="1"/>
  <c r="G215" i="1"/>
  <c r="H203" i="1"/>
  <c r="G203" i="1"/>
  <c r="H191" i="1"/>
  <c r="G191" i="1"/>
  <c r="H179" i="1"/>
  <c r="G179" i="1"/>
  <c r="H167" i="1"/>
  <c r="G167" i="1"/>
  <c r="H155" i="1"/>
  <c r="G155" i="1"/>
  <c r="H143" i="1"/>
  <c r="G143" i="1"/>
  <c r="H131" i="1"/>
  <c r="G131" i="1"/>
  <c r="H119" i="1"/>
  <c r="G119" i="1"/>
  <c r="H107" i="1"/>
  <c r="G107" i="1"/>
  <c r="H95" i="1"/>
  <c r="G95" i="1"/>
  <c r="H83" i="1"/>
  <c r="G83" i="1"/>
  <c r="H71" i="1"/>
  <c r="G71" i="1"/>
  <c r="H59" i="1"/>
  <c r="G59" i="1"/>
  <c r="H47" i="1"/>
  <c r="G47" i="1"/>
  <c r="H35" i="1"/>
  <c r="G35" i="1"/>
  <c r="H23" i="1"/>
  <c r="G23" i="1"/>
  <c r="H11" i="1"/>
  <c r="G11" i="1"/>
  <c r="G3195" i="1"/>
  <c r="G3183" i="1"/>
  <c r="G3171" i="1"/>
  <c r="G3159" i="1"/>
  <c r="G3147" i="1"/>
  <c r="G3135" i="1"/>
  <c r="G3123" i="1"/>
  <c r="G3111" i="1"/>
  <c r="G3099" i="1"/>
  <c r="G3085" i="1"/>
  <c r="G3070" i="1"/>
  <c r="G3056" i="1"/>
  <c r="G3042" i="1"/>
  <c r="G3028" i="1"/>
  <c r="G3013" i="1"/>
  <c r="G2998" i="1"/>
  <c r="G2984" i="1"/>
  <c r="G2970" i="1"/>
  <c r="G2956" i="1"/>
  <c r="G2938" i="1"/>
  <c r="G2923" i="1"/>
  <c r="G2906" i="1"/>
  <c r="G2888" i="1"/>
  <c r="G2870" i="1"/>
  <c r="G2852" i="1"/>
  <c r="G2830" i="1"/>
  <c r="G2810" i="1"/>
  <c r="G2791" i="1"/>
  <c r="G2767" i="1"/>
  <c r="G2735" i="1"/>
  <c r="G2699" i="1"/>
  <c r="G2663" i="1"/>
  <c r="G2627" i="1"/>
  <c r="G2591" i="1"/>
  <c r="G2555" i="1"/>
  <c r="G2494" i="1"/>
  <c r="G2422" i="1"/>
  <c r="G2350" i="1"/>
  <c r="G2278" i="1"/>
  <c r="G2206" i="1"/>
  <c r="G2134" i="1"/>
  <c r="G2062" i="1"/>
  <c r="G1979" i="1"/>
  <c r="G1859" i="1"/>
  <c r="G1466" i="1"/>
  <c r="G954" i="1"/>
  <c r="H2718" i="1"/>
  <c r="G2718" i="1"/>
  <c r="H2622" i="1"/>
  <c r="G2622" i="1"/>
  <c r="H2526" i="1"/>
  <c r="G2526" i="1"/>
  <c r="H2406" i="1"/>
  <c r="G2406" i="1"/>
  <c r="H2310" i="1"/>
  <c r="G2310" i="1"/>
  <c r="H2190" i="1"/>
  <c r="G2190" i="1"/>
  <c r="H2094" i="1"/>
  <c r="G2094" i="1"/>
  <c r="H1998" i="1"/>
  <c r="G1998" i="1"/>
  <c r="H1890" i="1"/>
  <c r="G1890" i="1"/>
  <c r="H1830" i="1"/>
  <c r="G1830" i="1"/>
  <c r="H1710" i="1"/>
  <c r="G1710" i="1"/>
  <c r="H1602" i="1"/>
  <c r="G1602" i="1"/>
  <c r="H1458" i="1"/>
  <c r="G1458" i="1"/>
  <c r="H1338" i="1"/>
  <c r="G1338" i="1"/>
  <c r="H1254" i="1"/>
  <c r="G1254" i="1"/>
  <c r="H1146" i="1"/>
  <c r="G1146" i="1"/>
  <c r="H1014" i="1"/>
  <c r="G1014" i="1"/>
  <c r="H882" i="1"/>
  <c r="G882" i="1"/>
  <c r="H762" i="1"/>
  <c r="G762" i="1"/>
  <c r="H498" i="1"/>
  <c r="G498" i="1"/>
  <c r="H366" i="1"/>
  <c r="G366" i="1"/>
  <c r="H234" i="1"/>
  <c r="G234" i="1"/>
  <c r="H114" i="1"/>
  <c r="G114" i="1"/>
  <c r="H2813" i="1"/>
  <c r="G2813" i="1"/>
  <c r="H2693" i="1"/>
  <c r="G2693" i="1"/>
  <c r="H2597" i="1"/>
  <c r="G2597" i="1"/>
  <c r="H2489" i="1"/>
  <c r="G2489" i="1"/>
  <c r="H2357" i="1"/>
  <c r="G2357" i="1"/>
  <c r="H2225" i="1"/>
  <c r="G2225" i="1"/>
  <c r="H2081" i="1"/>
  <c r="G2081" i="1"/>
  <c r="H1973" i="1"/>
  <c r="G1973" i="1"/>
  <c r="H1829" i="1"/>
  <c r="G1829" i="1"/>
  <c r="H1721" i="1"/>
  <c r="G1721" i="1"/>
  <c r="H1613" i="1"/>
  <c r="G1613" i="1"/>
  <c r="H1505" i="1"/>
  <c r="G1505" i="1"/>
  <c r="H1397" i="1"/>
  <c r="G1397" i="1"/>
  <c r="H1277" i="1"/>
  <c r="G1277" i="1"/>
  <c r="H1181" i="1"/>
  <c r="G1181" i="1"/>
  <c r="H1061" i="1"/>
  <c r="G1061" i="1"/>
  <c r="H977" i="1"/>
  <c r="G977" i="1"/>
  <c r="H857" i="1"/>
  <c r="G857" i="1"/>
  <c r="H761" i="1"/>
  <c r="G761" i="1"/>
  <c r="H641" i="1"/>
  <c r="G641" i="1"/>
  <c r="H497" i="1"/>
  <c r="G497" i="1"/>
  <c r="H329" i="1"/>
  <c r="G329" i="1"/>
  <c r="G2862" i="1"/>
  <c r="H2026" i="1"/>
  <c r="G2026" i="1"/>
  <c r="H2014" i="1"/>
  <c r="G2014" i="1"/>
  <c r="H2002" i="1"/>
  <c r="G2002" i="1"/>
  <c r="H1990" i="1"/>
  <c r="G1990" i="1"/>
  <c r="H1978" i="1"/>
  <c r="G1978" i="1"/>
  <c r="H1954" i="1"/>
  <c r="G1954" i="1"/>
  <c r="H1942" i="1"/>
  <c r="G1942" i="1"/>
  <c r="H1930" i="1"/>
  <c r="G1930" i="1"/>
  <c r="H1906" i="1"/>
  <c r="G1906" i="1"/>
  <c r="H1894" i="1"/>
  <c r="G1894" i="1"/>
  <c r="H1882" i="1"/>
  <c r="G1882" i="1"/>
  <c r="H1870" i="1"/>
  <c r="G1870" i="1"/>
  <c r="H1858" i="1"/>
  <c r="G1858" i="1"/>
  <c r="H1846" i="1"/>
  <c r="G1846" i="1"/>
  <c r="H1834" i="1"/>
  <c r="G1834" i="1"/>
  <c r="H1822" i="1"/>
  <c r="G1822" i="1"/>
  <c r="H1810" i="1"/>
  <c r="G1810" i="1"/>
  <c r="H1798" i="1"/>
  <c r="G1798" i="1"/>
  <c r="H1786" i="1"/>
  <c r="G1786" i="1"/>
  <c r="H1774" i="1"/>
  <c r="G1774" i="1"/>
  <c r="H1762" i="1"/>
  <c r="G1762" i="1"/>
  <c r="H1750" i="1"/>
  <c r="G1750" i="1"/>
  <c r="H1738" i="1"/>
  <c r="G1738" i="1"/>
  <c r="H1726" i="1"/>
  <c r="G1726" i="1"/>
  <c r="H1714" i="1"/>
  <c r="G1714" i="1"/>
  <c r="H1702" i="1"/>
  <c r="G1702" i="1"/>
  <c r="H1690" i="1"/>
  <c r="G1690" i="1"/>
  <c r="H1678" i="1"/>
  <c r="G1678" i="1"/>
  <c r="H1666" i="1"/>
  <c r="G1666" i="1"/>
  <c r="H1654" i="1"/>
  <c r="G1654" i="1"/>
  <c r="H1642" i="1"/>
  <c r="G1642" i="1"/>
  <c r="H1630" i="1"/>
  <c r="G1630" i="1"/>
  <c r="H1618" i="1"/>
  <c r="G1618" i="1"/>
  <c r="H1606" i="1"/>
  <c r="G1606" i="1"/>
  <c r="H1594" i="1"/>
  <c r="G1594" i="1"/>
  <c r="H1582" i="1"/>
  <c r="G1582" i="1"/>
  <c r="H1570" i="1"/>
  <c r="G1570" i="1"/>
  <c r="H1558" i="1"/>
  <c r="G1558" i="1"/>
  <c r="H1546" i="1"/>
  <c r="G1546" i="1"/>
  <c r="H1534" i="1"/>
  <c r="G1534" i="1"/>
  <c r="H1522" i="1"/>
  <c r="G1522" i="1"/>
  <c r="H1510" i="1"/>
  <c r="G1510" i="1"/>
  <c r="H1498" i="1"/>
  <c r="G1498" i="1"/>
  <c r="H1486" i="1"/>
  <c r="G1486" i="1"/>
  <c r="H1474" i="1"/>
  <c r="G1474" i="1"/>
  <c r="H1462" i="1"/>
  <c r="G1462" i="1"/>
  <c r="H1450" i="1"/>
  <c r="G1450" i="1"/>
  <c r="H1438" i="1"/>
  <c r="G1438" i="1"/>
  <c r="H1426" i="1"/>
  <c r="G1426" i="1"/>
  <c r="H1414" i="1"/>
  <c r="G1414" i="1"/>
  <c r="H1402" i="1"/>
  <c r="G1402" i="1"/>
  <c r="H1390" i="1"/>
  <c r="G1390" i="1"/>
  <c r="H1378" i="1"/>
  <c r="G1378" i="1"/>
  <c r="H1366" i="1"/>
  <c r="G1366" i="1"/>
  <c r="H1354" i="1"/>
  <c r="G1354" i="1"/>
  <c r="H1342" i="1"/>
  <c r="G1342" i="1"/>
  <c r="H1330" i="1"/>
  <c r="G1330" i="1"/>
  <c r="H1318" i="1"/>
  <c r="G1318" i="1"/>
  <c r="H1306" i="1"/>
  <c r="G1306" i="1"/>
  <c r="H1294" i="1"/>
  <c r="G1294" i="1"/>
  <c r="H1282" i="1"/>
  <c r="G1282" i="1"/>
  <c r="H1270" i="1"/>
  <c r="G1270" i="1"/>
  <c r="H1258" i="1"/>
  <c r="G1258" i="1"/>
  <c r="H1246" i="1"/>
  <c r="G1246" i="1"/>
  <c r="H1234" i="1"/>
  <c r="G1234" i="1"/>
  <c r="H1222" i="1"/>
  <c r="G1222" i="1"/>
  <c r="H1210" i="1"/>
  <c r="G1210" i="1"/>
  <c r="H1198" i="1"/>
  <c r="G1198" i="1"/>
  <c r="H1186" i="1"/>
  <c r="G1186" i="1"/>
  <c r="H1174" i="1"/>
  <c r="G1174" i="1"/>
  <c r="H1162" i="1"/>
  <c r="G1162" i="1"/>
  <c r="H1150" i="1"/>
  <c r="G1150" i="1"/>
  <c r="H1138" i="1"/>
  <c r="G1138" i="1"/>
  <c r="H1126" i="1"/>
  <c r="G1126" i="1"/>
  <c r="H1114" i="1"/>
  <c r="G1114" i="1"/>
  <c r="H1102" i="1"/>
  <c r="G1102" i="1"/>
  <c r="H1090" i="1"/>
  <c r="G1090" i="1"/>
  <c r="H1078" i="1"/>
  <c r="G1078" i="1"/>
  <c r="H1066" i="1"/>
  <c r="G1066" i="1"/>
  <c r="H1054" i="1"/>
  <c r="G1054" i="1"/>
  <c r="H1042" i="1"/>
  <c r="G1042" i="1"/>
  <c r="H1030" i="1"/>
  <c r="G1030" i="1"/>
  <c r="H1018" i="1"/>
  <c r="G1018" i="1"/>
  <c r="H1006" i="1"/>
  <c r="G1006" i="1"/>
  <c r="H994" i="1"/>
  <c r="G994" i="1"/>
  <c r="H982" i="1"/>
  <c r="G982" i="1"/>
  <c r="H970" i="1"/>
  <c r="G970" i="1"/>
  <c r="H958" i="1"/>
  <c r="G958" i="1"/>
  <c r="H946" i="1"/>
  <c r="G946" i="1"/>
  <c r="H934" i="1"/>
  <c r="G934" i="1"/>
  <c r="H922" i="1"/>
  <c r="G922" i="1"/>
  <c r="H910" i="1"/>
  <c r="G910" i="1"/>
  <c r="H898" i="1"/>
  <c r="G898" i="1"/>
  <c r="H886" i="1"/>
  <c r="G886" i="1"/>
  <c r="H874" i="1"/>
  <c r="G874" i="1"/>
  <c r="H862" i="1"/>
  <c r="G862" i="1"/>
  <c r="H850" i="1"/>
  <c r="G850" i="1"/>
  <c r="H838" i="1"/>
  <c r="G838" i="1"/>
  <c r="H826" i="1"/>
  <c r="G826" i="1"/>
  <c r="H814" i="1"/>
  <c r="G814" i="1"/>
  <c r="H802" i="1"/>
  <c r="G802" i="1"/>
  <c r="H790" i="1"/>
  <c r="G790" i="1"/>
  <c r="H778" i="1"/>
  <c r="G778" i="1"/>
  <c r="H766" i="1"/>
  <c r="G766" i="1"/>
  <c r="H754" i="1"/>
  <c r="G754" i="1"/>
  <c r="H742" i="1"/>
  <c r="G742" i="1"/>
  <c r="H730" i="1"/>
  <c r="G730" i="1"/>
  <c r="H718" i="1"/>
  <c r="G718" i="1"/>
  <c r="H706" i="1"/>
  <c r="G706" i="1"/>
  <c r="H694" i="1"/>
  <c r="G694" i="1"/>
  <c r="H682" i="1"/>
  <c r="G682" i="1"/>
  <c r="H670" i="1"/>
  <c r="G670" i="1"/>
  <c r="H658" i="1"/>
  <c r="G658" i="1"/>
  <c r="H646" i="1"/>
  <c r="G646" i="1"/>
  <c r="H634" i="1"/>
  <c r="G634" i="1"/>
  <c r="H622" i="1"/>
  <c r="G622" i="1"/>
  <c r="H610" i="1"/>
  <c r="G610" i="1"/>
  <c r="H598" i="1"/>
  <c r="G598" i="1"/>
  <c r="H586" i="1"/>
  <c r="G586" i="1"/>
  <c r="H574" i="1"/>
  <c r="G574" i="1"/>
  <c r="H562" i="1"/>
  <c r="G562" i="1"/>
  <c r="H550" i="1"/>
  <c r="G550" i="1"/>
  <c r="H538" i="1"/>
  <c r="G538" i="1"/>
  <c r="H526" i="1"/>
  <c r="G526" i="1"/>
  <c r="H514" i="1"/>
  <c r="G514" i="1"/>
  <c r="H502" i="1"/>
  <c r="G502" i="1"/>
  <c r="H490" i="1"/>
  <c r="G490" i="1"/>
  <c r="H478" i="1"/>
  <c r="G478" i="1"/>
  <c r="H466" i="1"/>
  <c r="G466" i="1"/>
  <c r="H454" i="1"/>
  <c r="G454" i="1"/>
  <c r="H442" i="1"/>
  <c r="G442" i="1"/>
  <c r="H430" i="1"/>
  <c r="G430" i="1"/>
  <c r="H418" i="1"/>
  <c r="G418" i="1"/>
  <c r="H406" i="1"/>
  <c r="G406" i="1"/>
  <c r="H394" i="1"/>
  <c r="G394" i="1"/>
  <c r="H382" i="1"/>
  <c r="G382" i="1"/>
  <c r="H370" i="1"/>
  <c r="G370" i="1"/>
  <c r="H358" i="1"/>
  <c r="G358" i="1"/>
  <c r="H346" i="1"/>
  <c r="G346" i="1"/>
  <c r="H334" i="1"/>
  <c r="G334" i="1"/>
  <c r="H322" i="1"/>
  <c r="G322" i="1"/>
  <c r="H310" i="1"/>
  <c r="G310" i="1"/>
  <c r="H298" i="1"/>
  <c r="G298" i="1"/>
  <c r="H286" i="1"/>
  <c r="G286" i="1"/>
  <c r="H274" i="1"/>
  <c r="G274" i="1"/>
  <c r="H262" i="1"/>
  <c r="G262" i="1"/>
  <c r="H250" i="1"/>
  <c r="G250" i="1"/>
  <c r="H238" i="1"/>
  <c r="G238" i="1"/>
  <c r="H226" i="1"/>
  <c r="G226" i="1"/>
  <c r="H214" i="1"/>
  <c r="G214" i="1"/>
  <c r="H202" i="1"/>
  <c r="G202" i="1"/>
  <c r="H190" i="1"/>
  <c r="G190" i="1"/>
  <c r="H178" i="1"/>
  <c r="G178" i="1"/>
  <c r="H166" i="1"/>
  <c r="G166" i="1"/>
  <c r="H154" i="1"/>
  <c r="G154" i="1"/>
  <c r="H142" i="1"/>
  <c r="G142" i="1"/>
  <c r="H130" i="1"/>
  <c r="G130" i="1"/>
  <c r="H118" i="1"/>
  <c r="G118" i="1"/>
  <c r="H106" i="1"/>
  <c r="G106" i="1"/>
  <c r="H94" i="1"/>
  <c r="G94" i="1"/>
  <c r="H82" i="1"/>
  <c r="G82" i="1"/>
  <c r="H70" i="1"/>
  <c r="G70" i="1"/>
  <c r="H58" i="1"/>
  <c r="G58" i="1"/>
  <c r="H46" i="1"/>
  <c r="G46" i="1"/>
  <c r="H34" i="1"/>
  <c r="G34" i="1"/>
  <c r="H22" i="1"/>
  <c r="G22" i="1"/>
  <c r="H10" i="1"/>
  <c r="G10" i="1"/>
  <c r="G3194" i="1"/>
  <c r="G3182" i="1"/>
  <c r="G3170" i="1"/>
  <c r="G3158" i="1"/>
  <c r="G3146" i="1"/>
  <c r="G3134" i="1"/>
  <c r="G3122" i="1"/>
  <c r="G3110" i="1"/>
  <c r="G3098" i="1"/>
  <c r="G3083" i="1"/>
  <c r="G3069" i="1"/>
  <c r="G3055" i="1"/>
  <c r="G3041" i="1"/>
  <c r="G3026" i="1"/>
  <c r="G3011" i="1"/>
  <c r="G2997" i="1"/>
  <c r="G2983" i="1"/>
  <c r="G2969" i="1"/>
  <c r="G2954" i="1"/>
  <c r="G2937" i="1"/>
  <c r="G2922" i="1"/>
  <c r="G2903" i="1"/>
  <c r="G2887" i="1"/>
  <c r="G2867" i="1"/>
  <c r="G2851" i="1"/>
  <c r="G2829" i="1"/>
  <c r="G2807" i="1"/>
  <c r="G2790" i="1"/>
  <c r="G2766" i="1"/>
  <c r="G2734" i="1"/>
  <c r="G2698" i="1"/>
  <c r="G2662" i="1"/>
  <c r="G2626" i="1"/>
  <c r="G2590" i="1"/>
  <c r="G2554" i="1"/>
  <c r="G2483" i="1"/>
  <c r="G2411" i="1"/>
  <c r="G2339" i="1"/>
  <c r="G2267" i="1"/>
  <c r="G2195" i="1"/>
  <c r="G2123" i="1"/>
  <c r="G2051" i="1"/>
  <c r="G1966" i="1"/>
  <c r="G1827" i="1"/>
  <c r="G1395" i="1"/>
  <c r="G668" i="1"/>
  <c r="H2694" i="1"/>
  <c r="G2694" i="1"/>
  <c r="H2574" i="1"/>
  <c r="G2574" i="1"/>
  <c r="H2454" i="1"/>
  <c r="G2454" i="1"/>
  <c r="H2286" i="1"/>
  <c r="G2286" i="1"/>
  <c r="H2154" i="1"/>
  <c r="G2154" i="1"/>
  <c r="H2070" i="1"/>
  <c r="G2070" i="1"/>
  <c r="H1962" i="1"/>
  <c r="G1962" i="1"/>
  <c r="H1734" i="1"/>
  <c r="G1734" i="1"/>
  <c r="H1614" i="1"/>
  <c r="G1614" i="1"/>
  <c r="H1494" i="1"/>
  <c r="G1494" i="1"/>
  <c r="H1374" i="1"/>
  <c r="G1374" i="1"/>
  <c r="H1230" i="1"/>
  <c r="G1230" i="1"/>
  <c r="H1086" i="1"/>
  <c r="G1086" i="1"/>
  <c r="H966" i="1"/>
  <c r="G966" i="1"/>
  <c r="H870" i="1"/>
  <c r="G870" i="1"/>
  <c r="H774" i="1"/>
  <c r="G774" i="1"/>
  <c r="H678" i="1"/>
  <c r="G678" i="1"/>
  <c r="H570" i="1"/>
  <c r="G570" i="1"/>
  <c r="H462" i="1"/>
  <c r="G462" i="1"/>
  <c r="H342" i="1"/>
  <c r="G342" i="1"/>
  <c r="H186" i="1"/>
  <c r="G186" i="1"/>
  <c r="H66" i="1"/>
  <c r="G66" i="1"/>
  <c r="H2909" i="1"/>
  <c r="G2909" i="1"/>
  <c r="H2801" i="1"/>
  <c r="G2801" i="1"/>
  <c r="H2705" i="1"/>
  <c r="G2705" i="1"/>
  <c r="H2609" i="1"/>
  <c r="G2609" i="1"/>
  <c r="H2465" i="1"/>
  <c r="G2465" i="1"/>
  <c r="H2333" i="1"/>
  <c r="G2333" i="1"/>
  <c r="H2213" i="1"/>
  <c r="G2213" i="1"/>
  <c r="H2057" i="1"/>
  <c r="G2057" i="1"/>
  <c r="H1937" i="1"/>
  <c r="G1937" i="1"/>
  <c r="H1817" i="1"/>
  <c r="G1817" i="1"/>
  <c r="H1709" i="1"/>
  <c r="G1709" i="1"/>
  <c r="H1589" i="1"/>
  <c r="G1589" i="1"/>
  <c r="H1493" i="1"/>
  <c r="G1493" i="1"/>
  <c r="H1361" i="1"/>
  <c r="G1361" i="1"/>
  <c r="H1241" i="1"/>
  <c r="G1241" i="1"/>
  <c r="H1133" i="1"/>
  <c r="G1133" i="1"/>
  <c r="H989" i="1"/>
  <c r="G989" i="1"/>
  <c r="H881" i="1"/>
  <c r="G881" i="1"/>
  <c r="H737" i="1"/>
  <c r="G737" i="1"/>
  <c r="H581" i="1"/>
  <c r="G581" i="1"/>
  <c r="H389" i="1"/>
  <c r="G389" i="1"/>
  <c r="G2898" i="1"/>
  <c r="H2781" i="1"/>
  <c r="G2781" i="1"/>
  <c r="H2769" i="1"/>
  <c r="G2769" i="1"/>
  <c r="H2757" i="1"/>
  <c r="G2757" i="1"/>
  <c r="H2745" i="1"/>
  <c r="G2745" i="1"/>
  <c r="H2733" i="1"/>
  <c r="G2733" i="1"/>
  <c r="H2721" i="1"/>
  <c r="G2721" i="1"/>
  <c r="H2709" i="1"/>
  <c r="G2709" i="1"/>
  <c r="H2697" i="1"/>
  <c r="G2697" i="1"/>
  <c r="H2685" i="1"/>
  <c r="G2685" i="1"/>
  <c r="H2673" i="1"/>
  <c r="G2673" i="1"/>
  <c r="H2661" i="1"/>
  <c r="G2661" i="1"/>
  <c r="H2649" i="1"/>
  <c r="G2649" i="1"/>
  <c r="H2637" i="1"/>
  <c r="G2637" i="1"/>
  <c r="H2625" i="1"/>
  <c r="G2625" i="1"/>
  <c r="H2613" i="1"/>
  <c r="G2613" i="1"/>
  <c r="H2601" i="1"/>
  <c r="G2601" i="1"/>
  <c r="H2589" i="1"/>
  <c r="G2589" i="1"/>
  <c r="H2577" i="1"/>
  <c r="G2577" i="1"/>
  <c r="H2565" i="1"/>
  <c r="G2565" i="1"/>
  <c r="H2553" i="1"/>
  <c r="G2553" i="1"/>
  <c r="H2541" i="1"/>
  <c r="G2541" i="1"/>
  <c r="H2529" i="1"/>
  <c r="G2529" i="1"/>
  <c r="H2517" i="1"/>
  <c r="G2517" i="1"/>
  <c r="H2505" i="1"/>
  <c r="G2505" i="1"/>
  <c r="H2493" i="1"/>
  <c r="G2493" i="1"/>
  <c r="H2481" i="1"/>
  <c r="G2481" i="1"/>
  <c r="H2469" i="1"/>
  <c r="G2469" i="1"/>
  <c r="H2457" i="1"/>
  <c r="G2457" i="1"/>
  <c r="H2445" i="1"/>
  <c r="G2445" i="1"/>
  <c r="H2433" i="1"/>
  <c r="G2433" i="1"/>
  <c r="H2421" i="1"/>
  <c r="G2421" i="1"/>
  <c r="H2409" i="1"/>
  <c r="G2409" i="1"/>
  <c r="H2397" i="1"/>
  <c r="G2397" i="1"/>
  <c r="H2385" i="1"/>
  <c r="G2385" i="1"/>
  <c r="H2373" i="1"/>
  <c r="G2373" i="1"/>
  <c r="H2361" i="1"/>
  <c r="G2361" i="1"/>
  <c r="H2349" i="1"/>
  <c r="G2349" i="1"/>
  <c r="H2337" i="1"/>
  <c r="G2337" i="1"/>
  <c r="H2325" i="1"/>
  <c r="G2325" i="1"/>
  <c r="H2313" i="1"/>
  <c r="G2313" i="1"/>
  <c r="H2301" i="1"/>
  <c r="G2301" i="1"/>
  <c r="H2289" i="1"/>
  <c r="G2289" i="1"/>
  <c r="H2277" i="1"/>
  <c r="G2277" i="1"/>
  <c r="H2265" i="1"/>
  <c r="G2265" i="1"/>
  <c r="H2253" i="1"/>
  <c r="G2253" i="1"/>
  <c r="H2241" i="1"/>
  <c r="G2241" i="1"/>
  <c r="H2229" i="1"/>
  <c r="G2229" i="1"/>
  <c r="H2217" i="1"/>
  <c r="G2217" i="1"/>
  <c r="H2205" i="1"/>
  <c r="G2205" i="1"/>
  <c r="H2193" i="1"/>
  <c r="G2193" i="1"/>
  <c r="H2181" i="1"/>
  <c r="G2181" i="1"/>
  <c r="H2169" i="1"/>
  <c r="G2169" i="1"/>
  <c r="H2157" i="1"/>
  <c r="G2157" i="1"/>
  <c r="H2145" i="1"/>
  <c r="G2145" i="1"/>
  <c r="H2133" i="1"/>
  <c r="G2133" i="1"/>
  <c r="H2121" i="1"/>
  <c r="G2121" i="1"/>
  <c r="H2109" i="1"/>
  <c r="G2109" i="1"/>
  <c r="H2097" i="1"/>
  <c r="G2097" i="1"/>
  <c r="H2085" i="1"/>
  <c r="G2085" i="1"/>
  <c r="H2073" i="1"/>
  <c r="G2073" i="1"/>
  <c r="H2061" i="1"/>
  <c r="G2061" i="1"/>
  <c r="H2049" i="1"/>
  <c r="G2049" i="1"/>
  <c r="H2025" i="1"/>
  <c r="G2025" i="1"/>
  <c r="H2013" i="1"/>
  <c r="G2013" i="1"/>
  <c r="H2001" i="1"/>
  <c r="G2001" i="1"/>
  <c r="H1989" i="1"/>
  <c r="G1989" i="1"/>
  <c r="H1977" i="1"/>
  <c r="G1977" i="1"/>
  <c r="H1953" i="1"/>
  <c r="G1953" i="1"/>
  <c r="H1941" i="1"/>
  <c r="G1941" i="1"/>
  <c r="H1929" i="1"/>
  <c r="G1929" i="1"/>
  <c r="H1917" i="1"/>
  <c r="G1917" i="1"/>
  <c r="H1905" i="1"/>
  <c r="G1905" i="1"/>
  <c r="H1893" i="1"/>
  <c r="G1893" i="1"/>
  <c r="H1881" i="1"/>
  <c r="G1881" i="1"/>
  <c r="H1869" i="1"/>
  <c r="G1869" i="1"/>
  <c r="H1857" i="1"/>
  <c r="G1857" i="1"/>
  <c r="H1845" i="1"/>
  <c r="G1845" i="1"/>
  <c r="H1833" i="1"/>
  <c r="G1833" i="1"/>
  <c r="H1821" i="1"/>
  <c r="G1821" i="1"/>
  <c r="H1809" i="1"/>
  <c r="G1809" i="1"/>
  <c r="H1797" i="1"/>
  <c r="G1797" i="1"/>
  <c r="H1785" i="1"/>
  <c r="G1785" i="1"/>
  <c r="H1773" i="1"/>
  <c r="G1773" i="1"/>
  <c r="H1761" i="1"/>
  <c r="G1761" i="1"/>
  <c r="H1749" i="1"/>
  <c r="G1749" i="1"/>
  <c r="H1737" i="1"/>
  <c r="G1737" i="1"/>
  <c r="H1725" i="1"/>
  <c r="G1725" i="1"/>
  <c r="H1713" i="1"/>
  <c r="G1713" i="1"/>
  <c r="H1701" i="1"/>
  <c r="G1701" i="1"/>
  <c r="H1689" i="1"/>
  <c r="G1689" i="1"/>
  <c r="H1677" i="1"/>
  <c r="G1677" i="1"/>
  <c r="H1665" i="1"/>
  <c r="G1665" i="1"/>
  <c r="H1653" i="1"/>
  <c r="G1653" i="1"/>
  <c r="H1641" i="1"/>
  <c r="G1641" i="1"/>
  <c r="H1629" i="1"/>
  <c r="G1629" i="1"/>
  <c r="H1617" i="1"/>
  <c r="G1617" i="1"/>
  <c r="H1605" i="1"/>
  <c r="G1605" i="1"/>
  <c r="H1593" i="1"/>
  <c r="G1593" i="1"/>
  <c r="H1581" i="1"/>
  <c r="G1581" i="1"/>
  <c r="H1569" i="1"/>
  <c r="G1569" i="1"/>
  <c r="H1557" i="1"/>
  <c r="G1557" i="1"/>
  <c r="H1545" i="1"/>
  <c r="G1545" i="1"/>
  <c r="H1533" i="1"/>
  <c r="G1533" i="1"/>
  <c r="H1521" i="1"/>
  <c r="G1521" i="1"/>
  <c r="H1509" i="1"/>
  <c r="G1509" i="1"/>
  <c r="H1497" i="1"/>
  <c r="G1497" i="1"/>
  <c r="H1485" i="1"/>
  <c r="G1485" i="1"/>
  <c r="H1473" i="1"/>
  <c r="G1473" i="1"/>
  <c r="H1461" i="1"/>
  <c r="G1461" i="1"/>
  <c r="H1449" i="1"/>
  <c r="G1449" i="1"/>
  <c r="H1437" i="1"/>
  <c r="G1437" i="1"/>
  <c r="H1425" i="1"/>
  <c r="G1425" i="1"/>
  <c r="H1413" i="1"/>
  <c r="G1413" i="1"/>
  <c r="H1401" i="1"/>
  <c r="G1401" i="1"/>
  <c r="H1389" i="1"/>
  <c r="G1389" i="1"/>
  <c r="H1377" i="1"/>
  <c r="G1377" i="1"/>
  <c r="H1365" i="1"/>
  <c r="G1365" i="1"/>
  <c r="H1353" i="1"/>
  <c r="G1353" i="1"/>
  <c r="H1341" i="1"/>
  <c r="G1341" i="1"/>
  <c r="H1329" i="1"/>
  <c r="G1329" i="1"/>
  <c r="H1317" i="1"/>
  <c r="G1317" i="1"/>
  <c r="H1305" i="1"/>
  <c r="G1305" i="1"/>
  <c r="H1293" i="1"/>
  <c r="G1293" i="1"/>
  <c r="H1281" i="1"/>
  <c r="G1281" i="1"/>
  <c r="H1269" i="1"/>
  <c r="G1269" i="1"/>
  <c r="H1257" i="1"/>
  <c r="G1257" i="1"/>
  <c r="H1245" i="1"/>
  <c r="G1245" i="1"/>
  <c r="H1233" i="1"/>
  <c r="G1233" i="1"/>
  <c r="H1221" i="1"/>
  <c r="G1221" i="1"/>
  <c r="H1209" i="1"/>
  <c r="G1209" i="1"/>
  <c r="H1197" i="1"/>
  <c r="G1197" i="1"/>
  <c r="H1185" i="1"/>
  <c r="G1185" i="1"/>
  <c r="H1173" i="1"/>
  <c r="G1173" i="1"/>
  <c r="H1161" i="1"/>
  <c r="G1161" i="1"/>
  <c r="H1149" i="1"/>
  <c r="G1149" i="1"/>
  <c r="H1137" i="1"/>
  <c r="G1137" i="1"/>
  <c r="H1125" i="1"/>
  <c r="G1125" i="1"/>
  <c r="H1113" i="1"/>
  <c r="G1113" i="1"/>
  <c r="H1101" i="1"/>
  <c r="G1101" i="1"/>
  <c r="H1089" i="1"/>
  <c r="G1089" i="1"/>
  <c r="H1077" i="1"/>
  <c r="G1077" i="1"/>
  <c r="H1065" i="1"/>
  <c r="G1065" i="1"/>
  <c r="H1053" i="1"/>
  <c r="G1053" i="1"/>
  <c r="H1041" i="1"/>
  <c r="G1041" i="1"/>
  <c r="H1029" i="1"/>
  <c r="G1029" i="1"/>
  <c r="H1017" i="1"/>
  <c r="G1017" i="1"/>
  <c r="H1005" i="1"/>
  <c r="G1005" i="1"/>
  <c r="H993" i="1"/>
  <c r="G993" i="1"/>
  <c r="H981" i="1"/>
  <c r="G981" i="1"/>
  <c r="H969" i="1"/>
  <c r="G969" i="1"/>
  <c r="H957" i="1"/>
  <c r="G957" i="1"/>
  <c r="H945" i="1"/>
  <c r="G945" i="1"/>
  <c r="H933" i="1"/>
  <c r="G933" i="1"/>
  <c r="H921" i="1"/>
  <c r="G921" i="1"/>
  <c r="H909" i="1"/>
  <c r="G909" i="1"/>
  <c r="H897" i="1"/>
  <c r="G897" i="1"/>
  <c r="H885" i="1"/>
  <c r="G885" i="1"/>
  <c r="H873" i="1"/>
  <c r="G873" i="1"/>
  <c r="H861" i="1"/>
  <c r="G861" i="1"/>
  <c r="H849" i="1"/>
  <c r="G849" i="1"/>
  <c r="H837" i="1"/>
  <c r="G837" i="1"/>
  <c r="H825" i="1"/>
  <c r="G825" i="1"/>
  <c r="H813" i="1"/>
  <c r="G813" i="1"/>
  <c r="H801" i="1"/>
  <c r="G801" i="1"/>
  <c r="H789" i="1"/>
  <c r="G789" i="1"/>
  <c r="H777" i="1"/>
  <c r="G777" i="1"/>
  <c r="H765" i="1"/>
  <c r="G765" i="1"/>
  <c r="H753" i="1"/>
  <c r="G753" i="1"/>
  <c r="H741" i="1"/>
  <c r="G741" i="1"/>
  <c r="H729" i="1"/>
  <c r="G729" i="1"/>
  <c r="H717" i="1"/>
  <c r="G717" i="1"/>
  <c r="H705" i="1"/>
  <c r="G705" i="1"/>
  <c r="H693" i="1"/>
  <c r="G693" i="1"/>
  <c r="H681" i="1"/>
  <c r="G681" i="1"/>
  <c r="H669" i="1"/>
  <c r="G669" i="1"/>
  <c r="H657" i="1"/>
  <c r="G657" i="1"/>
  <c r="H645" i="1"/>
  <c r="G645" i="1"/>
  <c r="H633" i="1"/>
  <c r="G633" i="1"/>
  <c r="H621" i="1"/>
  <c r="G621" i="1"/>
  <c r="H609" i="1"/>
  <c r="G609" i="1"/>
  <c r="H597" i="1"/>
  <c r="G597" i="1"/>
  <c r="H585" i="1"/>
  <c r="G585" i="1"/>
  <c r="H573" i="1"/>
  <c r="G573" i="1"/>
  <c r="H561" i="1"/>
  <c r="G561" i="1"/>
  <c r="H549" i="1"/>
  <c r="G549" i="1"/>
  <c r="H537" i="1"/>
  <c r="G537" i="1"/>
  <c r="H525" i="1"/>
  <c r="G525" i="1"/>
  <c r="H513" i="1"/>
  <c r="G513" i="1"/>
  <c r="H501" i="1"/>
  <c r="G501" i="1"/>
  <c r="H489" i="1"/>
  <c r="G489" i="1"/>
  <c r="H477" i="1"/>
  <c r="G477" i="1"/>
  <c r="H465" i="1"/>
  <c r="G465" i="1"/>
  <c r="H453" i="1"/>
  <c r="G453" i="1"/>
  <c r="H441" i="1"/>
  <c r="G441" i="1"/>
  <c r="H429" i="1"/>
  <c r="G429" i="1"/>
  <c r="H417" i="1"/>
  <c r="G417" i="1"/>
  <c r="H405" i="1"/>
  <c r="G405" i="1"/>
  <c r="H393" i="1"/>
  <c r="G393" i="1"/>
  <c r="H381" i="1"/>
  <c r="G381" i="1"/>
  <c r="H369" i="1"/>
  <c r="G369" i="1"/>
  <c r="H357" i="1"/>
  <c r="G357" i="1"/>
  <c r="H345" i="1"/>
  <c r="G345" i="1"/>
  <c r="H333" i="1"/>
  <c r="G333" i="1"/>
  <c r="H321" i="1"/>
  <c r="G321" i="1"/>
  <c r="H309" i="1"/>
  <c r="G309" i="1"/>
  <c r="H297" i="1"/>
  <c r="G297" i="1"/>
  <c r="H285" i="1"/>
  <c r="G285" i="1"/>
  <c r="H273" i="1"/>
  <c r="G273" i="1"/>
  <c r="H261" i="1"/>
  <c r="G261" i="1"/>
  <c r="H249" i="1"/>
  <c r="G249" i="1"/>
  <c r="H237" i="1"/>
  <c r="G237" i="1"/>
  <c r="H225" i="1"/>
  <c r="G225" i="1"/>
  <c r="H213" i="1"/>
  <c r="G213" i="1"/>
  <c r="H201" i="1"/>
  <c r="G201" i="1"/>
  <c r="H189" i="1"/>
  <c r="G189" i="1"/>
  <c r="H177" i="1"/>
  <c r="G177" i="1"/>
  <c r="H165" i="1"/>
  <c r="G165" i="1"/>
  <c r="H153" i="1"/>
  <c r="G153" i="1"/>
  <c r="H141" i="1"/>
  <c r="G141" i="1"/>
  <c r="H129" i="1"/>
  <c r="G129" i="1"/>
  <c r="H117" i="1"/>
  <c r="G117" i="1"/>
  <c r="H105" i="1"/>
  <c r="G105" i="1"/>
  <c r="H93" i="1"/>
  <c r="G93" i="1"/>
  <c r="H81" i="1"/>
  <c r="G81" i="1"/>
  <c r="H69" i="1"/>
  <c r="G69" i="1"/>
  <c r="H57" i="1"/>
  <c r="G57" i="1"/>
  <c r="H45" i="1"/>
  <c r="G45" i="1"/>
  <c r="H33" i="1"/>
  <c r="G33" i="1"/>
  <c r="H21" i="1"/>
  <c r="G21" i="1"/>
  <c r="H9" i="1"/>
  <c r="G9" i="1"/>
  <c r="G3193" i="1"/>
  <c r="G3181" i="1"/>
  <c r="G3169" i="1"/>
  <c r="G3157" i="1"/>
  <c r="G3145" i="1"/>
  <c r="G3133" i="1"/>
  <c r="G3121" i="1"/>
  <c r="G3109" i="1"/>
  <c r="G3097" i="1"/>
  <c r="G3082" i="1"/>
  <c r="G3068" i="1"/>
  <c r="G3054" i="1"/>
  <c r="G3040" i="1"/>
  <c r="G3025" i="1"/>
  <c r="G3010" i="1"/>
  <c r="G2996" i="1"/>
  <c r="G2982" i="1"/>
  <c r="G2968" i="1"/>
  <c r="G2951" i="1"/>
  <c r="G2936" i="1"/>
  <c r="G2921" i="1"/>
  <c r="G2902" i="1"/>
  <c r="G2886" i="1"/>
  <c r="G2866" i="1"/>
  <c r="G2850" i="1"/>
  <c r="G2828" i="1"/>
  <c r="G2806" i="1"/>
  <c r="G2786" i="1"/>
  <c r="G2762" i="1"/>
  <c r="G2732" i="1"/>
  <c r="G2696" i="1"/>
  <c r="G2660" i="1"/>
  <c r="G2624" i="1"/>
  <c r="G2588" i="1"/>
  <c r="G2552" i="1"/>
  <c r="G2482" i="1"/>
  <c r="G2410" i="1"/>
  <c r="G2338" i="1"/>
  <c r="G2266" i="1"/>
  <c r="G2194" i="1"/>
  <c r="G2122" i="1"/>
  <c r="G2050" i="1"/>
  <c r="G1965" i="1"/>
  <c r="G1826" i="1"/>
  <c r="G1394" i="1"/>
  <c r="G667" i="1"/>
  <c r="H2502" i="1"/>
  <c r="G2502" i="1"/>
  <c r="H2394" i="1"/>
  <c r="G2394" i="1"/>
  <c r="H2262" i="1"/>
  <c r="G2262" i="1"/>
  <c r="H2142" i="1"/>
  <c r="G2142" i="1"/>
  <c r="H2046" i="1"/>
  <c r="G2046" i="1"/>
  <c r="H1926" i="1"/>
  <c r="G1926" i="1"/>
  <c r="H1806" i="1"/>
  <c r="G1806" i="1"/>
  <c r="H1698" i="1"/>
  <c r="G1698" i="1"/>
  <c r="H1578" i="1"/>
  <c r="G1578" i="1"/>
  <c r="H1482" i="1"/>
  <c r="G1482" i="1"/>
  <c r="H1350" i="1"/>
  <c r="G1350" i="1"/>
  <c r="H1290" i="1"/>
  <c r="G1290" i="1"/>
  <c r="H1158" i="1"/>
  <c r="G1158" i="1"/>
  <c r="H1050" i="1"/>
  <c r="G1050" i="1"/>
  <c r="H942" i="1"/>
  <c r="G942" i="1"/>
  <c r="H834" i="1"/>
  <c r="G834" i="1"/>
  <c r="H702" i="1"/>
  <c r="G702" i="1"/>
  <c r="H606" i="1"/>
  <c r="G606" i="1"/>
  <c r="H522" i="1"/>
  <c r="G522" i="1"/>
  <c r="H438" i="1"/>
  <c r="G438" i="1"/>
  <c r="H306" i="1"/>
  <c r="G306" i="1"/>
  <c r="H210" i="1"/>
  <c r="G210" i="1"/>
  <c r="H102" i="1"/>
  <c r="G102" i="1"/>
  <c r="H6" i="1"/>
  <c r="G6" i="1"/>
  <c r="H2897" i="1"/>
  <c r="G2897" i="1"/>
  <c r="H2777" i="1"/>
  <c r="G2777" i="1"/>
  <c r="H2669" i="1"/>
  <c r="G2669" i="1"/>
  <c r="H2561" i="1"/>
  <c r="G2561" i="1"/>
  <c r="H2441" i="1"/>
  <c r="G2441" i="1"/>
  <c r="H2321" i="1"/>
  <c r="G2321" i="1"/>
  <c r="H2237" i="1"/>
  <c r="G2237" i="1"/>
  <c r="H2129" i="1"/>
  <c r="G2129" i="1"/>
  <c r="H2069" i="1"/>
  <c r="G2069" i="1"/>
  <c r="H1949" i="1"/>
  <c r="G1949" i="1"/>
  <c r="H1841" i="1"/>
  <c r="G1841" i="1"/>
  <c r="H1733" i="1"/>
  <c r="G1733" i="1"/>
  <c r="H1625" i="1"/>
  <c r="G1625" i="1"/>
  <c r="H1529" i="1"/>
  <c r="G1529" i="1"/>
  <c r="H1433" i="1"/>
  <c r="G1433" i="1"/>
  <c r="H1325" i="1"/>
  <c r="G1325" i="1"/>
  <c r="H1193" i="1"/>
  <c r="G1193" i="1"/>
  <c r="H1085" i="1"/>
  <c r="G1085" i="1"/>
  <c r="H1013" i="1"/>
  <c r="G1013" i="1"/>
  <c r="H917" i="1"/>
  <c r="G917" i="1"/>
  <c r="H785" i="1"/>
  <c r="G785" i="1"/>
  <c r="H677" i="1"/>
  <c r="G677" i="1"/>
  <c r="H569" i="1"/>
  <c r="G569" i="1"/>
  <c r="H413" i="1"/>
  <c r="G413" i="1"/>
  <c r="H2540" i="1"/>
  <c r="G2540" i="1"/>
  <c r="H2528" i="1"/>
  <c r="G2528" i="1"/>
  <c r="H2516" i="1"/>
  <c r="G2516" i="1"/>
  <c r="H2504" i="1"/>
  <c r="G2504" i="1"/>
  <c r="H2492" i="1"/>
  <c r="G2492" i="1"/>
  <c r="H2480" i="1"/>
  <c r="G2480" i="1"/>
  <c r="H2468" i="1"/>
  <c r="G2468" i="1"/>
  <c r="H2456" i="1"/>
  <c r="G2456" i="1"/>
  <c r="H2444" i="1"/>
  <c r="G2444" i="1"/>
  <c r="H2432" i="1"/>
  <c r="G2432" i="1"/>
  <c r="H2420" i="1"/>
  <c r="G2420" i="1"/>
  <c r="H2408" i="1"/>
  <c r="G2408" i="1"/>
  <c r="H2396" i="1"/>
  <c r="G2396" i="1"/>
  <c r="H2384" i="1"/>
  <c r="G2384" i="1"/>
  <c r="H2372" i="1"/>
  <c r="G2372" i="1"/>
  <c r="H2360" i="1"/>
  <c r="G2360" i="1"/>
  <c r="H2348" i="1"/>
  <c r="G2348" i="1"/>
  <c r="H2336" i="1"/>
  <c r="G2336" i="1"/>
  <c r="H2324" i="1"/>
  <c r="G2324" i="1"/>
  <c r="H2312" i="1"/>
  <c r="G2312" i="1"/>
  <c r="H2300" i="1"/>
  <c r="G2300" i="1"/>
  <c r="H2288" i="1"/>
  <c r="G2288" i="1"/>
  <c r="H2276" i="1"/>
  <c r="G2276" i="1"/>
  <c r="H2264" i="1"/>
  <c r="G2264" i="1"/>
  <c r="H2252" i="1"/>
  <c r="G2252" i="1"/>
  <c r="H2240" i="1"/>
  <c r="G2240" i="1"/>
  <c r="H2228" i="1"/>
  <c r="G2228" i="1"/>
  <c r="H2216" i="1"/>
  <c r="G2216" i="1"/>
  <c r="H2204" i="1"/>
  <c r="G2204" i="1"/>
  <c r="H2192" i="1"/>
  <c r="G2192" i="1"/>
  <c r="H2180" i="1"/>
  <c r="G2180" i="1"/>
  <c r="H2168" i="1"/>
  <c r="G2168" i="1"/>
  <c r="H2156" i="1"/>
  <c r="G2156" i="1"/>
  <c r="H2144" i="1"/>
  <c r="G2144" i="1"/>
  <c r="H2132" i="1"/>
  <c r="G2132" i="1"/>
  <c r="H2120" i="1"/>
  <c r="G2120" i="1"/>
  <c r="H2108" i="1"/>
  <c r="G2108" i="1"/>
  <c r="H2096" i="1"/>
  <c r="G2096" i="1"/>
  <c r="H2084" i="1"/>
  <c r="G2084" i="1"/>
  <c r="H2072" i="1"/>
  <c r="G2072" i="1"/>
  <c r="H2060" i="1"/>
  <c r="G2060" i="1"/>
  <c r="H2048" i="1"/>
  <c r="G2048" i="1"/>
  <c r="H2036" i="1"/>
  <c r="G2036" i="1"/>
  <c r="H2012" i="1"/>
  <c r="G2012" i="1"/>
  <c r="H2000" i="1"/>
  <c r="G2000" i="1"/>
  <c r="H1988" i="1"/>
  <c r="G1988" i="1"/>
  <c r="H1976" i="1"/>
  <c r="G1976" i="1"/>
  <c r="H1964" i="1"/>
  <c r="G1964" i="1"/>
  <c r="H1940" i="1"/>
  <c r="G1940" i="1"/>
  <c r="H1928" i="1"/>
  <c r="G1928" i="1"/>
  <c r="H1916" i="1"/>
  <c r="G1916" i="1"/>
  <c r="H1904" i="1"/>
  <c r="G1904" i="1"/>
  <c r="H1892" i="1"/>
  <c r="G1892" i="1"/>
  <c r="H1880" i="1"/>
  <c r="G1880" i="1"/>
  <c r="H1868" i="1"/>
  <c r="G1868" i="1"/>
  <c r="H1856" i="1"/>
  <c r="G1856" i="1"/>
  <c r="H1844" i="1"/>
  <c r="G1844" i="1"/>
  <c r="H1832" i="1"/>
  <c r="G1832" i="1"/>
  <c r="H1820" i="1"/>
  <c r="G1820" i="1"/>
  <c r="H1808" i="1"/>
  <c r="G1808" i="1"/>
  <c r="H1796" i="1"/>
  <c r="G1796" i="1"/>
  <c r="H1784" i="1"/>
  <c r="G1784" i="1"/>
  <c r="H1772" i="1"/>
  <c r="G1772" i="1"/>
  <c r="H1760" i="1"/>
  <c r="G1760" i="1"/>
  <c r="H1748" i="1"/>
  <c r="G1748" i="1"/>
  <c r="H1736" i="1"/>
  <c r="G1736" i="1"/>
  <c r="H1724" i="1"/>
  <c r="G1724" i="1"/>
  <c r="H1712" i="1"/>
  <c r="G1712" i="1"/>
  <c r="H1700" i="1"/>
  <c r="G1700" i="1"/>
  <c r="H1688" i="1"/>
  <c r="G1688" i="1"/>
  <c r="H1676" i="1"/>
  <c r="G1676" i="1"/>
  <c r="H1664" i="1"/>
  <c r="G1664" i="1"/>
  <c r="H1652" i="1"/>
  <c r="G1652" i="1"/>
  <c r="H1640" i="1"/>
  <c r="G1640" i="1"/>
  <c r="H1628" i="1"/>
  <c r="G1628" i="1"/>
  <c r="H1616" i="1"/>
  <c r="G1616" i="1"/>
  <c r="H1604" i="1"/>
  <c r="G1604" i="1"/>
  <c r="H1592" i="1"/>
  <c r="G1592" i="1"/>
  <c r="H1580" i="1"/>
  <c r="G1580" i="1"/>
  <c r="H1568" i="1"/>
  <c r="G1568" i="1"/>
  <c r="H1556" i="1"/>
  <c r="G1556" i="1"/>
  <c r="H1544" i="1"/>
  <c r="G1544" i="1"/>
  <c r="H1532" i="1"/>
  <c r="G1532" i="1"/>
  <c r="H1520" i="1"/>
  <c r="G1520" i="1"/>
  <c r="H1508" i="1"/>
  <c r="G1508" i="1"/>
  <c r="H1496" i="1"/>
  <c r="G1496" i="1"/>
  <c r="H1484" i="1"/>
  <c r="G1484" i="1"/>
  <c r="H1472" i="1"/>
  <c r="G1472" i="1"/>
  <c r="H1460" i="1"/>
  <c r="G1460" i="1"/>
  <c r="H1448" i="1"/>
  <c r="G1448" i="1"/>
  <c r="H1436" i="1"/>
  <c r="G1436" i="1"/>
  <c r="H1424" i="1"/>
  <c r="G1424" i="1"/>
  <c r="H1412" i="1"/>
  <c r="G1412" i="1"/>
  <c r="H1400" i="1"/>
  <c r="G1400" i="1"/>
  <c r="H1388" i="1"/>
  <c r="G1388" i="1"/>
  <c r="H1376" i="1"/>
  <c r="G1376" i="1"/>
  <c r="H1364" i="1"/>
  <c r="G1364" i="1"/>
  <c r="H1352" i="1"/>
  <c r="G1352" i="1"/>
  <c r="H1340" i="1"/>
  <c r="G1340" i="1"/>
  <c r="H1328" i="1"/>
  <c r="G1328" i="1"/>
  <c r="H1316" i="1"/>
  <c r="G1316" i="1"/>
  <c r="H1304" i="1"/>
  <c r="G1304" i="1"/>
  <c r="H1292" i="1"/>
  <c r="G1292" i="1"/>
  <c r="H1280" i="1"/>
  <c r="G1280" i="1"/>
  <c r="H1268" i="1"/>
  <c r="G1268" i="1"/>
  <c r="H1256" i="1"/>
  <c r="G1256" i="1"/>
  <c r="H1244" i="1"/>
  <c r="G1244" i="1"/>
  <c r="H1232" i="1"/>
  <c r="G1232" i="1"/>
  <c r="H1220" i="1"/>
  <c r="G1220" i="1"/>
  <c r="H1208" i="1"/>
  <c r="G1208" i="1"/>
  <c r="H1196" i="1"/>
  <c r="G1196" i="1"/>
  <c r="H1184" i="1"/>
  <c r="G1184" i="1"/>
  <c r="H1172" i="1"/>
  <c r="G1172" i="1"/>
  <c r="H1160" i="1"/>
  <c r="G1160" i="1"/>
  <c r="H1148" i="1"/>
  <c r="G1148" i="1"/>
  <c r="H1136" i="1"/>
  <c r="G1136" i="1"/>
  <c r="H1124" i="1"/>
  <c r="G1124" i="1"/>
  <c r="H1112" i="1"/>
  <c r="G1112" i="1"/>
  <c r="H1100" i="1"/>
  <c r="G1100" i="1"/>
  <c r="H1088" i="1"/>
  <c r="G1088" i="1"/>
  <c r="H1076" i="1"/>
  <c r="G1076" i="1"/>
  <c r="H1064" i="1"/>
  <c r="G1064" i="1"/>
  <c r="H1052" i="1"/>
  <c r="G1052" i="1"/>
  <c r="H1040" i="1"/>
  <c r="G1040" i="1"/>
  <c r="H1028" i="1"/>
  <c r="G1028" i="1"/>
  <c r="H1016" i="1"/>
  <c r="G1016" i="1"/>
  <c r="H1004" i="1"/>
  <c r="G1004" i="1"/>
  <c r="H992" i="1"/>
  <c r="G992" i="1"/>
  <c r="H980" i="1"/>
  <c r="G980" i="1"/>
  <c r="H968" i="1"/>
  <c r="G968" i="1"/>
  <c r="H956" i="1"/>
  <c r="G956" i="1"/>
  <c r="H944" i="1"/>
  <c r="G944" i="1"/>
  <c r="H932" i="1"/>
  <c r="G932" i="1"/>
  <c r="H920" i="1"/>
  <c r="G920" i="1"/>
  <c r="H908" i="1"/>
  <c r="G908" i="1"/>
  <c r="H896" i="1"/>
  <c r="G896" i="1"/>
  <c r="H884" i="1"/>
  <c r="G884" i="1"/>
  <c r="H872" i="1"/>
  <c r="G872" i="1"/>
  <c r="H860" i="1"/>
  <c r="G860" i="1"/>
  <c r="H848" i="1"/>
  <c r="G848" i="1"/>
  <c r="H836" i="1"/>
  <c r="G836" i="1"/>
  <c r="H824" i="1"/>
  <c r="G824" i="1"/>
  <c r="H812" i="1"/>
  <c r="G812" i="1"/>
  <c r="H800" i="1"/>
  <c r="G800" i="1"/>
  <c r="H788" i="1"/>
  <c r="G788" i="1"/>
  <c r="H776" i="1"/>
  <c r="G776" i="1"/>
  <c r="H764" i="1"/>
  <c r="G764" i="1"/>
  <c r="H752" i="1"/>
  <c r="G752" i="1"/>
  <c r="H740" i="1"/>
  <c r="G740" i="1"/>
  <c r="H728" i="1"/>
  <c r="G728" i="1"/>
  <c r="H716" i="1"/>
  <c r="G716" i="1"/>
  <c r="H704" i="1"/>
  <c r="G704" i="1"/>
  <c r="H692" i="1"/>
  <c r="G692" i="1"/>
  <c r="H680" i="1"/>
  <c r="G680" i="1"/>
  <c r="H656" i="1"/>
  <c r="G656" i="1"/>
  <c r="H644" i="1"/>
  <c r="G644" i="1"/>
  <c r="H632" i="1"/>
  <c r="G632" i="1"/>
  <c r="H620" i="1"/>
  <c r="G620" i="1"/>
  <c r="H608" i="1"/>
  <c r="G608" i="1"/>
  <c r="H596" i="1"/>
  <c r="G596" i="1"/>
  <c r="H584" i="1"/>
  <c r="G584" i="1"/>
  <c r="H572" i="1"/>
  <c r="G572" i="1"/>
  <c r="H560" i="1"/>
  <c r="G560" i="1"/>
  <c r="H548" i="1"/>
  <c r="G548" i="1"/>
  <c r="H536" i="1"/>
  <c r="G536" i="1"/>
  <c r="H524" i="1"/>
  <c r="G524" i="1"/>
  <c r="H512" i="1"/>
  <c r="G512" i="1"/>
  <c r="H500" i="1"/>
  <c r="G500" i="1"/>
  <c r="H488" i="1"/>
  <c r="G488" i="1"/>
  <c r="H476" i="1"/>
  <c r="G476" i="1"/>
  <c r="H464" i="1"/>
  <c r="G464" i="1"/>
  <c r="H452" i="1"/>
  <c r="G452" i="1"/>
  <c r="H440" i="1"/>
  <c r="G440" i="1"/>
  <c r="H428" i="1"/>
  <c r="G428" i="1"/>
  <c r="H416" i="1"/>
  <c r="G416" i="1"/>
  <c r="H404" i="1"/>
  <c r="G404" i="1"/>
  <c r="H392" i="1"/>
  <c r="G392" i="1"/>
  <c r="H380" i="1"/>
  <c r="G380" i="1"/>
  <c r="H368" i="1"/>
  <c r="G368" i="1"/>
  <c r="H356" i="1"/>
  <c r="G356" i="1"/>
  <c r="H344" i="1"/>
  <c r="G344" i="1"/>
  <c r="H332" i="1"/>
  <c r="G332" i="1"/>
  <c r="H320" i="1"/>
  <c r="G320" i="1"/>
  <c r="H308" i="1"/>
  <c r="G308" i="1"/>
  <c r="H296" i="1"/>
  <c r="G296" i="1"/>
  <c r="H284" i="1"/>
  <c r="G284" i="1"/>
  <c r="H272" i="1"/>
  <c r="G272" i="1"/>
  <c r="H260" i="1"/>
  <c r="G260" i="1"/>
  <c r="H248" i="1"/>
  <c r="G248" i="1"/>
  <c r="H236" i="1"/>
  <c r="G236" i="1"/>
  <c r="H224" i="1"/>
  <c r="G224" i="1"/>
  <c r="H212" i="1"/>
  <c r="G212" i="1"/>
  <c r="H200" i="1"/>
  <c r="G200" i="1"/>
  <c r="H188" i="1"/>
  <c r="G188" i="1"/>
  <c r="H176" i="1"/>
  <c r="G176" i="1"/>
  <c r="H164" i="1"/>
  <c r="G164" i="1"/>
  <c r="H152" i="1"/>
  <c r="G152" i="1"/>
  <c r="H140" i="1"/>
  <c r="G140" i="1"/>
  <c r="H128" i="1"/>
  <c r="G128" i="1"/>
  <c r="H116" i="1"/>
  <c r="G116" i="1"/>
  <c r="H104" i="1"/>
  <c r="G104" i="1"/>
  <c r="H92" i="1"/>
  <c r="G92" i="1"/>
  <c r="H80" i="1"/>
  <c r="G80" i="1"/>
  <c r="H68" i="1"/>
  <c r="G68" i="1"/>
  <c r="H56" i="1"/>
  <c r="G56" i="1"/>
  <c r="H44" i="1"/>
  <c r="G44" i="1"/>
  <c r="H32" i="1"/>
  <c r="G32" i="1"/>
  <c r="H20" i="1"/>
  <c r="G20" i="1"/>
  <c r="H8" i="1"/>
  <c r="G8" i="1"/>
  <c r="G3192" i="1"/>
  <c r="G3180" i="1"/>
  <c r="G3168" i="1"/>
  <c r="G3156" i="1"/>
  <c r="G3144" i="1"/>
  <c r="G3132" i="1"/>
  <c r="G3120" i="1"/>
  <c r="G3108" i="1"/>
  <c r="G3095" i="1"/>
  <c r="G3081" i="1"/>
  <c r="G3067" i="1"/>
  <c r="G3053" i="1"/>
  <c r="G3038" i="1"/>
  <c r="G3023" i="1"/>
  <c r="G3009" i="1"/>
  <c r="G2995" i="1"/>
  <c r="G2981" i="1"/>
  <c r="G2966" i="1"/>
  <c r="G2950" i="1"/>
  <c r="G2935" i="1"/>
  <c r="G2920" i="1"/>
  <c r="G2901" i="1"/>
  <c r="G2884" i="1"/>
  <c r="G2865" i="1"/>
  <c r="G2846" i="1"/>
  <c r="G2827" i="1"/>
  <c r="G2805" i="1"/>
  <c r="G2783" i="1"/>
  <c r="G2759" i="1"/>
  <c r="G2726" i="1"/>
  <c r="G2690" i="1"/>
  <c r="G2654" i="1"/>
  <c r="G2618" i="1"/>
  <c r="G2582" i="1"/>
  <c r="G2543" i="1"/>
  <c r="G2471" i="1"/>
  <c r="G2399" i="1"/>
  <c r="G2327" i="1"/>
  <c r="G2255" i="1"/>
  <c r="G2183" i="1"/>
  <c r="G2111" i="1"/>
  <c r="G2038" i="1"/>
  <c r="G1952" i="1"/>
  <c r="G1755" i="1"/>
  <c r="G1323" i="1"/>
  <c r="G374" i="1"/>
  <c r="H2730" i="1"/>
  <c r="G2730" i="1"/>
  <c r="H2610" i="1"/>
  <c r="G2610" i="1"/>
  <c r="H2490" i="1"/>
  <c r="G2490" i="1"/>
  <c r="H2382" i="1"/>
  <c r="G2382" i="1"/>
  <c r="H2274" i="1"/>
  <c r="G2274" i="1"/>
  <c r="H2178" i="1"/>
  <c r="G2178" i="1"/>
  <c r="H2082" i="1"/>
  <c r="G2082" i="1"/>
  <c r="H1986" i="1"/>
  <c r="G1986" i="1"/>
  <c r="H1866" i="1"/>
  <c r="G1866" i="1"/>
  <c r="H1794" i="1"/>
  <c r="G1794" i="1"/>
  <c r="H1662" i="1"/>
  <c r="G1662" i="1"/>
  <c r="H1530" i="1"/>
  <c r="G1530" i="1"/>
  <c r="H1422" i="1"/>
  <c r="G1422" i="1"/>
  <c r="H1266" i="1"/>
  <c r="G1266" i="1"/>
  <c r="H1134" i="1"/>
  <c r="G1134" i="1"/>
  <c r="H1038" i="1"/>
  <c r="G1038" i="1"/>
  <c r="H930" i="1"/>
  <c r="G930" i="1"/>
  <c r="H810" i="1"/>
  <c r="G810" i="1"/>
  <c r="H654" i="1"/>
  <c r="G654" i="1"/>
  <c r="H546" i="1"/>
  <c r="G546" i="1"/>
  <c r="H450" i="1"/>
  <c r="G450" i="1"/>
  <c r="H330" i="1"/>
  <c r="G330" i="1"/>
  <c r="H222" i="1"/>
  <c r="G222" i="1"/>
  <c r="H90" i="1"/>
  <c r="G90" i="1"/>
  <c r="H2849" i="1"/>
  <c r="G2849" i="1"/>
  <c r="H2717" i="1"/>
  <c r="G2717" i="1"/>
  <c r="H2621" i="1"/>
  <c r="G2621" i="1"/>
  <c r="H2501" i="1"/>
  <c r="G2501" i="1"/>
  <c r="H2429" i="1"/>
  <c r="G2429" i="1"/>
  <c r="H2309" i="1"/>
  <c r="G2309" i="1"/>
  <c r="H2189" i="1"/>
  <c r="G2189" i="1"/>
  <c r="H1865" i="1"/>
  <c r="G1865" i="1"/>
  <c r="H1745" i="1"/>
  <c r="G1745" i="1"/>
  <c r="H1637" i="1"/>
  <c r="G1637" i="1"/>
  <c r="H1517" i="1"/>
  <c r="G1517" i="1"/>
  <c r="H1385" i="1"/>
  <c r="G1385" i="1"/>
  <c r="H1265" i="1"/>
  <c r="G1265" i="1"/>
  <c r="H1145" i="1"/>
  <c r="G1145" i="1"/>
  <c r="H1001" i="1"/>
  <c r="G1001" i="1"/>
  <c r="H893" i="1"/>
  <c r="G893" i="1"/>
  <c r="H809" i="1"/>
  <c r="G809" i="1"/>
  <c r="H713" i="1"/>
  <c r="G713" i="1"/>
  <c r="H593" i="1"/>
  <c r="G593" i="1"/>
  <c r="H425" i="1"/>
  <c r="G425" i="1"/>
  <c r="H2755" i="1"/>
  <c r="G2755" i="1"/>
  <c r="H2743" i="1"/>
  <c r="G2743" i="1"/>
  <c r="H2731" i="1"/>
  <c r="G2731" i="1"/>
  <c r="H2719" i="1"/>
  <c r="G2719" i="1"/>
  <c r="H2707" i="1"/>
  <c r="G2707" i="1"/>
  <c r="H2695" i="1"/>
  <c r="G2695" i="1"/>
  <c r="H2683" i="1"/>
  <c r="G2683" i="1"/>
  <c r="H2671" i="1"/>
  <c r="G2671" i="1"/>
  <c r="H2659" i="1"/>
  <c r="G2659" i="1"/>
  <c r="H2647" i="1"/>
  <c r="G2647" i="1"/>
  <c r="H2635" i="1"/>
  <c r="G2635" i="1"/>
  <c r="H2623" i="1"/>
  <c r="G2623" i="1"/>
  <c r="H2611" i="1"/>
  <c r="G2611" i="1"/>
  <c r="H2599" i="1"/>
  <c r="G2599" i="1"/>
  <c r="H2587" i="1"/>
  <c r="G2587" i="1"/>
  <c r="H2575" i="1"/>
  <c r="G2575" i="1"/>
  <c r="H2563" i="1"/>
  <c r="G2563" i="1"/>
  <c r="H2551" i="1"/>
  <c r="G2551" i="1"/>
  <c r="H2539" i="1"/>
  <c r="G2539" i="1"/>
  <c r="H2527" i="1"/>
  <c r="G2527" i="1"/>
  <c r="H2515" i="1"/>
  <c r="G2515" i="1"/>
  <c r="H2503" i="1"/>
  <c r="G2503" i="1"/>
  <c r="H2491" i="1"/>
  <c r="G2491" i="1"/>
  <c r="H2479" i="1"/>
  <c r="G2479" i="1"/>
  <c r="H2467" i="1"/>
  <c r="G2467" i="1"/>
  <c r="H2455" i="1"/>
  <c r="G2455" i="1"/>
  <c r="H2443" i="1"/>
  <c r="G2443" i="1"/>
  <c r="H2431" i="1"/>
  <c r="G2431" i="1"/>
  <c r="H2419" i="1"/>
  <c r="G2419" i="1"/>
  <c r="H2407" i="1"/>
  <c r="G2407" i="1"/>
  <c r="H2395" i="1"/>
  <c r="G2395" i="1"/>
  <c r="H2383" i="1"/>
  <c r="G2383" i="1"/>
  <c r="H2371" i="1"/>
  <c r="G2371" i="1"/>
  <c r="H2359" i="1"/>
  <c r="G2359" i="1"/>
  <c r="H2347" i="1"/>
  <c r="G2347" i="1"/>
  <c r="H2335" i="1"/>
  <c r="G2335" i="1"/>
  <c r="H2323" i="1"/>
  <c r="G2323" i="1"/>
  <c r="H2311" i="1"/>
  <c r="G2311" i="1"/>
  <c r="H2299" i="1"/>
  <c r="G2299" i="1"/>
  <c r="H2287" i="1"/>
  <c r="G2287" i="1"/>
  <c r="H2275" i="1"/>
  <c r="G2275" i="1"/>
  <c r="H2263" i="1"/>
  <c r="G2263" i="1"/>
  <c r="H2251" i="1"/>
  <c r="G2251" i="1"/>
  <c r="H2239" i="1"/>
  <c r="G2239" i="1"/>
  <c r="H2227" i="1"/>
  <c r="G2227" i="1"/>
  <c r="H2215" i="1"/>
  <c r="G2215" i="1"/>
  <c r="H2203" i="1"/>
  <c r="G2203" i="1"/>
  <c r="H2191" i="1"/>
  <c r="G2191" i="1"/>
  <c r="H2179" i="1"/>
  <c r="G2179" i="1"/>
  <c r="H2167" i="1"/>
  <c r="G2167" i="1"/>
  <c r="H2155" i="1"/>
  <c r="G2155" i="1"/>
  <c r="H2143" i="1"/>
  <c r="G2143" i="1"/>
  <c r="H2131" i="1"/>
  <c r="G2131" i="1"/>
  <c r="H2119" i="1"/>
  <c r="G2119" i="1"/>
  <c r="H2107" i="1"/>
  <c r="G2107" i="1"/>
  <c r="H2095" i="1"/>
  <c r="G2095" i="1"/>
  <c r="H2083" i="1"/>
  <c r="G2083" i="1"/>
  <c r="H2071" i="1"/>
  <c r="G2071" i="1"/>
  <c r="H2059" i="1"/>
  <c r="G2059" i="1"/>
  <c r="H2047" i="1"/>
  <c r="G2047" i="1"/>
  <c r="H2035" i="1"/>
  <c r="G2035" i="1"/>
  <c r="H2023" i="1"/>
  <c r="G2023" i="1"/>
  <c r="H2011" i="1"/>
  <c r="G2011" i="1"/>
  <c r="H1999" i="1"/>
  <c r="G1999" i="1"/>
  <c r="H1987" i="1"/>
  <c r="G1987" i="1"/>
  <c r="H1975" i="1"/>
  <c r="G1975" i="1"/>
  <c r="H1963" i="1"/>
  <c r="G1963" i="1"/>
  <c r="H1951" i="1"/>
  <c r="G1951" i="1"/>
  <c r="H1939" i="1"/>
  <c r="G1939" i="1"/>
  <c r="H1927" i="1"/>
  <c r="G1927" i="1"/>
  <c r="H1915" i="1"/>
  <c r="G1915" i="1"/>
  <c r="H1903" i="1"/>
  <c r="G1903" i="1"/>
  <c r="H1891" i="1"/>
  <c r="G1891" i="1"/>
  <c r="H1879" i="1"/>
  <c r="G1879" i="1"/>
  <c r="H1867" i="1"/>
  <c r="G1867" i="1"/>
  <c r="H1855" i="1"/>
  <c r="G1855" i="1"/>
  <c r="H1843" i="1"/>
  <c r="G1843" i="1"/>
  <c r="H1831" i="1"/>
  <c r="G1831" i="1"/>
  <c r="H1819" i="1"/>
  <c r="G1819" i="1"/>
  <c r="H1807" i="1"/>
  <c r="G1807" i="1"/>
  <c r="H1795" i="1"/>
  <c r="G1795" i="1"/>
  <c r="H1783" i="1"/>
  <c r="G1783" i="1"/>
  <c r="H1771" i="1"/>
  <c r="G1771" i="1"/>
  <c r="H1759" i="1"/>
  <c r="G1759" i="1"/>
  <c r="H1747" i="1"/>
  <c r="G1747" i="1"/>
  <c r="H1735" i="1"/>
  <c r="G1735" i="1"/>
  <c r="H1723" i="1"/>
  <c r="G1723" i="1"/>
  <c r="H1711" i="1"/>
  <c r="G1711" i="1"/>
  <c r="H1699" i="1"/>
  <c r="G1699" i="1"/>
  <c r="H1687" i="1"/>
  <c r="G1687" i="1"/>
  <c r="H1675" i="1"/>
  <c r="G1675" i="1"/>
  <c r="H1663" i="1"/>
  <c r="G1663" i="1"/>
  <c r="H1651" i="1"/>
  <c r="G1651" i="1"/>
  <c r="H1639" i="1"/>
  <c r="G1639" i="1"/>
  <c r="H1627" i="1"/>
  <c r="G1627" i="1"/>
  <c r="H1615" i="1"/>
  <c r="G1615" i="1"/>
  <c r="H1603" i="1"/>
  <c r="G1603" i="1"/>
  <c r="H1591" i="1"/>
  <c r="G1591" i="1"/>
  <c r="H1579" i="1"/>
  <c r="G1579" i="1"/>
  <c r="H1567" i="1"/>
  <c r="G1567" i="1"/>
  <c r="H1555" i="1"/>
  <c r="G1555" i="1"/>
  <c r="H1543" i="1"/>
  <c r="G1543" i="1"/>
  <c r="H1531" i="1"/>
  <c r="G1531" i="1"/>
  <c r="H1519" i="1"/>
  <c r="G1519" i="1"/>
  <c r="H1507" i="1"/>
  <c r="G1507" i="1"/>
  <c r="H1495" i="1"/>
  <c r="G1495" i="1"/>
  <c r="H1483" i="1"/>
  <c r="G1483" i="1"/>
  <c r="H1471" i="1"/>
  <c r="G1471" i="1"/>
  <c r="H1459" i="1"/>
  <c r="G1459" i="1"/>
  <c r="H1447" i="1"/>
  <c r="G1447" i="1"/>
  <c r="H1435" i="1"/>
  <c r="G1435" i="1"/>
  <c r="H1423" i="1"/>
  <c r="G1423" i="1"/>
  <c r="H1411" i="1"/>
  <c r="G1411" i="1"/>
  <c r="H1399" i="1"/>
  <c r="G1399" i="1"/>
  <c r="H1387" i="1"/>
  <c r="G1387" i="1"/>
  <c r="H1375" i="1"/>
  <c r="G1375" i="1"/>
  <c r="H1363" i="1"/>
  <c r="G1363" i="1"/>
  <c r="H1351" i="1"/>
  <c r="G1351" i="1"/>
  <c r="H1339" i="1"/>
  <c r="G1339" i="1"/>
  <c r="H1327" i="1"/>
  <c r="G1327" i="1"/>
  <c r="H1315" i="1"/>
  <c r="G1315" i="1"/>
  <c r="H1303" i="1"/>
  <c r="G1303" i="1"/>
  <c r="H1291" i="1"/>
  <c r="G1291" i="1"/>
  <c r="H1279" i="1"/>
  <c r="G1279" i="1"/>
  <c r="H1267" i="1"/>
  <c r="G1267" i="1"/>
  <c r="H1255" i="1"/>
  <c r="G1255" i="1"/>
  <c r="H1243" i="1"/>
  <c r="G1243" i="1"/>
  <c r="H1231" i="1"/>
  <c r="G1231" i="1"/>
  <c r="H1219" i="1"/>
  <c r="G1219" i="1"/>
  <c r="H1207" i="1"/>
  <c r="G1207" i="1"/>
  <c r="H1195" i="1"/>
  <c r="G1195" i="1"/>
  <c r="H1183" i="1"/>
  <c r="G1183" i="1"/>
  <c r="H1171" i="1"/>
  <c r="G1171" i="1"/>
  <c r="H1159" i="1"/>
  <c r="G1159" i="1"/>
  <c r="H1147" i="1"/>
  <c r="G1147" i="1"/>
  <c r="H1135" i="1"/>
  <c r="G1135" i="1"/>
  <c r="H1123" i="1"/>
  <c r="G1123" i="1"/>
  <c r="H1111" i="1"/>
  <c r="G1111" i="1"/>
  <c r="H1099" i="1"/>
  <c r="G1099" i="1"/>
  <c r="H1087" i="1"/>
  <c r="G1087" i="1"/>
  <c r="H1075" i="1"/>
  <c r="G1075" i="1"/>
  <c r="H1063" i="1"/>
  <c r="G1063" i="1"/>
  <c r="H1051" i="1"/>
  <c r="G1051" i="1"/>
  <c r="H1039" i="1"/>
  <c r="G1039" i="1"/>
  <c r="H1027" i="1"/>
  <c r="G1027" i="1"/>
  <c r="H1015" i="1"/>
  <c r="G1015" i="1"/>
  <c r="H1003" i="1"/>
  <c r="G1003" i="1"/>
  <c r="H991" i="1"/>
  <c r="G991" i="1"/>
  <c r="H979" i="1"/>
  <c r="G979" i="1"/>
  <c r="H967" i="1"/>
  <c r="G967" i="1"/>
  <c r="H943" i="1"/>
  <c r="G943" i="1"/>
  <c r="H931" i="1"/>
  <c r="G931" i="1"/>
  <c r="H919" i="1"/>
  <c r="G919" i="1"/>
  <c r="H907" i="1"/>
  <c r="G907" i="1"/>
  <c r="H895" i="1"/>
  <c r="G895" i="1"/>
  <c r="H883" i="1"/>
  <c r="G883" i="1"/>
  <c r="H871" i="1"/>
  <c r="G871" i="1"/>
  <c r="H859" i="1"/>
  <c r="G859" i="1"/>
  <c r="H847" i="1"/>
  <c r="G847" i="1"/>
  <c r="H835" i="1"/>
  <c r="G835" i="1"/>
  <c r="H823" i="1"/>
  <c r="G823" i="1"/>
  <c r="H811" i="1"/>
  <c r="G811" i="1"/>
  <c r="H799" i="1"/>
  <c r="G799" i="1"/>
  <c r="H787" i="1"/>
  <c r="G787" i="1"/>
  <c r="H775" i="1"/>
  <c r="G775" i="1"/>
  <c r="H763" i="1"/>
  <c r="G763" i="1"/>
  <c r="H751" i="1"/>
  <c r="G751" i="1"/>
  <c r="H739" i="1"/>
  <c r="G739" i="1"/>
  <c r="H727" i="1"/>
  <c r="G727" i="1"/>
  <c r="H715" i="1"/>
  <c r="G715" i="1"/>
  <c r="H703" i="1"/>
  <c r="G703" i="1"/>
  <c r="H691" i="1"/>
  <c r="G691" i="1"/>
  <c r="H679" i="1"/>
  <c r="G679" i="1"/>
  <c r="H655" i="1"/>
  <c r="G655" i="1"/>
  <c r="H643" i="1"/>
  <c r="G643" i="1"/>
  <c r="H631" i="1"/>
  <c r="G631" i="1"/>
  <c r="H619" i="1"/>
  <c r="G619" i="1"/>
  <c r="H607" i="1"/>
  <c r="G607" i="1"/>
  <c r="H595" i="1"/>
  <c r="G595" i="1"/>
  <c r="H583" i="1"/>
  <c r="G583" i="1"/>
  <c r="H571" i="1"/>
  <c r="G571" i="1"/>
  <c r="H559" i="1"/>
  <c r="G559" i="1"/>
  <c r="H547" i="1"/>
  <c r="G547" i="1"/>
  <c r="H535" i="1"/>
  <c r="G535" i="1"/>
  <c r="H523" i="1"/>
  <c r="G523" i="1"/>
  <c r="H511" i="1"/>
  <c r="G511" i="1"/>
  <c r="H499" i="1"/>
  <c r="G499" i="1"/>
  <c r="H487" i="1"/>
  <c r="G487" i="1"/>
  <c r="H475" i="1"/>
  <c r="G475" i="1"/>
  <c r="H463" i="1"/>
  <c r="G463" i="1"/>
  <c r="H451" i="1"/>
  <c r="G451" i="1"/>
  <c r="H439" i="1"/>
  <c r="G439" i="1"/>
  <c r="H427" i="1"/>
  <c r="G427" i="1"/>
  <c r="H415" i="1"/>
  <c r="G415" i="1"/>
  <c r="H403" i="1"/>
  <c r="G403" i="1"/>
  <c r="H391" i="1"/>
  <c r="G391" i="1"/>
  <c r="H379" i="1"/>
  <c r="G379" i="1"/>
  <c r="H367" i="1"/>
  <c r="G367" i="1"/>
  <c r="H355" i="1"/>
  <c r="G355" i="1"/>
  <c r="H343" i="1"/>
  <c r="G343" i="1"/>
  <c r="H331" i="1"/>
  <c r="G331" i="1"/>
  <c r="H319" i="1"/>
  <c r="G319" i="1"/>
  <c r="H307" i="1"/>
  <c r="G307" i="1"/>
  <c r="H295" i="1"/>
  <c r="G295" i="1"/>
  <c r="H283" i="1"/>
  <c r="G283" i="1"/>
  <c r="H271" i="1"/>
  <c r="G271" i="1"/>
  <c r="H259" i="1"/>
  <c r="G259" i="1"/>
  <c r="H247" i="1"/>
  <c r="G247" i="1"/>
  <c r="H235" i="1"/>
  <c r="G235" i="1"/>
  <c r="H223" i="1"/>
  <c r="G223" i="1"/>
  <c r="H211" i="1"/>
  <c r="G211" i="1"/>
  <c r="H199" i="1"/>
  <c r="G199" i="1"/>
  <c r="H187" i="1"/>
  <c r="G187" i="1"/>
  <c r="H175" i="1"/>
  <c r="G175" i="1"/>
  <c r="H163" i="1"/>
  <c r="G163" i="1"/>
  <c r="H151" i="1"/>
  <c r="G151" i="1"/>
  <c r="H139" i="1"/>
  <c r="G139" i="1"/>
  <c r="H127" i="1"/>
  <c r="G127" i="1"/>
  <c r="H115" i="1"/>
  <c r="G115" i="1"/>
  <c r="H103" i="1"/>
  <c r="G103" i="1"/>
  <c r="H91" i="1"/>
  <c r="G91" i="1"/>
  <c r="H79" i="1"/>
  <c r="G79" i="1"/>
  <c r="H67" i="1"/>
  <c r="G67" i="1"/>
  <c r="H55" i="1"/>
  <c r="G55" i="1"/>
  <c r="H43" i="1"/>
  <c r="G43" i="1"/>
  <c r="H31" i="1"/>
  <c r="G31" i="1"/>
  <c r="H19" i="1"/>
  <c r="G19" i="1"/>
  <c r="H7" i="1"/>
  <c r="G7" i="1"/>
  <c r="G3191" i="1"/>
  <c r="G3179" i="1"/>
  <c r="G3167" i="1"/>
  <c r="G3155" i="1"/>
  <c r="G3143" i="1"/>
  <c r="G3131" i="1"/>
  <c r="G3119" i="1"/>
  <c r="G3107" i="1"/>
  <c r="G3094" i="1"/>
  <c r="G3080" i="1"/>
  <c r="G3066" i="1"/>
  <c r="G3052" i="1"/>
  <c r="G3037" i="1"/>
  <c r="G3022" i="1"/>
  <c r="G3008" i="1"/>
  <c r="G2994" i="1"/>
  <c r="G2980" i="1"/>
  <c r="G2965" i="1"/>
  <c r="G2949" i="1"/>
  <c r="G2934" i="1"/>
  <c r="G2918" i="1"/>
  <c r="G2900" i="1"/>
  <c r="G2882" i="1"/>
  <c r="G2864" i="1"/>
  <c r="G2843" i="1"/>
  <c r="G2826" i="1"/>
  <c r="G2804" i="1"/>
  <c r="G2782" i="1"/>
  <c r="G2758" i="1"/>
  <c r="G2723" i="1"/>
  <c r="G2687" i="1"/>
  <c r="G2651" i="1"/>
  <c r="G2615" i="1"/>
  <c r="G2579" i="1"/>
  <c r="G2542" i="1"/>
  <c r="G2470" i="1"/>
  <c r="G2398" i="1"/>
  <c r="G2326" i="1"/>
  <c r="G2254" i="1"/>
  <c r="G2182" i="1"/>
  <c r="G2110" i="1"/>
  <c r="G2037" i="1"/>
  <c r="G1950" i="1"/>
  <c r="G1754" i="1"/>
  <c r="G1322" i="1"/>
  <c r="G3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16B017-C162-491F-9AE3-1C1A705F5768}" name="history" type="4" refreshedVersion="0" background="1">
    <webPr xml="1" sourceData="1" url="D:\GitHub\ProyectoR\ProyectoR\Proyecto\history.xml" htmlTables="1" htmlFormat="all"/>
  </connection>
</connections>
</file>

<file path=xl/sharedStrings.xml><?xml version="1.0" encoding="utf-8"?>
<sst xmlns="http://schemas.openxmlformats.org/spreadsheetml/2006/main" count="9607" uniqueCount="6412">
  <si>
    <t>REC_TYPE_DESC</t>
  </si>
  <si>
    <t>REVENUE</t>
  </si>
  <si>
    <t>NO_ROOMS</t>
  </si>
  <si>
    <t>NO_PERSONS</t>
  </si>
  <si>
    <t>CHAR_CONSIDERED_DATE</t>
  </si>
  <si>
    <t>CF_CALC_OCC_ROOMS</t>
  </si>
  <si>
    <t>CF_CALC_INV_ROOMS</t>
  </si>
  <si>
    <t>CF_AVERAGE_ROOM_RATE</t>
  </si>
  <si>
    <t>CF_OCCUPANCY</t>
  </si>
  <si>
    <t>CF_IND_DED_REV</t>
  </si>
  <si>
    <t>CF_IND_NON_DED_REV</t>
  </si>
  <si>
    <t>CF_BLK_DED_REV</t>
  </si>
  <si>
    <t>CF_BLK_NON_DED_REV</t>
  </si>
  <si>
    <t>History</t>
  </si>
  <si>
    <t>01-JAN-16</t>
  </si>
  <si>
    <t>02-JAN-16</t>
  </si>
  <si>
    <t>03-JAN-16</t>
  </si>
  <si>
    <t>04-JAN-16</t>
  </si>
  <si>
    <t>05-JAN-16</t>
  </si>
  <si>
    <t>06-JAN-16</t>
  </si>
  <si>
    <t>07-JAN-16</t>
  </si>
  <si>
    <t>08-JAN-16</t>
  </si>
  <si>
    <t>09-JAN-16</t>
  </si>
  <si>
    <t>10-JAN-16</t>
  </si>
  <si>
    <t>11-JAN-16</t>
  </si>
  <si>
    <t>12-JAN-16</t>
  </si>
  <si>
    <t>13-JAN-16</t>
  </si>
  <si>
    <t>14-JAN-16</t>
  </si>
  <si>
    <t>15-JAN-16</t>
  </si>
  <si>
    <t>16-JAN-16</t>
  </si>
  <si>
    <t>17-JAN-16</t>
  </si>
  <si>
    <t>18-JAN-16</t>
  </si>
  <si>
    <t>19-JAN-16</t>
  </si>
  <si>
    <t>20-JAN-16</t>
  </si>
  <si>
    <t>21-JAN-16</t>
  </si>
  <si>
    <t>22-JAN-16</t>
  </si>
  <si>
    <t>23-JAN-16</t>
  </si>
  <si>
    <t>24-JAN-16</t>
  </si>
  <si>
    <t>25-JAN-16</t>
  </si>
  <si>
    <t>26-JAN-16</t>
  </si>
  <si>
    <t>27-JAN-16</t>
  </si>
  <si>
    <t>28-JAN-16</t>
  </si>
  <si>
    <t>29-JAN-16</t>
  </si>
  <si>
    <t>30-JAN-16</t>
  </si>
  <si>
    <t>31-JAN-16</t>
  </si>
  <si>
    <t>01-FEB-16</t>
  </si>
  <si>
    <t>02-FEB-16</t>
  </si>
  <si>
    <t>03-FEB-16</t>
  </si>
  <si>
    <t>04-FEB-16</t>
  </si>
  <si>
    <t>05-FEB-16</t>
  </si>
  <si>
    <t>06-FEB-16</t>
  </si>
  <si>
    <t>07-FEB-16</t>
  </si>
  <si>
    <t>08-FEB-16</t>
  </si>
  <si>
    <t>09-FEB-16</t>
  </si>
  <si>
    <t>10-FEB-16</t>
  </si>
  <si>
    <t>11-FEB-16</t>
  </si>
  <si>
    <t>12-FEB-16</t>
  </si>
  <si>
    <t>13-FEB-16</t>
  </si>
  <si>
    <t>14-FEB-16</t>
  </si>
  <si>
    <t>15-FEB-16</t>
  </si>
  <si>
    <t>16-FEB-16</t>
  </si>
  <si>
    <t>17-FEB-16</t>
  </si>
  <si>
    <t>18-FEB-16</t>
  </si>
  <si>
    <t>19-FEB-16</t>
  </si>
  <si>
    <t>20-FEB-16</t>
  </si>
  <si>
    <t>21-FEB-16</t>
  </si>
  <si>
    <t>22-FEB-16</t>
  </si>
  <si>
    <t>23-FEB-16</t>
  </si>
  <si>
    <t>24-FEB-16</t>
  </si>
  <si>
    <t>25-FEB-16</t>
  </si>
  <si>
    <t>26-FEB-16</t>
  </si>
  <si>
    <t>27-FEB-16</t>
  </si>
  <si>
    <t>28-FEB-16</t>
  </si>
  <si>
    <t>29-FEB-16</t>
  </si>
  <si>
    <t>01-MAR-16</t>
  </si>
  <si>
    <t>02-MAR-16</t>
  </si>
  <si>
    <t>03-MAR-16</t>
  </si>
  <si>
    <t>04-MAR-16</t>
  </si>
  <si>
    <t>05-MAR-16</t>
  </si>
  <si>
    <t>06-MAR-16</t>
  </si>
  <si>
    <t>07-MAR-16</t>
  </si>
  <si>
    <t>08-MAR-16</t>
  </si>
  <si>
    <t>09-MAR-16</t>
  </si>
  <si>
    <t>10-MAR-16</t>
  </si>
  <si>
    <t>11-MAR-16</t>
  </si>
  <si>
    <t>12-MAR-16</t>
  </si>
  <si>
    <t>13-MAR-16</t>
  </si>
  <si>
    <t>14-MAR-16</t>
  </si>
  <si>
    <t>15-MAR-16</t>
  </si>
  <si>
    <t>16-MAR-16</t>
  </si>
  <si>
    <t>17-MAR-16</t>
  </si>
  <si>
    <t>18-MAR-16</t>
  </si>
  <si>
    <t>19-MAR-16</t>
  </si>
  <si>
    <t>20-MAR-16</t>
  </si>
  <si>
    <t>21-MAR-16</t>
  </si>
  <si>
    <t>22-MAR-16</t>
  </si>
  <si>
    <t>23-MAR-16</t>
  </si>
  <si>
    <t>24-MAR-16</t>
  </si>
  <si>
    <t>25-MAR-16</t>
  </si>
  <si>
    <t>26-MAR-16</t>
  </si>
  <si>
    <t>27-MAR-16</t>
  </si>
  <si>
    <t>28-MAR-16</t>
  </si>
  <si>
    <t>29-MAR-16</t>
  </si>
  <si>
    <t>30-MAR-16</t>
  </si>
  <si>
    <t>31-MAR-16</t>
  </si>
  <si>
    <t>01-APR-16</t>
  </si>
  <si>
    <t>02-APR-16</t>
  </si>
  <si>
    <t>03-APR-16</t>
  </si>
  <si>
    <t>04-APR-16</t>
  </si>
  <si>
    <t>05-APR-16</t>
  </si>
  <si>
    <t>06-APR-16</t>
  </si>
  <si>
    <t>07-APR-16</t>
  </si>
  <si>
    <t>08-APR-16</t>
  </si>
  <si>
    <t>09-APR-16</t>
  </si>
  <si>
    <t>10-APR-16</t>
  </si>
  <si>
    <t>11-APR-16</t>
  </si>
  <si>
    <t>12-APR-16</t>
  </si>
  <si>
    <t>13-APR-16</t>
  </si>
  <si>
    <t>14-APR-16</t>
  </si>
  <si>
    <t>15-APR-16</t>
  </si>
  <si>
    <t>16-APR-16</t>
  </si>
  <si>
    <t>17-APR-16</t>
  </si>
  <si>
    <t>18-APR-16</t>
  </si>
  <si>
    <t>19-APR-16</t>
  </si>
  <si>
    <t>20-APR-16</t>
  </si>
  <si>
    <t>21-APR-16</t>
  </si>
  <si>
    <t>22-APR-16</t>
  </si>
  <si>
    <t>23-APR-16</t>
  </si>
  <si>
    <t>24-APR-16</t>
  </si>
  <si>
    <t>25-APR-16</t>
  </si>
  <si>
    <t>26-APR-16</t>
  </si>
  <si>
    <t>27-APR-16</t>
  </si>
  <si>
    <t>28-APR-16</t>
  </si>
  <si>
    <t>29-APR-16</t>
  </si>
  <si>
    <t>30-APR-16</t>
  </si>
  <si>
    <t>01-MAY-16</t>
  </si>
  <si>
    <t>02-MAY-16</t>
  </si>
  <si>
    <t>03-MAY-16</t>
  </si>
  <si>
    <t>04-MAY-16</t>
  </si>
  <si>
    <t>05-MAY-16</t>
  </si>
  <si>
    <t>06-MAY-16</t>
  </si>
  <si>
    <t>07-MAY-16</t>
  </si>
  <si>
    <t>08-MAY-16</t>
  </si>
  <si>
    <t>09-MAY-16</t>
  </si>
  <si>
    <t>10-MAY-16</t>
  </si>
  <si>
    <t>11-MAY-16</t>
  </si>
  <si>
    <t>12-MAY-16</t>
  </si>
  <si>
    <t>13-MAY-16</t>
  </si>
  <si>
    <t>14-MAY-16</t>
  </si>
  <si>
    <t>15-MAY-16</t>
  </si>
  <si>
    <t>16-MAY-16</t>
  </si>
  <si>
    <t>17-MAY-16</t>
  </si>
  <si>
    <t>18-MAY-16</t>
  </si>
  <si>
    <t>19-MAY-16</t>
  </si>
  <si>
    <t>20-MAY-16</t>
  </si>
  <si>
    <t>21-MAY-16</t>
  </si>
  <si>
    <t>22-MAY-16</t>
  </si>
  <si>
    <t>23-MAY-16</t>
  </si>
  <si>
    <t>24-MAY-16</t>
  </si>
  <si>
    <t>25-MAY-16</t>
  </si>
  <si>
    <t>26-MAY-16</t>
  </si>
  <si>
    <t>27-MAY-16</t>
  </si>
  <si>
    <t>28-MAY-16</t>
  </si>
  <si>
    <t>29-MAY-16</t>
  </si>
  <si>
    <t>30-MAY-16</t>
  </si>
  <si>
    <t>31-MAY-16</t>
  </si>
  <si>
    <t>01-JUN-16</t>
  </si>
  <si>
    <t>02-JUN-16</t>
  </si>
  <si>
    <t>03-JUN-16</t>
  </si>
  <si>
    <t>04-JUN-16</t>
  </si>
  <si>
    <t>05-JUN-16</t>
  </si>
  <si>
    <t>06-JUN-16</t>
  </si>
  <si>
    <t>07-JUN-16</t>
  </si>
  <si>
    <t>08-JUN-16</t>
  </si>
  <si>
    <t>09-JUN-16</t>
  </si>
  <si>
    <t>10-JUN-16</t>
  </si>
  <si>
    <t>11-JUN-16</t>
  </si>
  <si>
    <t>12-JUN-16</t>
  </si>
  <si>
    <t>13-JUN-16</t>
  </si>
  <si>
    <t>14-JUN-16</t>
  </si>
  <si>
    <t>15-JUN-16</t>
  </si>
  <si>
    <t>16-JUN-16</t>
  </si>
  <si>
    <t>17-JUN-16</t>
  </si>
  <si>
    <t>18-JUN-16</t>
  </si>
  <si>
    <t>19-JUN-16</t>
  </si>
  <si>
    <t>20-JUN-16</t>
  </si>
  <si>
    <t>21-JUN-16</t>
  </si>
  <si>
    <t>22-JUN-16</t>
  </si>
  <si>
    <t>23-JUN-16</t>
  </si>
  <si>
    <t>24-JUN-16</t>
  </si>
  <si>
    <t>25-JUN-16</t>
  </si>
  <si>
    <t>26-JUN-16</t>
  </si>
  <si>
    <t>27-JUN-16</t>
  </si>
  <si>
    <t>28-JUN-16</t>
  </si>
  <si>
    <t>29-JUN-16</t>
  </si>
  <si>
    <t>30-JUN-16</t>
  </si>
  <si>
    <t>01-JUL-16</t>
  </si>
  <si>
    <t>02-JUL-16</t>
  </si>
  <si>
    <t>03-JUL-16</t>
  </si>
  <si>
    <t>04-JUL-16</t>
  </si>
  <si>
    <t>05-JUL-16</t>
  </si>
  <si>
    <t>06-JUL-16</t>
  </si>
  <si>
    <t>07-JUL-16</t>
  </si>
  <si>
    <t>08-JUL-16</t>
  </si>
  <si>
    <t>09-JUL-16</t>
  </si>
  <si>
    <t>10-JUL-16</t>
  </si>
  <si>
    <t>11-JUL-16</t>
  </si>
  <si>
    <t>12-JUL-16</t>
  </si>
  <si>
    <t>13-JUL-16</t>
  </si>
  <si>
    <t>14-JUL-16</t>
  </si>
  <si>
    <t>15-JUL-16</t>
  </si>
  <si>
    <t>16-JUL-16</t>
  </si>
  <si>
    <t>17-JUL-16</t>
  </si>
  <si>
    <t>18-JUL-16</t>
  </si>
  <si>
    <t>19-JUL-16</t>
  </si>
  <si>
    <t>20-JUL-16</t>
  </si>
  <si>
    <t>21-JUL-16</t>
  </si>
  <si>
    <t>22-JUL-16</t>
  </si>
  <si>
    <t>23-JUL-16</t>
  </si>
  <si>
    <t>24-JUL-16</t>
  </si>
  <si>
    <t>25-JUL-16</t>
  </si>
  <si>
    <t>26-JUL-16</t>
  </si>
  <si>
    <t>27-JUL-16</t>
  </si>
  <si>
    <t>28-JUL-16</t>
  </si>
  <si>
    <t>29-JUL-16</t>
  </si>
  <si>
    <t>30-JUL-16</t>
  </si>
  <si>
    <t>31-JUL-16</t>
  </si>
  <si>
    <t>01-AUG-16</t>
  </si>
  <si>
    <t>02-AUG-16</t>
  </si>
  <si>
    <t>03-AUG-16</t>
  </si>
  <si>
    <t>04-AUG-16</t>
  </si>
  <si>
    <t>05-AUG-16</t>
  </si>
  <si>
    <t>06-AUG-16</t>
  </si>
  <si>
    <t>07-AUG-16</t>
  </si>
  <si>
    <t>08-AUG-16</t>
  </si>
  <si>
    <t>09-AUG-16</t>
  </si>
  <si>
    <t>10-AUG-16</t>
  </si>
  <si>
    <t>11-AUG-16</t>
  </si>
  <si>
    <t>12-AUG-16</t>
  </si>
  <si>
    <t>13-AUG-16</t>
  </si>
  <si>
    <t>14-AUG-16</t>
  </si>
  <si>
    <t>15-AUG-16</t>
  </si>
  <si>
    <t>16-AUG-16</t>
  </si>
  <si>
    <t>17-AUG-16</t>
  </si>
  <si>
    <t>18-AUG-16</t>
  </si>
  <si>
    <t>19-AUG-16</t>
  </si>
  <si>
    <t>20-AUG-16</t>
  </si>
  <si>
    <t>21-AUG-16</t>
  </si>
  <si>
    <t>22-AUG-16</t>
  </si>
  <si>
    <t>23-AUG-16</t>
  </si>
  <si>
    <t>24-AUG-16</t>
  </si>
  <si>
    <t>25-AUG-16</t>
  </si>
  <si>
    <t>26-AUG-16</t>
  </si>
  <si>
    <t>27-AUG-16</t>
  </si>
  <si>
    <t>28-AUG-16</t>
  </si>
  <si>
    <t>29-AUG-16</t>
  </si>
  <si>
    <t>30-AUG-16</t>
  </si>
  <si>
    <t>31-AUG-16</t>
  </si>
  <si>
    <t>01-SEP-16</t>
  </si>
  <si>
    <t>02-SEP-16</t>
  </si>
  <si>
    <t>03-SEP-16</t>
  </si>
  <si>
    <t>04-SEP-16</t>
  </si>
  <si>
    <t>05-SEP-16</t>
  </si>
  <si>
    <t>06-SEP-16</t>
  </si>
  <si>
    <t>07-SEP-16</t>
  </si>
  <si>
    <t>08-SEP-16</t>
  </si>
  <si>
    <t>09-SEP-16</t>
  </si>
  <si>
    <t>10-SEP-16</t>
  </si>
  <si>
    <t>11-SEP-16</t>
  </si>
  <si>
    <t>12-SEP-16</t>
  </si>
  <si>
    <t>13-SEP-16</t>
  </si>
  <si>
    <t>14-SEP-16</t>
  </si>
  <si>
    <t>15-SEP-16</t>
  </si>
  <si>
    <t>16-SEP-16</t>
  </si>
  <si>
    <t>17-SEP-16</t>
  </si>
  <si>
    <t>18-SEP-16</t>
  </si>
  <si>
    <t>19-SEP-16</t>
  </si>
  <si>
    <t>20-SEP-16</t>
  </si>
  <si>
    <t>21-SEP-16</t>
  </si>
  <si>
    <t>22-SEP-16</t>
  </si>
  <si>
    <t>23-SEP-16</t>
  </si>
  <si>
    <t>24-SEP-16</t>
  </si>
  <si>
    <t>25-SEP-16</t>
  </si>
  <si>
    <t>26-SEP-16</t>
  </si>
  <si>
    <t>27-SEP-16</t>
  </si>
  <si>
    <t>28-SEP-16</t>
  </si>
  <si>
    <t>29-SEP-16</t>
  </si>
  <si>
    <t>30-SEP-16</t>
  </si>
  <si>
    <t>01-OCT-16</t>
  </si>
  <si>
    <t>02-OCT-16</t>
  </si>
  <si>
    <t>03-OCT-16</t>
  </si>
  <si>
    <t>04-OCT-16</t>
  </si>
  <si>
    <t>05-OCT-16</t>
  </si>
  <si>
    <t>06-OCT-16</t>
  </si>
  <si>
    <t>07-OCT-16</t>
  </si>
  <si>
    <t>08-OCT-16</t>
  </si>
  <si>
    <t>09-OCT-16</t>
  </si>
  <si>
    <t>10-OCT-16</t>
  </si>
  <si>
    <t>11-OCT-16</t>
  </si>
  <si>
    <t>12-OCT-16</t>
  </si>
  <si>
    <t>13-OCT-16</t>
  </si>
  <si>
    <t>14-OCT-16</t>
  </si>
  <si>
    <t>15-OCT-16</t>
  </si>
  <si>
    <t>16-OCT-16</t>
  </si>
  <si>
    <t>17-OCT-16</t>
  </si>
  <si>
    <t>18-OCT-16</t>
  </si>
  <si>
    <t>19-OCT-16</t>
  </si>
  <si>
    <t>20-OCT-16</t>
  </si>
  <si>
    <t>21-OCT-16</t>
  </si>
  <si>
    <t>22-OCT-16</t>
  </si>
  <si>
    <t>23-OCT-16</t>
  </si>
  <si>
    <t>24-OCT-16</t>
  </si>
  <si>
    <t>25-OCT-16</t>
  </si>
  <si>
    <t>26-OCT-16</t>
  </si>
  <si>
    <t>27-OCT-16</t>
  </si>
  <si>
    <t>28-OCT-16</t>
  </si>
  <si>
    <t>29-OCT-16</t>
  </si>
  <si>
    <t>30-OCT-16</t>
  </si>
  <si>
    <t>31-OCT-16</t>
  </si>
  <si>
    <t>01-NOV-16</t>
  </si>
  <si>
    <t>02-NOV-16</t>
  </si>
  <si>
    <t>03-NOV-16</t>
  </si>
  <si>
    <t>04-NOV-16</t>
  </si>
  <si>
    <t>05-NOV-16</t>
  </si>
  <si>
    <t>06-NOV-16</t>
  </si>
  <si>
    <t>07-NOV-16</t>
  </si>
  <si>
    <t>08-NOV-16</t>
  </si>
  <si>
    <t>09-NOV-16</t>
  </si>
  <si>
    <t>10-NOV-16</t>
  </si>
  <si>
    <t>11-NOV-16</t>
  </si>
  <si>
    <t>12-NOV-16</t>
  </si>
  <si>
    <t>13-NOV-16</t>
  </si>
  <si>
    <t>14-NOV-16</t>
  </si>
  <si>
    <t>15-NOV-16</t>
  </si>
  <si>
    <t>16-NOV-16</t>
  </si>
  <si>
    <t>17-NOV-16</t>
  </si>
  <si>
    <t>18-NOV-16</t>
  </si>
  <si>
    <t>19-NOV-16</t>
  </si>
  <si>
    <t>20-NOV-16</t>
  </si>
  <si>
    <t>21-NOV-16</t>
  </si>
  <si>
    <t>22-NOV-16</t>
  </si>
  <si>
    <t>23-NOV-16</t>
  </si>
  <si>
    <t>24-NOV-16</t>
  </si>
  <si>
    <t>25-NOV-16</t>
  </si>
  <si>
    <t>26-NOV-16</t>
  </si>
  <si>
    <t>27-NOV-16</t>
  </si>
  <si>
    <t>28-NOV-16</t>
  </si>
  <si>
    <t>29-NOV-16</t>
  </si>
  <si>
    <t>30-NOV-16</t>
  </si>
  <si>
    <t>01-DEC-16</t>
  </si>
  <si>
    <t>02-DEC-16</t>
  </si>
  <si>
    <t>03-DEC-16</t>
  </si>
  <si>
    <t>04-DEC-16</t>
  </si>
  <si>
    <t>05-DEC-16</t>
  </si>
  <si>
    <t>06-DEC-16</t>
  </si>
  <si>
    <t>07-DEC-16</t>
  </si>
  <si>
    <t>08-DEC-16</t>
  </si>
  <si>
    <t>09-DEC-16</t>
  </si>
  <si>
    <t>10-DEC-16</t>
  </si>
  <si>
    <t>11-DEC-16</t>
  </si>
  <si>
    <t>12-DEC-16</t>
  </si>
  <si>
    <t>13-DEC-16</t>
  </si>
  <si>
    <t>14-DEC-16</t>
  </si>
  <si>
    <t>15-DEC-16</t>
  </si>
  <si>
    <t>16-DEC-16</t>
  </si>
  <si>
    <t>17-DEC-16</t>
  </si>
  <si>
    <t>18-DEC-16</t>
  </si>
  <si>
    <t>19-DEC-16</t>
  </si>
  <si>
    <t>20-DEC-16</t>
  </si>
  <si>
    <t>21-DEC-16</t>
  </si>
  <si>
    <t>22-DEC-16</t>
  </si>
  <si>
    <t>23-DEC-16</t>
  </si>
  <si>
    <t>24-DEC-16</t>
  </si>
  <si>
    <t>25-DEC-16</t>
  </si>
  <si>
    <t>26-DEC-16</t>
  </si>
  <si>
    <t>27-DEC-16</t>
  </si>
  <si>
    <t>28-DEC-16</t>
  </si>
  <si>
    <t>29-DEC-16</t>
  </si>
  <si>
    <t>30-DEC-16</t>
  </si>
  <si>
    <t>31-DEC-16</t>
  </si>
  <si>
    <t>01-JAN-17</t>
  </si>
  <si>
    <t>02-JAN-17</t>
  </si>
  <si>
    <t>03-JAN-17</t>
  </si>
  <si>
    <t>04-JAN-17</t>
  </si>
  <si>
    <t>05-JAN-17</t>
  </si>
  <si>
    <t>06-JAN-17</t>
  </si>
  <si>
    <t>07-JAN-17</t>
  </si>
  <si>
    <t>08-JAN-17</t>
  </si>
  <si>
    <t>09-JAN-17</t>
  </si>
  <si>
    <t>10-JAN-17</t>
  </si>
  <si>
    <t>11-JAN-17</t>
  </si>
  <si>
    <t>12-JAN-17</t>
  </si>
  <si>
    <t>13-JAN-17</t>
  </si>
  <si>
    <t>14-JAN-17</t>
  </si>
  <si>
    <t>15-JAN-17</t>
  </si>
  <si>
    <t>16-JAN-17</t>
  </si>
  <si>
    <t>17-JAN-17</t>
  </si>
  <si>
    <t>18-JAN-17</t>
  </si>
  <si>
    <t>19-JAN-17</t>
  </si>
  <si>
    <t>20-JAN-17</t>
  </si>
  <si>
    <t>21-JAN-17</t>
  </si>
  <si>
    <t>22-JAN-17</t>
  </si>
  <si>
    <t>23-JAN-17</t>
  </si>
  <si>
    <t>24-JAN-17</t>
  </si>
  <si>
    <t>25-JAN-17</t>
  </si>
  <si>
    <t>26-JAN-17</t>
  </si>
  <si>
    <t>27-JAN-17</t>
  </si>
  <si>
    <t>28-JAN-17</t>
  </si>
  <si>
    <t>29-JAN-17</t>
  </si>
  <si>
    <t>30-JAN-17</t>
  </si>
  <si>
    <t>31-JAN-17</t>
  </si>
  <si>
    <t>01-FEB-17</t>
  </si>
  <si>
    <t>02-FEB-17</t>
  </si>
  <si>
    <t>03-FEB-17</t>
  </si>
  <si>
    <t>04-FEB-17</t>
  </si>
  <si>
    <t>05-FEB-17</t>
  </si>
  <si>
    <t>06-FEB-17</t>
  </si>
  <si>
    <t>07-FEB-17</t>
  </si>
  <si>
    <t>08-FEB-17</t>
  </si>
  <si>
    <t>09-FEB-17</t>
  </si>
  <si>
    <t>10-FEB-17</t>
  </si>
  <si>
    <t>11-FEB-17</t>
  </si>
  <si>
    <t>12-FEB-17</t>
  </si>
  <si>
    <t>13-FEB-17</t>
  </si>
  <si>
    <t>14-FEB-17</t>
  </si>
  <si>
    <t>15-FEB-17</t>
  </si>
  <si>
    <t>16-FEB-17</t>
  </si>
  <si>
    <t>17-FEB-17</t>
  </si>
  <si>
    <t>18-FEB-17</t>
  </si>
  <si>
    <t>19-FEB-17</t>
  </si>
  <si>
    <t>20-FEB-17</t>
  </si>
  <si>
    <t>21-FEB-17</t>
  </si>
  <si>
    <t>22-FEB-17</t>
  </si>
  <si>
    <t>23-FEB-17</t>
  </si>
  <si>
    <t>24-FEB-17</t>
  </si>
  <si>
    <t>25-FEB-17</t>
  </si>
  <si>
    <t>26-FEB-17</t>
  </si>
  <si>
    <t>27-FEB-17</t>
  </si>
  <si>
    <t>28-FEB-17</t>
  </si>
  <si>
    <t>01-MAR-17</t>
  </si>
  <si>
    <t>02-MAR-17</t>
  </si>
  <si>
    <t>03-MAR-17</t>
  </si>
  <si>
    <t>04-MAR-17</t>
  </si>
  <si>
    <t>05-MAR-17</t>
  </si>
  <si>
    <t>06-MAR-17</t>
  </si>
  <si>
    <t>07-MAR-17</t>
  </si>
  <si>
    <t>08-MAR-17</t>
  </si>
  <si>
    <t>09-MAR-17</t>
  </si>
  <si>
    <t>10-MAR-17</t>
  </si>
  <si>
    <t>11-MAR-17</t>
  </si>
  <si>
    <t>12-MAR-17</t>
  </si>
  <si>
    <t>13-MAR-17</t>
  </si>
  <si>
    <t>14-MAR-17</t>
  </si>
  <si>
    <t>15-MAR-17</t>
  </si>
  <si>
    <t>16-MAR-17</t>
  </si>
  <si>
    <t>17-MAR-17</t>
  </si>
  <si>
    <t>18-MAR-17</t>
  </si>
  <si>
    <t>19-MAR-17</t>
  </si>
  <si>
    <t>20-MAR-17</t>
  </si>
  <si>
    <t>21-MAR-17</t>
  </si>
  <si>
    <t>22-MAR-17</t>
  </si>
  <si>
    <t>23-MAR-17</t>
  </si>
  <si>
    <t>24-MAR-17</t>
  </si>
  <si>
    <t>25-MAR-17</t>
  </si>
  <si>
    <t>26-MAR-17</t>
  </si>
  <si>
    <t>27-MAR-17</t>
  </si>
  <si>
    <t>28-MAR-17</t>
  </si>
  <si>
    <t>29-MAR-17</t>
  </si>
  <si>
    <t>30-MAR-17</t>
  </si>
  <si>
    <t>31-MAR-17</t>
  </si>
  <si>
    <t>01-APR-17</t>
  </si>
  <si>
    <t>02-APR-17</t>
  </si>
  <si>
    <t>03-APR-17</t>
  </si>
  <si>
    <t>04-APR-17</t>
  </si>
  <si>
    <t>05-APR-17</t>
  </si>
  <si>
    <t>06-APR-17</t>
  </si>
  <si>
    <t>07-APR-17</t>
  </si>
  <si>
    <t>08-APR-17</t>
  </si>
  <si>
    <t>09-APR-17</t>
  </si>
  <si>
    <t>10-APR-17</t>
  </si>
  <si>
    <t>11-APR-17</t>
  </si>
  <si>
    <t>12-APR-17</t>
  </si>
  <si>
    <t>13-APR-17</t>
  </si>
  <si>
    <t>14-APR-17</t>
  </si>
  <si>
    <t>15-APR-17</t>
  </si>
  <si>
    <t>16-APR-17</t>
  </si>
  <si>
    <t>17-APR-17</t>
  </si>
  <si>
    <t>18-APR-17</t>
  </si>
  <si>
    <t>19-APR-17</t>
  </si>
  <si>
    <t>20-APR-17</t>
  </si>
  <si>
    <t>21-APR-17</t>
  </si>
  <si>
    <t>22-APR-17</t>
  </si>
  <si>
    <t>23-APR-17</t>
  </si>
  <si>
    <t>24-APR-17</t>
  </si>
  <si>
    <t>25-APR-17</t>
  </si>
  <si>
    <t>26-APR-17</t>
  </si>
  <si>
    <t>27-APR-17</t>
  </si>
  <si>
    <t>28-APR-17</t>
  </si>
  <si>
    <t>29-APR-17</t>
  </si>
  <si>
    <t>30-APR-17</t>
  </si>
  <si>
    <t>01-MAY-17</t>
  </si>
  <si>
    <t>02-MAY-17</t>
  </si>
  <si>
    <t>03-MAY-17</t>
  </si>
  <si>
    <t>04-MAY-17</t>
  </si>
  <si>
    <t>05-MAY-17</t>
  </si>
  <si>
    <t>06-MAY-17</t>
  </si>
  <si>
    <t>07-MAY-17</t>
  </si>
  <si>
    <t>08-MAY-17</t>
  </si>
  <si>
    <t>09-MAY-17</t>
  </si>
  <si>
    <t>10-MAY-17</t>
  </si>
  <si>
    <t>11-MAY-17</t>
  </si>
  <si>
    <t>12-MAY-17</t>
  </si>
  <si>
    <t>13-MAY-17</t>
  </si>
  <si>
    <t>14-MAY-17</t>
  </si>
  <si>
    <t>15-MAY-17</t>
  </si>
  <si>
    <t>16-MAY-17</t>
  </si>
  <si>
    <t>17-MAY-17</t>
  </si>
  <si>
    <t>18-MAY-17</t>
  </si>
  <si>
    <t>19-MAY-17</t>
  </si>
  <si>
    <t>20-MAY-17</t>
  </si>
  <si>
    <t>21-MAY-17</t>
  </si>
  <si>
    <t>22-MAY-17</t>
  </si>
  <si>
    <t>23-MAY-17</t>
  </si>
  <si>
    <t>24-MAY-17</t>
  </si>
  <si>
    <t>25-MAY-17</t>
  </si>
  <si>
    <t>26-MAY-17</t>
  </si>
  <si>
    <t>27-MAY-17</t>
  </si>
  <si>
    <t>28-MAY-17</t>
  </si>
  <si>
    <t>29-MAY-17</t>
  </si>
  <si>
    <t>30-MAY-17</t>
  </si>
  <si>
    <t>31-MAY-17</t>
  </si>
  <si>
    <t>01-JUN-17</t>
  </si>
  <si>
    <t>02-JUN-17</t>
  </si>
  <si>
    <t>03-JUN-17</t>
  </si>
  <si>
    <t>04-JUN-17</t>
  </si>
  <si>
    <t>05-JUN-17</t>
  </si>
  <si>
    <t>06-JUN-17</t>
  </si>
  <si>
    <t>07-JUN-17</t>
  </si>
  <si>
    <t>08-JUN-17</t>
  </si>
  <si>
    <t>09-JUN-17</t>
  </si>
  <si>
    <t>10-JUN-17</t>
  </si>
  <si>
    <t>11-JUN-17</t>
  </si>
  <si>
    <t>12-JUN-17</t>
  </si>
  <si>
    <t>13-JUN-17</t>
  </si>
  <si>
    <t>14-JUN-17</t>
  </si>
  <si>
    <t>15-JUN-17</t>
  </si>
  <si>
    <t>16-JUN-17</t>
  </si>
  <si>
    <t>17-JUN-17</t>
  </si>
  <si>
    <t>18-JUN-17</t>
  </si>
  <si>
    <t>19-JUN-17</t>
  </si>
  <si>
    <t>20-JUN-17</t>
  </si>
  <si>
    <t>21-JUN-17</t>
  </si>
  <si>
    <t>22-JUN-17</t>
  </si>
  <si>
    <t>23-JUN-17</t>
  </si>
  <si>
    <t>24-JUN-17</t>
  </si>
  <si>
    <t>25-JUN-17</t>
  </si>
  <si>
    <t>26-JUN-17</t>
  </si>
  <si>
    <t>27-JUN-17</t>
  </si>
  <si>
    <t>28-JUN-17</t>
  </si>
  <si>
    <t>29-JUN-17</t>
  </si>
  <si>
    <t>30-JUN-17</t>
  </si>
  <si>
    <t>01-JUL-17</t>
  </si>
  <si>
    <t>02-JUL-17</t>
  </si>
  <si>
    <t>03-JUL-17</t>
  </si>
  <si>
    <t>04-JUL-17</t>
  </si>
  <si>
    <t>05-JUL-17</t>
  </si>
  <si>
    <t>06-JUL-17</t>
  </si>
  <si>
    <t>07-JUL-17</t>
  </si>
  <si>
    <t>08-JUL-17</t>
  </si>
  <si>
    <t>09-JUL-17</t>
  </si>
  <si>
    <t>10-JUL-17</t>
  </si>
  <si>
    <t>11-JUL-17</t>
  </si>
  <si>
    <t>12-JUL-17</t>
  </si>
  <si>
    <t>13-JUL-17</t>
  </si>
  <si>
    <t>14-JUL-17</t>
  </si>
  <si>
    <t>15-JUL-17</t>
  </si>
  <si>
    <t>16-JUL-17</t>
  </si>
  <si>
    <t>17-JUL-17</t>
  </si>
  <si>
    <t>18-JUL-17</t>
  </si>
  <si>
    <t>19-JUL-17</t>
  </si>
  <si>
    <t>20-JUL-17</t>
  </si>
  <si>
    <t>21-JUL-17</t>
  </si>
  <si>
    <t>22-JUL-17</t>
  </si>
  <si>
    <t>23-JUL-17</t>
  </si>
  <si>
    <t>24-JUL-17</t>
  </si>
  <si>
    <t>25-JUL-17</t>
  </si>
  <si>
    <t>26-JUL-17</t>
  </si>
  <si>
    <t>27-JUL-17</t>
  </si>
  <si>
    <t>28-JUL-17</t>
  </si>
  <si>
    <t>29-JUL-17</t>
  </si>
  <si>
    <t>30-JUL-17</t>
  </si>
  <si>
    <t>31-JUL-17</t>
  </si>
  <si>
    <t>01-AUG-17</t>
  </si>
  <si>
    <t>02-AUG-17</t>
  </si>
  <si>
    <t>03-AUG-17</t>
  </si>
  <si>
    <t>04-AUG-17</t>
  </si>
  <si>
    <t>05-AUG-17</t>
  </si>
  <si>
    <t>06-AUG-17</t>
  </si>
  <si>
    <t>07-AUG-17</t>
  </si>
  <si>
    <t>08-AUG-17</t>
  </si>
  <si>
    <t>09-AUG-17</t>
  </si>
  <si>
    <t>10-AUG-17</t>
  </si>
  <si>
    <t>11-AUG-17</t>
  </si>
  <si>
    <t>12-AUG-17</t>
  </si>
  <si>
    <t>13-AUG-17</t>
  </si>
  <si>
    <t>14-AUG-17</t>
  </si>
  <si>
    <t>15-AUG-17</t>
  </si>
  <si>
    <t>16-AUG-17</t>
  </si>
  <si>
    <t>17-AUG-17</t>
  </si>
  <si>
    <t>18-AUG-17</t>
  </si>
  <si>
    <t>19-AUG-17</t>
  </si>
  <si>
    <t>20-AUG-17</t>
  </si>
  <si>
    <t>21-AUG-17</t>
  </si>
  <si>
    <t>22-AUG-17</t>
  </si>
  <si>
    <t>23-AUG-17</t>
  </si>
  <si>
    <t>24-AUG-17</t>
  </si>
  <si>
    <t>25-AUG-17</t>
  </si>
  <si>
    <t>26-AUG-17</t>
  </si>
  <si>
    <t>27-AUG-17</t>
  </si>
  <si>
    <t>28-AUG-17</t>
  </si>
  <si>
    <t>29-AUG-17</t>
  </si>
  <si>
    <t>30-AUG-17</t>
  </si>
  <si>
    <t>31-AUG-17</t>
  </si>
  <si>
    <t>01-SEP-17</t>
  </si>
  <si>
    <t>02-SEP-17</t>
  </si>
  <si>
    <t>03-SEP-17</t>
  </si>
  <si>
    <t>04-SEP-17</t>
  </si>
  <si>
    <t>05-SEP-17</t>
  </si>
  <si>
    <t>06-SEP-17</t>
  </si>
  <si>
    <t>07-SEP-17</t>
  </si>
  <si>
    <t>08-SEP-17</t>
  </si>
  <si>
    <t>09-SEP-17</t>
  </si>
  <si>
    <t>10-SEP-17</t>
  </si>
  <si>
    <t>11-SEP-17</t>
  </si>
  <si>
    <t>12-SEP-17</t>
  </si>
  <si>
    <t>13-SEP-17</t>
  </si>
  <si>
    <t>14-SEP-17</t>
  </si>
  <si>
    <t>15-SEP-17</t>
  </si>
  <si>
    <t>16-SEP-17</t>
  </si>
  <si>
    <t>17-SEP-17</t>
  </si>
  <si>
    <t>18-SEP-17</t>
  </si>
  <si>
    <t>19-SEP-17</t>
  </si>
  <si>
    <t>20-SEP-17</t>
  </si>
  <si>
    <t>21-SEP-17</t>
  </si>
  <si>
    <t>22-SEP-17</t>
  </si>
  <si>
    <t>23-SEP-17</t>
  </si>
  <si>
    <t>24-SEP-17</t>
  </si>
  <si>
    <t>25-SEP-17</t>
  </si>
  <si>
    <t>26-SEP-17</t>
  </si>
  <si>
    <t>27-SEP-17</t>
  </si>
  <si>
    <t>28-SEP-17</t>
  </si>
  <si>
    <t>29-SEP-17</t>
  </si>
  <si>
    <t>30-SEP-17</t>
  </si>
  <si>
    <t>01-OCT-17</t>
  </si>
  <si>
    <t>02-OCT-17</t>
  </si>
  <si>
    <t>03-OCT-17</t>
  </si>
  <si>
    <t>04-OCT-17</t>
  </si>
  <si>
    <t>05-OCT-17</t>
  </si>
  <si>
    <t>06-OCT-17</t>
  </si>
  <si>
    <t>07-OCT-17</t>
  </si>
  <si>
    <t>08-OCT-17</t>
  </si>
  <si>
    <t>09-OCT-17</t>
  </si>
  <si>
    <t>10-OCT-17</t>
  </si>
  <si>
    <t>11-OCT-17</t>
  </si>
  <si>
    <t>12-OCT-17</t>
  </si>
  <si>
    <t>13-OCT-17</t>
  </si>
  <si>
    <t>14-OCT-17</t>
  </si>
  <si>
    <t>15-OCT-17</t>
  </si>
  <si>
    <t>16-OCT-17</t>
  </si>
  <si>
    <t>17-OCT-17</t>
  </si>
  <si>
    <t>18-OCT-17</t>
  </si>
  <si>
    <t>19-OCT-17</t>
  </si>
  <si>
    <t>20-OCT-17</t>
  </si>
  <si>
    <t>21-OCT-17</t>
  </si>
  <si>
    <t>22-OCT-17</t>
  </si>
  <si>
    <t>23-OCT-17</t>
  </si>
  <si>
    <t>24-OCT-17</t>
  </si>
  <si>
    <t>25-OCT-17</t>
  </si>
  <si>
    <t>26-OCT-17</t>
  </si>
  <si>
    <t>27-OCT-17</t>
  </si>
  <si>
    <t>28-OCT-17</t>
  </si>
  <si>
    <t>29-OCT-17</t>
  </si>
  <si>
    <t>30-OCT-17</t>
  </si>
  <si>
    <t>31-OCT-17</t>
  </si>
  <si>
    <t>01-NOV-17</t>
  </si>
  <si>
    <t>02-NOV-17</t>
  </si>
  <si>
    <t>03-NOV-17</t>
  </si>
  <si>
    <t>04-NOV-17</t>
  </si>
  <si>
    <t>05-NOV-17</t>
  </si>
  <si>
    <t>06-NOV-17</t>
  </si>
  <si>
    <t>07-NOV-17</t>
  </si>
  <si>
    <t>08-NOV-17</t>
  </si>
  <si>
    <t>09-NOV-17</t>
  </si>
  <si>
    <t>10-NOV-17</t>
  </si>
  <si>
    <t>11-NOV-17</t>
  </si>
  <si>
    <t>12-NOV-17</t>
  </si>
  <si>
    <t>13-NOV-17</t>
  </si>
  <si>
    <t>14-NOV-17</t>
  </si>
  <si>
    <t>15-NOV-17</t>
  </si>
  <si>
    <t>16-NOV-17</t>
  </si>
  <si>
    <t>17-NOV-17</t>
  </si>
  <si>
    <t>18-NOV-17</t>
  </si>
  <si>
    <t>19-NOV-17</t>
  </si>
  <si>
    <t>20-NOV-17</t>
  </si>
  <si>
    <t>21-NOV-17</t>
  </si>
  <si>
    <t>22-NOV-17</t>
  </si>
  <si>
    <t>23-NOV-17</t>
  </si>
  <si>
    <t>24-NOV-17</t>
  </si>
  <si>
    <t>25-NOV-17</t>
  </si>
  <si>
    <t>26-NOV-17</t>
  </si>
  <si>
    <t>27-NOV-17</t>
  </si>
  <si>
    <t>28-NOV-17</t>
  </si>
  <si>
    <t>29-NOV-17</t>
  </si>
  <si>
    <t>30-NOV-17</t>
  </si>
  <si>
    <t>01-DEC-17</t>
  </si>
  <si>
    <t>02-DEC-17</t>
  </si>
  <si>
    <t>03-DEC-17</t>
  </si>
  <si>
    <t>04-DEC-17</t>
  </si>
  <si>
    <t>05-DEC-17</t>
  </si>
  <si>
    <t>06-DEC-17</t>
  </si>
  <si>
    <t>07-DEC-17</t>
  </si>
  <si>
    <t>08-DEC-17</t>
  </si>
  <si>
    <t>09-DEC-17</t>
  </si>
  <si>
    <t>10-DEC-17</t>
  </si>
  <si>
    <t>11-DEC-17</t>
  </si>
  <si>
    <t>12-DEC-17</t>
  </si>
  <si>
    <t>13-DEC-17</t>
  </si>
  <si>
    <t>14-DEC-17</t>
  </si>
  <si>
    <t>15-DEC-17</t>
  </si>
  <si>
    <t>16-DEC-17</t>
  </si>
  <si>
    <t>17-DEC-17</t>
  </si>
  <si>
    <t>18-DEC-17</t>
  </si>
  <si>
    <t>19-DEC-17</t>
  </si>
  <si>
    <t>20-DEC-17</t>
  </si>
  <si>
    <t>21-DEC-17</t>
  </si>
  <si>
    <t>22-DEC-17</t>
  </si>
  <si>
    <t>23-DEC-17</t>
  </si>
  <si>
    <t>24-DEC-17</t>
  </si>
  <si>
    <t>25-DEC-17</t>
  </si>
  <si>
    <t>26-DEC-17</t>
  </si>
  <si>
    <t>27-DEC-17</t>
  </si>
  <si>
    <t>28-DEC-17</t>
  </si>
  <si>
    <t>29-DEC-17</t>
  </si>
  <si>
    <t>30-DEC-17</t>
  </si>
  <si>
    <t>31-DEC-17</t>
  </si>
  <si>
    <t>01-JAN-18</t>
  </si>
  <si>
    <t>02-JAN-18</t>
  </si>
  <si>
    <t>03-JAN-18</t>
  </si>
  <si>
    <t>04-JAN-18</t>
  </si>
  <si>
    <t>05-JAN-18</t>
  </si>
  <si>
    <t>06-JAN-18</t>
  </si>
  <si>
    <t>07-JAN-18</t>
  </si>
  <si>
    <t>08-JAN-18</t>
  </si>
  <si>
    <t>09-JAN-18</t>
  </si>
  <si>
    <t>10-JAN-18</t>
  </si>
  <si>
    <t>11-JAN-18</t>
  </si>
  <si>
    <t>12-JAN-18</t>
  </si>
  <si>
    <t>13-JAN-18</t>
  </si>
  <si>
    <t>14-JAN-18</t>
  </si>
  <si>
    <t>15-JAN-18</t>
  </si>
  <si>
    <t>16-JAN-18</t>
  </si>
  <si>
    <t>17-JAN-18</t>
  </si>
  <si>
    <t>18-JAN-18</t>
  </si>
  <si>
    <t>19-JAN-18</t>
  </si>
  <si>
    <t>20-JAN-18</t>
  </si>
  <si>
    <t>21-JAN-18</t>
  </si>
  <si>
    <t>22-JAN-18</t>
  </si>
  <si>
    <t>23-JAN-18</t>
  </si>
  <si>
    <t>24-JAN-18</t>
  </si>
  <si>
    <t>25-JAN-18</t>
  </si>
  <si>
    <t>26-JAN-18</t>
  </si>
  <si>
    <t>27-JAN-18</t>
  </si>
  <si>
    <t>28-JAN-18</t>
  </si>
  <si>
    <t>29-JAN-18</t>
  </si>
  <si>
    <t>30-JAN-18</t>
  </si>
  <si>
    <t>31-JAN-18</t>
  </si>
  <si>
    <t>01-FEB-18</t>
  </si>
  <si>
    <t>02-FEB-18</t>
  </si>
  <si>
    <t>03-FEB-18</t>
  </si>
  <si>
    <t>04-FEB-18</t>
  </si>
  <si>
    <t>05-FEB-18</t>
  </si>
  <si>
    <t>06-FEB-18</t>
  </si>
  <si>
    <t>07-FEB-18</t>
  </si>
  <si>
    <t>08-FEB-18</t>
  </si>
  <si>
    <t>09-FEB-18</t>
  </si>
  <si>
    <t>10-FEB-18</t>
  </si>
  <si>
    <t>11-FEB-18</t>
  </si>
  <si>
    <t>12-FEB-18</t>
  </si>
  <si>
    <t>13-FEB-18</t>
  </si>
  <si>
    <t>14-FEB-18</t>
  </si>
  <si>
    <t>15-FEB-18</t>
  </si>
  <si>
    <t>16-FEB-18</t>
  </si>
  <si>
    <t>17-FEB-18</t>
  </si>
  <si>
    <t>18-FEB-18</t>
  </si>
  <si>
    <t>19-FEB-18</t>
  </si>
  <si>
    <t>20-FEB-18</t>
  </si>
  <si>
    <t>21-FEB-18</t>
  </si>
  <si>
    <t>22-FEB-18</t>
  </si>
  <si>
    <t>23-FEB-18</t>
  </si>
  <si>
    <t>24-FEB-18</t>
  </si>
  <si>
    <t>25-FEB-18</t>
  </si>
  <si>
    <t>26-FEB-18</t>
  </si>
  <si>
    <t>27-FEB-18</t>
  </si>
  <si>
    <t>28-FEB-18</t>
  </si>
  <si>
    <t>01-MAR-18</t>
  </si>
  <si>
    <t>02-MAR-18</t>
  </si>
  <si>
    <t>03-MAR-18</t>
  </si>
  <si>
    <t>04-MAR-18</t>
  </si>
  <si>
    <t>05-MAR-18</t>
  </si>
  <si>
    <t>06-MAR-18</t>
  </si>
  <si>
    <t>07-MAR-18</t>
  </si>
  <si>
    <t>08-MAR-18</t>
  </si>
  <si>
    <t>09-MAR-18</t>
  </si>
  <si>
    <t>10-MAR-18</t>
  </si>
  <si>
    <t>11-MAR-18</t>
  </si>
  <si>
    <t>12-MAR-18</t>
  </si>
  <si>
    <t>13-MAR-18</t>
  </si>
  <si>
    <t>14-MAR-18</t>
  </si>
  <si>
    <t>15-MAR-18</t>
  </si>
  <si>
    <t>16-MAR-18</t>
  </si>
  <si>
    <t>17-MAR-18</t>
  </si>
  <si>
    <t>18-MAR-18</t>
  </si>
  <si>
    <t>19-MAR-18</t>
  </si>
  <si>
    <t>20-MAR-18</t>
  </si>
  <si>
    <t>21-MAR-18</t>
  </si>
  <si>
    <t>22-MAR-18</t>
  </si>
  <si>
    <t>23-MAR-18</t>
  </si>
  <si>
    <t>24-MAR-18</t>
  </si>
  <si>
    <t>25-MAR-18</t>
  </si>
  <si>
    <t>26-MAR-18</t>
  </si>
  <si>
    <t>27-MAR-18</t>
  </si>
  <si>
    <t>28-MAR-18</t>
  </si>
  <si>
    <t>29-MAR-18</t>
  </si>
  <si>
    <t>30-MAR-18</t>
  </si>
  <si>
    <t>31-MAR-18</t>
  </si>
  <si>
    <t>01-APR-18</t>
  </si>
  <si>
    <t>02-APR-18</t>
  </si>
  <si>
    <t>03-APR-18</t>
  </si>
  <si>
    <t>04-APR-18</t>
  </si>
  <si>
    <t>05-APR-18</t>
  </si>
  <si>
    <t>06-APR-18</t>
  </si>
  <si>
    <t>07-APR-18</t>
  </si>
  <si>
    <t>08-APR-18</t>
  </si>
  <si>
    <t>09-APR-18</t>
  </si>
  <si>
    <t>10-APR-18</t>
  </si>
  <si>
    <t>11-APR-18</t>
  </si>
  <si>
    <t>12-APR-18</t>
  </si>
  <si>
    <t>13-APR-18</t>
  </si>
  <si>
    <t>14-APR-18</t>
  </si>
  <si>
    <t>15-APR-18</t>
  </si>
  <si>
    <t>16-APR-18</t>
  </si>
  <si>
    <t>17-APR-18</t>
  </si>
  <si>
    <t>18-APR-18</t>
  </si>
  <si>
    <t>19-APR-18</t>
  </si>
  <si>
    <t>20-APR-18</t>
  </si>
  <si>
    <t>21-APR-18</t>
  </si>
  <si>
    <t>22-APR-18</t>
  </si>
  <si>
    <t>23-APR-18</t>
  </si>
  <si>
    <t>24-APR-18</t>
  </si>
  <si>
    <t>25-APR-18</t>
  </si>
  <si>
    <t>26-APR-18</t>
  </si>
  <si>
    <t>27-APR-18</t>
  </si>
  <si>
    <t>28-APR-18</t>
  </si>
  <si>
    <t>29-APR-18</t>
  </si>
  <si>
    <t>30-APR-18</t>
  </si>
  <si>
    <t>01-MAY-18</t>
  </si>
  <si>
    <t>02-MAY-18</t>
  </si>
  <si>
    <t>03-MAY-18</t>
  </si>
  <si>
    <t>04-MAY-18</t>
  </si>
  <si>
    <t>05-MAY-18</t>
  </si>
  <si>
    <t>06-MAY-18</t>
  </si>
  <si>
    <t>07-MAY-18</t>
  </si>
  <si>
    <t>08-MAY-18</t>
  </si>
  <si>
    <t>09-MAY-18</t>
  </si>
  <si>
    <t>10-MAY-18</t>
  </si>
  <si>
    <t>11-MAY-18</t>
  </si>
  <si>
    <t>12-MAY-18</t>
  </si>
  <si>
    <t>13-MAY-18</t>
  </si>
  <si>
    <t>14-MAY-18</t>
  </si>
  <si>
    <t>15-MAY-18</t>
  </si>
  <si>
    <t>16-MAY-18</t>
  </si>
  <si>
    <t>17-MAY-18</t>
  </si>
  <si>
    <t>18-MAY-18</t>
  </si>
  <si>
    <t>19-MAY-18</t>
  </si>
  <si>
    <t>20-MAY-18</t>
  </si>
  <si>
    <t>21-MAY-18</t>
  </si>
  <si>
    <t>22-MAY-18</t>
  </si>
  <si>
    <t>23-MAY-18</t>
  </si>
  <si>
    <t>24-MAY-18</t>
  </si>
  <si>
    <t>25-MAY-18</t>
  </si>
  <si>
    <t>26-MAY-18</t>
  </si>
  <si>
    <t>27-MAY-18</t>
  </si>
  <si>
    <t>28-MAY-18</t>
  </si>
  <si>
    <t>29-MAY-18</t>
  </si>
  <si>
    <t>30-MAY-18</t>
  </si>
  <si>
    <t>31-MAY-18</t>
  </si>
  <si>
    <t>01-JUN-18</t>
  </si>
  <si>
    <t>02-JUN-18</t>
  </si>
  <si>
    <t>03-JUN-18</t>
  </si>
  <si>
    <t>04-JUN-18</t>
  </si>
  <si>
    <t>05-JUN-18</t>
  </si>
  <si>
    <t>06-JUN-18</t>
  </si>
  <si>
    <t>07-JUN-18</t>
  </si>
  <si>
    <t>08-JUN-18</t>
  </si>
  <si>
    <t>09-JUN-18</t>
  </si>
  <si>
    <t>10-JUN-18</t>
  </si>
  <si>
    <t>11-JUN-18</t>
  </si>
  <si>
    <t>12-JUN-18</t>
  </si>
  <si>
    <t>13-JUN-18</t>
  </si>
  <si>
    <t>14-JUN-18</t>
  </si>
  <si>
    <t>15-JUN-18</t>
  </si>
  <si>
    <t>16-JUN-18</t>
  </si>
  <si>
    <t>17-JUN-18</t>
  </si>
  <si>
    <t>18-JUN-18</t>
  </si>
  <si>
    <t>19-JUN-18</t>
  </si>
  <si>
    <t>20-JUN-18</t>
  </si>
  <si>
    <t>21-JUN-18</t>
  </si>
  <si>
    <t>22-JUN-18</t>
  </si>
  <si>
    <t>23-JUN-18</t>
  </si>
  <si>
    <t>24-JUN-18</t>
  </si>
  <si>
    <t>25-JUN-18</t>
  </si>
  <si>
    <t>26-JUN-18</t>
  </si>
  <si>
    <t>27-JUN-18</t>
  </si>
  <si>
    <t>28-JUN-18</t>
  </si>
  <si>
    <t>29-JUN-18</t>
  </si>
  <si>
    <t>30-JUN-18</t>
  </si>
  <si>
    <t>01-JUL-18</t>
  </si>
  <si>
    <t>02-JUL-18</t>
  </si>
  <si>
    <t>03-JUL-18</t>
  </si>
  <si>
    <t>04-JUL-18</t>
  </si>
  <si>
    <t>05-JUL-18</t>
  </si>
  <si>
    <t>06-JUL-18</t>
  </si>
  <si>
    <t>07-JUL-18</t>
  </si>
  <si>
    <t>08-JUL-18</t>
  </si>
  <si>
    <t>09-JUL-18</t>
  </si>
  <si>
    <t>10-JUL-18</t>
  </si>
  <si>
    <t>11-JUL-18</t>
  </si>
  <si>
    <t>12-JUL-18</t>
  </si>
  <si>
    <t>13-JUL-18</t>
  </si>
  <si>
    <t>14-JUL-18</t>
  </si>
  <si>
    <t>15-JUL-18</t>
  </si>
  <si>
    <t>16-JUL-18</t>
  </si>
  <si>
    <t>17-JUL-18</t>
  </si>
  <si>
    <t>18-JUL-18</t>
  </si>
  <si>
    <t>19-JUL-18</t>
  </si>
  <si>
    <t>20-JUL-18</t>
  </si>
  <si>
    <t>21-JUL-18</t>
  </si>
  <si>
    <t>22-JUL-18</t>
  </si>
  <si>
    <t>23-JUL-18</t>
  </si>
  <si>
    <t>24-JUL-18</t>
  </si>
  <si>
    <t>25-JUL-18</t>
  </si>
  <si>
    <t>26-JUL-18</t>
  </si>
  <si>
    <t>27-JUL-18</t>
  </si>
  <si>
    <t>28-JUL-18</t>
  </si>
  <si>
    <t>29-JUL-18</t>
  </si>
  <si>
    <t>30-JUL-18</t>
  </si>
  <si>
    <t>31-JUL-18</t>
  </si>
  <si>
    <t>01-AUG-18</t>
  </si>
  <si>
    <t>02-AUG-18</t>
  </si>
  <si>
    <t>03-AUG-18</t>
  </si>
  <si>
    <t>04-AUG-18</t>
  </si>
  <si>
    <t>05-AUG-18</t>
  </si>
  <si>
    <t>06-AUG-18</t>
  </si>
  <si>
    <t>07-AUG-18</t>
  </si>
  <si>
    <t>08-AUG-18</t>
  </si>
  <si>
    <t>09-AUG-18</t>
  </si>
  <si>
    <t>10-AUG-18</t>
  </si>
  <si>
    <t>11-AUG-18</t>
  </si>
  <si>
    <t>12-AUG-18</t>
  </si>
  <si>
    <t>13-AUG-18</t>
  </si>
  <si>
    <t>14-AUG-18</t>
  </si>
  <si>
    <t>15-AUG-18</t>
  </si>
  <si>
    <t>16-AUG-18</t>
  </si>
  <si>
    <t>17-AUG-18</t>
  </si>
  <si>
    <t>18-AUG-18</t>
  </si>
  <si>
    <t>19-AUG-18</t>
  </si>
  <si>
    <t>20-AUG-18</t>
  </si>
  <si>
    <t>21-AUG-18</t>
  </si>
  <si>
    <t>22-AUG-18</t>
  </si>
  <si>
    <t>23-AUG-18</t>
  </si>
  <si>
    <t>24-AUG-18</t>
  </si>
  <si>
    <t>25-AUG-18</t>
  </si>
  <si>
    <t>26-AUG-18</t>
  </si>
  <si>
    <t>27-AUG-18</t>
  </si>
  <si>
    <t>28-AUG-18</t>
  </si>
  <si>
    <t>29-AUG-18</t>
  </si>
  <si>
    <t>30-AUG-18</t>
  </si>
  <si>
    <t>31-AUG-18</t>
  </si>
  <si>
    <t>01-SEP-18</t>
  </si>
  <si>
    <t>02-SEP-18</t>
  </si>
  <si>
    <t>03-SEP-18</t>
  </si>
  <si>
    <t>04-SEP-18</t>
  </si>
  <si>
    <t>05-SEP-18</t>
  </si>
  <si>
    <t>06-SEP-18</t>
  </si>
  <si>
    <t>07-SEP-18</t>
  </si>
  <si>
    <t>08-SEP-18</t>
  </si>
  <si>
    <t>09-SEP-18</t>
  </si>
  <si>
    <t>10-SEP-18</t>
  </si>
  <si>
    <t>11-SEP-18</t>
  </si>
  <si>
    <t>12-SEP-18</t>
  </si>
  <si>
    <t>13-SEP-18</t>
  </si>
  <si>
    <t>14-SEP-18</t>
  </si>
  <si>
    <t>15-SEP-18</t>
  </si>
  <si>
    <t>16-SEP-18</t>
  </si>
  <si>
    <t>17-SEP-18</t>
  </si>
  <si>
    <t>18-SEP-18</t>
  </si>
  <si>
    <t>19-SEP-18</t>
  </si>
  <si>
    <t>20-SEP-18</t>
  </si>
  <si>
    <t>21-SEP-18</t>
  </si>
  <si>
    <t>22-SEP-18</t>
  </si>
  <si>
    <t>23-SEP-18</t>
  </si>
  <si>
    <t>24-SEP-18</t>
  </si>
  <si>
    <t>25-SEP-18</t>
  </si>
  <si>
    <t>26-SEP-18</t>
  </si>
  <si>
    <t>27-SEP-18</t>
  </si>
  <si>
    <t>28-SEP-18</t>
  </si>
  <si>
    <t>29-SEP-18</t>
  </si>
  <si>
    <t>30-SEP-18</t>
  </si>
  <si>
    <t>01-OCT-18</t>
  </si>
  <si>
    <t>02-OCT-18</t>
  </si>
  <si>
    <t>03-OCT-18</t>
  </si>
  <si>
    <t>04-OCT-18</t>
  </si>
  <si>
    <t>05-OCT-18</t>
  </si>
  <si>
    <t>06-OCT-18</t>
  </si>
  <si>
    <t>07-OCT-18</t>
  </si>
  <si>
    <t>08-OCT-18</t>
  </si>
  <si>
    <t>09-OCT-18</t>
  </si>
  <si>
    <t>10-OCT-18</t>
  </si>
  <si>
    <t>11-OCT-18</t>
  </si>
  <si>
    <t>12-OCT-18</t>
  </si>
  <si>
    <t>13-OCT-18</t>
  </si>
  <si>
    <t>14-OCT-18</t>
  </si>
  <si>
    <t>15-OCT-18</t>
  </si>
  <si>
    <t>16-OCT-18</t>
  </si>
  <si>
    <t>17-OCT-18</t>
  </si>
  <si>
    <t>18-OCT-18</t>
  </si>
  <si>
    <t>19-OCT-18</t>
  </si>
  <si>
    <t>20-OCT-18</t>
  </si>
  <si>
    <t>21-OCT-18</t>
  </si>
  <si>
    <t>22-OCT-18</t>
  </si>
  <si>
    <t>23-OCT-18</t>
  </si>
  <si>
    <t>24-OCT-18</t>
  </si>
  <si>
    <t>25-OCT-18</t>
  </si>
  <si>
    <t>26-OCT-18</t>
  </si>
  <si>
    <t>27-OCT-18</t>
  </si>
  <si>
    <t>28-OCT-18</t>
  </si>
  <si>
    <t>29-OCT-18</t>
  </si>
  <si>
    <t>30-OCT-18</t>
  </si>
  <si>
    <t>31-OCT-18</t>
  </si>
  <si>
    <t>01-NOV-18</t>
  </si>
  <si>
    <t>02-NOV-18</t>
  </si>
  <si>
    <t>03-NOV-18</t>
  </si>
  <si>
    <t>04-NOV-18</t>
  </si>
  <si>
    <t>05-NOV-18</t>
  </si>
  <si>
    <t>06-NOV-18</t>
  </si>
  <si>
    <t>07-NOV-18</t>
  </si>
  <si>
    <t>08-NOV-18</t>
  </si>
  <si>
    <t>09-NOV-18</t>
  </si>
  <si>
    <t>10-NOV-18</t>
  </si>
  <si>
    <t>11-NOV-18</t>
  </si>
  <si>
    <t>12-NOV-18</t>
  </si>
  <si>
    <t>13-NOV-18</t>
  </si>
  <si>
    <t>14-NOV-18</t>
  </si>
  <si>
    <t>15-NOV-18</t>
  </si>
  <si>
    <t>16-NOV-18</t>
  </si>
  <si>
    <t>17-NOV-18</t>
  </si>
  <si>
    <t>18-NOV-18</t>
  </si>
  <si>
    <t>19-NOV-18</t>
  </si>
  <si>
    <t>20-NOV-18</t>
  </si>
  <si>
    <t>21-NOV-18</t>
  </si>
  <si>
    <t>22-NOV-18</t>
  </si>
  <si>
    <t>23-NOV-18</t>
  </si>
  <si>
    <t>24-NOV-18</t>
  </si>
  <si>
    <t>25-NOV-18</t>
  </si>
  <si>
    <t>26-NOV-18</t>
  </si>
  <si>
    <t>27-NOV-18</t>
  </si>
  <si>
    <t>28-NOV-18</t>
  </si>
  <si>
    <t>29-NOV-18</t>
  </si>
  <si>
    <t>30-NOV-18</t>
  </si>
  <si>
    <t>01-DEC-18</t>
  </si>
  <si>
    <t>02-DEC-18</t>
  </si>
  <si>
    <t>03-DEC-18</t>
  </si>
  <si>
    <t>04-DEC-18</t>
  </si>
  <si>
    <t>05-DEC-18</t>
  </si>
  <si>
    <t>06-DEC-18</t>
  </si>
  <si>
    <t>07-DEC-18</t>
  </si>
  <si>
    <t>08-DEC-18</t>
  </si>
  <si>
    <t>09-DEC-18</t>
  </si>
  <si>
    <t>10-DEC-18</t>
  </si>
  <si>
    <t>11-DEC-18</t>
  </si>
  <si>
    <t>12-DEC-18</t>
  </si>
  <si>
    <t>13-DEC-18</t>
  </si>
  <si>
    <t>14-DEC-18</t>
  </si>
  <si>
    <t>15-DEC-18</t>
  </si>
  <si>
    <t>16-DEC-18</t>
  </si>
  <si>
    <t>17-DEC-18</t>
  </si>
  <si>
    <t>18-DEC-18</t>
  </si>
  <si>
    <t>19-DEC-18</t>
  </si>
  <si>
    <t>20-DEC-18</t>
  </si>
  <si>
    <t>21-DEC-18</t>
  </si>
  <si>
    <t>22-DEC-18</t>
  </si>
  <si>
    <t>23-DEC-18</t>
  </si>
  <si>
    <t>24-DEC-18</t>
  </si>
  <si>
    <t>25-DEC-18</t>
  </si>
  <si>
    <t>26-DEC-18</t>
  </si>
  <si>
    <t>27-DEC-18</t>
  </si>
  <si>
    <t>28-DEC-18</t>
  </si>
  <si>
    <t>29-DEC-18</t>
  </si>
  <si>
    <t>30-DEC-18</t>
  </si>
  <si>
    <t>31-DEC-18</t>
  </si>
  <si>
    <t>01-JAN-19</t>
  </si>
  <si>
    <t>02-JAN-19</t>
  </si>
  <si>
    <t>03-JAN-19</t>
  </si>
  <si>
    <t>04-JAN-19</t>
  </si>
  <si>
    <t>05-JAN-19</t>
  </si>
  <si>
    <t>06-JAN-19</t>
  </si>
  <si>
    <t>07-JAN-19</t>
  </si>
  <si>
    <t>08-JAN-19</t>
  </si>
  <si>
    <t>09-JAN-19</t>
  </si>
  <si>
    <t>10-JAN-19</t>
  </si>
  <si>
    <t>11-JAN-19</t>
  </si>
  <si>
    <t>12-JAN-19</t>
  </si>
  <si>
    <t>13-JAN-19</t>
  </si>
  <si>
    <t>14-JAN-19</t>
  </si>
  <si>
    <t>15-JAN-19</t>
  </si>
  <si>
    <t>16-JAN-19</t>
  </si>
  <si>
    <t>17-JAN-19</t>
  </si>
  <si>
    <t>18-JAN-19</t>
  </si>
  <si>
    <t>19-JAN-19</t>
  </si>
  <si>
    <t>20-JAN-19</t>
  </si>
  <si>
    <t>21-JAN-19</t>
  </si>
  <si>
    <t>22-JAN-19</t>
  </si>
  <si>
    <t>23-JAN-19</t>
  </si>
  <si>
    <t>24-JAN-19</t>
  </si>
  <si>
    <t>25-JAN-19</t>
  </si>
  <si>
    <t>26-JAN-19</t>
  </si>
  <si>
    <t>27-JAN-19</t>
  </si>
  <si>
    <t>28-JAN-19</t>
  </si>
  <si>
    <t>29-JAN-19</t>
  </si>
  <si>
    <t>30-JAN-19</t>
  </si>
  <si>
    <t>31-JAN-19</t>
  </si>
  <si>
    <t>01-FEB-19</t>
  </si>
  <si>
    <t>02-FEB-19</t>
  </si>
  <si>
    <t>03-FEB-19</t>
  </si>
  <si>
    <t>04-FEB-19</t>
  </si>
  <si>
    <t>05-FEB-19</t>
  </si>
  <si>
    <t>06-FEB-19</t>
  </si>
  <si>
    <t>07-FEB-19</t>
  </si>
  <si>
    <t>08-FEB-19</t>
  </si>
  <si>
    <t>09-FEB-19</t>
  </si>
  <si>
    <t>10-FEB-19</t>
  </si>
  <si>
    <t>11-FEB-19</t>
  </si>
  <si>
    <t>12-FEB-19</t>
  </si>
  <si>
    <t>13-FEB-19</t>
  </si>
  <si>
    <t>14-FEB-19</t>
  </si>
  <si>
    <t>15-FEB-19</t>
  </si>
  <si>
    <t>16-FEB-19</t>
  </si>
  <si>
    <t>17-FEB-19</t>
  </si>
  <si>
    <t>18-FEB-19</t>
  </si>
  <si>
    <t>19-FEB-19</t>
  </si>
  <si>
    <t>20-FEB-19</t>
  </si>
  <si>
    <t>21-FEB-19</t>
  </si>
  <si>
    <t>22-FEB-19</t>
  </si>
  <si>
    <t>23-FEB-19</t>
  </si>
  <si>
    <t>24-FEB-19</t>
  </si>
  <si>
    <t>25-FEB-19</t>
  </si>
  <si>
    <t>26-FEB-19</t>
  </si>
  <si>
    <t>27-FEB-19</t>
  </si>
  <si>
    <t>28-FEB-19</t>
  </si>
  <si>
    <t>01-MAR-19</t>
  </si>
  <si>
    <t>02-MAR-19</t>
  </si>
  <si>
    <t>03-MAR-19</t>
  </si>
  <si>
    <t>04-MAR-19</t>
  </si>
  <si>
    <t>05-MAR-19</t>
  </si>
  <si>
    <t>06-MAR-19</t>
  </si>
  <si>
    <t>07-MAR-19</t>
  </si>
  <si>
    <t>08-MAR-19</t>
  </si>
  <si>
    <t>09-MAR-19</t>
  </si>
  <si>
    <t>10-MAR-19</t>
  </si>
  <si>
    <t>11-MAR-19</t>
  </si>
  <si>
    <t>12-MAR-19</t>
  </si>
  <si>
    <t>13-MAR-19</t>
  </si>
  <si>
    <t>14-MAR-19</t>
  </si>
  <si>
    <t>15-MAR-19</t>
  </si>
  <si>
    <t>16-MAR-19</t>
  </si>
  <si>
    <t>17-MAR-19</t>
  </si>
  <si>
    <t>18-MAR-19</t>
  </si>
  <si>
    <t>19-MAR-19</t>
  </si>
  <si>
    <t>20-MAR-19</t>
  </si>
  <si>
    <t>21-MAR-19</t>
  </si>
  <si>
    <t>22-MAR-19</t>
  </si>
  <si>
    <t>23-MAR-19</t>
  </si>
  <si>
    <t>24-MAR-19</t>
  </si>
  <si>
    <t>25-MAR-19</t>
  </si>
  <si>
    <t>26-MAR-19</t>
  </si>
  <si>
    <t>27-MAR-19</t>
  </si>
  <si>
    <t>28-MAR-19</t>
  </si>
  <si>
    <t>29-MAR-19</t>
  </si>
  <si>
    <t>30-MAR-19</t>
  </si>
  <si>
    <t>31-MAR-19</t>
  </si>
  <si>
    <t>01-APR-19</t>
  </si>
  <si>
    <t>02-APR-19</t>
  </si>
  <si>
    <t>03-APR-19</t>
  </si>
  <si>
    <t>04-APR-19</t>
  </si>
  <si>
    <t>05-APR-19</t>
  </si>
  <si>
    <t>06-APR-19</t>
  </si>
  <si>
    <t>07-APR-19</t>
  </si>
  <si>
    <t>08-APR-19</t>
  </si>
  <si>
    <t>09-APR-19</t>
  </si>
  <si>
    <t>10-APR-19</t>
  </si>
  <si>
    <t>11-APR-19</t>
  </si>
  <si>
    <t>12-APR-19</t>
  </si>
  <si>
    <t>13-APR-19</t>
  </si>
  <si>
    <t>14-APR-19</t>
  </si>
  <si>
    <t>15-APR-19</t>
  </si>
  <si>
    <t>16-APR-19</t>
  </si>
  <si>
    <t>17-APR-19</t>
  </si>
  <si>
    <t>18-APR-19</t>
  </si>
  <si>
    <t>19-APR-19</t>
  </si>
  <si>
    <t>20-APR-19</t>
  </si>
  <si>
    <t>21-APR-19</t>
  </si>
  <si>
    <t>22-APR-19</t>
  </si>
  <si>
    <t>23-APR-19</t>
  </si>
  <si>
    <t>24-APR-19</t>
  </si>
  <si>
    <t>25-APR-19</t>
  </si>
  <si>
    <t>26-APR-19</t>
  </si>
  <si>
    <t>27-APR-19</t>
  </si>
  <si>
    <t>28-APR-19</t>
  </si>
  <si>
    <t>29-APR-19</t>
  </si>
  <si>
    <t>30-APR-19</t>
  </si>
  <si>
    <t>01-MAY-19</t>
  </si>
  <si>
    <t>02-MAY-19</t>
  </si>
  <si>
    <t>03-MAY-19</t>
  </si>
  <si>
    <t>04-MAY-19</t>
  </si>
  <si>
    <t>05-MAY-19</t>
  </si>
  <si>
    <t>06-MAY-19</t>
  </si>
  <si>
    <t>07-MAY-19</t>
  </si>
  <si>
    <t>08-MAY-19</t>
  </si>
  <si>
    <t>09-MAY-19</t>
  </si>
  <si>
    <t>10-MAY-19</t>
  </si>
  <si>
    <t>11-MAY-19</t>
  </si>
  <si>
    <t>12-MAY-19</t>
  </si>
  <si>
    <t>13-MAY-19</t>
  </si>
  <si>
    <t>14-MAY-19</t>
  </si>
  <si>
    <t>15-MAY-19</t>
  </si>
  <si>
    <t>16-MAY-19</t>
  </si>
  <si>
    <t>17-MAY-19</t>
  </si>
  <si>
    <t>18-MAY-19</t>
  </si>
  <si>
    <t>19-MAY-19</t>
  </si>
  <si>
    <t>20-MAY-19</t>
  </si>
  <si>
    <t>21-MAY-19</t>
  </si>
  <si>
    <t>22-MAY-19</t>
  </si>
  <si>
    <t>23-MAY-19</t>
  </si>
  <si>
    <t>24-MAY-19</t>
  </si>
  <si>
    <t>25-MAY-19</t>
  </si>
  <si>
    <t>26-MAY-19</t>
  </si>
  <si>
    <t>27-MAY-19</t>
  </si>
  <si>
    <t>28-MAY-19</t>
  </si>
  <si>
    <t>29-MAY-19</t>
  </si>
  <si>
    <t>30-MAY-19</t>
  </si>
  <si>
    <t>31-MAY-19</t>
  </si>
  <si>
    <t>01-JUN-19</t>
  </si>
  <si>
    <t>02-JUN-19</t>
  </si>
  <si>
    <t>03-JUN-19</t>
  </si>
  <si>
    <t>04-JUN-19</t>
  </si>
  <si>
    <t>05-JUN-19</t>
  </si>
  <si>
    <t>06-JUN-19</t>
  </si>
  <si>
    <t>07-JUN-19</t>
  </si>
  <si>
    <t>08-JUN-19</t>
  </si>
  <si>
    <t>09-JUN-19</t>
  </si>
  <si>
    <t>10-JUN-19</t>
  </si>
  <si>
    <t>11-JUN-19</t>
  </si>
  <si>
    <t>12-JUN-19</t>
  </si>
  <si>
    <t>13-JUN-19</t>
  </si>
  <si>
    <t>14-JUN-19</t>
  </si>
  <si>
    <t>15-JUN-19</t>
  </si>
  <si>
    <t>16-JUN-19</t>
  </si>
  <si>
    <t>17-JUN-19</t>
  </si>
  <si>
    <t>18-JUN-19</t>
  </si>
  <si>
    <t>19-JUN-19</t>
  </si>
  <si>
    <t>20-JUN-19</t>
  </si>
  <si>
    <t>21-JUN-19</t>
  </si>
  <si>
    <t>22-JUN-19</t>
  </si>
  <si>
    <t>23-JUN-19</t>
  </si>
  <si>
    <t>24-JUN-19</t>
  </si>
  <si>
    <t>25-JUN-19</t>
  </si>
  <si>
    <t>26-JUN-19</t>
  </si>
  <si>
    <t>27-JUN-19</t>
  </si>
  <si>
    <t>28-JUN-19</t>
  </si>
  <si>
    <t>29-JUN-19</t>
  </si>
  <si>
    <t>30-JUN-19</t>
  </si>
  <si>
    <t>01-JUL-19</t>
  </si>
  <si>
    <t>02-JUL-19</t>
  </si>
  <si>
    <t>03-JUL-19</t>
  </si>
  <si>
    <t>04-JUL-19</t>
  </si>
  <si>
    <t>05-JUL-19</t>
  </si>
  <si>
    <t>06-JUL-19</t>
  </si>
  <si>
    <t>07-JUL-19</t>
  </si>
  <si>
    <t>08-JUL-19</t>
  </si>
  <si>
    <t>09-JUL-19</t>
  </si>
  <si>
    <t>10-JUL-19</t>
  </si>
  <si>
    <t>11-JUL-19</t>
  </si>
  <si>
    <t>12-JUL-19</t>
  </si>
  <si>
    <t>13-JUL-19</t>
  </si>
  <si>
    <t>14-JUL-19</t>
  </si>
  <si>
    <t>15-JUL-19</t>
  </si>
  <si>
    <t>16-JUL-19</t>
  </si>
  <si>
    <t>17-JUL-19</t>
  </si>
  <si>
    <t>18-JUL-19</t>
  </si>
  <si>
    <t>19-JUL-19</t>
  </si>
  <si>
    <t>20-JUL-19</t>
  </si>
  <si>
    <t>21-JUL-19</t>
  </si>
  <si>
    <t>22-JUL-19</t>
  </si>
  <si>
    <t>23-JUL-19</t>
  </si>
  <si>
    <t>24-JUL-19</t>
  </si>
  <si>
    <t>25-JUL-19</t>
  </si>
  <si>
    <t>26-JUL-19</t>
  </si>
  <si>
    <t>27-JUL-19</t>
  </si>
  <si>
    <t>28-JUL-19</t>
  </si>
  <si>
    <t>29-JUL-19</t>
  </si>
  <si>
    <t>30-JUL-19</t>
  </si>
  <si>
    <t>31-JUL-19</t>
  </si>
  <si>
    <t>01-AUG-19</t>
  </si>
  <si>
    <t>02-AUG-19</t>
  </si>
  <si>
    <t>03-AUG-19</t>
  </si>
  <si>
    <t>04-AUG-19</t>
  </si>
  <si>
    <t>05-AUG-19</t>
  </si>
  <si>
    <t>06-AUG-19</t>
  </si>
  <si>
    <t>07-AUG-19</t>
  </si>
  <si>
    <t>08-AUG-19</t>
  </si>
  <si>
    <t>09-AUG-19</t>
  </si>
  <si>
    <t>10-AUG-19</t>
  </si>
  <si>
    <t>11-AUG-19</t>
  </si>
  <si>
    <t>12-AUG-19</t>
  </si>
  <si>
    <t>13-AUG-19</t>
  </si>
  <si>
    <t>14-AUG-19</t>
  </si>
  <si>
    <t>15-AUG-19</t>
  </si>
  <si>
    <t>16-AUG-19</t>
  </si>
  <si>
    <t>17-AUG-19</t>
  </si>
  <si>
    <t>18-AUG-19</t>
  </si>
  <si>
    <t>19-AUG-19</t>
  </si>
  <si>
    <t>20-AUG-19</t>
  </si>
  <si>
    <t>21-AUG-19</t>
  </si>
  <si>
    <t>22-AUG-19</t>
  </si>
  <si>
    <t>23-AUG-19</t>
  </si>
  <si>
    <t>24-AUG-19</t>
  </si>
  <si>
    <t>25-AUG-19</t>
  </si>
  <si>
    <t>26-AUG-19</t>
  </si>
  <si>
    <t>27-AUG-19</t>
  </si>
  <si>
    <t>28-AUG-19</t>
  </si>
  <si>
    <t>29-AUG-19</t>
  </si>
  <si>
    <t>30-AUG-19</t>
  </si>
  <si>
    <t>31-AUG-19</t>
  </si>
  <si>
    <t>01-SEP-19</t>
  </si>
  <si>
    <t>02-SEP-19</t>
  </si>
  <si>
    <t>03-SEP-19</t>
  </si>
  <si>
    <t>04-SEP-19</t>
  </si>
  <si>
    <t>05-SEP-19</t>
  </si>
  <si>
    <t>06-SEP-19</t>
  </si>
  <si>
    <t>07-SEP-19</t>
  </si>
  <si>
    <t>08-SEP-19</t>
  </si>
  <si>
    <t>09-SEP-19</t>
  </si>
  <si>
    <t>10-SEP-19</t>
  </si>
  <si>
    <t>11-SEP-19</t>
  </si>
  <si>
    <t>12-SEP-19</t>
  </si>
  <si>
    <t>13-SEP-19</t>
  </si>
  <si>
    <t>14-SEP-19</t>
  </si>
  <si>
    <t>15-SEP-19</t>
  </si>
  <si>
    <t>16-SEP-19</t>
  </si>
  <si>
    <t>17-SEP-19</t>
  </si>
  <si>
    <t>18-SEP-19</t>
  </si>
  <si>
    <t>19-SEP-19</t>
  </si>
  <si>
    <t>20-SEP-19</t>
  </si>
  <si>
    <t>21-SEP-19</t>
  </si>
  <si>
    <t>22-SEP-19</t>
  </si>
  <si>
    <t>23-SEP-19</t>
  </si>
  <si>
    <t>24-SEP-19</t>
  </si>
  <si>
    <t>25-SEP-19</t>
  </si>
  <si>
    <t>26-SEP-19</t>
  </si>
  <si>
    <t>27-SEP-19</t>
  </si>
  <si>
    <t>28-SEP-19</t>
  </si>
  <si>
    <t>29-SEP-19</t>
  </si>
  <si>
    <t>30-SEP-19</t>
  </si>
  <si>
    <t>01-OCT-19</t>
  </si>
  <si>
    <t>02-OCT-19</t>
  </si>
  <si>
    <t>03-OCT-19</t>
  </si>
  <si>
    <t>04-OCT-19</t>
  </si>
  <si>
    <t>05-OCT-19</t>
  </si>
  <si>
    <t>06-OCT-19</t>
  </si>
  <si>
    <t>07-OCT-19</t>
  </si>
  <si>
    <t>08-OCT-19</t>
  </si>
  <si>
    <t>09-OCT-19</t>
  </si>
  <si>
    <t>10-OCT-19</t>
  </si>
  <si>
    <t>11-OCT-19</t>
  </si>
  <si>
    <t>12-OCT-19</t>
  </si>
  <si>
    <t>13-OCT-19</t>
  </si>
  <si>
    <t>14-OCT-19</t>
  </si>
  <si>
    <t>15-OCT-19</t>
  </si>
  <si>
    <t>16-OCT-19</t>
  </si>
  <si>
    <t>17-OCT-19</t>
  </si>
  <si>
    <t>18-OCT-19</t>
  </si>
  <si>
    <t>19-OCT-19</t>
  </si>
  <si>
    <t>20-OCT-19</t>
  </si>
  <si>
    <t>21-OCT-19</t>
  </si>
  <si>
    <t>22-OCT-19</t>
  </si>
  <si>
    <t>23-OCT-19</t>
  </si>
  <si>
    <t>24-OCT-19</t>
  </si>
  <si>
    <t>25-OCT-19</t>
  </si>
  <si>
    <t>26-OCT-19</t>
  </si>
  <si>
    <t>27-OCT-19</t>
  </si>
  <si>
    <t>28-OCT-19</t>
  </si>
  <si>
    <t>29-OCT-19</t>
  </si>
  <si>
    <t>30-OCT-19</t>
  </si>
  <si>
    <t>31-OCT-19</t>
  </si>
  <si>
    <t>01-NOV-19</t>
  </si>
  <si>
    <t>02-NOV-19</t>
  </si>
  <si>
    <t>03-NOV-19</t>
  </si>
  <si>
    <t>04-NOV-19</t>
  </si>
  <si>
    <t>05-NOV-19</t>
  </si>
  <si>
    <t>06-NOV-19</t>
  </si>
  <si>
    <t>07-NOV-19</t>
  </si>
  <si>
    <t>08-NOV-19</t>
  </si>
  <si>
    <t>09-NOV-19</t>
  </si>
  <si>
    <t>10-NOV-19</t>
  </si>
  <si>
    <t>11-NOV-19</t>
  </si>
  <si>
    <t>12-NOV-19</t>
  </si>
  <si>
    <t>13-NOV-19</t>
  </si>
  <si>
    <t>14-NOV-19</t>
  </si>
  <si>
    <t>15-NOV-19</t>
  </si>
  <si>
    <t>16-NOV-19</t>
  </si>
  <si>
    <t>17-NOV-19</t>
  </si>
  <si>
    <t>18-NOV-19</t>
  </si>
  <si>
    <t>19-NOV-19</t>
  </si>
  <si>
    <t>20-NOV-19</t>
  </si>
  <si>
    <t>21-NOV-19</t>
  </si>
  <si>
    <t>22-NOV-19</t>
  </si>
  <si>
    <t>23-NOV-19</t>
  </si>
  <si>
    <t>24-NOV-19</t>
  </si>
  <si>
    <t>25-NOV-19</t>
  </si>
  <si>
    <t>26-NOV-19</t>
  </si>
  <si>
    <t>27-NOV-19</t>
  </si>
  <si>
    <t>28-NOV-19</t>
  </si>
  <si>
    <t>29-NOV-19</t>
  </si>
  <si>
    <t>30-NOV-19</t>
  </si>
  <si>
    <t>01-DEC-19</t>
  </si>
  <si>
    <t>02-DEC-19</t>
  </si>
  <si>
    <t>03-DEC-19</t>
  </si>
  <si>
    <t>04-DEC-19</t>
  </si>
  <si>
    <t>05-DEC-19</t>
  </si>
  <si>
    <t>06-DEC-19</t>
  </si>
  <si>
    <t>07-DEC-19</t>
  </si>
  <si>
    <t>08-DEC-19</t>
  </si>
  <si>
    <t>09-DEC-19</t>
  </si>
  <si>
    <t>10-DEC-19</t>
  </si>
  <si>
    <t>11-DEC-19</t>
  </si>
  <si>
    <t>12-DEC-19</t>
  </si>
  <si>
    <t>13-DEC-19</t>
  </si>
  <si>
    <t>14-DEC-19</t>
  </si>
  <si>
    <t>15-DEC-19</t>
  </si>
  <si>
    <t>16-DEC-19</t>
  </si>
  <si>
    <t>17-DEC-19</t>
  </si>
  <si>
    <t>18-DEC-19</t>
  </si>
  <si>
    <t>19-DEC-19</t>
  </si>
  <si>
    <t>20-DEC-19</t>
  </si>
  <si>
    <t>21-DEC-19</t>
  </si>
  <si>
    <t>22-DEC-19</t>
  </si>
  <si>
    <t>23-DEC-19</t>
  </si>
  <si>
    <t>24-DEC-19</t>
  </si>
  <si>
    <t>25-DEC-19</t>
  </si>
  <si>
    <t>26-DEC-19</t>
  </si>
  <si>
    <t>27-DEC-19</t>
  </si>
  <si>
    <t>28-DEC-19</t>
  </si>
  <si>
    <t>29-DEC-19</t>
  </si>
  <si>
    <t>30-DEC-19</t>
  </si>
  <si>
    <t>31-DEC-19</t>
  </si>
  <si>
    <t>01-JAN-20</t>
  </si>
  <si>
    <t>02-JAN-20</t>
  </si>
  <si>
    <t>03-JAN-20</t>
  </si>
  <si>
    <t>04-JAN-20</t>
  </si>
  <si>
    <t>05-JAN-20</t>
  </si>
  <si>
    <t>06-JAN-20</t>
  </si>
  <si>
    <t>07-JAN-20</t>
  </si>
  <si>
    <t>08-JAN-20</t>
  </si>
  <si>
    <t>09-JAN-20</t>
  </si>
  <si>
    <t>10-JAN-20</t>
  </si>
  <si>
    <t>11-JAN-20</t>
  </si>
  <si>
    <t>12-JAN-20</t>
  </si>
  <si>
    <t>13-JAN-20</t>
  </si>
  <si>
    <t>14-JAN-20</t>
  </si>
  <si>
    <t>15-JAN-20</t>
  </si>
  <si>
    <t>16-JAN-20</t>
  </si>
  <si>
    <t>17-JAN-20</t>
  </si>
  <si>
    <t>18-JAN-20</t>
  </si>
  <si>
    <t>19-JAN-20</t>
  </si>
  <si>
    <t>20-JAN-20</t>
  </si>
  <si>
    <t>21-JAN-20</t>
  </si>
  <si>
    <t>22-JAN-20</t>
  </si>
  <si>
    <t>23-JAN-20</t>
  </si>
  <si>
    <t>24-JAN-20</t>
  </si>
  <si>
    <t>25-JAN-20</t>
  </si>
  <si>
    <t>26-JAN-20</t>
  </si>
  <si>
    <t>27-JAN-20</t>
  </si>
  <si>
    <t>28-JAN-20</t>
  </si>
  <si>
    <t>29-JAN-20</t>
  </si>
  <si>
    <t>30-JAN-20</t>
  </si>
  <si>
    <t>31-JAN-20</t>
  </si>
  <si>
    <t>01-FEB-20</t>
  </si>
  <si>
    <t>02-FEB-20</t>
  </si>
  <si>
    <t>03-FEB-20</t>
  </si>
  <si>
    <t>04-FEB-20</t>
  </si>
  <si>
    <t>05-FEB-20</t>
  </si>
  <si>
    <t>06-FEB-20</t>
  </si>
  <si>
    <t>07-FEB-20</t>
  </si>
  <si>
    <t>08-FEB-20</t>
  </si>
  <si>
    <t>09-FEB-20</t>
  </si>
  <si>
    <t>10-FEB-20</t>
  </si>
  <si>
    <t>11-FEB-20</t>
  </si>
  <si>
    <t>12-FEB-20</t>
  </si>
  <si>
    <t>13-FEB-20</t>
  </si>
  <si>
    <t>14-FEB-20</t>
  </si>
  <si>
    <t>15-FEB-20</t>
  </si>
  <si>
    <t>16-FEB-20</t>
  </si>
  <si>
    <t>17-FEB-20</t>
  </si>
  <si>
    <t>18-FEB-20</t>
  </si>
  <si>
    <t>19-FEB-20</t>
  </si>
  <si>
    <t>20-FEB-20</t>
  </si>
  <si>
    <t>21-FEB-20</t>
  </si>
  <si>
    <t>22-FEB-20</t>
  </si>
  <si>
    <t>23-FEB-20</t>
  </si>
  <si>
    <t>24-FEB-20</t>
  </si>
  <si>
    <t>25-FEB-20</t>
  </si>
  <si>
    <t>26-FEB-20</t>
  </si>
  <si>
    <t>27-FEB-20</t>
  </si>
  <si>
    <t>28-FEB-20</t>
  </si>
  <si>
    <t>29-FEB-20</t>
  </si>
  <si>
    <t>01-MAR-20</t>
  </si>
  <si>
    <t>02-MAR-20</t>
  </si>
  <si>
    <t>03-MAR-20</t>
  </si>
  <si>
    <t>04-MAR-20</t>
  </si>
  <si>
    <t>05-MAR-20</t>
  </si>
  <si>
    <t>06-MAR-20</t>
  </si>
  <si>
    <t>07-MAR-20</t>
  </si>
  <si>
    <t>08-MAR-20</t>
  </si>
  <si>
    <t>09-MAR-20</t>
  </si>
  <si>
    <t>10-MAR-20</t>
  </si>
  <si>
    <t>11-MAR-20</t>
  </si>
  <si>
    <t>12-MAR-20</t>
  </si>
  <si>
    <t>13-MAR-20</t>
  </si>
  <si>
    <t>14-MAR-20</t>
  </si>
  <si>
    <t>15-MAR-20</t>
  </si>
  <si>
    <t>16-MAR-20</t>
  </si>
  <si>
    <t>17-MAR-20</t>
  </si>
  <si>
    <t>18-MAR-20</t>
  </si>
  <si>
    <t>19-MAR-20</t>
  </si>
  <si>
    <t>20-MAR-20</t>
  </si>
  <si>
    <t>21-MAR-20</t>
  </si>
  <si>
    <t>22-MAR-20</t>
  </si>
  <si>
    <t>23-MAR-20</t>
  </si>
  <si>
    <t>24-MAR-20</t>
  </si>
  <si>
    <t>25-MAR-20</t>
  </si>
  <si>
    <t>26-MAR-20</t>
  </si>
  <si>
    <t>27-MAR-20</t>
  </si>
  <si>
    <t>28-MAR-20</t>
  </si>
  <si>
    <t>29-MAR-20</t>
  </si>
  <si>
    <t>30-MAR-20</t>
  </si>
  <si>
    <t>31-MAR-20</t>
  </si>
  <si>
    <t>01-APR-20</t>
  </si>
  <si>
    <t>02-APR-20</t>
  </si>
  <si>
    <t>03-APR-20</t>
  </si>
  <si>
    <t>04-APR-20</t>
  </si>
  <si>
    <t>05-APR-20</t>
  </si>
  <si>
    <t>06-APR-20</t>
  </si>
  <si>
    <t>07-APR-20</t>
  </si>
  <si>
    <t>08-APR-20</t>
  </si>
  <si>
    <t>09-APR-20</t>
  </si>
  <si>
    <t>10-APR-20</t>
  </si>
  <si>
    <t>11-APR-20</t>
  </si>
  <si>
    <t>12-APR-20</t>
  </si>
  <si>
    <t>13-APR-20</t>
  </si>
  <si>
    <t>14-APR-20</t>
  </si>
  <si>
    <t>15-APR-20</t>
  </si>
  <si>
    <t>16-APR-20</t>
  </si>
  <si>
    <t>17-APR-20</t>
  </si>
  <si>
    <t>18-APR-20</t>
  </si>
  <si>
    <t>19-APR-20</t>
  </si>
  <si>
    <t>20-APR-20</t>
  </si>
  <si>
    <t>21-APR-20</t>
  </si>
  <si>
    <t>22-APR-20</t>
  </si>
  <si>
    <t>23-APR-20</t>
  </si>
  <si>
    <t>24-APR-20</t>
  </si>
  <si>
    <t>25-APR-20</t>
  </si>
  <si>
    <t>26-APR-20</t>
  </si>
  <si>
    <t>27-APR-20</t>
  </si>
  <si>
    <t>28-APR-20</t>
  </si>
  <si>
    <t>29-APR-20</t>
  </si>
  <si>
    <t>30-APR-20</t>
  </si>
  <si>
    <t>01-MAY-20</t>
  </si>
  <si>
    <t>02-MAY-20</t>
  </si>
  <si>
    <t>03-MAY-20</t>
  </si>
  <si>
    <t>04-MAY-20</t>
  </si>
  <si>
    <t>05-MAY-20</t>
  </si>
  <si>
    <t>06-MAY-20</t>
  </si>
  <si>
    <t>07-MAY-20</t>
  </si>
  <si>
    <t>08-MAY-20</t>
  </si>
  <si>
    <t>09-MAY-20</t>
  </si>
  <si>
    <t>10-MAY-20</t>
  </si>
  <si>
    <t>11-MAY-20</t>
  </si>
  <si>
    <t>12-MAY-20</t>
  </si>
  <si>
    <t>13-MAY-20</t>
  </si>
  <si>
    <t>14-MAY-20</t>
  </si>
  <si>
    <t>15-MAY-20</t>
  </si>
  <si>
    <t>16-MAY-20</t>
  </si>
  <si>
    <t>17-MAY-20</t>
  </si>
  <si>
    <t>18-MAY-20</t>
  </si>
  <si>
    <t>19-MAY-20</t>
  </si>
  <si>
    <t>20-MAY-20</t>
  </si>
  <si>
    <t>21-MAY-20</t>
  </si>
  <si>
    <t>22-MAY-20</t>
  </si>
  <si>
    <t>23-MAY-20</t>
  </si>
  <si>
    <t>24-MAY-20</t>
  </si>
  <si>
    <t>25-MAY-20</t>
  </si>
  <si>
    <t>26-MAY-20</t>
  </si>
  <si>
    <t>27-MAY-20</t>
  </si>
  <si>
    <t>28-MAY-20</t>
  </si>
  <si>
    <t>29-MAY-20</t>
  </si>
  <si>
    <t>30-MAY-20</t>
  </si>
  <si>
    <t>31-MAY-20</t>
  </si>
  <si>
    <t>01-JUN-20</t>
  </si>
  <si>
    <t>02-JUN-20</t>
  </si>
  <si>
    <t>03-JUN-20</t>
  </si>
  <si>
    <t>04-JUN-20</t>
  </si>
  <si>
    <t>05-JUN-20</t>
  </si>
  <si>
    <t>06-JUN-20</t>
  </si>
  <si>
    <t>07-JUN-20</t>
  </si>
  <si>
    <t>08-JUN-20</t>
  </si>
  <si>
    <t>09-JUN-20</t>
  </si>
  <si>
    <t>10-JUN-20</t>
  </si>
  <si>
    <t>11-JUN-20</t>
  </si>
  <si>
    <t>12-JUN-20</t>
  </si>
  <si>
    <t>13-JUN-20</t>
  </si>
  <si>
    <t>14-JUN-20</t>
  </si>
  <si>
    <t>15-JUN-20</t>
  </si>
  <si>
    <t>16-JUN-20</t>
  </si>
  <si>
    <t>17-JUN-20</t>
  </si>
  <si>
    <t>18-JUN-20</t>
  </si>
  <si>
    <t>19-JUN-20</t>
  </si>
  <si>
    <t>20-JUN-20</t>
  </si>
  <si>
    <t>21-JUN-20</t>
  </si>
  <si>
    <t>22-JUN-20</t>
  </si>
  <si>
    <t>23-JUN-20</t>
  </si>
  <si>
    <t>24-JUN-20</t>
  </si>
  <si>
    <t>25-JUN-20</t>
  </si>
  <si>
    <t>26-JUN-20</t>
  </si>
  <si>
    <t>27-JUN-20</t>
  </si>
  <si>
    <t>28-JUN-20</t>
  </si>
  <si>
    <t>29-JUN-20</t>
  </si>
  <si>
    <t>30-JUN-20</t>
  </si>
  <si>
    <t>01-JUL-20</t>
  </si>
  <si>
    <t>02-JUL-20</t>
  </si>
  <si>
    <t>03-JUL-20</t>
  </si>
  <si>
    <t>04-JUL-20</t>
  </si>
  <si>
    <t>05-JUL-20</t>
  </si>
  <si>
    <t>06-JUL-20</t>
  </si>
  <si>
    <t>07-JUL-20</t>
  </si>
  <si>
    <t>08-JUL-20</t>
  </si>
  <si>
    <t>09-JUL-20</t>
  </si>
  <si>
    <t>10-JUL-20</t>
  </si>
  <si>
    <t>11-JUL-20</t>
  </si>
  <si>
    <t>12-JUL-20</t>
  </si>
  <si>
    <t>13-JUL-20</t>
  </si>
  <si>
    <t>14-JUL-20</t>
  </si>
  <si>
    <t>15-JUL-20</t>
  </si>
  <si>
    <t>16-JUL-20</t>
  </si>
  <si>
    <t>17-JUL-20</t>
  </si>
  <si>
    <t>18-JUL-20</t>
  </si>
  <si>
    <t>19-JUL-20</t>
  </si>
  <si>
    <t>20-JUL-20</t>
  </si>
  <si>
    <t>21-JUL-20</t>
  </si>
  <si>
    <t>22-JUL-20</t>
  </si>
  <si>
    <t>23-JUL-20</t>
  </si>
  <si>
    <t>24-JUL-20</t>
  </si>
  <si>
    <t>25-JUL-20</t>
  </si>
  <si>
    <t>26-JUL-20</t>
  </si>
  <si>
    <t>27-JUL-20</t>
  </si>
  <si>
    <t>28-JUL-20</t>
  </si>
  <si>
    <t>29-JUL-20</t>
  </si>
  <si>
    <t>30-JUL-20</t>
  </si>
  <si>
    <t>31-JUL-20</t>
  </si>
  <si>
    <t>01-AUG-20</t>
  </si>
  <si>
    <t>02-AUG-20</t>
  </si>
  <si>
    <t>03-AUG-20</t>
  </si>
  <si>
    <t>04-AUG-20</t>
  </si>
  <si>
    <t>05-AUG-20</t>
  </si>
  <si>
    <t>06-AUG-20</t>
  </si>
  <si>
    <t>07-AUG-20</t>
  </si>
  <si>
    <t>08-AUG-20</t>
  </si>
  <si>
    <t>09-AUG-20</t>
  </si>
  <si>
    <t>10-AUG-20</t>
  </si>
  <si>
    <t>11-AUG-20</t>
  </si>
  <si>
    <t>12-AUG-20</t>
  </si>
  <si>
    <t>13-AUG-20</t>
  </si>
  <si>
    <t>14-AUG-20</t>
  </si>
  <si>
    <t>15-AUG-20</t>
  </si>
  <si>
    <t>16-AUG-20</t>
  </si>
  <si>
    <t>17-AUG-20</t>
  </si>
  <si>
    <t>18-AUG-20</t>
  </si>
  <si>
    <t>19-AUG-20</t>
  </si>
  <si>
    <t>20-AUG-20</t>
  </si>
  <si>
    <t>21-AUG-20</t>
  </si>
  <si>
    <t>22-AUG-20</t>
  </si>
  <si>
    <t>23-AUG-20</t>
  </si>
  <si>
    <t>24-AUG-20</t>
  </si>
  <si>
    <t>25-AUG-20</t>
  </si>
  <si>
    <t>26-AUG-20</t>
  </si>
  <si>
    <t>27-AUG-20</t>
  </si>
  <si>
    <t>28-AUG-20</t>
  </si>
  <si>
    <t>29-AUG-20</t>
  </si>
  <si>
    <t>30-AUG-20</t>
  </si>
  <si>
    <t>31-AUG-20</t>
  </si>
  <si>
    <t>01-SEP-20</t>
  </si>
  <si>
    <t>02-SEP-20</t>
  </si>
  <si>
    <t>03-SEP-20</t>
  </si>
  <si>
    <t>04-SEP-20</t>
  </si>
  <si>
    <t>05-SEP-20</t>
  </si>
  <si>
    <t>06-SEP-20</t>
  </si>
  <si>
    <t>07-SEP-20</t>
  </si>
  <si>
    <t>08-SEP-20</t>
  </si>
  <si>
    <t>09-SEP-20</t>
  </si>
  <si>
    <t>10-SEP-20</t>
  </si>
  <si>
    <t>11-SEP-20</t>
  </si>
  <si>
    <t>12-SEP-20</t>
  </si>
  <si>
    <t>13-SEP-20</t>
  </si>
  <si>
    <t>14-SEP-20</t>
  </si>
  <si>
    <t>15-SEP-20</t>
  </si>
  <si>
    <t>16-SEP-20</t>
  </si>
  <si>
    <t>17-SEP-20</t>
  </si>
  <si>
    <t>18-SEP-20</t>
  </si>
  <si>
    <t>19-SEP-20</t>
  </si>
  <si>
    <t>20-SEP-20</t>
  </si>
  <si>
    <t>21-SEP-20</t>
  </si>
  <si>
    <t>22-SEP-20</t>
  </si>
  <si>
    <t>23-SEP-20</t>
  </si>
  <si>
    <t>24-SEP-20</t>
  </si>
  <si>
    <t>25-SEP-20</t>
  </si>
  <si>
    <t>26-SEP-20</t>
  </si>
  <si>
    <t>27-SEP-20</t>
  </si>
  <si>
    <t>28-SEP-20</t>
  </si>
  <si>
    <t>29-SEP-20</t>
  </si>
  <si>
    <t>30-SEP-20</t>
  </si>
  <si>
    <t>01-OCT-20</t>
  </si>
  <si>
    <t>02-OCT-20</t>
  </si>
  <si>
    <t>03-OCT-20</t>
  </si>
  <si>
    <t>04-OCT-20</t>
  </si>
  <si>
    <t>05-OCT-20</t>
  </si>
  <si>
    <t>06-OCT-20</t>
  </si>
  <si>
    <t>07-OCT-20</t>
  </si>
  <si>
    <t>08-OCT-20</t>
  </si>
  <si>
    <t>09-OCT-20</t>
  </si>
  <si>
    <t>10-OCT-20</t>
  </si>
  <si>
    <t>11-OCT-20</t>
  </si>
  <si>
    <t>12-OCT-20</t>
  </si>
  <si>
    <t>13-OCT-20</t>
  </si>
  <si>
    <t>14-OCT-20</t>
  </si>
  <si>
    <t>15-OCT-20</t>
  </si>
  <si>
    <t>16-OCT-20</t>
  </si>
  <si>
    <t>17-OCT-20</t>
  </si>
  <si>
    <t>18-OCT-20</t>
  </si>
  <si>
    <t>19-OCT-20</t>
  </si>
  <si>
    <t>20-OCT-20</t>
  </si>
  <si>
    <t>21-OCT-20</t>
  </si>
  <si>
    <t>22-OCT-20</t>
  </si>
  <si>
    <t>23-OCT-20</t>
  </si>
  <si>
    <t>24-OCT-20</t>
  </si>
  <si>
    <t>25-OCT-20</t>
  </si>
  <si>
    <t>26-OCT-20</t>
  </si>
  <si>
    <t>27-OCT-20</t>
  </si>
  <si>
    <t>28-OCT-20</t>
  </si>
  <si>
    <t>29-OCT-20</t>
  </si>
  <si>
    <t>30-OCT-20</t>
  </si>
  <si>
    <t>31-OCT-20</t>
  </si>
  <si>
    <t>01-NOV-20</t>
  </si>
  <si>
    <t>02-NOV-20</t>
  </si>
  <si>
    <t>03-NOV-20</t>
  </si>
  <si>
    <t>04-NOV-20</t>
  </si>
  <si>
    <t>05-NOV-20</t>
  </si>
  <si>
    <t>06-NOV-20</t>
  </si>
  <si>
    <t>07-NOV-20</t>
  </si>
  <si>
    <t>08-NOV-20</t>
  </si>
  <si>
    <t>09-NOV-20</t>
  </si>
  <si>
    <t>10-NOV-20</t>
  </si>
  <si>
    <t>11-NOV-20</t>
  </si>
  <si>
    <t>12-NOV-20</t>
  </si>
  <si>
    <t>13-NOV-20</t>
  </si>
  <si>
    <t>14-NOV-20</t>
  </si>
  <si>
    <t>15-NOV-20</t>
  </si>
  <si>
    <t>16-NOV-20</t>
  </si>
  <si>
    <t>17-NOV-20</t>
  </si>
  <si>
    <t>18-NOV-20</t>
  </si>
  <si>
    <t>19-NOV-20</t>
  </si>
  <si>
    <t>20-NOV-20</t>
  </si>
  <si>
    <t>21-NOV-20</t>
  </si>
  <si>
    <t>22-NOV-20</t>
  </si>
  <si>
    <t>23-NOV-20</t>
  </si>
  <si>
    <t>24-NOV-20</t>
  </si>
  <si>
    <t>25-NOV-20</t>
  </si>
  <si>
    <t>26-NOV-20</t>
  </si>
  <si>
    <t>27-NOV-20</t>
  </si>
  <si>
    <t>28-NOV-20</t>
  </si>
  <si>
    <t>29-NOV-20</t>
  </si>
  <si>
    <t>30-NOV-20</t>
  </si>
  <si>
    <t>01-DEC-20</t>
  </si>
  <si>
    <t>02-DEC-20</t>
  </si>
  <si>
    <t>03-DEC-20</t>
  </si>
  <si>
    <t>04-DEC-20</t>
  </si>
  <si>
    <t>05-DEC-20</t>
  </si>
  <si>
    <t>06-DEC-20</t>
  </si>
  <si>
    <t>07-DEC-20</t>
  </si>
  <si>
    <t>08-DEC-20</t>
  </si>
  <si>
    <t>09-DEC-20</t>
  </si>
  <si>
    <t>10-DEC-20</t>
  </si>
  <si>
    <t>11-DEC-20</t>
  </si>
  <si>
    <t>12-DEC-20</t>
  </si>
  <si>
    <t>13-DEC-20</t>
  </si>
  <si>
    <t>14-DEC-20</t>
  </si>
  <si>
    <t>15-DEC-20</t>
  </si>
  <si>
    <t>16-DEC-20</t>
  </si>
  <si>
    <t>17-DEC-20</t>
  </si>
  <si>
    <t>18-DEC-20</t>
  </si>
  <si>
    <t>19-DEC-20</t>
  </si>
  <si>
    <t>20-DEC-20</t>
  </si>
  <si>
    <t>21-DEC-20</t>
  </si>
  <si>
    <t>22-DEC-20</t>
  </si>
  <si>
    <t>23-DEC-20</t>
  </si>
  <si>
    <t>24-DEC-20</t>
  </si>
  <si>
    <t>25-DEC-20</t>
  </si>
  <si>
    <t>26-DEC-20</t>
  </si>
  <si>
    <t>27-DEC-20</t>
  </si>
  <si>
    <t>28-DEC-20</t>
  </si>
  <si>
    <t>29-DEC-20</t>
  </si>
  <si>
    <t>30-DEC-20</t>
  </si>
  <si>
    <t>31-DEC-20</t>
  </si>
  <si>
    <t>01-JAN-21</t>
  </si>
  <si>
    <t>02-JAN-21</t>
  </si>
  <si>
    <t>03-JAN-21</t>
  </si>
  <si>
    <t>04-JAN-21</t>
  </si>
  <si>
    <t>05-JAN-21</t>
  </si>
  <si>
    <t>06-JAN-21</t>
  </si>
  <si>
    <t>07-JAN-21</t>
  </si>
  <si>
    <t>08-JAN-21</t>
  </si>
  <si>
    <t>09-JAN-21</t>
  </si>
  <si>
    <t>10-JAN-21</t>
  </si>
  <si>
    <t>11-JAN-21</t>
  </si>
  <si>
    <t>12-JAN-21</t>
  </si>
  <si>
    <t>13-JAN-21</t>
  </si>
  <si>
    <t>14-JAN-21</t>
  </si>
  <si>
    <t>15-JAN-21</t>
  </si>
  <si>
    <t>16-JAN-21</t>
  </si>
  <si>
    <t>17-JAN-21</t>
  </si>
  <si>
    <t>18-JAN-21</t>
  </si>
  <si>
    <t>19-JAN-21</t>
  </si>
  <si>
    <t>20-JAN-21</t>
  </si>
  <si>
    <t>21-JAN-21</t>
  </si>
  <si>
    <t>22-JAN-21</t>
  </si>
  <si>
    <t>23-JAN-21</t>
  </si>
  <si>
    <t>24-JAN-21</t>
  </si>
  <si>
    <t>25-JAN-21</t>
  </si>
  <si>
    <t>26-JAN-21</t>
  </si>
  <si>
    <t>27-JAN-21</t>
  </si>
  <si>
    <t>28-JAN-21</t>
  </si>
  <si>
    <t>29-JAN-21</t>
  </si>
  <si>
    <t>30-JAN-21</t>
  </si>
  <si>
    <t>31-JAN-21</t>
  </si>
  <si>
    <t>01-FEB-21</t>
  </si>
  <si>
    <t>02-FEB-21</t>
  </si>
  <si>
    <t>03-FEB-21</t>
  </si>
  <si>
    <t>04-FEB-21</t>
  </si>
  <si>
    <t>05-FEB-21</t>
  </si>
  <si>
    <t>06-FEB-21</t>
  </si>
  <si>
    <t>07-FEB-21</t>
  </si>
  <si>
    <t>08-FEB-21</t>
  </si>
  <si>
    <t>09-FEB-21</t>
  </si>
  <si>
    <t>10-FEB-21</t>
  </si>
  <si>
    <t>11-FEB-21</t>
  </si>
  <si>
    <t>12-FEB-21</t>
  </si>
  <si>
    <t>13-FEB-21</t>
  </si>
  <si>
    <t>14-FEB-21</t>
  </si>
  <si>
    <t>15-FEB-21</t>
  </si>
  <si>
    <t>16-FEB-21</t>
  </si>
  <si>
    <t>17-FEB-21</t>
  </si>
  <si>
    <t>18-FEB-21</t>
  </si>
  <si>
    <t>19-FEB-21</t>
  </si>
  <si>
    <t>20-FEB-21</t>
  </si>
  <si>
    <t>21-FEB-21</t>
  </si>
  <si>
    <t>22-FEB-21</t>
  </si>
  <si>
    <t>23-FEB-21</t>
  </si>
  <si>
    <t>24-FEB-21</t>
  </si>
  <si>
    <t>25-FEB-21</t>
  </si>
  <si>
    <t>26-FEB-21</t>
  </si>
  <si>
    <t>27-FEB-21</t>
  </si>
  <si>
    <t>28-FEB-21</t>
  </si>
  <si>
    <t>01-MAR-21</t>
  </si>
  <si>
    <t>02-MAR-21</t>
  </si>
  <si>
    <t>03-MAR-21</t>
  </si>
  <si>
    <t>04-MAR-21</t>
  </si>
  <si>
    <t>05-MAR-21</t>
  </si>
  <si>
    <t>06-MAR-21</t>
  </si>
  <si>
    <t>07-MAR-21</t>
  </si>
  <si>
    <t>08-MAR-21</t>
  </si>
  <si>
    <t>09-MAR-21</t>
  </si>
  <si>
    <t>10-MAR-21</t>
  </si>
  <si>
    <t>11-MAR-21</t>
  </si>
  <si>
    <t>12-MAR-21</t>
  </si>
  <si>
    <t>13-MAR-21</t>
  </si>
  <si>
    <t>14-MAR-21</t>
  </si>
  <si>
    <t>15-MAR-21</t>
  </si>
  <si>
    <t>16-MAR-21</t>
  </si>
  <si>
    <t>17-MAR-21</t>
  </si>
  <si>
    <t>18-MAR-21</t>
  </si>
  <si>
    <t>19-MAR-21</t>
  </si>
  <si>
    <t>20-MAR-21</t>
  </si>
  <si>
    <t>21-MAR-21</t>
  </si>
  <si>
    <t>22-MAR-21</t>
  </si>
  <si>
    <t>23-MAR-21</t>
  </si>
  <si>
    <t>24-MAR-21</t>
  </si>
  <si>
    <t>25-MAR-21</t>
  </si>
  <si>
    <t>26-MAR-21</t>
  </si>
  <si>
    <t>27-MAR-21</t>
  </si>
  <si>
    <t>28-MAR-21</t>
  </si>
  <si>
    <t>29-MAR-21</t>
  </si>
  <si>
    <t>30-MAR-21</t>
  </si>
  <si>
    <t>31-MAR-21</t>
  </si>
  <si>
    <t>01-APR-21</t>
  </si>
  <si>
    <t>02-APR-21</t>
  </si>
  <si>
    <t>03-APR-21</t>
  </si>
  <si>
    <t>04-APR-21</t>
  </si>
  <si>
    <t>05-APR-21</t>
  </si>
  <si>
    <t>06-APR-21</t>
  </si>
  <si>
    <t>07-APR-21</t>
  </si>
  <si>
    <t>08-APR-21</t>
  </si>
  <si>
    <t>09-APR-21</t>
  </si>
  <si>
    <t>10-APR-21</t>
  </si>
  <si>
    <t>11-APR-21</t>
  </si>
  <si>
    <t>12-APR-21</t>
  </si>
  <si>
    <t>13-APR-21</t>
  </si>
  <si>
    <t>14-APR-21</t>
  </si>
  <si>
    <t>15-APR-21</t>
  </si>
  <si>
    <t>16-APR-21</t>
  </si>
  <si>
    <t>17-APR-21</t>
  </si>
  <si>
    <t>18-APR-21</t>
  </si>
  <si>
    <t>19-APR-21</t>
  </si>
  <si>
    <t>20-APR-21</t>
  </si>
  <si>
    <t>21-APR-21</t>
  </si>
  <si>
    <t>22-APR-21</t>
  </si>
  <si>
    <t>23-APR-21</t>
  </si>
  <si>
    <t>24-APR-21</t>
  </si>
  <si>
    <t>25-APR-21</t>
  </si>
  <si>
    <t>26-APR-21</t>
  </si>
  <si>
    <t>27-APR-21</t>
  </si>
  <si>
    <t>28-APR-21</t>
  </si>
  <si>
    <t>29-APR-21</t>
  </si>
  <si>
    <t>30-APR-21</t>
  </si>
  <si>
    <t>01-MAY-21</t>
  </si>
  <si>
    <t>02-MAY-21</t>
  </si>
  <si>
    <t>03-MAY-21</t>
  </si>
  <si>
    <t>04-MAY-21</t>
  </si>
  <si>
    <t>05-MAY-21</t>
  </si>
  <si>
    <t>06-MAY-21</t>
  </si>
  <si>
    <t>07-MAY-21</t>
  </si>
  <si>
    <t>08-MAY-21</t>
  </si>
  <si>
    <t>09-MAY-21</t>
  </si>
  <si>
    <t>10-MAY-21</t>
  </si>
  <si>
    <t>11-MAY-21</t>
  </si>
  <si>
    <t>12-MAY-21</t>
  </si>
  <si>
    <t>13-MAY-21</t>
  </si>
  <si>
    <t>14-MAY-21</t>
  </si>
  <si>
    <t>15-MAY-21</t>
  </si>
  <si>
    <t>16-MAY-21</t>
  </si>
  <si>
    <t>17-MAY-21</t>
  </si>
  <si>
    <t>18-MAY-21</t>
  </si>
  <si>
    <t>19-MAY-21</t>
  </si>
  <si>
    <t>20-MAY-21</t>
  </si>
  <si>
    <t>21-MAY-21</t>
  </si>
  <si>
    <t>22-MAY-21</t>
  </si>
  <si>
    <t>23-MAY-21</t>
  </si>
  <si>
    <t>24-MAY-21</t>
  </si>
  <si>
    <t>25-MAY-21</t>
  </si>
  <si>
    <t>26-MAY-21</t>
  </si>
  <si>
    <t>27-MAY-21</t>
  </si>
  <si>
    <t>28-MAY-21</t>
  </si>
  <si>
    <t>29-MAY-21</t>
  </si>
  <si>
    <t>30-MAY-21</t>
  </si>
  <si>
    <t>31-MAY-21</t>
  </si>
  <si>
    <t>01-JUN-21</t>
  </si>
  <si>
    <t>02-JUN-21</t>
  </si>
  <si>
    <t>03-JUN-21</t>
  </si>
  <si>
    <t>04-JUN-21</t>
  </si>
  <si>
    <t>05-JUN-21</t>
  </si>
  <si>
    <t>06-JUN-21</t>
  </si>
  <si>
    <t>07-JUN-21</t>
  </si>
  <si>
    <t>08-JUN-21</t>
  </si>
  <si>
    <t>09-JUN-21</t>
  </si>
  <si>
    <t>10-JUN-21</t>
  </si>
  <si>
    <t>11-JUN-21</t>
  </si>
  <si>
    <t>12-JUN-21</t>
  </si>
  <si>
    <t>13-JUN-21</t>
  </si>
  <si>
    <t>14-JUN-21</t>
  </si>
  <si>
    <t>15-JUN-21</t>
  </si>
  <si>
    <t>16-JUN-21</t>
  </si>
  <si>
    <t>17-JUN-21</t>
  </si>
  <si>
    <t>18-JUN-21</t>
  </si>
  <si>
    <t>19-JUN-21</t>
  </si>
  <si>
    <t>20-JUN-21</t>
  </si>
  <si>
    <t>21-JUN-21</t>
  </si>
  <si>
    <t>22-JUN-21</t>
  </si>
  <si>
    <t>23-JUN-21</t>
  </si>
  <si>
    <t>24-JUN-21</t>
  </si>
  <si>
    <t>25-JUN-21</t>
  </si>
  <si>
    <t>26-JUN-21</t>
  </si>
  <si>
    <t>27-JUN-21</t>
  </si>
  <si>
    <t>28-JUN-21</t>
  </si>
  <si>
    <t>29-JUN-21</t>
  </si>
  <si>
    <t>30-JUN-21</t>
  </si>
  <si>
    <t>01-JUL-21</t>
  </si>
  <si>
    <t>02-JUL-21</t>
  </si>
  <si>
    <t>03-JUL-21</t>
  </si>
  <si>
    <t>04-JUL-21</t>
  </si>
  <si>
    <t>05-JUL-21</t>
  </si>
  <si>
    <t>06-JUL-21</t>
  </si>
  <si>
    <t>07-JUL-21</t>
  </si>
  <si>
    <t>08-JUL-21</t>
  </si>
  <si>
    <t>09-JUL-21</t>
  </si>
  <si>
    <t>10-JUL-21</t>
  </si>
  <si>
    <t>11-JUL-21</t>
  </si>
  <si>
    <t>12-JUL-21</t>
  </si>
  <si>
    <t>13-JUL-21</t>
  </si>
  <si>
    <t>14-JUL-21</t>
  </si>
  <si>
    <t>15-JUL-21</t>
  </si>
  <si>
    <t>16-JUL-21</t>
  </si>
  <si>
    <t>17-JUL-21</t>
  </si>
  <si>
    <t>18-JUL-21</t>
  </si>
  <si>
    <t>19-JUL-21</t>
  </si>
  <si>
    <t>20-JUL-21</t>
  </si>
  <si>
    <t>21-JUL-21</t>
  </si>
  <si>
    <t>22-JUL-21</t>
  </si>
  <si>
    <t>23-JUL-21</t>
  </si>
  <si>
    <t>24-JUL-21</t>
  </si>
  <si>
    <t>25-JUL-21</t>
  </si>
  <si>
    <t>26-JUL-21</t>
  </si>
  <si>
    <t>27-JUL-21</t>
  </si>
  <si>
    <t>28-JUL-21</t>
  </si>
  <si>
    <t>29-JUL-21</t>
  </si>
  <si>
    <t>30-JUL-21</t>
  </si>
  <si>
    <t>31-JUL-21</t>
  </si>
  <si>
    <t>01-AUG-21</t>
  </si>
  <si>
    <t>02-AUG-21</t>
  </si>
  <si>
    <t>03-AUG-21</t>
  </si>
  <si>
    <t>04-AUG-21</t>
  </si>
  <si>
    <t>05-AUG-21</t>
  </si>
  <si>
    <t>06-AUG-21</t>
  </si>
  <si>
    <t>07-AUG-21</t>
  </si>
  <si>
    <t>08-AUG-21</t>
  </si>
  <si>
    <t>09-AUG-21</t>
  </si>
  <si>
    <t>10-AUG-21</t>
  </si>
  <si>
    <t>11-AUG-21</t>
  </si>
  <si>
    <t>12-AUG-21</t>
  </si>
  <si>
    <t>13-AUG-21</t>
  </si>
  <si>
    <t>14-AUG-21</t>
  </si>
  <si>
    <t>15-AUG-21</t>
  </si>
  <si>
    <t>16-AUG-21</t>
  </si>
  <si>
    <t>17-AUG-21</t>
  </si>
  <si>
    <t>18-AUG-21</t>
  </si>
  <si>
    <t>19-AUG-21</t>
  </si>
  <si>
    <t>20-AUG-21</t>
  </si>
  <si>
    <t>21-AUG-21</t>
  </si>
  <si>
    <t>22-AUG-21</t>
  </si>
  <si>
    <t>23-AUG-21</t>
  </si>
  <si>
    <t>24-AUG-21</t>
  </si>
  <si>
    <t>25-AUG-21</t>
  </si>
  <si>
    <t>26-AUG-21</t>
  </si>
  <si>
    <t>27-AUG-21</t>
  </si>
  <si>
    <t>28-AUG-21</t>
  </si>
  <si>
    <t>29-AUG-21</t>
  </si>
  <si>
    <t>30-AUG-21</t>
  </si>
  <si>
    <t>31-AUG-21</t>
  </si>
  <si>
    <t>01-SEP-21</t>
  </si>
  <si>
    <t>02-SEP-21</t>
  </si>
  <si>
    <t>03-SEP-21</t>
  </si>
  <si>
    <t>04-SEP-21</t>
  </si>
  <si>
    <t>05-SEP-21</t>
  </si>
  <si>
    <t>06-SEP-21</t>
  </si>
  <si>
    <t>07-SEP-21</t>
  </si>
  <si>
    <t>08-SEP-21</t>
  </si>
  <si>
    <t>09-SEP-21</t>
  </si>
  <si>
    <t>10-SEP-21</t>
  </si>
  <si>
    <t>11-SEP-21</t>
  </si>
  <si>
    <t>12-SEP-21</t>
  </si>
  <si>
    <t>13-SEP-21</t>
  </si>
  <si>
    <t>14-SEP-21</t>
  </si>
  <si>
    <t>15-SEP-21</t>
  </si>
  <si>
    <t>16-SEP-21</t>
  </si>
  <si>
    <t>17-SEP-21</t>
  </si>
  <si>
    <t>18-SEP-21</t>
  </si>
  <si>
    <t>19-SEP-21</t>
  </si>
  <si>
    <t>20-SEP-21</t>
  </si>
  <si>
    <t>21-SEP-21</t>
  </si>
  <si>
    <t>22-SEP-21</t>
  </si>
  <si>
    <t>23-SEP-21</t>
  </si>
  <si>
    <t>24-SEP-21</t>
  </si>
  <si>
    <t>25-SEP-21</t>
  </si>
  <si>
    <t>26-SEP-21</t>
  </si>
  <si>
    <t>27-SEP-21</t>
  </si>
  <si>
    <t>28-SEP-21</t>
  </si>
  <si>
    <t>29-SEP-21</t>
  </si>
  <si>
    <t>30-SEP-21</t>
  </si>
  <si>
    <t>01-OCT-21</t>
  </si>
  <si>
    <t>02-OCT-21</t>
  </si>
  <si>
    <t>03-OCT-21</t>
  </si>
  <si>
    <t>04-OCT-21</t>
  </si>
  <si>
    <t>05-OCT-21</t>
  </si>
  <si>
    <t>06-OCT-21</t>
  </si>
  <si>
    <t>07-OCT-21</t>
  </si>
  <si>
    <t>08-OCT-21</t>
  </si>
  <si>
    <t>09-OCT-21</t>
  </si>
  <si>
    <t>10-OCT-21</t>
  </si>
  <si>
    <t>11-OCT-21</t>
  </si>
  <si>
    <t>12-OCT-21</t>
  </si>
  <si>
    <t>13-OCT-21</t>
  </si>
  <si>
    <t>14-OCT-21</t>
  </si>
  <si>
    <t>15-OCT-21</t>
  </si>
  <si>
    <t>16-OCT-21</t>
  </si>
  <si>
    <t>17-OCT-21</t>
  </si>
  <si>
    <t>18-OCT-21</t>
  </si>
  <si>
    <t>19-OCT-21</t>
  </si>
  <si>
    <t>20-OCT-21</t>
  </si>
  <si>
    <t>21-OCT-21</t>
  </si>
  <si>
    <t>22-OCT-21</t>
  </si>
  <si>
    <t>23-OCT-21</t>
  </si>
  <si>
    <t>24-OCT-21</t>
  </si>
  <si>
    <t>25-OCT-21</t>
  </si>
  <si>
    <t>26-OCT-21</t>
  </si>
  <si>
    <t>27-OCT-21</t>
  </si>
  <si>
    <t>28-OCT-21</t>
  </si>
  <si>
    <t>29-OCT-21</t>
  </si>
  <si>
    <t>30-OCT-21</t>
  </si>
  <si>
    <t>31-OCT-21</t>
  </si>
  <si>
    <t>01-NOV-21</t>
  </si>
  <si>
    <t>02-NOV-21</t>
  </si>
  <si>
    <t>03-NOV-21</t>
  </si>
  <si>
    <t>04-NOV-21</t>
  </si>
  <si>
    <t>05-NOV-21</t>
  </si>
  <si>
    <t>06-NOV-21</t>
  </si>
  <si>
    <t>07-NOV-21</t>
  </si>
  <si>
    <t>08-NOV-21</t>
  </si>
  <si>
    <t>09-NOV-21</t>
  </si>
  <si>
    <t>10-NOV-21</t>
  </si>
  <si>
    <t>11-NOV-21</t>
  </si>
  <si>
    <t>12-NOV-21</t>
  </si>
  <si>
    <t>13-NOV-21</t>
  </si>
  <si>
    <t>14-NOV-21</t>
  </si>
  <si>
    <t>15-NOV-21</t>
  </si>
  <si>
    <t>16-NOV-21</t>
  </si>
  <si>
    <t>17-NOV-21</t>
  </si>
  <si>
    <t>18-NOV-21</t>
  </si>
  <si>
    <t>19-NOV-21</t>
  </si>
  <si>
    <t>20-NOV-21</t>
  </si>
  <si>
    <t>21-NOV-21</t>
  </si>
  <si>
    <t>22-NOV-21</t>
  </si>
  <si>
    <t>23-NOV-21</t>
  </si>
  <si>
    <t>24-NOV-21</t>
  </si>
  <si>
    <t>25-NOV-21</t>
  </si>
  <si>
    <t>26-NOV-21</t>
  </si>
  <si>
    <t>27-NOV-21</t>
  </si>
  <si>
    <t>28-NOV-21</t>
  </si>
  <si>
    <t>29-NOV-21</t>
  </si>
  <si>
    <t>30-NOV-21</t>
  </si>
  <si>
    <t>01-DEC-21</t>
  </si>
  <si>
    <t>02-DEC-21</t>
  </si>
  <si>
    <t>03-DEC-21</t>
  </si>
  <si>
    <t>04-DEC-21</t>
  </si>
  <si>
    <t>05-DEC-21</t>
  </si>
  <si>
    <t>06-DEC-21</t>
  </si>
  <si>
    <t>07-DEC-21</t>
  </si>
  <si>
    <t>08-DEC-21</t>
  </si>
  <si>
    <t>09-DEC-21</t>
  </si>
  <si>
    <t>10-DEC-21</t>
  </si>
  <si>
    <t>11-DEC-21</t>
  </si>
  <si>
    <t>12-DEC-21</t>
  </si>
  <si>
    <t>13-DEC-21</t>
  </si>
  <si>
    <t>14-DEC-21</t>
  </si>
  <si>
    <t>15-DEC-21</t>
  </si>
  <si>
    <t>16-DEC-21</t>
  </si>
  <si>
    <t>17-DEC-21</t>
  </si>
  <si>
    <t>18-DEC-21</t>
  </si>
  <si>
    <t>19-DEC-21</t>
  </si>
  <si>
    <t>20-DEC-21</t>
  </si>
  <si>
    <t>21-DEC-21</t>
  </si>
  <si>
    <t>22-DEC-21</t>
  </si>
  <si>
    <t>23-DEC-21</t>
  </si>
  <si>
    <t>24-DEC-21</t>
  </si>
  <si>
    <t>25-DEC-21</t>
  </si>
  <si>
    <t>26-DEC-21</t>
  </si>
  <si>
    <t>27-DEC-21</t>
  </si>
  <si>
    <t>28-DEC-21</t>
  </si>
  <si>
    <t>29-DEC-21</t>
  </si>
  <si>
    <t>30-DEC-21</t>
  </si>
  <si>
    <t>31-DEC-21</t>
  </si>
  <si>
    <t>01-JAN-22</t>
  </si>
  <si>
    <t>02-JAN-22</t>
  </si>
  <si>
    <t>03-JAN-22</t>
  </si>
  <si>
    <t>04-JAN-22</t>
  </si>
  <si>
    <t>05-JAN-22</t>
  </si>
  <si>
    <t>06-JAN-22</t>
  </si>
  <si>
    <t>07-JAN-22</t>
  </si>
  <si>
    <t>08-JAN-22</t>
  </si>
  <si>
    <t>09-JAN-22</t>
  </si>
  <si>
    <t>10-JAN-22</t>
  </si>
  <si>
    <t>11-JAN-22</t>
  </si>
  <si>
    <t>12-JAN-22</t>
  </si>
  <si>
    <t>13-JAN-22</t>
  </si>
  <si>
    <t>14-JAN-22</t>
  </si>
  <si>
    <t>15-JAN-22</t>
  </si>
  <si>
    <t>16-JAN-22</t>
  </si>
  <si>
    <t>17-JAN-22</t>
  </si>
  <si>
    <t>18-JAN-22</t>
  </si>
  <si>
    <t>19-JAN-22</t>
  </si>
  <si>
    <t>20-JAN-22</t>
  </si>
  <si>
    <t>21-JAN-22</t>
  </si>
  <si>
    <t>22-JAN-22</t>
  </si>
  <si>
    <t>23-JAN-22</t>
  </si>
  <si>
    <t>24-JAN-22</t>
  </si>
  <si>
    <t>25-JAN-22</t>
  </si>
  <si>
    <t>26-JAN-22</t>
  </si>
  <si>
    <t>27-JAN-22</t>
  </si>
  <si>
    <t>28-JAN-22</t>
  </si>
  <si>
    <t>29-JAN-22</t>
  </si>
  <si>
    <t>30-JAN-22</t>
  </si>
  <si>
    <t>31-JAN-22</t>
  </si>
  <si>
    <t>01-FEB-22</t>
  </si>
  <si>
    <t>02-FEB-22</t>
  </si>
  <si>
    <t>03-FEB-22</t>
  </si>
  <si>
    <t>04-FEB-22</t>
  </si>
  <si>
    <t>05-FEB-22</t>
  </si>
  <si>
    <t>06-FEB-22</t>
  </si>
  <si>
    <t>07-FEB-22</t>
  </si>
  <si>
    <t>08-FEB-22</t>
  </si>
  <si>
    <t>09-FEB-22</t>
  </si>
  <si>
    <t>10-FEB-22</t>
  </si>
  <si>
    <t>11-FEB-22</t>
  </si>
  <si>
    <t>12-FEB-22</t>
  </si>
  <si>
    <t>13-FEB-22</t>
  </si>
  <si>
    <t>14-FEB-22</t>
  </si>
  <si>
    <t>15-FEB-22</t>
  </si>
  <si>
    <t>16-FEB-22</t>
  </si>
  <si>
    <t>17-FEB-22</t>
  </si>
  <si>
    <t>18-FEB-22</t>
  </si>
  <si>
    <t>19-FEB-22</t>
  </si>
  <si>
    <t>20-FEB-22</t>
  </si>
  <si>
    <t>21-FEB-22</t>
  </si>
  <si>
    <t>22-FEB-22</t>
  </si>
  <si>
    <t>23-FEB-22</t>
  </si>
  <si>
    <t>24-FEB-22</t>
  </si>
  <si>
    <t>25-FEB-22</t>
  </si>
  <si>
    <t>26-FEB-22</t>
  </si>
  <si>
    <t>27-FEB-22</t>
  </si>
  <si>
    <t>28-FEB-22</t>
  </si>
  <si>
    <t>01-MAR-22</t>
  </si>
  <si>
    <t>02-MAR-22</t>
  </si>
  <si>
    <t>03-MAR-22</t>
  </si>
  <si>
    <t>04-MAR-22</t>
  </si>
  <si>
    <t>05-MAR-22</t>
  </si>
  <si>
    <t>06-MAR-22</t>
  </si>
  <si>
    <t>07-MAR-22</t>
  </si>
  <si>
    <t>08-MAR-22</t>
  </si>
  <si>
    <t>09-MAR-22</t>
  </si>
  <si>
    <t>10-MAR-22</t>
  </si>
  <si>
    <t>11-MAR-22</t>
  </si>
  <si>
    <t>12-MAR-22</t>
  </si>
  <si>
    <t>13-MAR-22</t>
  </si>
  <si>
    <t>14-MAR-22</t>
  </si>
  <si>
    <t>15-MAR-22</t>
  </si>
  <si>
    <t>16-MAR-22</t>
  </si>
  <si>
    <t>17-MAR-22</t>
  </si>
  <si>
    <t>18-MAR-22</t>
  </si>
  <si>
    <t>19-MAR-22</t>
  </si>
  <si>
    <t>20-MAR-22</t>
  </si>
  <si>
    <t>21-MAR-22</t>
  </si>
  <si>
    <t>22-MAR-22</t>
  </si>
  <si>
    <t>23-MAR-22</t>
  </si>
  <si>
    <t>24-MAR-22</t>
  </si>
  <si>
    <t>25-MAR-22</t>
  </si>
  <si>
    <t>26-MAR-22</t>
  </si>
  <si>
    <t>27-MAR-22</t>
  </si>
  <si>
    <t>28-MAR-22</t>
  </si>
  <si>
    <t>29-MAR-22</t>
  </si>
  <si>
    <t>30-MAR-22</t>
  </si>
  <si>
    <t>31-MAR-22</t>
  </si>
  <si>
    <t>01-APR-22</t>
  </si>
  <si>
    <t>02-APR-22</t>
  </si>
  <si>
    <t>03-APR-22</t>
  </si>
  <si>
    <t>04-APR-22</t>
  </si>
  <si>
    <t>05-APR-22</t>
  </si>
  <si>
    <t>06-APR-22</t>
  </si>
  <si>
    <t>07-APR-22</t>
  </si>
  <si>
    <t>08-APR-22</t>
  </si>
  <si>
    <t>09-APR-22</t>
  </si>
  <si>
    <t>10-APR-22</t>
  </si>
  <si>
    <t>11-APR-22</t>
  </si>
  <si>
    <t>12-APR-22</t>
  </si>
  <si>
    <t>13-APR-22</t>
  </si>
  <si>
    <t>14-APR-22</t>
  </si>
  <si>
    <t>15-APR-22</t>
  </si>
  <si>
    <t>16-APR-22</t>
  </si>
  <si>
    <t>17-APR-22</t>
  </si>
  <si>
    <t>18-APR-22</t>
  </si>
  <si>
    <t>19-APR-22</t>
  </si>
  <si>
    <t>20-APR-22</t>
  </si>
  <si>
    <t>21-APR-22</t>
  </si>
  <si>
    <t>22-APR-22</t>
  </si>
  <si>
    <t>23-APR-22</t>
  </si>
  <si>
    <t>24-APR-22</t>
  </si>
  <si>
    <t>25-APR-22</t>
  </si>
  <si>
    <t>26-APR-22</t>
  </si>
  <si>
    <t>27-APR-22</t>
  </si>
  <si>
    <t>28-APR-22</t>
  </si>
  <si>
    <t>29-APR-22</t>
  </si>
  <si>
    <t>30-APR-22</t>
  </si>
  <si>
    <t>01-MAY-22</t>
  </si>
  <si>
    <t>02-MAY-22</t>
  </si>
  <si>
    <t>03-MAY-22</t>
  </si>
  <si>
    <t>04-MAY-22</t>
  </si>
  <si>
    <t>05-MAY-22</t>
  </si>
  <si>
    <t>06-MAY-22</t>
  </si>
  <si>
    <t>07-MAY-22</t>
  </si>
  <si>
    <t>08-MAY-22</t>
  </si>
  <si>
    <t>09-MAY-22</t>
  </si>
  <si>
    <t>10-MAY-22</t>
  </si>
  <si>
    <t>11-MAY-22</t>
  </si>
  <si>
    <t>12-MAY-22</t>
  </si>
  <si>
    <t>13-MAY-22</t>
  </si>
  <si>
    <t>14-MAY-22</t>
  </si>
  <si>
    <t>15-MAY-22</t>
  </si>
  <si>
    <t>16-MAY-22</t>
  </si>
  <si>
    <t>17-MAY-22</t>
  </si>
  <si>
    <t>18-MAY-22</t>
  </si>
  <si>
    <t>19-MAY-22</t>
  </si>
  <si>
    <t>20-MAY-22</t>
  </si>
  <si>
    <t>21-MAY-22</t>
  </si>
  <si>
    <t>22-MAY-22</t>
  </si>
  <si>
    <t>23-MAY-22</t>
  </si>
  <si>
    <t>24-MAY-22</t>
  </si>
  <si>
    <t>25-MAY-22</t>
  </si>
  <si>
    <t>26-MAY-22</t>
  </si>
  <si>
    <t>27-MAY-22</t>
  </si>
  <si>
    <t>28-MAY-22</t>
  </si>
  <si>
    <t>29-MAY-22</t>
  </si>
  <si>
    <t>30-MAY-22</t>
  </si>
  <si>
    <t>31-MAY-22</t>
  </si>
  <si>
    <t>01-JUN-22</t>
  </si>
  <si>
    <t>02-JUN-22</t>
  </si>
  <si>
    <t>03-JUN-22</t>
  </si>
  <si>
    <t>04-JUN-22</t>
  </si>
  <si>
    <t>05-JUN-22</t>
  </si>
  <si>
    <t>06-JUN-22</t>
  </si>
  <si>
    <t>07-JUN-22</t>
  </si>
  <si>
    <t>08-JUN-22</t>
  </si>
  <si>
    <t>09-JUN-22</t>
  </si>
  <si>
    <t>10-JUN-22</t>
  </si>
  <si>
    <t>11-JUN-22</t>
  </si>
  <si>
    <t>12-JUN-22</t>
  </si>
  <si>
    <t>13-JUN-22</t>
  </si>
  <si>
    <t>14-JUN-22</t>
  </si>
  <si>
    <t>15-JUN-22</t>
  </si>
  <si>
    <t>16-JUN-22</t>
  </si>
  <si>
    <t>17-JUN-22</t>
  </si>
  <si>
    <t>18-JUN-22</t>
  </si>
  <si>
    <t>19-JUN-22</t>
  </si>
  <si>
    <t>20-JUN-22</t>
  </si>
  <si>
    <t>21-JUN-22</t>
  </si>
  <si>
    <t>22-JUN-22</t>
  </si>
  <si>
    <t>23-JUN-22</t>
  </si>
  <si>
    <t>24-JUN-22</t>
  </si>
  <si>
    <t>25-JUN-22</t>
  </si>
  <si>
    <t>26-JUN-22</t>
  </si>
  <si>
    <t>27-JUN-22</t>
  </si>
  <si>
    <t>28-JUN-22</t>
  </si>
  <si>
    <t>29-JUN-22</t>
  </si>
  <si>
    <t>30-JUN-22</t>
  </si>
  <si>
    <t>01-JUL-22</t>
  </si>
  <si>
    <t>02-JUL-22</t>
  </si>
  <si>
    <t>03-JUL-22</t>
  </si>
  <si>
    <t>04-JUL-22</t>
  </si>
  <si>
    <t>05-JUL-22</t>
  </si>
  <si>
    <t>06-JUL-22</t>
  </si>
  <si>
    <t>07-JUL-22</t>
  </si>
  <si>
    <t>08-JUL-22</t>
  </si>
  <si>
    <t>09-JUL-22</t>
  </si>
  <si>
    <t>10-JUL-22</t>
  </si>
  <si>
    <t>11-JUL-22</t>
  </si>
  <si>
    <t>12-JUL-22</t>
  </si>
  <si>
    <t>13-JUL-22</t>
  </si>
  <si>
    <t>14-JUL-22</t>
  </si>
  <si>
    <t>15-JUL-22</t>
  </si>
  <si>
    <t>16-JUL-22</t>
  </si>
  <si>
    <t>17-JUL-22</t>
  </si>
  <si>
    <t>18-JUL-22</t>
  </si>
  <si>
    <t>19-JUL-22</t>
  </si>
  <si>
    <t>20-JUL-22</t>
  </si>
  <si>
    <t>21-JUL-22</t>
  </si>
  <si>
    <t>22-JUL-22</t>
  </si>
  <si>
    <t>23-JUL-22</t>
  </si>
  <si>
    <t>24-JUL-22</t>
  </si>
  <si>
    <t>25-JUL-22</t>
  </si>
  <si>
    <t>26-JUL-22</t>
  </si>
  <si>
    <t>27-JUL-22</t>
  </si>
  <si>
    <t>28-JUL-22</t>
  </si>
  <si>
    <t>29-JUL-22</t>
  </si>
  <si>
    <t>30-JUL-22</t>
  </si>
  <si>
    <t>31-JUL-22</t>
  </si>
  <si>
    <t>01-AUG-22</t>
  </si>
  <si>
    <t>02-AUG-22</t>
  </si>
  <si>
    <t>03-AUG-22</t>
  </si>
  <si>
    <t>04-AUG-22</t>
  </si>
  <si>
    <t>05-AUG-22</t>
  </si>
  <si>
    <t>06-AUG-22</t>
  </si>
  <si>
    <t>07-AUG-22</t>
  </si>
  <si>
    <t>08-AUG-22</t>
  </si>
  <si>
    <t>09-AUG-22</t>
  </si>
  <si>
    <t>10-AUG-22</t>
  </si>
  <si>
    <t>11-AUG-22</t>
  </si>
  <si>
    <t>12-AUG-22</t>
  </si>
  <si>
    <t>13-AUG-22</t>
  </si>
  <si>
    <t>14-AUG-22</t>
  </si>
  <si>
    <t>15-AUG-22</t>
  </si>
  <si>
    <t>16-AUG-22</t>
  </si>
  <si>
    <t>17-AUG-22</t>
  </si>
  <si>
    <t>18-AUG-22</t>
  </si>
  <si>
    <t>19-AUG-22</t>
  </si>
  <si>
    <t>20-AUG-22</t>
  </si>
  <si>
    <t>21-AUG-22</t>
  </si>
  <si>
    <t>22-AUG-22</t>
  </si>
  <si>
    <t>23-AUG-22</t>
  </si>
  <si>
    <t>24-AUG-22</t>
  </si>
  <si>
    <t>25-AUG-22</t>
  </si>
  <si>
    <t>26-AUG-22</t>
  </si>
  <si>
    <t>27-AUG-22</t>
  </si>
  <si>
    <t>28-AUG-22</t>
  </si>
  <si>
    <t>29-AUG-22</t>
  </si>
  <si>
    <t>30-AUG-22</t>
  </si>
  <si>
    <t>31-AUG-22</t>
  </si>
  <si>
    <t>01-SEP-22</t>
  </si>
  <si>
    <t>02-SEP-22</t>
  </si>
  <si>
    <t>03-SEP-22</t>
  </si>
  <si>
    <t>04-SEP-22</t>
  </si>
  <si>
    <t>05-SEP-22</t>
  </si>
  <si>
    <t>06-SEP-22</t>
  </si>
  <si>
    <t>07-SEP-22</t>
  </si>
  <si>
    <t>08-SEP-22</t>
  </si>
  <si>
    <t>09-SEP-22</t>
  </si>
  <si>
    <t>10-SEP-22</t>
  </si>
  <si>
    <t>11-SEP-22</t>
  </si>
  <si>
    <t>12-SEP-22</t>
  </si>
  <si>
    <t>13-SEP-22</t>
  </si>
  <si>
    <t>14-SEP-22</t>
  </si>
  <si>
    <t>15-SEP-22</t>
  </si>
  <si>
    <t>16-SEP-22</t>
  </si>
  <si>
    <t>17-SEP-22</t>
  </si>
  <si>
    <t>18-SEP-22</t>
  </si>
  <si>
    <t>19-SEP-22</t>
  </si>
  <si>
    <t>20-SEP-22</t>
  </si>
  <si>
    <t>21-SEP-22</t>
  </si>
  <si>
    <t>22-SEP-22</t>
  </si>
  <si>
    <t>23-SEP-22</t>
  </si>
  <si>
    <t>24-SEP-22</t>
  </si>
  <si>
    <t>25-SEP-22</t>
  </si>
  <si>
    <t>26-SEP-22</t>
  </si>
  <si>
    <t>27-SEP-22</t>
  </si>
  <si>
    <t>28-SEP-22</t>
  </si>
  <si>
    <t>29-SEP-22</t>
  </si>
  <si>
    <t>30-SEP-22</t>
  </si>
  <si>
    <t>01-OCT-22</t>
  </si>
  <si>
    <t>02-OCT-22</t>
  </si>
  <si>
    <t>03-OCT-22</t>
  </si>
  <si>
    <t>04-OCT-22</t>
  </si>
  <si>
    <t>05-OCT-22</t>
  </si>
  <si>
    <t>06-OCT-22</t>
  </si>
  <si>
    <t>07-OCT-22</t>
  </si>
  <si>
    <t>08-OCT-22</t>
  </si>
  <si>
    <t>09-OCT-22</t>
  </si>
  <si>
    <t>10-OCT-22</t>
  </si>
  <si>
    <t>11-OCT-22</t>
  </si>
  <si>
    <t>12-OCT-22</t>
  </si>
  <si>
    <t>13-OCT-22</t>
  </si>
  <si>
    <t>14-OCT-22</t>
  </si>
  <si>
    <t>15-OCT-22</t>
  </si>
  <si>
    <t>16-OCT-22</t>
  </si>
  <si>
    <t>17-OCT-22</t>
  </si>
  <si>
    <t>18-OCT-22</t>
  </si>
  <si>
    <t>19-OCT-22</t>
  </si>
  <si>
    <t>20-OCT-22</t>
  </si>
  <si>
    <t>21-OCT-22</t>
  </si>
  <si>
    <t>22-OCT-22</t>
  </si>
  <si>
    <t>23-OCT-22</t>
  </si>
  <si>
    <t>24-OCT-22</t>
  </si>
  <si>
    <t>25-OCT-22</t>
  </si>
  <si>
    <t>26-OCT-22</t>
  </si>
  <si>
    <t>27-OCT-22</t>
  </si>
  <si>
    <t>28-OCT-22</t>
  </si>
  <si>
    <t>29-OCT-22</t>
  </si>
  <si>
    <t>30-OCT-22</t>
  </si>
  <si>
    <t>31-OCT-22</t>
  </si>
  <si>
    <t>01-NOV-22</t>
  </si>
  <si>
    <t>02-NOV-22</t>
  </si>
  <si>
    <t>03-NOV-22</t>
  </si>
  <si>
    <t>04-NOV-22</t>
  </si>
  <si>
    <t>05-NOV-22</t>
  </si>
  <si>
    <t>06-NOV-22</t>
  </si>
  <si>
    <t>07-NOV-22</t>
  </si>
  <si>
    <t>08-NOV-22</t>
  </si>
  <si>
    <t>09-NOV-22</t>
  </si>
  <si>
    <t>10-NOV-22</t>
  </si>
  <si>
    <t>11-NOV-22</t>
  </si>
  <si>
    <t>12-NOV-22</t>
  </si>
  <si>
    <t>13-NOV-22</t>
  </si>
  <si>
    <t>14-NOV-22</t>
  </si>
  <si>
    <t>15-NOV-22</t>
  </si>
  <si>
    <t>16-NOV-22</t>
  </si>
  <si>
    <t>17-NOV-22</t>
  </si>
  <si>
    <t>18-NOV-22</t>
  </si>
  <si>
    <t>19-NOV-22</t>
  </si>
  <si>
    <t>20-NOV-22</t>
  </si>
  <si>
    <t>21-NOV-22</t>
  </si>
  <si>
    <t>22-NOV-22</t>
  </si>
  <si>
    <t>23-NOV-22</t>
  </si>
  <si>
    <t>24-NOV-22</t>
  </si>
  <si>
    <t>25-NOV-22</t>
  </si>
  <si>
    <t>26-NOV-22</t>
  </si>
  <si>
    <t>27-NOV-22</t>
  </si>
  <si>
    <t>28-NOV-22</t>
  </si>
  <si>
    <t>29-NOV-22</t>
  </si>
  <si>
    <t>30-NOV-22</t>
  </si>
  <si>
    <t>01-DEC-22</t>
  </si>
  <si>
    <t>02-DEC-22</t>
  </si>
  <si>
    <t>03-DEC-22</t>
  </si>
  <si>
    <t>04-DEC-22</t>
  </si>
  <si>
    <t>05-DEC-22</t>
  </si>
  <si>
    <t>06-DEC-22</t>
  </si>
  <si>
    <t>07-DEC-22</t>
  </si>
  <si>
    <t>08-DEC-22</t>
  </si>
  <si>
    <t>09-DEC-22</t>
  </si>
  <si>
    <t>10-DEC-22</t>
  </si>
  <si>
    <t>11-DEC-22</t>
  </si>
  <si>
    <t>12-DEC-22</t>
  </si>
  <si>
    <t>13-DEC-22</t>
  </si>
  <si>
    <t>14-DEC-22</t>
  </si>
  <si>
    <t>15-DEC-22</t>
  </si>
  <si>
    <t>16-DEC-22</t>
  </si>
  <si>
    <t>17-DEC-22</t>
  </si>
  <si>
    <t>18-DEC-22</t>
  </si>
  <si>
    <t>19-DEC-22</t>
  </si>
  <si>
    <t>20-DEC-22</t>
  </si>
  <si>
    <t>21-DEC-22</t>
  </si>
  <si>
    <t>22-DEC-22</t>
  </si>
  <si>
    <t>23-DEC-22</t>
  </si>
  <si>
    <t>24-DEC-22</t>
  </si>
  <si>
    <t>25-DEC-22</t>
  </si>
  <si>
    <t>26-DEC-22</t>
  </si>
  <si>
    <t>27-DEC-22</t>
  </si>
  <si>
    <t>28-DEC-22</t>
  </si>
  <si>
    <t>29-DEC-22</t>
  </si>
  <si>
    <t>30-DEC-22</t>
  </si>
  <si>
    <t>31-DEC-22</t>
  </si>
  <si>
    <t>01-JAN-23</t>
  </si>
  <si>
    <t>02-JAN-23</t>
  </si>
  <si>
    <t>03-JAN-23</t>
  </si>
  <si>
    <t>04-JAN-23</t>
  </si>
  <si>
    <t>05-JAN-23</t>
  </si>
  <si>
    <t>06-JAN-23</t>
  </si>
  <si>
    <t>07-JAN-23</t>
  </si>
  <si>
    <t>08-JAN-23</t>
  </si>
  <si>
    <t>09-JAN-23</t>
  </si>
  <si>
    <t>10-JAN-23</t>
  </si>
  <si>
    <t>11-JAN-23</t>
  </si>
  <si>
    <t>12-JAN-23</t>
  </si>
  <si>
    <t>13-JAN-23</t>
  </si>
  <si>
    <t>14-JAN-23</t>
  </si>
  <si>
    <t>15-JAN-23</t>
  </si>
  <si>
    <t>16-JAN-23</t>
  </si>
  <si>
    <t>17-JAN-23</t>
  </si>
  <si>
    <t>18-JAN-23</t>
  </si>
  <si>
    <t>19-JAN-23</t>
  </si>
  <si>
    <t>20-JAN-23</t>
  </si>
  <si>
    <t>21-JAN-23</t>
  </si>
  <si>
    <t>22-JAN-23</t>
  </si>
  <si>
    <t>23-JAN-23</t>
  </si>
  <si>
    <t>24-JAN-23</t>
  </si>
  <si>
    <t>25-JAN-23</t>
  </si>
  <si>
    <t>26-JAN-23</t>
  </si>
  <si>
    <t>27-JAN-23</t>
  </si>
  <si>
    <t>28-JAN-23</t>
  </si>
  <si>
    <t>29-JAN-23</t>
  </si>
  <si>
    <t>30-JAN-23</t>
  </si>
  <si>
    <t>31-JAN-23</t>
  </si>
  <si>
    <t>01-FEB-23</t>
  </si>
  <si>
    <t>02-FEB-23</t>
  </si>
  <si>
    <t>03-FEB-23</t>
  </si>
  <si>
    <t>04-FEB-23</t>
  </si>
  <si>
    <t>05-FEB-23</t>
  </si>
  <si>
    <t>06-FEB-23</t>
  </si>
  <si>
    <t>07-FEB-23</t>
  </si>
  <si>
    <t>08-FEB-23</t>
  </si>
  <si>
    <t>09-FEB-23</t>
  </si>
  <si>
    <t>10-FEB-23</t>
  </si>
  <si>
    <t>11-FEB-23</t>
  </si>
  <si>
    <t>12-FEB-23</t>
  </si>
  <si>
    <t>13-FEB-23</t>
  </si>
  <si>
    <t>14-FEB-23</t>
  </si>
  <si>
    <t>15-FEB-23</t>
  </si>
  <si>
    <t>16-FEB-23</t>
  </si>
  <si>
    <t>17-FEB-23</t>
  </si>
  <si>
    <t>18-FEB-23</t>
  </si>
  <si>
    <t>19-FEB-23</t>
  </si>
  <si>
    <t>20-FEB-23</t>
  </si>
  <si>
    <t>21-FEB-23</t>
  </si>
  <si>
    <t>22-FEB-23</t>
  </si>
  <si>
    <t>23-FEB-23</t>
  </si>
  <si>
    <t>24-FEB-23</t>
  </si>
  <si>
    <t>25-FEB-23</t>
  </si>
  <si>
    <t>26-FEB-23</t>
  </si>
  <si>
    <t>27-FEB-23</t>
  </si>
  <si>
    <t>28-FEB-23</t>
  </si>
  <si>
    <t>01-MAR-23</t>
  </si>
  <si>
    <t>02-MAR-23</t>
  </si>
  <si>
    <t>03-MAR-23</t>
  </si>
  <si>
    <t>04-MAR-23</t>
  </si>
  <si>
    <t>05-MAR-23</t>
  </si>
  <si>
    <t>06-MAR-23</t>
  </si>
  <si>
    <t>07-MAR-23</t>
  </si>
  <si>
    <t>08-MAR-23</t>
  </si>
  <si>
    <t>09-MAR-23</t>
  </si>
  <si>
    <t>10-MAR-23</t>
  </si>
  <si>
    <t>11-MAR-23</t>
  </si>
  <si>
    <t>12-MAR-23</t>
  </si>
  <si>
    <t>13-MAR-23</t>
  </si>
  <si>
    <t>14-MAR-23</t>
  </si>
  <si>
    <t>15-MAR-23</t>
  </si>
  <si>
    <t>16-MAR-23</t>
  </si>
  <si>
    <t>17-MAR-23</t>
  </si>
  <si>
    <t>18-MAR-23</t>
  </si>
  <si>
    <t>19-MAR-23</t>
  </si>
  <si>
    <t>20-MAR-23</t>
  </si>
  <si>
    <t>21-MAR-23</t>
  </si>
  <si>
    <t>22-MAR-23</t>
  </si>
  <si>
    <t>23-MAR-23</t>
  </si>
  <si>
    <t>24-MAR-23</t>
  </si>
  <si>
    <t>25-MAR-23</t>
  </si>
  <si>
    <t>26-MAR-23</t>
  </si>
  <si>
    <t>27-MAR-23</t>
  </si>
  <si>
    <t>28-MAR-23</t>
  </si>
  <si>
    <t>29-MAR-23</t>
  </si>
  <si>
    <t>30-MAR-23</t>
  </si>
  <si>
    <t>31-MAR-23</t>
  </si>
  <si>
    <t>01-APR-23</t>
  </si>
  <si>
    <t>02-APR-23</t>
  </si>
  <si>
    <t>03-APR-23</t>
  </si>
  <si>
    <t>04-APR-23</t>
  </si>
  <si>
    <t>05-APR-23</t>
  </si>
  <si>
    <t>06-APR-23</t>
  </si>
  <si>
    <t>07-APR-23</t>
  </si>
  <si>
    <t>08-APR-23</t>
  </si>
  <si>
    <t>09-APR-23</t>
  </si>
  <si>
    <t>10-APR-23</t>
  </si>
  <si>
    <t>11-APR-23</t>
  </si>
  <si>
    <t>12-APR-23</t>
  </si>
  <si>
    <t>13-APR-23</t>
  </si>
  <si>
    <t>14-APR-23</t>
  </si>
  <si>
    <t>15-APR-23</t>
  </si>
  <si>
    <t>16-APR-23</t>
  </si>
  <si>
    <t>17-APR-23</t>
  </si>
  <si>
    <t>18-APR-23</t>
  </si>
  <si>
    <t>19-APR-23</t>
  </si>
  <si>
    <t>20-APR-23</t>
  </si>
  <si>
    <t>21-APR-23</t>
  </si>
  <si>
    <t>22-APR-23</t>
  </si>
  <si>
    <t>23-APR-23</t>
  </si>
  <si>
    <t>24-APR-23</t>
  </si>
  <si>
    <t>25-APR-23</t>
  </si>
  <si>
    <t>26-APR-23</t>
  </si>
  <si>
    <t>27-APR-23</t>
  </si>
  <si>
    <t>28-APR-23</t>
  </si>
  <si>
    <t>29-APR-23</t>
  </si>
  <si>
    <t>30-APR-23</t>
  </si>
  <si>
    <t>01-MAY-23</t>
  </si>
  <si>
    <t>02-MAY-23</t>
  </si>
  <si>
    <t>03-MAY-23</t>
  </si>
  <si>
    <t>04-MAY-23</t>
  </si>
  <si>
    <t>05-MAY-23</t>
  </si>
  <si>
    <t>06-MAY-23</t>
  </si>
  <si>
    <t>07-MAY-23</t>
  </si>
  <si>
    <t>08-MAY-23</t>
  </si>
  <si>
    <t>09-MAY-23</t>
  </si>
  <si>
    <t>10-MAY-23</t>
  </si>
  <si>
    <t>11-MAY-23</t>
  </si>
  <si>
    <t>12-MAY-23</t>
  </si>
  <si>
    <t>13-MAY-23</t>
  </si>
  <si>
    <t>14-MAY-23</t>
  </si>
  <si>
    <t>15-MAY-23</t>
  </si>
  <si>
    <t>16-MAY-23</t>
  </si>
  <si>
    <t>17-MAY-23</t>
  </si>
  <si>
    <t>18-MAY-23</t>
  </si>
  <si>
    <t>19-MAY-23</t>
  </si>
  <si>
    <t>20-MAY-23</t>
  </si>
  <si>
    <t>21-MAY-23</t>
  </si>
  <si>
    <t>22-MAY-23</t>
  </si>
  <si>
    <t>23-MAY-23</t>
  </si>
  <si>
    <t>24-MAY-23</t>
  </si>
  <si>
    <t>25-MAY-23</t>
  </si>
  <si>
    <t>26-MAY-23</t>
  </si>
  <si>
    <t>27-MAY-23</t>
  </si>
  <si>
    <t>28-MAY-23</t>
  </si>
  <si>
    <t>29-MAY-23</t>
  </si>
  <si>
    <t>30-MAY-23</t>
  </si>
  <si>
    <t>31-MAY-23</t>
  </si>
  <si>
    <t>01-JUN-23</t>
  </si>
  <si>
    <t>02-JUN-23</t>
  </si>
  <si>
    <t>03-JUN-23</t>
  </si>
  <si>
    <t>04-JUN-23</t>
  </si>
  <si>
    <t>05-JUN-23</t>
  </si>
  <si>
    <t>06-JUN-23</t>
  </si>
  <si>
    <t>07-JUN-23</t>
  </si>
  <si>
    <t>08-JUN-23</t>
  </si>
  <si>
    <t>09-JUN-23</t>
  </si>
  <si>
    <t>10-JUN-23</t>
  </si>
  <si>
    <t>11-JUN-23</t>
  </si>
  <si>
    <t>12-JUN-23</t>
  </si>
  <si>
    <t>13-JUN-23</t>
  </si>
  <si>
    <t>14-JUN-23</t>
  </si>
  <si>
    <t>15-JUN-23</t>
  </si>
  <si>
    <t>16-JUN-23</t>
  </si>
  <si>
    <t>17-JUN-23</t>
  </si>
  <si>
    <t>18-JUN-23</t>
  </si>
  <si>
    <t>19-JUN-23</t>
  </si>
  <si>
    <t>20-JUN-23</t>
  </si>
  <si>
    <t>21-JUN-23</t>
  </si>
  <si>
    <t>22-JUN-23</t>
  </si>
  <si>
    <t>23-JUN-23</t>
  </si>
  <si>
    <t>24-JUN-23</t>
  </si>
  <si>
    <t>25-JUN-23</t>
  </si>
  <si>
    <t>26-JUN-23</t>
  </si>
  <si>
    <t>27-JUN-23</t>
  </si>
  <si>
    <t>28-JUN-23</t>
  </si>
  <si>
    <t>29-JUN-23</t>
  </si>
  <si>
    <t>30-JUN-23</t>
  </si>
  <si>
    <t>01-JUL-23</t>
  </si>
  <si>
    <t>02-JUL-23</t>
  </si>
  <si>
    <t>03-JUL-23</t>
  </si>
  <si>
    <t>04-JUL-23</t>
  </si>
  <si>
    <t>05-JUL-23</t>
  </si>
  <si>
    <t>06-JUL-23</t>
  </si>
  <si>
    <t>07-JUL-23</t>
  </si>
  <si>
    <t>08-JUL-23</t>
  </si>
  <si>
    <t>09-JUL-23</t>
  </si>
  <si>
    <t>10-JUL-23</t>
  </si>
  <si>
    <t>11-JUL-23</t>
  </si>
  <si>
    <t>12-JUL-23</t>
  </si>
  <si>
    <t>13-JUL-23</t>
  </si>
  <si>
    <t>14-JUL-23</t>
  </si>
  <si>
    <t>15-JUL-23</t>
  </si>
  <si>
    <t>16-JUL-23</t>
  </si>
  <si>
    <t>17-JUL-23</t>
  </si>
  <si>
    <t>18-JUL-23</t>
  </si>
  <si>
    <t>19-JUL-23</t>
  </si>
  <si>
    <t>20-JUL-23</t>
  </si>
  <si>
    <t>21-JUL-23</t>
  </si>
  <si>
    <t>22-JUL-23</t>
  </si>
  <si>
    <t>23-JUL-23</t>
  </si>
  <si>
    <t>24-JUL-23</t>
  </si>
  <si>
    <t>25-JUL-23</t>
  </si>
  <si>
    <t>26-JUL-23</t>
  </si>
  <si>
    <t>27-JUL-23</t>
  </si>
  <si>
    <t>28-JUL-23</t>
  </si>
  <si>
    <t>29-JUL-23</t>
  </si>
  <si>
    <t>30-JUL-23</t>
  </si>
  <si>
    <t>31-JUL-23</t>
  </si>
  <si>
    <t>01-AUG-23</t>
  </si>
  <si>
    <t>02-AUG-23</t>
  </si>
  <si>
    <t>03-AUG-23</t>
  </si>
  <si>
    <t>04-AUG-23</t>
  </si>
  <si>
    <t>05-AUG-23</t>
  </si>
  <si>
    <t>06-AUG-23</t>
  </si>
  <si>
    <t>07-AUG-23</t>
  </si>
  <si>
    <t>08-AUG-23</t>
  </si>
  <si>
    <t>09-AUG-23</t>
  </si>
  <si>
    <t>10-AUG-23</t>
  </si>
  <si>
    <t>11-AUG-23</t>
  </si>
  <si>
    <t>12-AUG-23</t>
  </si>
  <si>
    <t>13-AUG-23</t>
  </si>
  <si>
    <t>14-AUG-23</t>
  </si>
  <si>
    <t>15-AUG-23</t>
  </si>
  <si>
    <t>16-AUG-23</t>
  </si>
  <si>
    <t>17-AUG-23</t>
  </si>
  <si>
    <t>18-AUG-23</t>
  </si>
  <si>
    <t>19-AUG-23</t>
  </si>
  <si>
    <t>20-AUG-23</t>
  </si>
  <si>
    <t>21-AUG-23</t>
  </si>
  <si>
    <t>22-AUG-23</t>
  </si>
  <si>
    <t>23-AUG-23</t>
  </si>
  <si>
    <t>24-AUG-23</t>
  </si>
  <si>
    <t>25-AUG-23</t>
  </si>
  <si>
    <t>26-AUG-23</t>
  </si>
  <si>
    <t>27-AUG-23</t>
  </si>
  <si>
    <t>28-AUG-23</t>
  </si>
  <si>
    <t>29-AUG-23</t>
  </si>
  <si>
    <t>30-AUG-23</t>
  </si>
  <si>
    <t>31-AUG-23</t>
  </si>
  <si>
    <t>01-SEP-23</t>
  </si>
  <si>
    <t>02-SEP-23</t>
  </si>
  <si>
    <t>03-SEP-23</t>
  </si>
  <si>
    <t>04-SEP-23</t>
  </si>
  <si>
    <t>05-SEP-23</t>
  </si>
  <si>
    <t>06-SEP-23</t>
  </si>
  <si>
    <t>07-SEP-23</t>
  </si>
  <si>
    <t>08-SEP-23</t>
  </si>
  <si>
    <t>09-SEP-23</t>
  </si>
  <si>
    <t>10-SEP-23</t>
  </si>
  <si>
    <t>11-SEP-23</t>
  </si>
  <si>
    <t>12-SEP-23</t>
  </si>
  <si>
    <t>13-SEP-23</t>
  </si>
  <si>
    <t>14-SEP-23</t>
  </si>
  <si>
    <t>15-SEP-23</t>
  </si>
  <si>
    <t>16-SEP-23</t>
  </si>
  <si>
    <t>17-SEP-23</t>
  </si>
  <si>
    <t>18-SEP-23</t>
  </si>
  <si>
    <t>19-SEP-23</t>
  </si>
  <si>
    <t>20-SEP-23</t>
  </si>
  <si>
    <t>21-SEP-23</t>
  </si>
  <si>
    <t>22-SEP-23</t>
  </si>
  <si>
    <t>23-SEP-23</t>
  </si>
  <si>
    <t>24-SEP-23</t>
  </si>
  <si>
    <t>25-SEP-23</t>
  </si>
  <si>
    <t>26-SEP-23</t>
  </si>
  <si>
    <t>27-SEP-23</t>
  </si>
  <si>
    <t>28-SEP-23</t>
  </si>
  <si>
    <t>29-SEP-23</t>
  </si>
  <si>
    <t>30-SEP-23</t>
  </si>
  <si>
    <t>01-OCT-23</t>
  </si>
  <si>
    <t>02-OCT-23</t>
  </si>
  <si>
    <t>03-OCT-23</t>
  </si>
  <si>
    <t>04-OCT-23</t>
  </si>
  <si>
    <t>05-OCT-23</t>
  </si>
  <si>
    <t>06-OCT-23</t>
  </si>
  <si>
    <t>07-OCT-23</t>
  </si>
  <si>
    <t>08-OCT-23</t>
  </si>
  <si>
    <t>09-OCT-23</t>
  </si>
  <si>
    <t>10-OCT-23</t>
  </si>
  <si>
    <t>11-OCT-23</t>
  </si>
  <si>
    <t>12-OCT-23</t>
  </si>
  <si>
    <t>13-OCT-23</t>
  </si>
  <si>
    <t>14-OCT-23</t>
  </si>
  <si>
    <t>15-OCT-23</t>
  </si>
  <si>
    <t>16-OCT-23</t>
  </si>
  <si>
    <t>17-OCT-23</t>
  </si>
  <si>
    <t>18-OCT-23</t>
  </si>
  <si>
    <t>19-OCT-23</t>
  </si>
  <si>
    <t>20-OCT-23</t>
  </si>
  <si>
    <t>21-OCT-23</t>
  </si>
  <si>
    <t>22-OCT-23</t>
  </si>
  <si>
    <t>23-OCT-23</t>
  </si>
  <si>
    <t>24-OCT-23</t>
  </si>
  <si>
    <t>25-OCT-23</t>
  </si>
  <si>
    <t>26-OCT-23</t>
  </si>
  <si>
    <t>27-OCT-23</t>
  </si>
  <si>
    <t>28-OCT-23</t>
  </si>
  <si>
    <t>29-OCT-23</t>
  </si>
  <si>
    <t>30-OCT-23</t>
  </si>
  <si>
    <t>31-OCT-23</t>
  </si>
  <si>
    <t>01-NOV-23</t>
  </si>
  <si>
    <t>02-NOV-23</t>
  </si>
  <si>
    <t>03-NOV-23</t>
  </si>
  <si>
    <t>04-NOV-23</t>
  </si>
  <si>
    <t>05-NOV-23</t>
  </si>
  <si>
    <t>06-NOV-23</t>
  </si>
  <si>
    <t>07-NOV-23</t>
  </si>
  <si>
    <t>08-NOV-23</t>
  </si>
  <si>
    <t>09-NOV-23</t>
  </si>
  <si>
    <t>10-NOV-23</t>
  </si>
  <si>
    <t>11-NOV-23</t>
  </si>
  <si>
    <t>12-NOV-23</t>
  </si>
  <si>
    <t>13-NOV-23</t>
  </si>
  <si>
    <t>14-NOV-23</t>
  </si>
  <si>
    <t>15-NOV-23</t>
  </si>
  <si>
    <t>16-NOV-23</t>
  </si>
  <si>
    <t>17-NOV-23</t>
  </si>
  <si>
    <t>18-NOV-23</t>
  </si>
  <si>
    <t>19-NOV-23</t>
  </si>
  <si>
    <t>20-NOV-23</t>
  </si>
  <si>
    <t>21-NOV-23</t>
  </si>
  <si>
    <t>22-NOV-23</t>
  </si>
  <si>
    <t>23-NOV-23</t>
  </si>
  <si>
    <t>24-NOV-23</t>
  </si>
  <si>
    <t>25-NOV-23</t>
  </si>
  <si>
    <t>26-NOV-23</t>
  </si>
  <si>
    <t>27-NOV-23</t>
  </si>
  <si>
    <t>28-NOV-23</t>
  </si>
  <si>
    <t>29-NOV-23</t>
  </si>
  <si>
    <t>30-NOV-23</t>
  </si>
  <si>
    <t>01-DEC-23</t>
  </si>
  <si>
    <t>02-DEC-23</t>
  </si>
  <si>
    <t>03-DEC-23</t>
  </si>
  <si>
    <t>04-DEC-23</t>
  </si>
  <si>
    <t>05-DEC-23</t>
  </si>
  <si>
    <t>06-DEC-23</t>
  </si>
  <si>
    <t>07-DEC-23</t>
  </si>
  <si>
    <t>08-DEC-23</t>
  </si>
  <si>
    <t>09-DEC-23</t>
  </si>
  <si>
    <t>10-DEC-23</t>
  </si>
  <si>
    <t>11-DEC-23</t>
  </si>
  <si>
    <t>12-DEC-23</t>
  </si>
  <si>
    <t>13-DEC-23</t>
  </si>
  <si>
    <t>14-DEC-23</t>
  </si>
  <si>
    <t>15-DEC-23</t>
  </si>
  <si>
    <t>16-DEC-23</t>
  </si>
  <si>
    <t>17-DEC-23</t>
  </si>
  <si>
    <t>18-DEC-23</t>
  </si>
  <si>
    <t>19-DEC-23</t>
  </si>
  <si>
    <t>20-DEC-23</t>
  </si>
  <si>
    <t>21-DEC-23</t>
  </si>
  <si>
    <t>22-DEC-23</t>
  </si>
  <si>
    <t>23-DEC-23</t>
  </si>
  <si>
    <t>24-DEC-23</t>
  </si>
  <si>
    <t>25-DEC-23</t>
  </si>
  <si>
    <t>26-DEC-23</t>
  </si>
  <si>
    <t>27-DEC-23</t>
  </si>
  <si>
    <t>28-DEC-23</t>
  </si>
  <si>
    <t>29-DEC-23</t>
  </si>
  <si>
    <t>30-DEC-23</t>
  </si>
  <si>
    <t>31-DEC-23</t>
  </si>
  <si>
    <t>01-JAN-24</t>
  </si>
  <si>
    <t>02-JAN-24</t>
  </si>
  <si>
    <t>03-JAN-24</t>
  </si>
  <si>
    <t>04-JAN-24</t>
  </si>
  <si>
    <t>05-JAN-24</t>
  </si>
  <si>
    <t>06-JAN-24</t>
  </si>
  <si>
    <t>07-JAN-24</t>
  </si>
  <si>
    <t>08-JAN-24</t>
  </si>
  <si>
    <t>09-JAN-24</t>
  </si>
  <si>
    <t>10-JAN-24</t>
  </si>
  <si>
    <t>11-JAN-24</t>
  </si>
  <si>
    <t>12-JAN-24</t>
  </si>
  <si>
    <t>13-JAN-24</t>
  </si>
  <si>
    <t>14-JAN-24</t>
  </si>
  <si>
    <t>15-JAN-24</t>
  </si>
  <si>
    <t>16-JAN-24</t>
  </si>
  <si>
    <t>17-JAN-24</t>
  </si>
  <si>
    <t>18-JAN-24</t>
  </si>
  <si>
    <t>19-JAN-24</t>
  </si>
  <si>
    <t>20-JAN-24</t>
  </si>
  <si>
    <t>21-JAN-24</t>
  </si>
  <si>
    <t>22-JAN-24</t>
  </si>
  <si>
    <t>23-JAN-24</t>
  </si>
  <si>
    <t>24-JAN-24</t>
  </si>
  <si>
    <t>25-JAN-24</t>
  </si>
  <si>
    <t>26-JAN-24</t>
  </si>
  <si>
    <t>27-JAN-24</t>
  </si>
  <si>
    <t>28-JAN-24</t>
  </si>
  <si>
    <t>29-JAN-24</t>
  </si>
  <si>
    <t>30-JAN-24</t>
  </si>
  <si>
    <t>31-JAN-24</t>
  </si>
  <si>
    <t>01-FEB-24</t>
  </si>
  <si>
    <t>02-FEB-24</t>
  </si>
  <si>
    <t>03-FEB-24</t>
  </si>
  <si>
    <t>04-FEB-24</t>
  </si>
  <si>
    <t>05-FEB-24</t>
  </si>
  <si>
    <t>06-FEB-24</t>
  </si>
  <si>
    <t>07-FEB-24</t>
  </si>
  <si>
    <t>08-FEB-24</t>
  </si>
  <si>
    <t>09-FEB-24</t>
  </si>
  <si>
    <t>10-FEB-24</t>
  </si>
  <si>
    <t>11-FEB-24</t>
  </si>
  <si>
    <t>12-FEB-24</t>
  </si>
  <si>
    <t>13-FEB-24</t>
  </si>
  <si>
    <t>14-FEB-24</t>
  </si>
  <si>
    <t>15-FEB-24</t>
  </si>
  <si>
    <t>16-FEB-24</t>
  </si>
  <si>
    <t>17-FEB-24</t>
  </si>
  <si>
    <t>18-FEB-24</t>
  </si>
  <si>
    <t>19-FEB-24</t>
  </si>
  <si>
    <t>20-FEB-24</t>
  </si>
  <si>
    <t>21-FEB-24</t>
  </si>
  <si>
    <t>22-FEB-24</t>
  </si>
  <si>
    <t>23-FEB-24</t>
  </si>
  <si>
    <t>24-FEB-24</t>
  </si>
  <si>
    <t>25-FEB-24</t>
  </si>
  <si>
    <t>26-FEB-24</t>
  </si>
  <si>
    <t>27-FEB-24</t>
  </si>
  <si>
    <t>28-FEB-24</t>
  </si>
  <si>
    <t>29-FEB-24</t>
  </si>
  <si>
    <t>01-MAR-24</t>
  </si>
  <si>
    <t>02-MAR-24</t>
  </si>
  <si>
    <t>03-MAR-24</t>
  </si>
  <si>
    <t>04-MAR-24</t>
  </si>
  <si>
    <t>05-MAR-24</t>
  </si>
  <si>
    <t>06-MAR-24</t>
  </si>
  <si>
    <t>07-MAR-24</t>
  </si>
  <si>
    <t>08-MAR-24</t>
  </si>
  <si>
    <t>09-MAR-24</t>
  </si>
  <si>
    <t>10-MAR-24</t>
  </si>
  <si>
    <t>11-MAR-24</t>
  </si>
  <si>
    <t>12-MAR-24</t>
  </si>
  <si>
    <t>13-MAR-24</t>
  </si>
  <si>
    <t>14-MAR-24</t>
  </si>
  <si>
    <t>15-MAR-24</t>
  </si>
  <si>
    <t>16-MAR-24</t>
  </si>
  <si>
    <t>17-MAR-24</t>
  </si>
  <si>
    <t>18-MAR-24</t>
  </si>
  <si>
    <t>19-MAR-24</t>
  </si>
  <si>
    <t>20-MAR-24</t>
  </si>
  <si>
    <t>21-MAR-24</t>
  </si>
  <si>
    <t>22-MAR-24</t>
  </si>
  <si>
    <t>23-MAR-24</t>
  </si>
  <si>
    <t>24-MAR-24</t>
  </si>
  <si>
    <t>25-MAR-24</t>
  </si>
  <si>
    <t>26-MAR-24</t>
  </si>
  <si>
    <t>27-MAR-24</t>
  </si>
  <si>
    <t>28-MAR-24</t>
  </si>
  <si>
    <t>29-MAR-24</t>
  </si>
  <si>
    <t>30-MAR-24</t>
  </si>
  <si>
    <t>31-MAR-24</t>
  </si>
  <si>
    <t>01-APR-24</t>
  </si>
  <si>
    <t>02-APR-24</t>
  </si>
  <si>
    <t>03-APR-24</t>
  </si>
  <si>
    <t>04-APR-24</t>
  </si>
  <si>
    <t>05-APR-24</t>
  </si>
  <si>
    <t>06-APR-24</t>
  </si>
  <si>
    <t>07-APR-24</t>
  </si>
  <si>
    <t>08-APR-24</t>
  </si>
  <si>
    <t>09-APR-24</t>
  </si>
  <si>
    <t>10-APR-24</t>
  </si>
  <si>
    <t>11-APR-24</t>
  </si>
  <si>
    <t>12-APR-24</t>
  </si>
  <si>
    <t>13-APR-24</t>
  </si>
  <si>
    <t>14-APR-24</t>
  </si>
  <si>
    <t>15-APR-24</t>
  </si>
  <si>
    <t>16-APR-24</t>
  </si>
  <si>
    <t>17-APR-24</t>
  </si>
  <si>
    <t>18-APR-24</t>
  </si>
  <si>
    <t>19-APR-24</t>
  </si>
  <si>
    <t>20-APR-24</t>
  </si>
  <si>
    <t>21-APR-24</t>
  </si>
  <si>
    <t>22-APR-24</t>
  </si>
  <si>
    <t>23-APR-24</t>
  </si>
  <si>
    <t>24-APR-24</t>
  </si>
  <si>
    <t>25-APR-24</t>
  </si>
  <si>
    <t>26-APR-24</t>
  </si>
  <si>
    <t>27-APR-24</t>
  </si>
  <si>
    <t>28-APR-24</t>
  </si>
  <si>
    <t>29-APR-24</t>
  </si>
  <si>
    <t>30-APR-24</t>
  </si>
  <si>
    <t>01-MAY-24</t>
  </si>
  <si>
    <t>02-MAY-24</t>
  </si>
  <si>
    <t>03-MAY-24</t>
  </si>
  <si>
    <t>04-MAY-24</t>
  </si>
  <si>
    <t>05-MAY-24</t>
  </si>
  <si>
    <t>06-MAY-24</t>
  </si>
  <si>
    <t>07-MAY-24</t>
  </si>
  <si>
    <t>08-MAY-24</t>
  </si>
  <si>
    <t>09-MAY-24</t>
  </si>
  <si>
    <t>10-MAY-24</t>
  </si>
  <si>
    <t>11-MAY-24</t>
  </si>
  <si>
    <t>12-MAY-24</t>
  </si>
  <si>
    <t>13-MAY-24</t>
  </si>
  <si>
    <t>14-MAY-24</t>
  </si>
  <si>
    <t>15-MAY-24</t>
  </si>
  <si>
    <t>16-MAY-24</t>
  </si>
  <si>
    <t>17-MAY-24</t>
  </si>
  <si>
    <t>18-MAY-24</t>
  </si>
  <si>
    <t>19-MAY-24</t>
  </si>
  <si>
    <t>20-MAY-24</t>
  </si>
  <si>
    <t>21-MAY-24</t>
  </si>
  <si>
    <t>22-MAY-24</t>
  </si>
  <si>
    <t>23-MAY-24</t>
  </si>
  <si>
    <t>24-MAY-24</t>
  </si>
  <si>
    <t>25-MAY-24</t>
  </si>
  <si>
    <t>26-MAY-24</t>
  </si>
  <si>
    <t>27-MAY-24</t>
  </si>
  <si>
    <t>28-MAY-24</t>
  </si>
  <si>
    <t>29-MAY-24</t>
  </si>
  <si>
    <t>30-MAY-24</t>
  </si>
  <si>
    <t>31-MAY-24</t>
  </si>
  <si>
    <t>01-JUN-24</t>
  </si>
  <si>
    <t>02-JUN-24</t>
  </si>
  <si>
    <t>03-JUN-24</t>
  </si>
  <si>
    <t>04-JUN-24</t>
  </si>
  <si>
    <t>05-JUN-24</t>
  </si>
  <si>
    <t>06-JUN-24</t>
  </si>
  <si>
    <t>07-JUN-24</t>
  </si>
  <si>
    <t>08-JUN-24</t>
  </si>
  <si>
    <t>09-JUN-24</t>
  </si>
  <si>
    <t>10-JUN-24</t>
  </si>
  <si>
    <t>11-JUN-24</t>
  </si>
  <si>
    <t>12-JUN-24</t>
  </si>
  <si>
    <t>13-JUN-24</t>
  </si>
  <si>
    <t>14-JUN-24</t>
  </si>
  <si>
    <t>15-JUN-24</t>
  </si>
  <si>
    <t>16-JUN-24</t>
  </si>
  <si>
    <t>17-JUN-24</t>
  </si>
  <si>
    <t>18-JUN-24</t>
  </si>
  <si>
    <t>19-JUN-24</t>
  </si>
  <si>
    <t>20-JUN-24</t>
  </si>
  <si>
    <t>21-JUN-24</t>
  </si>
  <si>
    <t>22-JUN-24</t>
  </si>
  <si>
    <t>23-JUN-24</t>
  </si>
  <si>
    <t>24-JUN-24</t>
  </si>
  <si>
    <t>25-JUN-24</t>
  </si>
  <si>
    <t>26-JUN-24</t>
  </si>
  <si>
    <t>27-JUN-24</t>
  </si>
  <si>
    <t>28-JUN-24</t>
  </si>
  <si>
    <t>29-JUN-24</t>
  </si>
  <si>
    <t>30-JUN-24</t>
  </si>
  <si>
    <t>01-JUL-24</t>
  </si>
  <si>
    <t>02-JUL-24</t>
  </si>
  <si>
    <t>03-JUL-24</t>
  </si>
  <si>
    <t>04-JUL-24</t>
  </si>
  <si>
    <t>05-JUL-24</t>
  </si>
  <si>
    <t>06-JUL-24</t>
  </si>
  <si>
    <t>07-JUL-24</t>
  </si>
  <si>
    <t>08-JUL-24</t>
  </si>
  <si>
    <t>09-JUL-24</t>
  </si>
  <si>
    <t>10-JUL-24</t>
  </si>
  <si>
    <t>11-JUL-24</t>
  </si>
  <si>
    <t>12-JUL-24</t>
  </si>
  <si>
    <t>13-JUL-24</t>
  </si>
  <si>
    <t>14-JUL-24</t>
  </si>
  <si>
    <t>15-JUL-24</t>
  </si>
  <si>
    <t>16-JUL-24</t>
  </si>
  <si>
    <t>17-JUL-24</t>
  </si>
  <si>
    <t>18-JUL-24</t>
  </si>
  <si>
    <t>19-JUL-24</t>
  </si>
  <si>
    <t>20-JUL-24</t>
  </si>
  <si>
    <t>21-JUL-24</t>
  </si>
  <si>
    <t>22-JUL-24</t>
  </si>
  <si>
    <t>23-JUL-24</t>
  </si>
  <si>
    <t>24-JUL-24</t>
  </si>
  <si>
    <t>25-JUL-24</t>
  </si>
  <si>
    <t>26-JUL-24</t>
  </si>
  <si>
    <t>27-JUL-24</t>
  </si>
  <si>
    <t>28-JUL-24</t>
  </si>
  <si>
    <t>29-JUL-24</t>
  </si>
  <si>
    <t>30-JUL-24</t>
  </si>
  <si>
    <t>31-JUL-24</t>
  </si>
  <si>
    <t>01-AUG-24</t>
  </si>
  <si>
    <t>02-AUG-24</t>
  </si>
  <si>
    <t>03-AUG-24</t>
  </si>
  <si>
    <t>04-AUG-24</t>
  </si>
  <si>
    <t>05-AUG-24</t>
  </si>
  <si>
    <t>06-AUG-24</t>
  </si>
  <si>
    <t>07-AUG-24</t>
  </si>
  <si>
    <t>08-AUG-24</t>
  </si>
  <si>
    <t>09-AUG-24</t>
  </si>
  <si>
    <t>10-AUG-24</t>
  </si>
  <si>
    <t>11-AUG-24</t>
  </si>
  <si>
    <t>12-AUG-24</t>
  </si>
  <si>
    <t>13-AUG-24</t>
  </si>
  <si>
    <t>14-AUG-24</t>
  </si>
  <si>
    <t>15-AUG-24</t>
  </si>
  <si>
    <t>16-AUG-24</t>
  </si>
  <si>
    <t>17-AUG-24</t>
  </si>
  <si>
    <t>18-AUG-24</t>
  </si>
  <si>
    <t>19-AUG-24</t>
  </si>
  <si>
    <t>20-AUG-24</t>
  </si>
  <si>
    <t>21-AUG-24</t>
  </si>
  <si>
    <t>22-AUG-24</t>
  </si>
  <si>
    <t>23-AUG-24</t>
  </si>
  <si>
    <t>24-AUG-24</t>
  </si>
  <si>
    <t>25-AUG-24</t>
  </si>
  <si>
    <t>26-AUG-24</t>
  </si>
  <si>
    <t>27-AUG-24</t>
  </si>
  <si>
    <t>28-AUG-24</t>
  </si>
  <si>
    <t>29-AUG-24</t>
  </si>
  <si>
    <t>30-AUG-24</t>
  </si>
  <si>
    <t>31-AUG-24</t>
  </si>
  <si>
    <t>01-SEP-24</t>
  </si>
  <si>
    <t>02-SEP-24</t>
  </si>
  <si>
    <t>03-SEP-24</t>
  </si>
  <si>
    <t>04-SEP-24</t>
  </si>
  <si>
    <t>05-SEP-24</t>
  </si>
  <si>
    <t>06-SEP-24</t>
  </si>
  <si>
    <t>07-SEP-24</t>
  </si>
  <si>
    <t>08-SEP-24</t>
  </si>
  <si>
    <t>09-SEP-24</t>
  </si>
  <si>
    <t>10-SEP-24</t>
  </si>
  <si>
    <t>11-SEP-24</t>
  </si>
  <si>
    <t>12-SEP-24</t>
  </si>
  <si>
    <t>13-SEP-24</t>
  </si>
  <si>
    <t>14-SEP-24</t>
  </si>
  <si>
    <t>15-SEP-24</t>
  </si>
  <si>
    <t>16-SEP-24</t>
  </si>
  <si>
    <t>17-SEP-24</t>
  </si>
  <si>
    <t>18-SEP-24</t>
  </si>
  <si>
    <t>19-SEP-24</t>
  </si>
  <si>
    <t>20-SEP-24</t>
  </si>
  <si>
    <t>21-SEP-24</t>
  </si>
  <si>
    <t>22-SEP-24</t>
  </si>
  <si>
    <t>23-SEP-24</t>
  </si>
  <si>
    <t>24-SEP-24</t>
  </si>
  <si>
    <t>25-SEP-24</t>
  </si>
  <si>
    <t>26-SEP-24</t>
  </si>
  <si>
    <t>27-SEP-24</t>
  </si>
  <si>
    <t>28-SEP-24</t>
  </si>
  <si>
    <t>29-SEP-24</t>
  </si>
  <si>
    <t>30-SEP-24</t>
  </si>
  <si>
    <t>01-01-16 Fri</t>
  </si>
  <si>
    <t>02-01-16 Sat</t>
  </si>
  <si>
    <t>03-01-16 Sun</t>
  </si>
  <si>
    <t>04-01-16 Mon</t>
  </si>
  <si>
    <t>05-01-16 Tue</t>
  </si>
  <si>
    <t>06-01-16 Wed</t>
  </si>
  <si>
    <t>07-01-16 Thu</t>
  </si>
  <si>
    <t>08-01-16 Fri</t>
  </si>
  <si>
    <t>09-01-16 Sat</t>
  </si>
  <si>
    <t>10-01-16 Sun</t>
  </si>
  <si>
    <t>11-01-16 Mon</t>
  </si>
  <si>
    <t>12-01-16 Tue</t>
  </si>
  <si>
    <t>13-01-16 Wed</t>
  </si>
  <si>
    <t>14-01-16 Thu</t>
  </si>
  <si>
    <t>15-01-16 Fri</t>
  </si>
  <si>
    <t>16-01-16 Sat</t>
  </si>
  <si>
    <t>17-01-16 Sun</t>
  </si>
  <si>
    <t>18-01-16 Mon</t>
  </si>
  <si>
    <t>19-01-16 Tue</t>
  </si>
  <si>
    <t>20-01-16 Wed</t>
  </si>
  <si>
    <t>21-01-16 Thu</t>
  </si>
  <si>
    <t>22-01-16 Fri</t>
  </si>
  <si>
    <t>23-01-16 Sat</t>
  </si>
  <si>
    <t>24-01-16 Sun</t>
  </si>
  <si>
    <t>25-01-16 Mon</t>
  </si>
  <si>
    <t>26-01-16 Tue</t>
  </si>
  <si>
    <t>27-01-16 Wed</t>
  </si>
  <si>
    <t>28-01-16 Thu</t>
  </si>
  <si>
    <t>29-01-16 Fri</t>
  </si>
  <si>
    <t>30-01-16 Sat</t>
  </si>
  <si>
    <t>31-01-16 Sun</t>
  </si>
  <si>
    <t>01-02-16 Mon</t>
  </si>
  <si>
    <t>02-02-16 Tue</t>
  </si>
  <si>
    <t>03-02-16 Wed</t>
  </si>
  <si>
    <t>04-02-16 Thu</t>
  </si>
  <si>
    <t>05-02-16 Fri</t>
  </si>
  <si>
    <t>06-02-16 Sat</t>
  </si>
  <si>
    <t>07-02-16 Sun</t>
  </si>
  <si>
    <t>08-02-16 Mon</t>
  </si>
  <si>
    <t>09-02-16 Tue</t>
  </si>
  <si>
    <t>10-02-16 Wed</t>
  </si>
  <si>
    <t>11-02-16 Thu</t>
  </si>
  <si>
    <t>12-02-16 Fri</t>
  </si>
  <si>
    <t>13-02-16 Sat</t>
  </si>
  <si>
    <t>14-02-16 Sun</t>
  </si>
  <si>
    <t>15-02-16 Mon</t>
  </si>
  <si>
    <t>16-02-16 Tue</t>
  </si>
  <si>
    <t>17-02-16 Wed</t>
  </si>
  <si>
    <t>18-02-16 Thu</t>
  </si>
  <si>
    <t>19-02-16 Fri</t>
  </si>
  <si>
    <t>20-02-16 Sat</t>
  </si>
  <si>
    <t>21-02-16 Sun</t>
  </si>
  <si>
    <t>22-02-16 Mon</t>
  </si>
  <si>
    <t>23-02-16 Tue</t>
  </si>
  <si>
    <t>24-02-16 Wed</t>
  </si>
  <si>
    <t>25-02-16 Thu</t>
  </si>
  <si>
    <t>26-02-16 Fri</t>
  </si>
  <si>
    <t>27-02-16 Sat</t>
  </si>
  <si>
    <t>28-02-16 Sun</t>
  </si>
  <si>
    <t>29-02-16 Mon</t>
  </si>
  <si>
    <t>01-03-16 Tue</t>
  </si>
  <si>
    <t>02-03-16 Wed</t>
  </si>
  <si>
    <t>03-03-16 Thu</t>
  </si>
  <si>
    <t>04-03-16 Fri</t>
  </si>
  <si>
    <t>05-03-16 Sat</t>
  </si>
  <si>
    <t>06-03-16 Sun</t>
  </si>
  <si>
    <t>07-03-16 Mon</t>
  </si>
  <si>
    <t>08-03-16 Tue</t>
  </si>
  <si>
    <t>09-03-16 Wed</t>
  </si>
  <si>
    <t>10-03-16 Thu</t>
  </si>
  <si>
    <t>11-03-16 Fri</t>
  </si>
  <si>
    <t>12-03-16 Sat</t>
  </si>
  <si>
    <t>13-03-16 Sun</t>
  </si>
  <si>
    <t>14-03-16 Mon</t>
  </si>
  <si>
    <t>15-03-16 Tue</t>
  </si>
  <si>
    <t>16-03-16 Wed</t>
  </si>
  <si>
    <t>17-03-16 Thu</t>
  </si>
  <si>
    <t>18-03-16 Fri</t>
  </si>
  <si>
    <t>19-03-16 Sat</t>
  </si>
  <si>
    <t>20-03-16 Sun</t>
  </si>
  <si>
    <t>21-03-16 Mon</t>
  </si>
  <si>
    <t>22-03-16 Tue</t>
  </si>
  <si>
    <t>23-03-16 Wed</t>
  </si>
  <si>
    <t>24-03-16 Thu</t>
  </si>
  <si>
    <t>25-03-16 Fri</t>
  </si>
  <si>
    <t>26-03-16 Sat</t>
  </si>
  <si>
    <t>27-03-16 Sun</t>
  </si>
  <si>
    <t>28-03-16 Mon</t>
  </si>
  <si>
    <t>29-03-16 Tue</t>
  </si>
  <si>
    <t>30-03-16 Wed</t>
  </si>
  <si>
    <t>31-03-16 Thu</t>
  </si>
  <si>
    <t>01-04-16 Fri</t>
  </si>
  <si>
    <t>02-04-16 Sat</t>
  </si>
  <si>
    <t>03-04-16 Sun</t>
  </si>
  <si>
    <t>04-04-16 Mon</t>
  </si>
  <si>
    <t>05-04-16 Tue</t>
  </si>
  <si>
    <t>06-04-16 Wed</t>
  </si>
  <si>
    <t>07-04-16 Thu</t>
  </si>
  <si>
    <t>08-04-16 Fri</t>
  </si>
  <si>
    <t>09-04-16 Sat</t>
  </si>
  <si>
    <t>10-04-16 Sun</t>
  </si>
  <si>
    <t>11-04-16 Mon</t>
  </si>
  <si>
    <t>12-04-16 Tue</t>
  </si>
  <si>
    <t>13-04-16 Wed</t>
  </si>
  <si>
    <t>14-04-16 Thu</t>
  </si>
  <si>
    <t>15-04-16 Fri</t>
  </si>
  <si>
    <t>16-04-16 Sat</t>
  </si>
  <si>
    <t>17-04-16 Sun</t>
  </si>
  <si>
    <t>18-04-16 Mon</t>
  </si>
  <si>
    <t>19-04-16 Tue</t>
  </si>
  <si>
    <t>20-04-16 Wed</t>
  </si>
  <si>
    <t>21-04-16 Thu</t>
  </si>
  <si>
    <t>22-04-16 Fri</t>
  </si>
  <si>
    <t>23-04-16 Sat</t>
  </si>
  <si>
    <t>24-04-16 Sun</t>
  </si>
  <si>
    <t>25-04-16 Mon</t>
  </si>
  <si>
    <t>26-04-16 Tue</t>
  </si>
  <si>
    <t>27-04-16 Wed</t>
  </si>
  <si>
    <t>28-04-16 Thu</t>
  </si>
  <si>
    <t>29-04-16 Fri</t>
  </si>
  <si>
    <t>30-04-16 Sat</t>
  </si>
  <si>
    <t>01-05-16 Sun</t>
  </si>
  <si>
    <t>02-05-16 Mon</t>
  </si>
  <si>
    <t>03-05-16 Tue</t>
  </si>
  <si>
    <t>04-05-16 Wed</t>
  </si>
  <si>
    <t>05-05-16 Thu</t>
  </si>
  <si>
    <t>06-05-16 Fri</t>
  </si>
  <si>
    <t>07-05-16 Sat</t>
  </si>
  <si>
    <t>08-05-16 Sun</t>
  </si>
  <si>
    <t>09-05-16 Mon</t>
  </si>
  <si>
    <t>10-05-16 Tue</t>
  </si>
  <si>
    <t>11-05-16 Wed</t>
  </si>
  <si>
    <t>12-05-16 Thu</t>
  </si>
  <si>
    <t>13-05-16 Fri</t>
  </si>
  <si>
    <t>14-05-16 Sat</t>
  </si>
  <si>
    <t>15-05-16 Sun</t>
  </si>
  <si>
    <t>16-05-16 Mon</t>
  </si>
  <si>
    <t>17-05-16 Tue</t>
  </si>
  <si>
    <t>18-05-16 Wed</t>
  </si>
  <si>
    <t>19-05-16 Thu</t>
  </si>
  <si>
    <t>20-05-16 Fri</t>
  </si>
  <si>
    <t>21-05-16 Sat</t>
  </si>
  <si>
    <t>22-05-16 Sun</t>
  </si>
  <si>
    <t>23-05-16 Mon</t>
  </si>
  <si>
    <t>24-05-16 Tue</t>
  </si>
  <si>
    <t>25-05-16 Wed</t>
  </si>
  <si>
    <t>26-05-16 Thu</t>
  </si>
  <si>
    <t>27-05-16 Fri</t>
  </si>
  <si>
    <t>28-05-16 Sat</t>
  </si>
  <si>
    <t>29-05-16 Sun</t>
  </si>
  <si>
    <t>30-05-16 Mon</t>
  </si>
  <si>
    <t>31-05-16 Tue</t>
  </si>
  <si>
    <t>01-06-16 Wed</t>
  </si>
  <si>
    <t>02-06-16 Thu</t>
  </si>
  <si>
    <t>03-06-16 Fri</t>
  </si>
  <si>
    <t>04-06-16 Sat</t>
  </si>
  <si>
    <t>05-06-16 Sun</t>
  </si>
  <si>
    <t>06-06-16 Mon</t>
  </si>
  <si>
    <t>07-06-16 Tue</t>
  </si>
  <si>
    <t>08-06-16 Wed</t>
  </si>
  <si>
    <t>09-06-16 Thu</t>
  </si>
  <si>
    <t>10-06-16 Fri</t>
  </si>
  <si>
    <t>11-06-16 Sat</t>
  </si>
  <si>
    <t>12-06-16 Sun</t>
  </si>
  <si>
    <t>13-06-16 Mon</t>
  </si>
  <si>
    <t>14-06-16 Tue</t>
  </si>
  <si>
    <t>15-06-16 Wed</t>
  </si>
  <si>
    <t>16-06-16 Thu</t>
  </si>
  <si>
    <t>17-06-16 Fri</t>
  </si>
  <si>
    <t>18-06-16 Sat</t>
  </si>
  <si>
    <t>19-06-16 Sun</t>
  </si>
  <si>
    <t>20-06-16 Mon</t>
  </si>
  <si>
    <t>21-06-16 Tue</t>
  </si>
  <si>
    <t>22-06-16 Wed</t>
  </si>
  <si>
    <t>23-06-16 Thu</t>
  </si>
  <si>
    <t>24-06-16 Fri</t>
  </si>
  <si>
    <t>25-06-16 Sat</t>
  </si>
  <si>
    <t>26-06-16 Sun</t>
  </si>
  <si>
    <t>27-06-16 Mon</t>
  </si>
  <si>
    <t>28-06-16 Tue</t>
  </si>
  <si>
    <t>29-06-16 Wed</t>
  </si>
  <si>
    <t>30-06-16 Thu</t>
  </si>
  <si>
    <t>01-07-16 Fri</t>
  </si>
  <si>
    <t>02-07-16 Sat</t>
  </si>
  <si>
    <t>03-07-16 Sun</t>
  </si>
  <si>
    <t>04-07-16 Mon</t>
  </si>
  <si>
    <t>05-07-16 Tue</t>
  </si>
  <si>
    <t>06-07-16 Wed</t>
  </si>
  <si>
    <t>07-07-16 Thu</t>
  </si>
  <si>
    <t>08-07-16 Fri</t>
  </si>
  <si>
    <t>09-07-16 Sat</t>
  </si>
  <si>
    <t>10-07-16 Sun</t>
  </si>
  <si>
    <t>11-07-16 Mon</t>
  </si>
  <si>
    <t>12-07-16 Tue</t>
  </si>
  <si>
    <t>13-07-16 Wed</t>
  </si>
  <si>
    <t>14-07-16 Thu</t>
  </si>
  <si>
    <t>15-07-16 Fri</t>
  </si>
  <si>
    <t>16-07-16 Sat</t>
  </si>
  <si>
    <t>17-07-16 Sun</t>
  </si>
  <si>
    <t>18-07-16 Mon</t>
  </si>
  <si>
    <t>19-07-16 Tue</t>
  </si>
  <si>
    <t>20-07-16 Wed</t>
  </si>
  <si>
    <t>21-07-16 Thu</t>
  </si>
  <si>
    <t>22-07-16 Fri</t>
  </si>
  <si>
    <t>23-07-16 Sat</t>
  </si>
  <si>
    <t>24-07-16 Sun</t>
  </si>
  <si>
    <t>25-07-16 Mon</t>
  </si>
  <si>
    <t>26-07-16 Tue</t>
  </si>
  <si>
    <t>27-07-16 Wed</t>
  </si>
  <si>
    <t>28-07-16 Thu</t>
  </si>
  <si>
    <t>29-07-16 Fri</t>
  </si>
  <si>
    <t>30-07-16 Sat</t>
  </si>
  <si>
    <t>31-07-16 Sun</t>
  </si>
  <si>
    <t>01-08-16 Mon</t>
  </si>
  <si>
    <t>02-08-16 Tue</t>
  </si>
  <si>
    <t>03-08-16 Wed</t>
  </si>
  <si>
    <t>04-08-16 Thu</t>
  </si>
  <si>
    <t>05-08-16 Fri</t>
  </si>
  <si>
    <t>06-08-16 Sat</t>
  </si>
  <si>
    <t>07-08-16 Sun</t>
  </si>
  <si>
    <t>08-08-16 Mon</t>
  </si>
  <si>
    <t>09-08-16 Tue</t>
  </si>
  <si>
    <t>10-08-16 Wed</t>
  </si>
  <si>
    <t>11-08-16 Thu</t>
  </si>
  <si>
    <t>12-08-16 Fri</t>
  </si>
  <si>
    <t>13-08-16 Sat</t>
  </si>
  <si>
    <t>14-08-16 Sun</t>
  </si>
  <si>
    <t>15-08-16 Mon</t>
  </si>
  <si>
    <t>16-08-16 Tue</t>
  </si>
  <si>
    <t>17-08-16 Wed</t>
  </si>
  <si>
    <t>18-08-16 Thu</t>
  </si>
  <si>
    <t>19-08-16 Fri</t>
  </si>
  <si>
    <t>20-08-16 Sat</t>
  </si>
  <si>
    <t>21-08-16 Sun</t>
  </si>
  <si>
    <t>22-08-16 Mon</t>
  </si>
  <si>
    <t>23-08-16 Tue</t>
  </si>
  <si>
    <t>24-08-16 Wed</t>
  </si>
  <si>
    <t>25-08-16 Thu</t>
  </si>
  <si>
    <t>26-08-16 Fri</t>
  </si>
  <si>
    <t>27-08-16 Sat</t>
  </si>
  <si>
    <t>28-08-16 Sun</t>
  </si>
  <si>
    <t>29-08-16 Mon</t>
  </si>
  <si>
    <t>30-08-16 Tue</t>
  </si>
  <si>
    <t>31-08-16 Wed</t>
  </si>
  <si>
    <t>01-09-16 Thu</t>
  </si>
  <si>
    <t>02-09-16 Fri</t>
  </si>
  <si>
    <t>03-09-16 Sat</t>
  </si>
  <si>
    <t>04-09-16 Sun</t>
  </si>
  <si>
    <t>05-09-16 Mon</t>
  </si>
  <si>
    <t>06-09-16 Tue</t>
  </si>
  <si>
    <t>07-09-16 Wed</t>
  </si>
  <si>
    <t>08-09-16 Thu</t>
  </si>
  <si>
    <t>09-09-16 Fri</t>
  </si>
  <si>
    <t>10-09-16 Sat</t>
  </si>
  <si>
    <t>11-09-16 Sun</t>
  </si>
  <si>
    <t>12-09-16 Mon</t>
  </si>
  <si>
    <t>13-09-16 Tue</t>
  </si>
  <si>
    <t>14-09-16 Wed</t>
  </si>
  <si>
    <t>15-09-16 Thu</t>
  </si>
  <si>
    <t>16-09-16 Fri</t>
  </si>
  <si>
    <t>17-09-16 Sat</t>
  </si>
  <si>
    <t>18-09-16 Sun</t>
  </si>
  <si>
    <t>19-09-16 Mon</t>
  </si>
  <si>
    <t>20-09-16 Tue</t>
  </si>
  <si>
    <t>21-09-16 Wed</t>
  </si>
  <si>
    <t>22-09-16 Thu</t>
  </si>
  <si>
    <t>23-09-16 Fri</t>
  </si>
  <si>
    <t>24-09-16 Sat</t>
  </si>
  <si>
    <t>25-09-16 Sun</t>
  </si>
  <si>
    <t>26-09-16 Mon</t>
  </si>
  <si>
    <t>27-09-16 Tue</t>
  </si>
  <si>
    <t>28-09-16 Wed</t>
  </si>
  <si>
    <t>29-09-16 Thu</t>
  </si>
  <si>
    <t>30-09-16 Fri</t>
  </si>
  <si>
    <t>01-10-16 Sat</t>
  </si>
  <si>
    <t>02-10-16 Sun</t>
  </si>
  <si>
    <t>03-10-16 Mon</t>
  </si>
  <si>
    <t>04-10-16 Tue</t>
  </si>
  <si>
    <t>05-10-16 Wed</t>
  </si>
  <si>
    <t>06-10-16 Thu</t>
  </si>
  <si>
    <t>07-10-16 Fri</t>
  </si>
  <si>
    <t>08-10-16 Sat</t>
  </si>
  <si>
    <t>09-10-16 Sun</t>
  </si>
  <si>
    <t>10-10-16 Mon</t>
  </si>
  <si>
    <t>11-10-16 Tue</t>
  </si>
  <si>
    <t>12-10-16 Wed</t>
  </si>
  <si>
    <t>13-10-16 Thu</t>
  </si>
  <si>
    <t>14-10-16 Fri</t>
  </si>
  <si>
    <t>15-10-16 Sat</t>
  </si>
  <si>
    <t>16-10-16 Sun</t>
  </si>
  <si>
    <t>17-10-16 Mon</t>
  </si>
  <si>
    <t>18-10-16 Tue</t>
  </si>
  <si>
    <t>19-10-16 Wed</t>
  </si>
  <si>
    <t>20-10-16 Thu</t>
  </si>
  <si>
    <t>21-10-16 Fri</t>
  </si>
  <si>
    <t>22-10-16 Sat</t>
  </si>
  <si>
    <t>23-10-16 Sun</t>
  </si>
  <si>
    <t>24-10-16 Mon</t>
  </si>
  <si>
    <t>25-10-16 Tue</t>
  </si>
  <si>
    <t>26-10-16 Wed</t>
  </si>
  <si>
    <t>27-10-16 Thu</t>
  </si>
  <si>
    <t>28-10-16 Fri</t>
  </si>
  <si>
    <t>29-10-16 Sat</t>
  </si>
  <si>
    <t>30-10-16 Sun</t>
  </si>
  <si>
    <t>31-10-16 Mon</t>
  </si>
  <si>
    <t>01-11-16 Tue</t>
  </si>
  <si>
    <t>02-11-16 Wed</t>
  </si>
  <si>
    <t>03-11-16 Thu</t>
  </si>
  <si>
    <t>04-11-16 Fri</t>
  </si>
  <si>
    <t>05-11-16 Sat</t>
  </si>
  <si>
    <t>06-11-16 Sun</t>
  </si>
  <si>
    <t>07-11-16 Mon</t>
  </si>
  <si>
    <t>08-11-16 Tue</t>
  </si>
  <si>
    <t>09-11-16 Wed</t>
  </si>
  <si>
    <t>10-11-16 Thu</t>
  </si>
  <si>
    <t>11-11-16 Fri</t>
  </si>
  <si>
    <t>12-11-16 Sat</t>
  </si>
  <si>
    <t>13-11-16 Sun</t>
  </si>
  <si>
    <t>14-11-16 Mon</t>
  </si>
  <si>
    <t>15-11-16 Tue</t>
  </si>
  <si>
    <t>16-11-16 Wed</t>
  </si>
  <si>
    <t>17-11-16 Thu</t>
  </si>
  <si>
    <t>18-11-16 Fri</t>
  </si>
  <si>
    <t>19-11-16 Sat</t>
  </si>
  <si>
    <t>20-11-16 Sun</t>
  </si>
  <si>
    <t>21-11-16 Mon</t>
  </si>
  <si>
    <t>22-11-16 Tue</t>
  </si>
  <si>
    <t>23-11-16 Wed</t>
  </si>
  <si>
    <t>24-11-16 Thu</t>
  </si>
  <si>
    <t>25-11-16 Fri</t>
  </si>
  <si>
    <t>26-11-16 Sat</t>
  </si>
  <si>
    <t>27-11-16 Sun</t>
  </si>
  <si>
    <t>28-11-16 Mon</t>
  </si>
  <si>
    <t>29-11-16 Tue</t>
  </si>
  <si>
    <t>30-11-16 Wed</t>
  </si>
  <si>
    <t>01-12-16 Thu</t>
  </si>
  <si>
    <t>02-12-16 Fri</t>
  </si>
  <si>
    <t>03-12-16 Sat</t>
  </si>
  <si>
    <t>04-12-16 Sun</t>
  </si>
  <si>
    <t>05-12-16 Mon</t>
  </si>
  <si>
    <t>06-12-16 Tue</t>
  </si>
  <si>
    <t>07-12-16 Wed</t>
  </si>
  <si>
    <t>08-12-16 Thu</t>
  </si>
  <si>
    <t>09-12-16 Fri</t>
  </si>
  <si>
    <t>10-12-16 Sat</t>
  </si>
  <si>
    <t>11-12-16 Sun</t>
  </si>
  <si>
    <t>12-12-16 Mon</t>
  </si>
  <si>
    <t>13-12-16 Tue</t>
  </si>
  <si>
    <t>14-12-16 Wed</t>
  </si>
  <si>
    <t>15-12-16 Thu</t>
  </si>
  <si>
    <t>16-12-16 Fri</t>
  </si>
  <si>
    <t>17-12-16 Sat</t>
  </si>
  <si>
    <t>18-12-16 Sun</t>
  </si>
  <si>
    <t>19-12-16 Mon</t>
  </si>
  <si>
    <t>20-12-16 Tue</t>
  </si>
  <si>
    <t>21-12-16 Wed</t>
  </si>
  <si>
    <t>22-12-16 Thu</t>
  </si>
  <si>
    <t>23-12-16 Fri</t>
  </si>
  <si>
    <t>24-12-16 Sat</t>
  </si>
  <si>
    <t>25-12-16 Sun</t>
  </si>
  <si>
    <t>26-12-16 Mon</t>
  </si>
  <si>
    <t>27-12-16 Tue</t>
  </si>
  <si>
    <t>28-12-16 Wed</t>
  </si>
  <si>
    <t>29-12-16 Thu</t>
  </si>
  <si>
    <t>30-12-16 Fri</t>
  </si>
  <si>
    <t>31-12-16 Sat</t>
  </si>
  <si>
    <t>01-01-17 Sun</t>
  </si>
  <si>
    <t>02-01-17 Mon</t>
  </si>
  <si>
    <t>03-01-17 Tue</t>
  </si>
  <si>
    <t>04-01-17 Wed</t>
  </si>
  <si>
    <t>05-01-17 Thu</t>
  </si>
  <si>
    <t>06-01-17 Fri</t>
  </si>
  <si>
    <t>07-01-17 Sat</t>
  </si>
  <si>
    <t>08-01-17 Sun</t>
  </si>
  <si>
    <t>09-01-17 Mon</t>
  </si>
  <si>
    <t>10-01-17 Tue</t>
  </si>
  <si>
    <t>11-01-17 Wed</t>
  </si>
  <si>
    <t>12-01-17 Thu</t>
  </si>
  <si>
    <t>13-01-17 Fri</t>
  </si>
  <si>
    <t>14-01-17 Sat</t>
  </si>
  <si>
    <t>15-01-17 Sun</t>
  </si>
  <si>
    <t>16-01-17 Mon</t>
  </si>
  <si>
    <t>17-01-17 Tue</t>
  </si>
  <si>
    <t>18-01-17 Wed</t>
  </si>
  <si>
    <t>19-01-17 Thu</t>
  </si>
  <si>
    <t>20-01-17 Fri</t>
  </si>
  <si>
    <t>21-01-17 Sat</t>
  </si>
  <si>
    <t>22-01-17 Sun</t>
  </si>
  <si>
    <t>23-01-17 Mon</t>
  </si>
  <si>
    <t>24-01-17 Tue</t>
  </si>
  <si>
    <t>25-01-17 Wed</t>
  </si>
  <si>
    <t>26-01-17 Thu</t>
  </si>
  <si>
    <t>27-01-17 Fri</t>
  </si>
  <si>
    <t>28-01-17 Sat</t>
  </si>
  <si>
    <t>29-01-17 Sun</t>
  </si>
  <si>
    <t>30-01-17 Mon</t>
  </si>
  <si>
    <t>31-01-17 Tue</t>
  </si>
  <si>
    <t>01-02-17 Wed</t>
  </si>
  <si>
    <t>02-02-17 Thu</t>
  </si>
  <si>
    <t>03-02-17 Fri</t>
  </si>
  <si>
    <t>04-02-17 Sat</t>
  </si>
  <si>
    <t>05-02-17 Sun</t>
  </si>
  <si>
    <t>06-02-17 Mon</t>
  </si>
  <si>
    <t>07-02-17 Tue</t>
  </si>
  <si>
    <t>08-02-17 Wed</t>
  </si>
  <si>
    <t>09-02-17 Thu</t>
  </si>
  <si>
    <t>10-02-17 Fri</t>
  </si>
  <si>
    <t>11-02-17 Sat</t>
  </si>
  <si>
    <t>12-02-17 Sun</t>
  </si>
  <si>
    <t>13-02-17 Mon</t>
  </si>
  <si>
    <t>14-02-17 Tue</t>
  </si>
  <si>
    <t>15-02-17 Wed</t>
  </si>
  <si>
    <t>16-02-17 Thu</t>
  </si>
  <si>
    <t>17-02-17 Fri</t>
  </si>
  <si>
    <t>18-02-17 Sat</t>
  </si>
  <si>
    <t>19-02-17 Sun</t>
  </si>
  <si>
    <t>20-02-17 Mon</t>
  </si>
  <si>
    <t>21-02-17 Tue</t>
  </si>
  <si>
    <t>22-02-17 Wed</t>
  </si>
  <si>
    <t>23-02-17 Thu</t>
  </si>
  <si>
    <t>24-02-17 Fri</t>
  </si>
  <si>
    <t>25-02-17 Sat</t>
  </si>
  <si>
    <t>26-02-17 Sun</t>
  </si>
  <si>
    <t>27-02-17 Mon</t>
  </si>
  <si>
    <t>28-02-17 Tue</t>
  </si>
  <si>
    <t>01-03-17 Wed</t>
  </si>
  <si>
    <t>02-03-17 Thu</t>
  </si>
  <si>
    <t>03-03-17 Fri</t>
  </si>
  <si>
    <t>04-03-17 Sat</t>
  </si>
  <si>
    <t>05-03-17 Sun</t>
  </si>
  <si>
    <t>06-03-17 Mon</t>
  </si>
  <si>
    <t>07-03-17 Tue</t>
  </si>
  <si>
    <t>08-03-17 Wed</t>
  </si>
  <si>
    <t>09-03-17 Thu</t>
  </si>
  <si>
    <t>10-03-17 Fri</t>
  </si>
  <si>
    <t>11-03-17 Sat</t>
  </si>
  <si>
    <t>12-03-17 Sun</t>
  </si>
  <si>
    <t>13-03-17 Mon</t>
  </si>
  <si>
    <t>14-03-17 Tue</t>
  </si>
  <si>
    <t>15-03-17 Wed</t>
  </si>
  <si>
    <t>16-03-17 Thu</t>
  </si>
  <si>
    <t>17-03-17 Fri</t>
  </si>
  <si>
    <t>18-03-17 Sat</t>
  </si>
  <si>
    <t>19-03-17 Sun</t>
  </si>
  <si>
    <t>20-03-17 Mon</t>
  </si>
  <si>
    <t>21-03-17 Tue</t>
  </si>
  <si>
    <t>22-03-17 Wed</t>
  </si>
  <si>
    <t>23-03-17 Thu</t>
  </si>
  <si>
    <t>24-03-17 Fri</t>
  </si>
  <si>
    <t>25-03-17 Sat</t>
  </si>
  <si>
    <t>26-03-17 Sun</t>
  </si>
  <si>
    <t>27-03-17 Mon</t>
  </si>
  <si>
    <t>28-03-17 Tue</t>
  </si>
  <si>
    <t>29-03-17 Wed</t>
  </si>
  <si>
    <t>30-03-17 Thu</t>
  </si>
  <si>
    <t>31-03-17 Fri</t>
  </si>
  <si>
    <t>01-04-17 Sat</t>
  </si>
  <si>
    <t>02-04-17 Sun</t>
  </si>
  <si>
    <t>03-04-17 Mon</t>
  </si>
  <si>
    <t>04-04-17 Tue</t>
  </si>
  <si>
    <t>05-04-17 Wed</t>
  </si>
  <si>
    <t>06-04-17 Thu</t>
  </si>
  <si>
    <t>07-04-17 Fri</t>
  </si>
  <si>
    <t>08-04-17 Sat</t>
  </si>
  <si>
    <t>09-04-17 Sun</t>
  </si>
  <si>
    <t>10-04-17 Mon</t>
  </si>
  <si>
    <t>11-04-17 Tue</t>
  </si>
  <si>
    <t>12-04-17 Wed</t>
  </si>
  <si>
    <t>13-04-17 Thu</t>
  </si>
  <si>
    <t>14-04-17 Fri</t>
  </si>
  <si>
    <t>15-04-17 Sat</t>
  </si>
  <si>
    <t>16-04-17 Sun</t>
  </si>
  <si>
    <t>17-04-17 Mon</t>
  </si>
  <si>
    <t>18-04-17 Tue</t>
  </si>
  <si>
    <t>19-04-17 Wed</t>
  </si>
  <si>
    <t>20-04-17 Thu</t>
  </si>
  <si>
    <t>21-04-17 Fri</t>
  </si>
  <si>
    <t>22-04-17 Sat</t>
  </si>
  <si>
    <t>23-04-17 Sun</t>
  </si>
  <si>
    <t>24-04-17 Mon</t>
  </si>
  <si>
    <t>25-04-17 Tue</t>
  </si>
  <si>
    <t>26-04-17 Wed</t>
  </si>
  <si>
    <t>27-04-17 Thu</t>
  </si>
  <si>
    <t>28-04-17 Fri</t>
  </si>
  <si>
    <t>29-04-17 Sat</t>
  </si>
  <si>
    <t>30-04-17 Sun</t>
  </si>
  <si>
    <t>01-05-17 Mon</t>
  </si>
  <si>
    <t>02-05-17 Tue</t>
  </si>
  <si>
    <t>03-05-17 Wed</t>
  </si>
  <si>
    <t>04-05-17 Thu</t>
  </si>
  <si>
    <t>05-05-17 Fri</t>
  </si>
  <si>
    <t>06-05-17 Sat</t>
  </si>
  <si>
    <t>07-05-17 Sun</t>
  </si>
  <si>
    <t>08-05-17 Mon</t>
  </si>
  <si>
    <t>09-05-17 Tue</t>
  </si>
  <si>
    <t>10-05-17 Wed</t>
  </si>
  <si>
    <t>11-05-17 Thu</t>
  </si>
  <si>
    <t>12-05-17 Fri</t>
  </si>
  <si>
    <t>13-05-17 Sat</t>
  </si>
  <si>
    <t>14-05-17 Sun</t>
  </si>
  <si>
    <t>15-05-17 Mon</t>
  </si>
  <si>
    <t>16-05-17 Tue</t>
  </si>
  <si>
    <t>17-05-17 Wed</t>
  </si>
  <si>
    <t>18-05-17 Thu</t>
  </si>
  <si>
    <t>19-05-17 Fri</t>
  </si>
  <si>
    <t>20-05-17 Sat</t>
  </si>
  <si>
    <t>21-05-17 Sun</t>
  </si>
  <si>
    <t>22-05-17 Mon</t>
  </si>
  <si>
    <t>23-05-17 Tue</t>
  </si>
  <si>
    <t>24-05-17 Wed</t>
  </si>
  <si>
    <t>25-05-17 Thu</t>
  </si>
  <si>
    <t>26-05-17 Fri</t>
  </si>
  <si>
    <t>27-05-17 Sat</t>
  </si>
  <si>
    <t>28-05-17 Sun</t>
  </si>
  <si>
    <t>29-05-17 Mon</t>
  </si>
  <si>
    <t>30-05-17 Tue</t>
  </si>
  <si>
    <t>31-05-17 Wed</t>
  </si>
  <si>
    <t>01-06-17 Thu</t>
  </si>
  <si>
    <t>02-06-17 Fri</t>
  </si>
  <si>
    <t>03-06-17 Sat</t>
  </si>
  <si>
    <t>04-06-17 Sun</t>
  </si>
  <si>
    <t>05-06-17 Mon</t>
  </si>
  <si>
    <t>06-06-17 Tue</t>
  </si>
  <si>
    <t>07-06-17 Wed</t>
  </si>
  <si>
    <t>08-06-17 Thu</t>
  </si>
  <si>
    <t>09-06-17 Fri</t>
  </si>
  <si>
    <t>10-06-17 Sat</t>
  </si>
  <si>
    <t>11-06-17 Sun</t>
  </si>
  <si>
    <t>12-06-17 Mon</t>
  </si>
  <si>
    <t>13-06-17 Tue</t>
  </si>
  <si>
    <t>14-06-17 Wed</t>
  </si>
  <si>
    <t>15-06-17 Thu</t>
  </si>
  <si>
    <t>16-06-17 Fri</t>
  </si>
  <si>
    <t>17-06-17 Sat</t>
  </si>
  <si>
    <t>18-06-17 Sun</t>
  </si>
  <si>
    <t>19-06-17 Mon</t>
  </si>
  <si>
    <t>20-06-17 Tue</t>
  </si>
  <si>
    <t>21-06-17 Wed</t>
  </si>
  <si>
    <t>22-06-17 Thu</t>
  </si>
  <si>
    <t>23-06-17 Fri</t>
  </si>
  <si>
    <t>24-06-17 Sat</t>
  </si>
  <si>
    <t>25-06-17 Sun</t>
  </si>
  <si>
    <t>26-06-17 Mon</t>
  </si>
  <si>
    <t>27-06-17 Tue</t>
  </si>
  <si>
    <t>28-06-17 Wed</t>
  </si>
  <si>
    <t>29-06-17 Thu</t>
  </si>
  <si>
    <t>30-06-17 Fri</t>
  </si>
  <si>
    <t>01-07-17 Sat</t>
  </si>
  <si>
    <t>02-07-17 Sun</t>
  </si>
  <si>
    <t>03-07-17 Mon</t>
  </si>
  <si>
    <t>04-07-17 Tue</t>
  </si>
  <si>
    <t>05-07-17 Wed</t>
  </si>
  <si>
    <t>06-07-17 Thu</t>
  </si>
  <si>
    <t>07-07-17 Fri</t>
  </si>
  <si>
    <t>08-07-17 Sat</t>
  </si>
  <si>
    <t>09-07-17 Sun</t>
  </si>
  <si>
    <t>10-07-17 Mon</t>
  </si>
  <si>
    <t>11-07-17 Tue</t>
  </si>
  <si>
    <t>12-07-17 Wed</t>
  </si>
  <si>
    <t>13-07-17 Thu</t>
  </si>
  <si>
    <t>14-07-17 Fri</t>
  </si>
  <si>
    <t>15-07-17 Sat</t>
  </si>
  <si>
    <t>16-07-17 Sun</t>
  </si>
  <si>
    <t>17-07-17 Mon</t>
  </si>
  <si>
    <t>18-07-17 Tue</t>
  </si>
  <si>
    <t>19-07-17 Wed</t>
  </si>
  <si>
    <t>20-07-17 Thu</t>
  </si>
  <si>
    <t>21-07-17 Fri</t>
  </si>
  <si>
    <t>22-07-17 Sat</t>
  </si>
  <si>
    <t>23-07-17 Sun</t>
  </si>
  <si>
    <t>24-07-17 Mon</t>
  </si>
  <si>
    <t>25-07-17 Tue</t>
  </si>
  <si>
    <t>26-07-17 Wed</t>
  </si>
  <si>
    <t>27-07-17 Thu</t>
  </si>
  <si>
    <t>28-07-17 Fri</t>
  </si>
  <si>
    <t>29-07-17 Sat</t>
  </si>
  <si>
    <t>30-07-17 Sun</t>
  </si>
  <si>
    <t>31-07-17 Mon</t>
  </si>
  <si>
    <t>01-08-17 Tue</t>
  </si>
  <si>
    <t>02-08-17 Wed</t>
  </si>
  <si>
    <t>03-08-17 Thu</t>
  </si>
  <si>
    <t>04-08-17 Fri</t>
  </si>
  <si>
    <t>05-08-17 Sat</t>
  </si>
  <si>
    <t>06-08-17 Sun</t>
  </si>
  <si>
    <t>07-08-17 Mon</t>
  </si>
  <si>
    <t>08-08-17 Tue</t>
  </si>
  <si>
    <t>09-08-17 Wed</t>
  </si>
  <si>
    <t>10-08-17 Thu</t>
  </si>
  <si>
    <t>11-08-17 Fri</t>
  </si>
  <si>
    <t>12-08-17 Sat</t>
  </si>
  <si>
    <t>13-08-17 Sun</t>
  </si>
  <si>
    <t>14-08-17 Mon</t>
  </si>
  <si>
    <t>15-08-17 Tue</t>
  </si>
  <si>
    <t>16-08-17 Wed</t>
  </si>
  <si>
    <t>17-08-17 Thu</t>
  </si>
  <si>
    <t>18-08-17 Fri</t>
  </si>
  <si>
    <t>19-08-17 Sat</t>
  </si>
  <si>
    <t>20-08-17 Sun</t>
  </si>
  <si>
    <t>21-08-17 Mon</t>
  </si>
  <si>
    <t>22-08-17 Tue</t>
  </si>
  <si>
    <t>23-08-17 Wed</t>
  </si>
  <si>
    <t>24-08-17 Thu</t>
  </si>
  <si>
    <t>25-08-17 Fri</t>
  </si>
  <si>
    <t>26-08-17 Sat</t>
  </si>
  <si>
    <t>27-08-17 Sun</t>
  </si>
  <si>
    <t>28-08-17 Mon</t>
  </si>
  <si>
    <t>29-08-17 Tue</t>
  </si>
  <si>
    <t>30-08-17 Wed</t>
  </si>
  <si>
    <t>31-08-17 Thu</t>
  </si>
  <si>
    <t>01-09-17 Fri</t>
  </si>
  <si>
    <t>02-09-17 Sat</t>
  </si>
  <si>
    <t>03-09-17 Sun</t>
  </si>
  <si>
    <t>04-09-17 Mon</t>
  </si>
  <si>
    <t>05-09-17 Tue</t>
  </si>
  <si>
    <t>06-09-17 Wed</t>
  </si>
  <si>
    <t>07-09-17 Thu</t>
  </si>
  <si>
    <t>08-09-17 Fri</t>
  </si>
  <si>
    <t>09-09-17 Sat</t>
  </si>
  <si>
    <t>10-09-17 Sun</t>
  </si>
  <si>
    <t>11-09-17 Mon</t>
  </si>
  <si>
    <t>12-09-17 Tue</t>
  </si>
  <si>
    <t>13-09-17 Wed</t>
  </si>
  <si>
    <t>14-09-17 Thu</t>
  </si>
  <si>
    <t>15-09-17 Fri</t>
  </si>
  <si>
    <t>16-09-17 Sat</t>
  </si>
  <si>
    <t>17-09-17 Sun</t>
  </si>
  <si>
    <t>18-09-17 Mon</t>
  </si>
  <si>
    <t>19-09-17 Tue</t>
  </si>
  <si>
    <t>20-09-17 Wed</t>
  </si>
  <si>
    <t>21-09-17 Thu</t>
  </si>
  <si>
    <t>22-09-17 Fri</t>
  </si>
  <si>
    <t>23-09-17 Sat</t>
  </si>
  <si>
    <t>24-09-17 Sun</t>
  </si>
  <si>
    <t>25-09-17 Mon</t>
  </si>
  <si>
    <t>26-09-17 Tue</t>
  </si>
  <si>
    <t>27-09-17 Wed</t>
  </si>
  <si>
    <t>28-09-17 Thu</t>
  </si>
  <si>
    <t>29-09-17 Fri</t>
  </si>
  <si>
    <t>30-09-17 Sat</t>
  </si>
  <si>
    <t>01-10-17 Sun</t>
  </si>
  <si>
    <t>02-10-17 Mon</t>
  </si>
  <si>
    <t>03-10-17 Tue</t>
  </si>
  <si>
    <t>04-10-17 Wed</t>
  </si>
  <si>
    <t>05-10-17 Thu</t>
  </si>
  <si>
    <t>06-10-17 Fri</t>
  </si>
  <si>
    <t>07-10-17 Sat</t>
  </si>
  <si>
    <t>08-10-17 Sun</t>
  </si>
  <si>
    <t>09-10-17 Mon</t>
  </si>
  <si>
    <t>10-10-17 Tue</t>
  </si>
  <si>
    <t>11-10-17 Wed</t>
  </si>
  <si>
    <t>12-10-17 Thu</t>
  </si>
  <si>
    <t>13-10-17 Fri</t>
  </si>
  <si>
    <t>14-10-17 Sat</t>
  </si>
  <si>
    <t>15-10-17 Sun</t>
  </si>
  <si>
    <t>16-10-17 Mon</t>
  </si>
  <si>
    <t>17-10-17 Tue</t>
  </si>
  <si>
    <t>18-10-17 Wed</t>
  </si>
  <si>
    <t>19-10-17 Thu</t>
  </si>
  <si>
    <t>20-10-17 Fri</t>
  </si>
  <si>
    <t>21-10-17 Sat</t>
  </si>
  <si>
    <t>22-10-17 Sun</t>
  </si>
  <si>
    <t>23-10-17 Mon</t>
  </si>
  <si>
    <t>24-10-17 Tue</t>
  </si>
  <si>
    <t>25-10-17 Wed</t>
  </si>
  <si>
    <t>26-10-17 Thu</t>
  </si>
  <si>
    <t>27-10-17 Fri</t>
  </si>
  <si>
    <t>28-10-17 Sat</t>
  </si>
  <si>
    <t>29-10-17 Sun</t>
  </si>
  <si>
    <t>30-10-17 Mon</t>
  </si>
  <si>
    <t>31-10-17 Tue</t>
  </si>
  <si>
    <t>01-11-17 Wed</t>
  </si>
  <si>
    <t>02-11-17 Thu</t>
  </si>
  <si>
    <t>03-11-17 Fri</t>
  </si>
  <si>
    <t>04-11-17 Sat</t>
  </si>
  <si>
    <t>05-11-17 Sun</t>
  </si>
  <si>
    <t>06-11-17 Mon</t>
  </si>
  <si>
    <t>07-11-17 Tue</t>
  </si>
  <si>
    <t>08-11-17 Wed</t>
  </si>
  <si>
    <t>09-11-17 Thu</t>
  </si>
  <si>
    <t>10-11-17 Fri</t>
  </si>
  <si>
    <t>11-11-17 Sat</t>
  </si>
  <si>
    <t>12-11-17 Sun</t>
  </si>
  <si>
    <t>13-11-17 Mon</t>
  </si>
  <si>
    <t>14-11-17 Tue</t>
  </si>
  <si>
    <t>15-11-17 Wed</t>
  </si>
  <si>
    <t>16-11-17 Thu</t>
  </si>
  <si>
    <t>17-11-17 Fri</t>
  </si>
  <si>
    <t>18-11-17 Sat</t>
  </si>
  <si>
    <t>19-11-17 Sun</t>
  </si>
  <si>
    <t>20-11-17 Mon</t>
  </si>
  <si>
    <t>21-11-17 Tue</t>
  </si>
  <si>
    <t>22-11-17 Wed</t>
  </si>
  <si>
    <t>23-11-17 Thu</t>
  </si>
  <si>
    <t>24-11-17 Fri</t>
  </si>
  <si>
    <t>25-11-17 Sat</t>
  </si>
  <si>
    <t>26-11-17 Sun</t>
  </si>
  <si>
    <t>27-11-17 Mon</t>
  </si>
  <si>
    <t>28-11-17 Tue</t>
  </si>
  <si>
    <t>29-11-17 Wed</t>
  </si>
  <si>
    <t>30-11-17 Thu</t>
  </si>
  <si>
    <t>01-12-17 Fri</t>
  </si>
  <si>
    <t>02-12-17 Sat</t>
  </si>
  <si>
    <t>03-12-17 Sun</t>
  </si>
  <si>
    <t>04-12-17 Mon</t>
  </si>
  <si>
    <t>05-12-17 Tue</t>
  </si>
  <si>
    <t>06-12-17 Wed</t>
  </si>
  <si>
    <t>07-12-17 Thu</t>
  </si>
  <si>
    <t>08-12-17 Fri</t>
  </si>
  <si>
    <t>09-12-17 Sat</t>
  </si>
  <si>
    <t>10-12-17 Sun</t>
  </si>
  <si>
    <t>11-12-17 Mon</t>
  </si>
  <si>
    <t>12-12-17 Tue</t>
  </si>
  <si>
    <t>13-12-17 Wed</t>
  </si>
  <si>
    <t>14-12-17 Thu</t>
  </si>
  <si>
    <t>15-12-17 Fri</t>
  </si>
  <si>
    <t>16-12-17 Sat</t>
  </si>
  <si>
    <t>17-12-17 Sun</t>
  </si>
  <si>
    <t>18-12-17 Mon</t>
  </si>
  <si>
    <t>19-12-17 Tue</t>
  </si>
  <si>
    <t>20-12-17 Wed</t>
  </si>
  <si>
    <t>21-12-17 Thu</t>
  </si>
  <si>
    <t>22-12-17 Fri</t>
  </si>
  <si>
    <t>23-12-17 Sat</t>
  </si>
  <si>
    <t>24-12-17 Sun</t>
  </si>
  <si>
    <t>25-12-17 Mon</t>
  </si>
  <si>
    <t>26-12-17 Tue</t>
  </si>
  <si>
    <t>27-12-17 Wed</t>
  </si>
  <si>
    <t>28-12-17 Thu</t>
  </si>
  <si>
    <t>29-12-17 Fri</t>
  </si>
  <si>
    <t>30-12-17 Sat</t>
  </si>
  <si>
    <t>31-12-17 Sun</t>
  </si>
  <si>
    <t>01-01-18 Mon</t>
  </si>
  <si>
    <t>02-01-18 Tue</t>
  </si>
  <si>
    <t>03-01-18 Wed</t>
  </si>
  <si>
    <t>04-01-18 Thu</t>
  </si>
  <si>
    <t>05-01-18 Fri</t>
  </si>
  <si>
    <t>06-01-18 Sat</t>
  </si>
  <si>
    <t>07-01-18 Sun</t>
  </si>
  <si>
    <t>08-01-18 Mon</t>
  </si>
  <si>
    <t>09-01-18 Tue</t>
  </si>
  <si>
    <t>10-01-18 Wed</t>
  </si>
  <si>
    <t>11-01-18 Thu</t>
  </si>
  <si>
    <t>12-01-18 Fri</t>
  </si>
  <si>
    <t>13-01-18 Sat</t>
  </si>
  <si>
    <t>14-01-18 Sun</t>
  </si>
  <si>
    <t>15-01-18 Mon</t>
  </si>
  <si>
    <t>16-01-18 Tue</t>
  </si>
  <si>
    <t>17-01-18 Wed</t>
  </si>
  <si>
    <t>18-01-18 Thu</t>
  </si>
  <si>
    <t>19-01-18 Fri</t>
  </si>
  <si>
    <t>20-01-18 Sat</t>
  </si>
  <si>
    <t>21-01-18 Sun</t>
  </si>
  <si>
    <t>22-01-18 Mon</t>
  </si>
  <si>
    <t>23-01-18 Tue</t>
  </si>
  <si>
    <t>24-01-18 Wed</t>
  </si>
  <si>
    <t>25-01-18 Thu</t>
  </si>
  <si>
    <t>26-01-18 Fri</t>
  </si>
  <si>
    <t>27-01-18 Sat</t>
  </si>
  <si>
    <t>28-01-18 Sun</t>
  </si>
  <si>
    <t>29-01-18 Mon</t>
  </si>
  <si>
    <t>30-01-18 Tue</t>
  </si>
  <si>
    <t>31-01-18 Wed</t>
  </si>
  <si>
    <t>01-02-18 Thu</t>
  </si>
  <si>
    <t>02-02-18 Fri</t>
  </si>
  <si>
    <t>03-02-18 Sat</t>
  </si>
  <si>
    <t>04-02-18 Sun</t>
  </si>
  <si>
    <t>05-02-18 Mon</t>
  </si>
  <si>
    <t>06-02-18 Tue</t>
  </si>
  <si>
    <t>07-02-18 Wed</t>
  </si>
  <si>
    <t>08-02-18 Thu</t>
  </si>
  <si>
    <t>09-02-18 Fri</t>
  </si>
  <si>
    <t>10-02-18 Sat</t>
  </si>
  <si>
    <t>11-02-18 Sun</t>
  </si>
  <si>
    <t>12-02-18 Mon</t>
  </si>
  <si>
    <t>13-02-18 Tue</t>
  </si>
  <si>
    <t>14-02-18 Wed</t>
  </si>
  <si>
    <t>15-02-18 Thu</t>
  </si>
  <si>
    <t>16-02-18 Fri</t>
  </si>
  <si>
    <t>17-02-18 Sat</t>
  </si>
  <si>
    <t>18-02-18 Sun</t>
  </si>
  <si>
    <t>19-02-18 Mon</t>
  </si>
  <si>
    <t>20-02-18 Tue</t>
  </si>
  <si>
    <t>21-02-18 Wed</t>
  </si>
  <si>
    <t>22-02-18 Thu</t>
  </si>
  <si>
    <t>23-02-18 Fri</t>
  </si>
  <si>
    <t>24-02-18 Sat</t>
  </si>
  <si>
    <t>25-02-18 Sun</t>
  </si>
  <si>
    <t>26-02-18 Mon</t>
  </si>
  <si>
    <t>27-02-18 Tue</t>
  </si>
  <si>
    <t>28-02-18 Wed</t>
  </si>
  <si>
    <t>01-03-18 Thu</t>
  </si>
  <si>
    <t>02-03-18 Fri</t>
  </si>
  <si>
    <t>03-03-18 Sat</t>
  </si>
  <si>
    <t>04-03-18 Sun</t>
  </si>
  <si>
    <t>05-03-18 Mon</t>
  </si>
  <si>
    <t>06-03-18 Tue</t>
  </si>
  <si>
    <t>07-03-18 Wed</t>
  </si>
  <si>
    <t>08-03-18 Thu</t>
  </si>
  <si>
    <t>09-03-18 Fri</t>
  </si>
  <si>
    <t>10-03-18 Sat</t>
  </si>
  <si>
    <t>11-03-18 Sun</t>
  </si>
  <si>
    <t>12-03-18 Mon</t>
  </si>
  <si>
    <t>13-03-18 Tue</t>
  </si>
  <si>
    <t>14-03-18 Wed</t>
  </si>
  <si>
    <t>15-03-18 Thu</t>
  </si>
  <si>
    <t>16-03-18 Fri</t>
  </si>
  <si>
    <t>17-03-18 Sat</t>
  </si>
  <si>
    <t>18-03-18 Sun</t>
  </si>
  <si>
    <t>19-03-18 Mon</t>
  </si>
  <si>
    <t>20-03-18 Tue</t>
  </si>
  <si>
    <t>21-03-18 Wed</t>
  </si>
  <si>
    <t>22-03-18 Thu</t>
  </si>
  <si>
    <t>23-03-18 Fri</t>
  </si>
  <si>
    <t>24-03-18 Sat</t>
  </si>
  <si>
    <t>25-03-18 Sun</t>
  </si>
  <si>
    <t>26-03-18 Mon</t>
  </si>
  <si>
    <t>27-03-18 Tue</t>
  </si>
  <si>
    <t>28-03-18 Wed</t>
  </si>
  <si>
    <t>29-03-18 Thu</t>
  </si>
  <si>
    <t>30-03-18 Fri</t>
  </si>
  <si>
    <t>31-03-18 Sat</t>
  </si>
  <si>
    <t>01-04-18 Sun</t>
  </si>
  <si>
    <t>02-04-18 Mon</t>
  </si>
  <si>
    <t>03-04-18 Tue</t>
  </si>
  <si>
    <t>04-04-18 Wed</t>
  </si>
  <si>
    <t>05-04-18 Thu</t>
  </si>
  <si>
    <t>06-04-18 Fri</t>
  </si>
  <si>
    <t>07-04-18 Sat</t>
  </si>
  <si>
    <t>08-04-18 Sun</t>
  </si>
  <si>
    <t>09-04-18 Mon</t>
  </si>
  <si>
    <t>10-04-18 Tue</t>
  </si>
  <si>
    <t>11-04-18 Wed</t>
  </si>
  <si>
    <t>12-04-18 Thu</t>
  </si>
  <si>
    <t>13-04-18 Fri</t>
  </si>
  <si>
    <t>14-04-18 Sat</t>
  </si>
  <si>
    <t>15-04-18 Sun</t>
  </si>
  <si>
    <t>16-04-18 Mon</t>
  </si>
  <si>
    <t>17-04-18 Tue</t>
  </si>
  <si>
    <t>18-04-18 Wed</t>
  </si>
  <si>
    <t>19-04-18 Thu</t>
  </si>
  <si>
    <t>20-04-18 Fri</t>
  </si>
  <si>
    <t>21-04-18 Sat</t>
  </si>
  <si>
    <t>22-04-18 Sun</t>
  </si>
  <si>
    <t>23-04-18 Mon</t>
  </si>
  <si>
    <t>24-04-18 Tue</t>
  </si>
  <si>
    <t>25-04-18 Wed</t>
  </si>
  <si>
    <t>26-04-18 Thu</t>
  </si>
  <si>
    <t>27-04-18 Fri</t>
  </si>
  <si>
    <t>28-04-18 Sat</t>
  </si>
  <si>
    <t>29-04-18 Sun</t>
  </si>
  <si>
    <t>30-04-18 Mon</t>
  </si>
  <si>
    <t>01-05-18 Tue</t>
  </si>
  <si>
    <t>02-05-18 Wed</t>
  </si>
  <si>
    <t>03-05-18 Thu</t>
  </si>
  <si>
    <t>04-05-18 Fri</t>
  </si>
  <si>
    <t>05-05-18 Sat</t>
  </si>
  <si>
    <t>06-05-18 Sun</t>
  </si>
  <si>
    <t>07-05-18 Mon</t>
  </si>
  <si>
    <t>08-05-18 Tue</t>
  </si>
  <si>
    <t>09-05-18 Wed</t>
  </si>
  <si>
    <t>10-05-18 Thu</t>
  </si>
  <si>
    <t>11-05-18 Fri</t>
  </si>
  <si>
    <t>12-05-18 Sat</t>
  </si>
  <si>
    <t>13-05-18 Sun</t>
  </si>
  <si>
    <t>14-05-18 Mon</t>
  </si>
  <si>
    <t>15-05-18 Tue</t>
  </si>
  <si>
    <t>16-05-18 Wed</t>
  </si>
  <si>
    <t>17-05-18 Thu</t>
  </si>
  <si>
    <t>18-05-18 Fri</t>
  </si>
  <si>
    <t>19-05-18 Sat</t>
  </si>
  <si>
    <t>20-05-18 Sun</t>
  </si>
  <si>
    <t>21-05-18 Mon</t>
  </si>
  <si>
    <t>22-05-18 Tue</t>
  </si>
  <si>
    <t>23-05-18 Wed</t>
  </si>
  <si>
    <t>24-05-18 Thu</t>
  </si>
  <si>
    <t>25-05-18 Fri</t>
  </si>
  <si>
    <t>26-05-18 Sat</t>
  </si>
  <si>
    <t>27-05-18 Sun</t>
  </si>
  <si>
    <t>28-05-18 Mon</t>
  </si>
  <si>
    <t>29-05-18 Tue</t>
  </si>
  <si>
    <t>30-05-18 Wed</t>
  </si>
  <si>
    <t>31-05-18 Thu</t>
  </si>
  <si>
    <t>01-06-18 Fri</t>
  </si>
  <si>
    <t>02-06-18 Sat</t>
  </si>
  <si>
    <t>03-06-18 Sun</t>
  </si>
  <si>
    <t>04-06-18 Mon</t>
  </si>
  <si>
    <t>05-06-18 Tue</t>
  </si>
  <si>
    <t>06-06-18 Wed</t>
  </si>
  <si>
    <t>07-06-18 Thu</t>
  </si>
  <si>
    <t>08-06-18 Fri</t>
  </si>
  <si>
    <t>09-06-18 Sat</t>
  </si>
  <si>
    <t>10-06-18 Sun</t>
  </si>
  <si>
    <t>11-06-18 Mon</t>
  </si>
  <si>
    <t>12-06-18 Tue</t>
  </si>
  <si>
    <t>13-06-18 Wed</t>
  </si>
  <si>
    <t>14-06-18 Thu</t>
  </si>
  <si>
    <t>15-06-18 Fri</t>
  </si>
  <si>
    <t>16-06-18 Sat</t>
  </si>
  <si>
    <t>17-06-18 Sun</t>
  </si>
  <si>
    <t>18-06-18 Mon</t>
  </si>
  <si>
    <t>19-06-18 Tue</t>
  </si>
  <si>
    <t>20-06-18 Wed</t>
  </si>
  <si>
    <t>21-06-18 Thu</t>
  </si>
  <si>
    <t>22-06-18 Fri</t>
  </si>
  <si>
    <t>23-06-18 Sat</t>
  </si>
  <si>
    <t>24-06-18 Sun</t>
  </si>
  <si>
    <t>25-06-18 Mon</t>
  </si>
  <si>
    <t>26-06-18 Tue</t>
  </si>
  <si>
    <t>27-06-18 Wed</t>
  </si>
  <si>
    <t>28-06-18 Thu</t>
  </si>
  <si>
    <t>29-06-18 Fri</t>
  </si>
  <si>
    <t>30-06-18 Sat</t>
  </si>
  <si>
    <t>01-07-18 Sun</t>
  </si>
  <si>
    <t>02-07-18 Mon</t>
  </si>
  <si>
    <t>03-07-18 Tue</t>
  </si>
  <si>
    <t>04-07-18 Wed</t>
  </si>
  <si>
    <t>05-07-18 Thu</t>
  </si>
  <si>
    <t>06-07-18 Fri</t>
  </si>
  <si>
    <t>07-07-18 Sat</t>
  </si>
  <si>
    <t>08-07-18 Sun</t>
  </si>
  <si>
    <t>09-07-18 Mon</t>
  </si>
  <si>
    <t>10-07-18 Tue</t>
  </si>
  <si>
    <t>11-07-18 Wed</t>
  </si>
  <si>
    <t>12-07-18 Thu</t>
  </si>
  <si>
    <t>13-07-18 Fri</t>
  </si>
  <si>
    <t>14-07-18 Sat</t>
  </si>
  <si>
    <t>15-07-18 Sun</t>
  </si>
  <si>
    <t>16-07-18 Mon</t>
  </si>
  <si>
    <t>17-07-18 Tue</t>
  </si>
  <si>
    <t>18-07-18 Wed</t>
  </si>
  <si>
    <t>19-07-18 Thu</t>
  </si>
  <si>
    <t>20-07-18 Fri</t>
  </si>
  <si>
    <t>21-07-18 Sat</t>
  </si>
  <si>
    <t>22-07-18 Sun</t>
  </si>
  <si>
    <t>23-07-18 Mon</t>
  </si>
  <si>
    <t>24-07-18 Tue</t>
  </si>
  <si>
    <t>25-07-18 Wed</t>
  </si>
  <si>
    <t>26-07-18 Thu</t>
  </si>
  <si>
    <t>27-07-18 Fri</t>
  </si>
  <si>
    <t>28-07-18 Sat</t>
  </si>
  <si>
    <t>29-07-18 Sun</t>
  </si>
  <si>
    <t>30-07-18 Mon</t>
  </si>
  <si>
    <t>31-07-18 Tue</t>
  </si>
  <si>
    <t>01-08-18 Wed</t>
  </si>
  <si>
    <t>02-08-18 Thu</t>
  </si>
  <si>
    <t>03-08-18 Fri</t>
  </si>
  <si>
    <t>04-08-18 Sat</t>
  </si>
  <si>
    <t>05-08-18 Sun</t>
  </si>
  <si>
    <t>06-08-18 Mon</t>
  </si>
  <si>
    <t>07-08-18 Tue</t>
  </si>
  <si>
    <t>08-08-18 Wed</t>
  </si>
  <si>
    <t>09-08-18 Thu</t>
  </si>
  <si>
    <t>10-08-18 Fri</t>
  </si>
  <si>
    <t>11-08-18 Sat</t>
  </si>
  <si>
    <t>12-08-18 Sun</t>
  </si>
  <si>
    <t>13-08-18 Mon</t>
  </si>
  <si>
    <t>14-08-18 Tue</t>
  </si>
  <si>
    <t>15-08-18 Wed</t>
  </si>
  <si>
    <t>16-08-18 Thu</t>
  </si>
  <si>
    <t>17-08-18 Fri</t>
  </si>
  <si>
    <t>18-08-18 Sat</t>
  </si>
  <si>
    <t>19-08-18 Sun</t>
  </si>
  <si>
    <t>20-08-18 Mon</t>
  </si>
  <si>
    <t>21-08-18 Tue</t>
  </si>
  <si>
    <t>22-08-18 Wed</t>
  </si>
  <si>
    <t>23-08-18 Thu</t>
  </si>
  <si>
    <t>24-08-18 Fri</t>
  </si>
  <si>
    <t>25-08-18 Sat</t>
  </si>
  <si>
    <t>26-08-18 Sun</t>
  </si>
  <si>
    <t>27-08-18 Mon</t>
  </si>
  <si>
    <t>28-08-18 Tue</t>
  </si>
  <si>
    <t>29-08-18 Wed</t>
  </si>
  <si>
    <t>30-08-18 Thu</t>
  </si>
  <si>
    <t>31-08-18 Fri</t>
  </si>
  <si>
    <t>01-09-18 Sat</t>
  </si>
  <si>
    <t>02-09-18 Sun</t>
  </si>
  <si>
    <t>03-09-18 Mon</t>
  </si>
  <si>
    <t>04-09-18 Tue</t>
  </si>
  <si>
    <t>05-09-18 Wed</t>
  </si>
  <si>
    <t>06-09-18 Thu</t>
  </si>
  <si>
    <t>07-09-18 Fri</t>
  </si>
  <si>
    <t>08-09-18 Sat</t>
  </si>
  <si>
    <t>09-09-18 Sun</t>
  </si>
  <si>
    <t>10-09-18 Mon</t>
  </si>
  <si>
    <t>11-09-18 Tue</t>
  </si>
  <si>
    <t>12-09-18 Wed</t>
  </si>
  <si>
    <t>13-09-18 Thu</t>
  </si>
  <si>
    <t>14-09-18 Fri</t>
  </si>
  <si>
    <t>15-09-18 Sat</t>
  </si>
  <si>
    <t>16-09-18 Sun</t>
  </si>
  <si>
    <t>17-09-18 Mon</t>
  </si>
  <si>
    <t>18-09-18 Tue</t>
  </si>
  <si>
    <t>19-09-18 Wed</t>
  </si>
  <si>
    <t>20-09-18 Thu</t>
  </si>
  <si>
    <t>21-09-18 Fri</t>
  </si>
  <si>
    <t>22-09-18 Sat</t>
  </si>
  <si>
    <t>23-09-18 Sun</t>
  </si>
  <si>
    <t>24-09-18 Mon</t>
  </si>
  <si>
    <t>25-09-18 Tue</t>
  </si>
  <si>
    <t>26-09-18 Wed</t>
  </si>
  <si>
    <t>27-09-18 Thu</t>
  </si>
  <si>
    <t>28-09-18 Fri</t>
  </si>
  <si>
    <t>29-09-18 Sat</t>
  </si>
  <si>
    <t>30-09-18 Sun</t>
  </si>
  <si>
    <t>01-10-18 Mon</t>
  </si>
  <si>
    <t>02-10-18 Tue</t>
  </si>
  <si>
    <t>03-10-18 Wed</t>
  </si>
  <si>
    <t>04-10-18 Thu</t>
  </si>
  <si>
    <t>05-10-18 Fri</t>
  </si>
  <si>
    <t>06-10-18 Sat</t>
  </si>
  <si>
    <t>07-10-18 Sun</t>
  </si>
  <si>
    <t>08-10-18 Mon</t>
  </si>
  <si>
    <t>09-10-18 Tue</t>
  </si>
  <si>
    <t>10-10-18 Wed</t>
  </si>
  <si>
    <t>11-10-18 Thu</t>
  </si>
  <si>
    <t>12-10-18 Fri</t>
  </si>
  <si>
    <t>13-10-18 Sat</t>
  </si>
  <si>
    <t>14-10-18 Sun</t>
  </si>
  <si>
    <t>15-10-18 Mon</t>
  </si>
  <si>
    <t>16-10-18 Tue</t>
  </si>
  <si>
    <t>17-10-18 Wed</t>
  </si>
  <si>
    <t>18-10-18 Thu</t>
  </si>
  <si>
    <t>19-10-18 Fri</t>
  </si>
  <si>
    <t>20-10-18 Sat</t>
  </si>
  <si>
    <t>21-10-18 Sun</t>
  </si>
  <si>
    <t>22-10-18 Mon</t>
  </si>
  <si>
    <t>23-10-18 Tue</t>
  </si>
  <si>
    <t>24-10-18 Wed</t>
  </si>
  <si>
    <t>25-10-18 Thu</t>
  </si>
  <si>
    <t>26-10-18 Fri</t>
  </si>
  <si>
    <t>27-10-18 Sat</t>
  </si>
  <si>
    <t>28-10-18 Sun</t>
  </si>
  <si>
    <t>29-10-18 Mon</t>
  </si>
  <si>
    <t>30-10-18 Tue</t>
  </si>
  <si>
    <t>31-10-18 Wed</t>
  </si>
  <si>
    <t>01-11-18 Thu</t>
  </si>
  <si>
    <t>02-11-18 Fri</t>
  </si>
  <si>
    <t>03-11-18 Sat</t>
  </si>
  <si>
    <t>04-11-18 Sun</t>
  </si>
  <si>
    <t>05-11-18 Mon</t>
  </si>
  <si>
    <t>06-11-18 Tue</t>
  </si>
  <si>
    <t>07-11-18 Wed</t>
  </si>
  <si>
    <t>08-11-18 Thu</t>
  </si>
  <si>
    <t>09-11-18 Fri</t>
  </si>
  <si>
    <t>10-11-18 Sat</t>
  </si>
  <si>
    <t>11-11-18 Sun</t>
  </si>
  <si>
    <t>12-11-18 Mon</t>
  </si>
  <si>
    <t>13-11-18 Tue</t>
  </si>
  <si>
    <t>14-11-18 Wed</t>
  </si>
  <si>
    <t>15-11-18 Thu</t>
  </si>
  <si>
    <t>16-11-18 Fri</t>
  </si>
  <si>
    <t>17-11-18 Sat</t>
  </si>
  <si>
    <t>18-11-18 Sun</t>
  </si>
  <si>
    <t>19-11-18 Mon</t>
  </si>
  <si>
    <t>20-11-18 Tue</t>
  </si>
  <si>
    <t>21-11-18 Wed</t>
  </si>
  <si>
    <t>22-11-18 Thu</t>
  </si>
  <si>
    <t>23-11-18 Fri</t>
  </si>
  <si>
    <t>24-11-18 Sat</t>
  </si>
  <si>
    <t>25-11-18 Sun</t>
  </si>
  <si>
    <t>26-11-18 Mon</t>
  </si>
  <si>
    <t>27-11-18 Tue</t>
  </si>
  <si>
    <t>28-11-18 Wed</t>
  </si>
  <si>
    <t>29-11-18 Thu</t>
  </si>
  <si>
    <t>30-11-18 Fri</t>
  </si>
  <si>
    <t>01-12-18 Sat</t>
  </si>
  <si>
    <t>02-12-18 Sun</t>
  </si>
  <si>
    <t>03-12-18 Mon</t>
  </si>
  <si>
    <t>04-12-18 Tue</t>
  </si>
  <si>
    <t>05-12-18 Wed</t>
  </si>
  <si>
    <t>06-12-18 Thu</t>
  </si>
  <si>
    <t>07-12-18 Fri</t>
  </si>
  <si>
    <t>08-12-18 Sat</t>
  </si>
  <si>
    <t>09-12-18 Sun</t>
  </si>
  <si>
    <t>10-12-18 Mon</t>
  </si>
  <si>
    <t>11-12-18 Tue</t>
  </si>
  <si>
    <t>12-12-18 Wed</t>
  </si>
  <si>
    <t>13-12-18 Thu</t>
  </si>
  <si>
    <t>14-12-18 Fri</t>
  </si>
  <si>
    <t>15-12-18 Sat</t>
  </si>
  <si>
    <t>16-12-18 Sun</t>
  </si>
  <si>
    <t>17-12-18 Mon</t>
  </si>
  <si>
    <t>18-12-18 Tue</t>
  </si>
  <si>
    <t>19-12-18 Wed</t>
  </si>
  <si>
    <t>20-12-18 Thu</t>
  </si>
  <si>
    <t>21-12-18 Fri</t>
  </si>
  <si>
    <t>22-12-18 Sat</t>
  </si>
  <si>
    <t>23-12-18 Sun</t>
  </si>
  <si>
    <t>24-12-18 Mon</t>
  </si>
  <si>
    <t>25-12-18 Tue</t>
  </si>
  <si>
    <t>26-12-18 Wed</t>
  </si>
  <si>
    <t>27-12-18 Thu</t>
  </si>
  <si>
    <t>28-12-18 Fri</t>
  </si>
  <si>
    <t>29-12-18 Sat</t>
  </si>
  <si>
    <t>30-12-18 Sun</t>
  </si>
  <si>
    <t>31-12-18 Mon</t>
  </si>
  <si>
    <t>01-01-19 Tue</t>
  </si>
  <si>
    <t>02-01-19 Wed</t>
  </si>
  <si>
    <t>03-01-19 Thu</t>
  </si>
  <si>
    <t>04-01-19 Fri</t>
  </si>
  <si>
    <t>05-01-19 Sat</t>
  </si>
  <si>
    <t>06-01-19 Sun</t>
  </si>
  <si>
    <t>07-01-19 Mon</t>
  </si>
  <si>
    <t>08-01-19 Tue</t>
  </si>
  <si>
    <t>09-01-19 Wed</t>
  </si>
  <si>
    <t>10-01-19 Thu</t>
  </si>
  <si>
    <t>11-01-19 Fri</t>
  </si>
  <si>
    <t>12-01-19 Sat</t>
  </si>
  <si>
    <t>13-01-19 Sun</t>
  </si>
  <si>
    <t>14-01-19 Mon</t>
  </si>
  <si>
    <t>15-01-19 Tue</t>
  </si>
  <si>
    <t>16-01-19 Wed</t>
  </si>
  <si>
    <t>17-01-19 Thu</t>
  </si>
  <si>
    <t>18-01-19 Fri</t>
  </si>
  <si>
    <t>19-01-19 Sat</t>
  </si>
  <si>
    <t>20-01-19 Sun</t>
  </si>
  <si>
    <t>21-01-19 Mon</t>
  </si>
  <si>
    <t>22-01-19 Tue</t>
  </si>
  <si>
    <t>23-01-19 Wed</t>
  </si>
  <si>
    <t>24-01-19 Thu</t>
  </si>
  <si>
    <t>25-01-19 Fri</t>
  </si>
  <si>
    <t>26-01-19 Sat</t>
  </si>
  <si>
    <t>27-01-19 Sun</t>
  </si>
  <si>
    <t>28-01-19 Mon</t>
  </si>
  <si>
    <t>29-01-19 Tue</t>
  </si>
  <si>
    <t>30-01-19 Wed</t>
  </si>
  <si>
    <t>31-01-19 Thu</t>
  </si>
  <si>
    <t>01-02-19 Fri</t>
  </si>
  <si>
    <t>02-02-19 Sat</t>
  </si>
  <si>
    <t>03-02-19 Sun</t>
  </si>
  <si>
    <t>04-02-19 Mon</t>
  </si>
  <si>
    <t>05-02-19 Tue</t>
  </si>
  <si>
    <t>06-02-19 Wed</t>
  </si>
  <si>
    <t>07-02-19 Thu</t>
  </si>
  <si>
    <t>08-02-19 Fri</t>
  </si>
  <si>
    <t>09-02-19 Sat</t>
  </si>
  <si>
    <t>10-02-19 Sun</t>
  </si>
  <si>
    <t>11-02-19 Mon</t>
  </si>
  <si>
    <t>12-02-19 Tue</t>
  </si>
  <si>
    <t>13-02-19 Wed</t>
  </si>
  <si>
    <t>14-02-19 Thu</t>
  </si>
  <si>
    <t>15-02-19 Fri</t>
  </si>
  <si>
    <t>16-02-19 Sat</t>
  </si>
  <si>
    <t>17-02-19 Sun</t>
  </si>
  <si>
    <t>18-02-19 Mon</t>
  </si>
  <si>
    <t>19-02-19 Tue</t>
  </si>
  <si>
    <t>20-02-19 Wed</t>
  </si>
  <si>
    <t>21-02-19 Thu</t>
  </si>
  <si>
    <t>22-02-19 Fri</t>
  </si>
  <si>
    <t>23-02-19 Sat</t>
  </si>
  <si>
    <t>24-02-19 Sun</t>
  </si>
  <si>
    <t>25-02-19 Mon</t>
  </si>
  <si>
    <t>26-02-19 Tue</t>
  </si>
  <si>
    <t>27-02-19 Wed</t>
  </si>
  <si>
    <t>28-02-19 Thu</t>
  </si>
  <si>
    <t>01-03-19 Fri</t>
  </si>
  <si>
    <t>02-03-19 Sat</t>
  </si>
  <si>
    <t>03-03-19 Sun</t>
  </si>
  <si>
    <t>04-03-19 Mon</t>
  </si>
  <si>
    <t>05-03-19 Tue</t>
  </si>
  <si>
    <t>06-03-19 Wed</t>
  </si>
  <si>
    <t>07-03-19 Thu</t>
  </si>
  <si>
    <t>08-03-19 Fri</t>
  </si>
  <si>
    <t>09-03-19 Sat</t>
  </si>
  <si>
    <t>10-03-19 Sun</t>
  </si>
  <si>
    <t>11-03-19 Mon</t>
  </si>
  <si>
    <t>12-03-19 Tue</t>
  </si>
  <si>
    <t>13-03-19 Wed</t>
  </si>
  <si>
    <t>14-03-19 Thu</t>
  </si>
  <si>
    <t>15-03-19 Fri</t>
  </si>
  <si>
    <t>16-03-19 Sat</t>
  </si>
  <si>
    <t>17-03-19 Sun</t>
  </si>
  <si>
    <t>18-03-19 Mon</t>
  </si>
  <si>
    <t>19-03-19 Tue</t>
  </si>
  <si>
    <t>20-03-19 Wed</t>
  </si>
  <si>
    <t>21-03-19 Thu</t>
  </si>
  <si>
    <t>22-03-19 Fri</t>
  </si>
  <si>
    <t>23-03-19 Sat</t>
  </si>
  <si>
    <t>24-03-19 Sun</t>
  </si>
  <si>
    <t>25-03-19 Mon</t>
  </si>
  <si>
    <t>26-03-19 Tue</t>
  </si>
  <si>
    <t>27-03-19 Wed</t>
  </si>
  <si>
    <t>28-03-19 Thu</t>
  </si>
  <si>
    <t>29-03-19 Fri</t>
  </si>
  <si>
    <t>30-03-19 Sat</t>
  </si>
  <si>
    <t>31-03-19 Sun</t>
  </si>
  <si>
    <t>01-04-19 Mon</t>
  </si>
  <si>
    <t>02-04-19 Tue</t>
  </si>
  <si>
    <t>03-04-19 Wed</t>
  </si>
  <si>
    <t>04-04-19 Thu</t>
  </si>
  <si>
    <t>05-04-19 Fri</t>
  </si>
  <si>
    <t>06-04-19 Sat</t>
  </si>
  <si>
    <t>07-04-19 Sun</t>
  </si>
  <si>
    <t>08-04-19 Mon</t>
  </si>
  <si>
    <t>09-04-19 Tue</t>
  </si>
  <si>
    <t>10-04-19 Wed</t>
  </si>
  <si>
    <t>11-04-19 Thu</t>
  </si>
  <si>
    <t>12-04-19 Fri</t>
  </si>
  <si>
    <t>13-04-19 Sat</t>
  </si>
  <si>
    <t>14-04-19 Sun</t>
  </si>
  <si>
    <t>15-04-19 Mon</t>
  </si>
  <si>
    <t>16-04-19 Tue</t>
  </si>
  <si>
    <t>17-04-19 Wed</t>
  </si>
  <si>
    <t>18-04-19 Thu</t>
  </si>
  <si>
    <t>19-04-19 Fri</t>
  </si>
  <si>
    <t>20-04-19 Sat</t>
  </si>
  <si>
    <t>21-04-19 Sun</t>
  </si>
  <si>
    <t>22-04-19 Mon</t>
  </si>
  <si>
    <t>23-04-19 Tue</t>
  </si>
  <si>
    <t>24-04-19 Wed</t>
  </si>
  <si>
    <t>25-04-19 Thu</t>
  </si>
  <si>
    <t>26-04-19 Fri</t>
  </si>
  <si>
    <t>27-04-19 Sat</t>
  </si>
  <si>
    <t>28-04-19 Sun</t>
  </si>
  <si>
    <t>29-04-19 Mon</t>
  </si>
  <si>
    <t>30-04-19 Tue</t>
  </si>
  <si>
    <t>01-05-19 Wed</t>
  </si>
  <si>
    <t>02-05-19 Thu</t>
  </si>
  <si>
    <t>03-05-19 Fri</t>
  </si>
  <si>
    <t>04-05-19 Sat</t>
  </si>
  <si>
    <t>05-05-19 Sun</t>
  </si>
  <si>
    <t>06-05-19 Mon</t>
  </si>
  <si>
    <t>07-05-19 Tue</t>
  </si>
  <si>
    <t>08-05-19 Wed</t>
  </si>
  <si>
    <t>09-05-19 Thu</t>
  </si>
  <si>
    <t>10-05-19 Fri</t>
  </si>
  <si>
    <t>11-05-19 Sat</t>
  </si>
  <si>
    <t>12-05-19 Sun</t>
  </si>
  <si>
    <t>13-05-19 Mon</t>
  </si>
  <si>
    <t>14-05-19 Tue</t>
  </si>
  <si>
    <t>15-05-19 Wed</t>
  </si>
  <si>
    <t>16-05-19 Thu</t>
  </si>
  <si>
    <t>17-05-19 Fri</t>
  </si>
  <si>
    <t>18-05-19 Sat</t>
  </si>
  <si>
    <t>19-05-19 Sun</t>
  </si>
  <si>
    <t>20-05-19 Mon</t>
  </si>
  <si>
    <t>21-05-19 Tue</t>
  </si>
  <si>
    <t>22-05-19 Wed</t>
  </si>
  <si>
    <t>23-05-19 Thu</t>
  </si>
  <si>
    <t>24-05-19 Fri</t>
  </si>
  <si>
    <t>25-05-19 Sat</t>
  </si>
  <si>
    <t>26-05-19 Sun</t>
  </si>
  <si>
    <t>27-05-19 Mon</t>
  </si>
  <si>
    <t>28-05-19 Tue</t>
  </si>
  <si>
    <t>29-05-19 Wed</t>
  </si>
  <si>
    <t>30-05-19 Thu</t>
  </si>
  <si>
    <t>31-05-19 Fri</t>
  </si>
  <si>
    <t>01-06-19 Sat</t>
  </si>
  <si>
    <t>02-06-19 Sun</t>
  </si>
  <si>
    <t>03-06-19 Mon</t>
  </si>
  <si>
    <t>04-06-19 Tue</t>
  </si>
  <si>
    <t>05-06-19 Wed</t>
  </si>
  <si>
    <t>06-06-19 Thu</t>
  </si>
  <si>
    <t>07-06-19 Fri</t>
  </si>
  <si>
    <t>08-06-19 Sat</t>
  </si>
  <si>
    <t>09-06-19 Sun</t>
  </si>
  <si>
    <t>10-06-19 Mon</t>
  </si>
  <si>
    <t>11-06-19 Tue</t>
  </si>
  <si>
    <t>12-06-19 Wed</t>
  </si>
  <si>
    <t>13-06-19 Thu</t>
  </si>
  <si>
    <t>14-06-19 Fri</t>
  </si>
  <si>
    <t>15-06-19 Sat</t>
  </si>
  <si>
    <t>16-06-19 Sun</t>
  </si>
  <si>
    <t>17-06-19 Mon</t>
  </si>
  <si>
    <t>18-06-19 Tue</t>
  </si>
  <si>
    <t>19-06-19 Wed</t>
  </si>
  <si>
    <t>20-06-19 Thu</t>
  </si>
  <si>
    <t>21-06-19 Fri</t>
  </si>
  <si>
    <t>22-06-19 Sat</t>
  </si>
  <si>
    <t>23-06-19 Sun</t>
  </si>
  <si>
    <t>24-06-19 Mon</t>
  </si>
  <si>
    <t>25-06-19 Tue</t>
  </si>
  <si>
    <t>26-06-19 Wed</t>
  </si>
  <si>
    <t>27-06-19 Thu</t>
  </si>
  <si>
    <t>28-06-19 Fri</t>
  </si>
  <si>
    <t>29-06-19 Sat</t>
  </si>
  <si>
    <t>30-06-19 Sun</t>
  </si>
  <si>
    <t>01-07-19 Mon</t>
  </si>
  <si>
    <t>02-07-19 Tue</t>
  </si>
  <si>
    <t>03-07-19 Wed</t>
  </si>
  <si>
    <t>04-07-19 Thu</t>
  </si>
  <si>
    <t>05-07-19 Fri</t>
  </si>
  <si>
    <t>06-07-19 Sat</t>
  </si>
  <si>
    <t>07-07-19 Sun</t>
  </si>
  <si>
    <t>08-07-19 Mon</t>
  </si>
  <si>
    <t>09-07-19 Tue</t>
  </si>
  <si>
    <t>10-07-19 Wed</t>
  </si>
  <si>
    <t>11-07-19 Thu</t>
  </si>
  <si>
    <t>12-07-19 Fri</t>
  </si>
  <si>
    <t>13-07-19 Sat</t>
  </si>
  <si>
    <t>14-07-19 Sun</t>
  </si>
  <si>
    <t>15-07-19 Mon</t>
  </si>
  <si>
    <t>16-07-19 Tue</t>
  </si>
  <si>
    <t>17-07-19 Wed</t>
  </si>
  <si>
    <t>18-07-19 Thu</t>
  </si>
  <si>
    <t>19-07-19 Fri</t>
  </si>
  <si>
    <t>20-07-19 Sat</t>
  </si>
  <si>
    <t>21-07-19 Sun</t>
  </si>
  <si>
    <t>22-07-19 Mon</t>
  </si>
  <si>
    <t>23-07-19 Tue</t>
  </si>
  <si>
    <t>24-07-19 Wed</t>
  </si>
  <si>
    <t>25-07-19 Thu</t>
  </si>
  <si>
    <t>26-07-19 Fri</t>
  </si>
  <si>
    <t>27-07-19 Sat</t>
  </si>
  <si>
    <t>28-07-19 Sun</t>
  </si>
  <si>
    <t>29-07-19 Mon</t>
  </si>
  <si>
    <t>30-07-19 Tue</t>
  </si>
  <si>
    <t>31-07-19 Wed</t>
  </si>
  <si>
    <t>01-08-19 Thu</t>
  </si>
  <si>
    <t>02-08-19 Fri</t>
  </si>
  <si>
    <t>03-08-19 Sat</t>
  </si>
  <si>
    <t>04-08-19 Sun</t>
  </si>
  <si>
    <t>05-08-19 Mon</t>
  </si>
  <si>
    <t>06-08-19 Tue</t>
  </si>
  <si>
    <t>07-08-19 Wed</t>
  </si>
  <si>
    <t>08-08-19 Thu</t>
  </si>
  <si>
    <t>09-08-19 Fri</t>
  </si>
  <si>
    <t>10-08-19 Sat</t>
  </si>
  <si>
    <t>11-08-19 Sun</t>
  </si>
  <si>
    <t>12-08-19 Mon</t>
  </si>
  <si>
    <t>13-08-19 Tue</t>
  </si>
  <si>
    <t>14-08-19 Wed</t>
  </si>
  <si>
    <t>15-08-19 Thu</t>
  </si>
  <si>
    <t>16-08-19 Fri</t>
  </si>
  <si>
    <t>17-08-19 Sat</t>
  </si>
  <si>
    <t>18-08-19 Sun</t>
  </si>
  <si>
    <t>19-08-19 Mon</t>
  </si>
  <si>
    <t>20-08-19 Tue</t>
  </si>
  <si>
    <t>21-08-19 Wed</t>
  </si>
  <si>
    <t>22-08-19 Thu</t>
  </si>
  <si>
    <t>23-08-19 Fri</t>
  </si>
  <si>
    <t>24-08-19 Sat</t>
  </si>
  <si>
    <t>25-08-19 Sun</t>
  </si>
  <si>
    <t>26-08-19 Mon</t>
  </si>
  <si>
    <t>27-08-19 Tue</t>
  </si>
  <si>
    <t>28-08-19 Wed</t>
  </si>
  <si>
    <t>29-08-19 Thu</t>
  </si>
  <si>
    <t>30-08-19 Fri</t>
  </si>
  <si>
    <t>31-08-19 Sat</t>
  </si>
  <si>
    <t>01-09-19 Sun</t>
  </si>
  <si>
    <t>02-09-19 Mon</t>
  </si>
  <si>
    <t>03-09-19 Tue</t>
  </si>
  <si>
    <t>04-09-19 Wed</t>
  </si>
  <si>
    <t>05-09-19 Thu</t>
  </si>
  <si>
    <t>06-09-19 Fri</t>
  </si>
  <si>
    <t>07-09-19 Sat</t>
  </si>
  <si>
    <t>08-09-19 Sun</t>
  </si>
  <si>
    <t>09-09-19 Mon</t>
  </si>
  <si>
    <t>10-09-19 Tue</t>
  </si>
  <si>
    <t>11-09-19 Wed</t>
  </si>
  <si>
    <t>12-09-19 Thu</t>
  </si>
  <si>
    <t>13-09-19 Fri</t>
  </si>
  <si>
    <t>14-09-19 Sat</t>
  </si>
  <si>
    <t>15-09-19 Sun</t>
  </si>
  <si>
    <t>16-09-19 Mon</t>
  </si>
  <si>
    <t>17-09-19 Tue</t>
  </si>
  <si>
    <t>18-09-19 Wed</t>
  </si>
  <si>
    <t>19-09-19 Thu</t>
  </si>
  <si>
    <t>20-09-19 Fri</t>
  </si>
  <si>
    <t>21-09-19 Sat</t>
  </si>
  <si>
    <t>22-09-19 Sun</t>
  </si>
  <si>
    <t>23-09-19 Mon</t>
  </si>
  <si>
    <t>24-09-19 Tue</t>
  </si>
  <si>
    <t>25-09-19 Wed</t>
  </si>
  <si>
    <t>26-09-19 Thu</t>
  </si>
  <si>
    <t>27-09-19 Fri</t>
  </si>
  <si>
    <t>28-09-19 Sat</t>
  </si>
  <si>
    <t>29-09-19 Sun</t>
  </si>
  <si>
    <t>30-09-19 Mon</t>
  </si>
  <si>
    <t>01-10-19 Tue</t>
  </si>
  <si>
    <t>02-10-19 Wed</t>
  </si>
  <si>
    <t>03-10-19 Thu</t>
  </si>
  <si>
    <t>04-10-19 Fri</t>
  </si>
  <si>
    <t>05-10-19 Sat</t>
  </si>
  <si>
    <t>06-10-19 Sun</t>
  </si>
  <si>
    <t>07-10-19 Mon</t>
  </si>
  <si>
    <t>08-10-19 Tue</t>
  </si>
  <si>
    <t>09-10-19 Wed</t>
  </si>
  <si>
    <t>10-10-19 Thu</t>
  </si>
  <si>
    <t>11-10-19 Fri</t>
  </si>
  <si>
    <t>12-10-19 Sat</t>
  </si>
  <si>
    <t>13-10-19 Sun</t>
  </si>
  <si>
    <t>14-10-19 Mon</t>
  </si>
  <si>
    <t>15-10-19 Tue</t>
  </si>
  <si>
    <t>16-10-19 Wed</t>
  </si>
  <si>
    <t>17-10-19 Thu</t>
  </si>
  <si>
    <t>18-10-19 Fri</t>
  </si>
  <si>
    <t>19-10-19 Sat</t>
  </si>
  <si>
    <t>20-10-19 Sun</t>
  </si>
  <si>
    <t>21-10-19 Mon</t>
  </si>
  <si>
    <t>22-10-19 Tue</t>
  </si>
  <si>
    <t>23-10-19 Wed</t>
  </si>
  <si>
    <t>24-10-19 Thu</t>
  </si>
  <si>
    <t>25-10-19 Fri</t>
  </si>
  <si>
    <t>26-10-19 Sat</t>
  </si>
  <si>
    <t>27-10-19 Sun</t>
  </si>
  <si>
    <t>28-10-19 Mon</t>
  </si>
  <si>
    <t>29-10-19 Tue</t>
  </si>
  <si>
    <t>30-10-19 Wed</t>
  </si>
  <si>
    <t>31-10-19 Thu</t>
  </si>
  <si>
    <t>01-11-19 Fri</t>
  </si>
  <si>
    <t>02-11-19 Sat</t>
  </si>
  <si>
    <t>03-11-19 Sun</t>
  </si>
  <si>
    <t>04-11-19 Mon</t>
  </si>
  <si>
    <t>05-11-19 Tue</t>
  </si>
  <si>
    <t>06-11-19 Wed</t>
  </si>
  <si>
    <t>07-11-19 Thu</t>
  </si>
  <si>
    <t>08-11-19 Fri</t>
  </si>
  <si>
    <t>09-11-19 Sat</t>
  </si>
  <si>
    <t>10-11-19 Sun</t>
  </si>
  <si>
    <t>11-11-19 Mon</t>
  </si>
  <si>
    <t>12-11-19 Tue</t>
  </si>
  <si>
    <t>13-11-19 Wed</t>
  </si>
  <si>
    <t>14-11-19 Thu</t>
  </si>
  <si>
    <t>15-11-19 Fri</t>
  </si>
  <si>
    <t>16-11-19 Sat</t>
  </si>
  <si>
    <t>17-11-19 Sun</t>
  </si>
  <si>
    <t>18-11-19 Mon</t>
  </si>
  <si>
    <t>19-11-19 Tue</t>
  </si>
  <si>
    <t>20-11-19 Wed</t>
  </si>
  <si>
    <t>21-11-19 Thu</t>
  </si>
  <si>
    <t>22-11-19 Fri</t>
  </si>
  <si>
    <t>23-11-19 Sat</t>
  </si>
  <si>
    <t>24-11-19 Sun</t>
  </si>
  <si>
    <t>25-11-19 Mon</t>
  </si>
  <si>
    <t>26-11-19 Tue</t>
  </si>
  <si>
    <t>27-11-19 Wed</t>
  </si>
  <si>
    <t>28-11-19 Thu</t>
  </si>
  <si>
    <t>29-11-19 Fri</t>
  </si>
  <si>
    <t>30-11-19 Sat</t>
  </si>
  <si>
    <t>01-12-19 Sun</t>
  </si>
  <si>
    <t>02-12-19 Mon</t>
  </si>
  <si>
    <t>03-12-19 Tue</t>
  </si>
  <si>
    <t>04-12-19 Wed</t>
  </si>
  <si>
    <t>05-12-19 Thu</t>
  </si>
  <si>
    <t>06-12-19 Fri</t>
  </si>
  <si>
    <t>07-12-19 Sat</t>
  </si>
  <si>
    <t>08-12-19 Sun</t>
  </si>
  <si>
    <t>09-12-19 Mon</t>
  </si>
  <si>
    <t>10-12-19 Tue</t>
  </si>
  <si>
    <t>11-12-19 Wed</t>
  </si>
  <si>
    <t>12-12-19 Thu</t>
  </si>
  <si>
    <t>13-12-19 Fri</t>
  </si>
  <si>
    <t>14-12-19 Sat</t>
  </si>
  <si>
    <t>15-12-19 Sun</t>
  </si>
  <si>
    <t>16-12-19 Mon</t>
  </si>
  <si>
    <t>17-12-19 Tue</t>
  </si>
  <si>
    <t>18-12-19 Wed</t>
  </si>
  <si>
    <t>19-12-19 Thu</t>
  </si>
  <si>
    <t>20-12-19 Fri</t>
  </si>
  <si>
    <t>21-12-19 Sat</t>
  </si>
  <si>
    <t>22-12-19 Sun</t>
  </si>
  <si>
    <t>23-12-19 Mon</t>
  </si>
  <si>
    <t>24-12-19 Tue</t>
  </si>
  <si>
    <t>25-12-19 Wed</t>
  </si>
  <si>
    <t>26-12-19 Thu</t>
  </si>
  <si>
    <t>27-12-19 Fri</t>
  </si>
  <si>
    <t>28-12-19 Sat</t>
  </si>
  <si>
    <t>29-12-19 Sun</t>
  </si>
  <si>
    <t>30-12-19 Mon</t>
  </si>
  <si>
    <t>31-12-19 Tue</t>
  </si>
  <si>
    <t>01-01-20 Wed</t>
  </si>
  <si>
    <t>02-01-20 Thu</t>
  </si>
  <si>
    <t>03-01-20 Fri</t>
  </si>
  <si>
    <t>04-01-20 Sat</t>
  </si>
  <si>
    <t>05-01-20 Sun</t>
  </si>
  <si>
    <t>06-01-20 Mon</t>
  </si>
  <si>
    <t>07-01-20 Tue</t>
  </si>
  <si>
    <t>08-01-20 Wed</t>
  </si>
  <si>
    <t>09-01-20 Thu</t>
  </si>
  <si>
    <t>10-01-20 Fri</t>
  </si>
  <si>
    <t>11-01-20 Sat</t>
  </si>
  <si>
    <t>12-01-20 Sun</t>
  </si>
  <si>
    <t>13-01-20 Mon</t>
  </si>
  <si>
    <t>14-01-20 Tue</t>
  </si>
  <si>
    <t>15-01-20 Wed</t>
  </si>
  <si>
    <t>16-01-20 Thu</t>
  </si>
  <si>
    <t>17-01-20 Fri</t>
  </si>
  <si>
    <t>18-01-20 Sat</t>
  </si>
  <si>
    <t>19-01-20 Sun</t>
  </si>
  <si>
    <t>20-01-20 Mon</t>
  </si>
  <si>
    <t>21-01-20 Tue</t>
  </si>
  <si>
    <t>22-01-20 Wed</t>
  </si>
  <si>
    <t>23-01-20 Thu</t>
  </si>
  <si>
    <t>24-01-20 Fri</t>
  </si>
  <si>
    <t>25-01-20 Sat</t>
  </si>
  <si>
    <t>26-01-20 Sun</t>
  </si>
  <si>
    <t>27-01-20 Mon</t>
  </si>
  <si>
    <t>28-01-20 Tue</t>
  </si>
  <si>
    <t>29-01-20 Wed</t>
  </si>
  <si>
    <t>30-01-20 Thu</t>
  </si>
  <si>
    <t>31-01-20 Fri</t>
  </si>
  <si>
    <t>01-02-20 Sat</t>
  </si>
  <si>
    <t>02-02-20 Sun</t>
  </si>
  <si>
    <t>03-02-20 Mon</t>
  </si>
  <si>
    <t>04-02-20 Tue</t>
  </si>
  <si>
    <t>05-02-20 Wed</t>
  </si>
  <si>
    <t>06-02-20 Thu</t>
  </si>
  <si>
    <t>07-02-20 Fri</t>
  </si>
  <si>
    <t>08-02-20 Sat</t>
  </si>
  <si>
    <t>09-02-20 Sun</t>
  </si>
  <si>
    <t>10-02-20 Mon</t>
  </si>
  <si>
    <t>11-02-20 Tue</t>
  </si>
  <si>
    <t>12-02-20 Wed</t>
  </si>
  <si>
    <t>13-02-20 Thu</t>
  </si>
  <si>
    <t>14-02-20 Fri</t>
  </si>
  <si>
    <t>15-02-20 Sat</t>
  </si>
  <si>
    <t>16-02-20 Sun</t>
  </si>
  <si>
    <t>17-02-20 Mon</t>
  </si>
  <si>
    <t>18-02-20 Tue</t>
  </si>
  <si>
    <t>19-02-20 Wed</t>
  </si>
  <si>
    <t>20-02-20 Thu</t>
  </si>
  <si>
    <t>21-02-20 Fri</t>
  </si>
  <si>
    <t>22-02-20 Sat</t>
  </si>
  <si>
    <t>23-02-20 Sun</t>
  </si>
  <si>
    <t>24-02-20 Mon</t>
  </si>
  <si>
    <t>25-02-20 Tue</t>
  </si>
  <si>
    <t>26-02-20 Wed</t>
  </si>
  <si>
    <t>27-02-20 Thu</t>
  </si>
  <si>
    <t>28-02-20 Fri</t>
  </si>
  <si>
    <t>29-02-20 Sat</t>
  </si>
  <si>
    <t>01-03-20 Sun</t>
  </si>
  <si>
    <t>02-03-20 Mon</t>
  </si>
  <si>
    <t>03-03-20 Tue</t>
  </si>
  <si>
    <t>04-03-20 Wed</t>
  </si>
  <si>
    <t>05-03-20 Thu</t>
  </si>
  <si>
    <t>06-03-20 Fri</t>
  </si>
  <si>
    <t>07-03-20 Sat</t>
  </si>
  <si>
    <t>08-03-20 Sun</t>
  </si>
  <si>
    <t>09-03-20 Mon</t>
  </si>
  <si>
    <t>10-03-20 Tue</t>
  </si>
  <si>
    <t>11-03-20 Wed</t>
  </si>
  <si>
    <t>12-03-20 Thu</t>
  </si>
  <si>
    <t>13-03-20 Fri</t>
  </si>
  <si>
    <t>14-03-20 Sat</t>
  </si>
  <si>
    <t>15-03-20 Sun</t>
  </si>
  <si>
    <t>16-03-20 Mon</t>
  </si>
  <si>
    <t>17-03-20 Tue</t>
  </si>
  <si>
    <t>18-03-20 Wed</t>
  </si>
  <si>
    <t>19-03-20 Thu</t>
  </si>
  <si>
    <t>20-03-20 Fri</t>
  </si>
  <si>
    <t>21-03-20 Sat</t>
  </si>
  <si>
    <t>22-03-20 Sun</t>
  </si>
  <si>
    <t>23-03-20 Mon</t>
  </si>
  <si>
    <t>24-03-20 Tue</t>
  </si>
  <si>
    <t>25-03-20 Wed</t>
  </si>
  <si>
    <t>26-03-20 Thu</t>
  </si>
  <si>
    <t>27-03-20 Fri</t>
  </si>
  <si>
    <t>28-03-20 Sat</t>
  </si>
  <si>
    <t>29-03-20 Sun</t>
  </si>
  <si>
    <t>30-03-20 Mon</t>
  </si>
  <si>
    <t>31-03-20 Tue</t>
  </si>
  <si>
    <t>01-04-20 Wed</t>
  </si>
  <si>
    <t>02-04-20 Thu</t>
  </si>
  <si>
    <t>03-04-20 Fri</t>
  </si>
  <si>
    <t>04-04-20 Sat</t>
  </si>
  <si>
    <t>05-04-20 Sun</t>
  </si>
  <si>
    <t>06-04-20 Mon</t>
  </si>
  <si>
    <t>07-04-20 Tue</t>
  </si>
  <si>
    <t>08-04-20 Wed</t>
  </si>
  <si>
    <t>09-04-20 Thu</t>
  </si>
  <si>
    <t>10-04-20 Fri</t>
  </si>
  <si>
    <t>11-04-20 Sat</t>
  </si>
  <si>
    <t>12-04-20 Sun</t>
  </si>
  <si>
    <t>13-04-20 Mon</t>
  </si>
  <si>
    <t>14-04-20 Tue</t>
  </si>
  <si>
    <t>15-04-20 Wed</t>
  </si>
  <si>
    <t>16-04-20 Thu</t>
  </si>
  <si>
    <t>17-04-20 Fri</t>
  </si>
  <si>
    <t>18-04-20 Sat</t>
  </si>
  <si>
    <t>19-04-20 Sun</t>
  </si>
  <si>
    <t>20-04-20 Mon</t>
  </si>
  <si>
    <t>21-04-20 Tue</t>
  </si>
  <si>
    <t>22-04-20 Wed</t>
  </si>
  <si>
    <t>23-04-20 Thu</t>
  </si>
  <si>
    <t>24-04-20 Fri</t>
  </si>
  <si>
    <t>25-04-20 Sat</t>
  </si>
  <si>
    <t>26-04-20 Sun</t>
  </si>
  <si>
    <t>27-04-20 Mon</t>
  </si>
  <si>
    <t>28-04-20 Tue</t>
  </si>
  <si>
    <t>29-04-20 Wed</t>
  </si>
  <si>
    <t>30-04-20 Thu</t>
  </si>
  <si>
    <t>01-05-20 Fri</t>
  </si>
  <si>
    <t>02-05-20 Sat</t>
  </si>
  <si>
    <t>03-05-20 Sun</t>
  </si>
  <si>
    <t>04-05-20 Mon</t>
  </si>
  <si>
    <t>05-05-20 Tue</t>
  </si>
  <si>
    <t>06-05-20 Wed</t>
  </si>
  <si>
    <t>07-05-20 Thu</t>
  </si>
  <si>
    <t>08-05-20 Fri</t>
  </si>
  <si>
    <t>09-05-20 Sat</t>
  </si>
  <si>
    <t>10-05-20 Sun</t>
  </si>
  <si>
    <t>11-05-20 Mon</t>
  </si>
  <si>
    <t>12-05-20 Tue</t>
  </si>
  <si>
    <t>13-05-20 Wed</t>
  </si>
  <si>
    <t>14-05-20 Thu</t>
  </si>
  <si>
    <t>15-05-20 Fri</t>
  </si>
  <si>
    <t>16-05-20 Sat</t>
  </si>
  <si>
    <t>17-05-20 Sun</t>
  </si>
  <si>
    <t>18-05-20 Mon</t>
  </si>
  <si>
    <t>19-05-20 Tue</t>
  </si>
  <si>
    <t>20-05-20 Wed</t>
  </si>
  <si>
    <t>21-05-20 Thu</t>
  </si>
  <si>
    <t>22-05-20 Fri</t>
  </si>
  <si>
    <t>23-05-20 Sat</t>
  </si>
  <si>
    <t>24-05-20 Sun</t>
  </si>
  <si>
    <t>25-05-20 Mon</t>
  </si>
  <si>
    <t>26-05-20 Tue</t>
  </si>
  <si>
    <t>27-05-20 Wed</t>
  </si>
  <si>
    <t>28-05-20 Thu</t>
  </si>
  <si>
    <t>29-05-20 Fri</t>
  </si>
  <si>
    <t>30-05-20 Sat</t>
  </si>
  <si>
    <t>31-05-20 Sun</t>
  </si>
  <si>
    <t>01-06-20 Mon</t>
  </si>
  <si>
    <t>02-06-20 Tue</t>
  </si>
  <si>
    <t>03-06-20 Wed</t>
  </si>
  <si>
    <t>04-06-20 Thu</t>
  </si>
  <si>
    <t>05-06-20 Fri</t>
  </si>
  <si>
    <t>06-06-20 Sat</t>
  </si>
  <si>
    <t>07-06-20 Sun</t>
  </si>
  <si>
    <t>08-06-20 Mon</t>
  </si>
  <si>
    <t>09-06-20 Tue</t>
  </si>
  <si>
    <t>10-06-20 Wed</t>
  </si>
  <si>
    <t>11-06-20 Thu</t>
  </si>
  <si>
    <t>12-06-20 Fri</t>
  </si>
  <si>
    <t>13-06-20 Sat</t>
  </si>
  <si>
    <t>14-06-20 Sun</t>
  </si>
  <si>
    <t>15-06-20 Mon</t>
  </si>
  <si>
    <t>16-06-20 Tue</t>
  </si>
  <si>
    <t>17-06-20 Wed</t>
  </si>
  <si>
    <t>18-06-20 Thu</t>
  </si>
  <si>
    <t>19-06-20 Fri</t>
  </si>
  <si>
    <t>20-06-20 Sat</t>
  </si>
  <si>
    <t>21-06-20 Sun</t>
  </si>
  <si>
    <t>22-06-20 Mon</t>
  </si>
  <si>
    <t>23-06-20 Tue</t>
  </si>
  <si>
    <t>24-06-20 Wed</t>
  </si>
  <si>
    <t>25-06-20 Thu</t>
  </si>
  <si>
    <t>26-06-20 Fri</t>
  </si>
  <si>
    <t>27-06-20 Sat</t>
  </si>
  <si>
    <t>28-06-20 Sun</t>
  </si>
  <si>
    <t>29-06-20 Mon</t>
  </si>
  <si>
    <t>30-06-20 Tue</t>
  </si>
  <si>
    <t>01-07-20 Wed</t>
  </si>
  <si>
    <t>02-07-20 Thu</t>
  </si>
  <si>
    <t>03-07-20 Fri</t>
  </si>
  <si>
    <t>04-07-20 Sat</t>
  </si>
  <si>
    <t>05-07-20 Sun</t>
  </si>
  <si>
    <t>06-07-20 Mon</t>
  </si>
  <si>
    <t>07-07-20 Tue</t>
  </si>
  <si>
    <t>08-07-20 Wed</t>
  </si>
  <si>
    <t>09-07-20 Thu</t>
  </si>
  <si>
    <t>10-07-20 Fri</t>
  </si>
  <si>
    <t>11-07-20 Sat</t>
  </si>
  <si>
    <t>12-07-20 Sun</t>
  </si>
  <si>
    <t>13-07-20 Mon</t>
  </si>
  <si>
    <t>14-07-20 Tue</t>
  </si>
  <si>
    <t>15-07-20 Wed</t>
  </si>
  <si>
    <t>16-07-20 Thu</t>
  </si>
  <si>
    <t>17-07-20 Fri</t>
  </si>
  <si>
    <t>18-07-20 Sat</t>
  </si>
  <si>
    <t>19-07-20 Sun</t>
  </si>
  <si>
    <t>20-07-20 Mon</t>
  </si>
  <si>
    <t>21-07-20 Tue</t>
  </si>
  <si>
    <t>22-07-20 Wed</t>
  </si>
  <si>
    <t>23-07-20 Thu</t>
  </si>
  <si>
    <t>24-07-20 Fri</t>
  </si>
  <si>
    <t>25-07-20 Sat</t>
  </si>
  <si>
    <t>26-07-20 Sun</t>
  </si>
  <si>
    <t>27-07-20 Mon</t>
  </si>
  <si>
    <t>28-07-20 Tue</t>
  </si>
  <si>
    <t>29-07-20 Wed</t>
  </si>
  <si>
    <t>30-07-20 Thu</t>
  </si>
  <si>
    <t>31-07-20 Fri</t>
  </si>
  <si>
    <t>01-08-20 Sat</t>
  </si>
  <si>
    <t>02-08-20 Sun</t>
  </si>
  <si>
    <t>03-08-20 Mon</t>
  </si>
  <si>
    <t>04-08-20 Tue</t>
  </si>
  <si>
    <t>05-08-20 Wed</t>
  </si>
  <si>
    <t>06-08-20 Thu</t>
  </si>
  <si>
    <t>07-08-20 Fri</t>
  </si>
  <si>
    <t>08-08-20 Sat</t>
  </si>
  <si>
    <t>09-08-20 Sun</t>
  </si>
  <si>
    <t>10-08-20 Mon</t>
  </si>
  <si>
    <t>11-08-20 Tue</t>
  </si>
  <si>
    <t>12-08-20 Wed</t>
  </si>
  <si>
    <t>13-08-20 Thu</t>
  </si>
  <si>
    <t>14-08-20 Fri</t>
  </si>
  <si>
    <t>15-08-20 Sat</t>
  </si>
  <si>
    <t>16-08-20 Sun</t>
  </si>
  <si>
    <t>17-08-20 Mon</t>
  </si>
  <si>
    <t>18-08-20 Tue</t>
  </si>
  <si>
    <t>19-08-20 Wed</t>
  </si>
  <si>
    <t>20-08-20 Thu</t>
  </si>
  <si>
    <t>21-08-20 Fri</t>
  </si>
  <si>
    <t>22-08-20 Sat</t>
  </si>
  <si>
    <t>23-08-20 Sun</t>
  </si>
  <si>
    <t>24-08-20 Mon</t>
  </si>
  <si>
    <t>25-08-20 Tue</t>
  </si>
  <si>
    <t>26-08-20 Wed</t>
  </si>
  <si>
    <t>27-08-20 Thu</t>
  </si>
  <si>
    <t>28-08-20 Fri</t>
  </si>
  <si>
    <t>29-08-20 Sat</t>
  </si>
  <si>
    <t>30-08-20 Sun</t>
  </si>
  <si>
    <t>31-08-20 Mon</t>
  </si>
  <si>
    <t>01-09-20 Tue</t>
  </si>
  <si>
    <t>02-09-20 Wed</t>
  </si>
  <si>
    <t>03-09-20 Thu</t>
  </si>
  <si>
    <t>04-09-20 Fri</t>
  </si>
  <si>
    <t>05-09-20 Sat</t>
  </si>
  <si>
    <t>06-09-20 Sun</t>
  </si>
  <si>
    <t>07-09-20 Mon</t>
  </si>
  <si>
    <t>08-09-20 Tue</t>
  </si>
  <si>
    <t>09-09-20 Wed</t>
  </si>
  <si>
    <t>10-09-20 Thu</t>
  </si>
  <si>
    <t>11-09-20 Fri</t>
  </si>
  <si>
    <t>12-09-20 Sat</t>
  </si>
  <si>
    <t>13-09-20 Sun</t>
  </si>
  <si>
    <t>14-09-20 Mon</t>
  </si>
  <si>
    <t>15-09-20 Tue</t>
  </si>
  <si>
    <t>16-09-20 Wed</t>
  </si>
  <si>
    <t>17-09-20 Thu</t>
  </si>
  <si>
    <t>18-09-20 Fri</t>
  </si>
  <si>
    <t>19-09-20 Sat</t>
  </si>
  <si>
    <t>20-09-20 Sun</t>
  </si>
  <si>
    <t>21-09-20 Mon</t>
  </si>
  <si>
    <t>22-09-20 Tue</t>
  </si>
  <si>
    <t>23-09-20 Wed</t>
  </si>
  <si>
    <t>24-09-20 Thu</t>
  </si>
  <si>
    <t>25-09-20 Fri</t>
  </si>
  <si>
    <t>26-09-20 Sat</t>
  </si>
  <si>
    <t>27-09-20 Sun</t>
  </si>
  <si>
    <t>28-09-20 Mon</t>
  </si>
  <si>
    <t>29-09-20 Tue</t>
  </si>
  <si>
    <t>30-09-20 Wed</t>
  </si>
  <si>
    <t>01-10-20 Thu</t>
  </si>
  <si>
    <t>02-10-20 Fri</t>
  </si>
  <si>
    <t>03-10-20 Sat</t>
  </si>
  <si>
    <t>04-10-20 Sun</t>
  </si>
  <si>
    <t>05-10-20 Mon</t>
  </si>
  <si>
    <t>06-10-20 Tue</t>
  </si>
  <si>
    <t>07-10-20 Wed</t>
  </si>
  <si>
    <t>08-10-20 Thu</t>
  </si>
  <si>
    <t>09-10-20 Fri</t>
  </si>
  <si>
    <t>10-10-20 Sat</t>
  </si>
  <si>
    <t>11-10-20 Sun</t>
  </si>
  <si>
    <t>12-10-20 Mon</t>
  </si>
  <si>
    <t>13-10-20 Tue</t>
  </si>
  <si>
    <t>14-10-20 Wed</t>
  </si>
  <si>
    <t>15-10-20 Thu</t>
  </si>
  <si>
    <t>16-10-20 Fri</t>
  </si>
  <si>
    <t>17-10-20 Sat</t>
  </si>
  <si>
    <t>18-10-20 Sun</t>
  </si>
  <si>
    <t>19-10-20 Mon</t>
  </si>
  <si>
    <t>20-10-20 Tue</t>
  </si>
  <si>
    <t>21-10-20 Wed</t>
  </si>
  <si>
    <t>22-10-20 Thu</t>
  </si>
  <si>
    <t>23-10-20 Fri</t>
  </si>
  <si>
    <t>24-10-20 Sat</t>
  </si>
  <si>
    <t>25-10-20 Sun</t>
  </si>
  <si>
    <t>26-10-20 Mon</t>
  </si>
  <si>
    <t>27-10-20 Tue</t>
  </si>
  <si>
    <t>28-10-20 Wed</t>
  </si>
  <si>
    <t>29-10-20 Thu</t>
  </si>
  <si>
    <t>30-10-20 Fri</t>
  </si>
  <si>
    <t>31-10-20 Sat</t>
  </si>
  <si>
    <t>01-11-20 Sun</t>
  </si>
  <si>
    <t>02-11-20 Mon</t>
  </si>
  <si>
    <t>03-11-20 Tue</t>
  </si>
  <si>
    <t>04-11-20 Wed</t>
  </si>
  <si>
    <t>05-11-20 Thu</t>
  </si>
  <si>
    <t>06-11-20 Fri</t>
  </si>
  <si>
    <t>07-11-20 Sat</t>
  </si>
  <si>
    <t>08-11-20 Sun</t>
  </si>
  <si>
    <t>09-11-20 Mon</t>
  </si>
  <si>
    <t>10-11-20 Tue</t>
  </si>
  <si>
    <t>11-11-20 Wed</t>
  </si>
  <si>
    <t>12-11-20 Thu</t>
  </si>
  <si>
    <t>13-11-20 Fri</t>
  </si>
  <si>
    <t>14-11-20 Sat</t>
  </si>
  <si>
    <t>15-11-20 Sun</t>
  </si>
  <si>
    <t>16-11-20 Mon</t>
  </si>
  <si>
    <t>17-11-20 Tue</t>
  </si>
  <si>
    <t>18-11-20 Wed</t>
  </si>
  <si>
    <t>19-11-20 Thu</t>
  </si>
  <si>
    <t>20-11-20 Fri</t>
  </si>
  <si>
    <t>21-11-20 Sat</t>
  </si>
  <si>
    <t>22-11-20 Sun</t>
  </si>
  <si>
    <t>23-11-20 Mon</t>
  </si>
  <si>
    <t>24-11-20 Tue</t>
  </si>
  <si>
    <t>25-11-20 Wed</t>
  </si>
  <si>
    <t>26-11-20 Thu</t>
  </si>
  <si>
    <t>27-11-20 Fri</t>
  </si>
  <si>
    <t>28-11-20 Sat</t>
  </si>
  <si>
    <t>29-11-20 Sun</t>
  </si>
  <si>
    <t>30-11-20 Mon</t>
  </si>
  <si>
    <t>01-12-20 Tue</t>
  </si>
  <si>
    <t>02-12-20 Wed</t>
  </si>
  <si>
    <t>03-12-20 Thu</t>
  </si>
  <si>
    <t>04-12-20 Fri</t>
  </si>
  <si>
    <t>05-12-20 Sat</t>
  </si>
  <si>
    <t>06-12-20 Sun</t>
  </si>
  <si>
    <t>07-12-20 Mon</t>
  </si>
  <si>
    <t>08-12-20 Tue</t>
  </si>
  <si>
    <t>09-12-20 Wed</t>
  </si>
  <si>
    <t>10-12-20 Thu</t>
  </si>
  <si>
    <t>11-12-20 Fri</t>
  </si>
  <si>
    <t>12-12-20 Sat</t>
  </si>
  <si>
    <t>13-12-20 Sun</t>
  </si>
  <si>
    <t>14-12-20 Mon</t>
  </si>
  <si>
    <t>15-12-20 Tue</t>
  </si>
  <si>
    <t>16-12-20 Wed</t>
  </si>
  <si>
    <t>17-12-20 Thu</t>
  </si>
  <si>
    <t>18-12-20 Fri</t>
  </si>
  <si>
    <t>19-12-20 Sat</t>
  </si>
  <si>
    <t>20-12-20 Sun</t>
  </si>
  <si>
    <t>21-12-20 Mon</t>
  </si>
  <si>
    <t>22-12-20 Tue</t>
  </si>
  <si>
    <t>23-12-20 Wed</t>
  </si>
  <si>
    <t>24-12-20 Thu</t>
  </si>
  <si>
    <t>25-12-20 Fri</t>
  </si>
  <si>
    <t>26-12-20 Sat</t>
  </si>
  <si>
    <t>27-12-20 Sun</t>
  </si>
  <si>
    <t>28-12-20 Mon</t>
  </si>
  <si>
    <t>29-12-20 Tue</t>
  </si>
  <si>
    <t>30-12-20 Wed</t>
  </si>
  <si>
    <t>31-12-20 Thu</t>
  </si>
  <si>
    <t>01-01-21 Fri</t>
  </si>
  <si>
    <t>02-01-21 Sat</t>
  </si>
  <si>
    <t>03-01-21 Sun</t>
  </si>
  <si>
    <t>04-01-21 Mon</t>
  </si>
  <si>
    <t>05-01-21 Tue</t>
  </si>
  <si>
    <t>06-01-21 Wed</t>
  </si>
  <si>
    <t>07-01-21 Thu</t>
  </si>
  <si>
    <t>08-01-21 Fri</t>
  </si>
  <si>
    <t>09-01-21 Sat</t>
  </si>
  <si>
    <t>10-01-21 Sun</t>
  </si>
  <si>
    <t>11-01-21 Mon</t>
  </si>
  <si>
    <t>12-01-21 Tue</t>
  </si>
  <si>
    <t>13-01-21 Wed</t>
  </si>
  <si>
    <t>14-01-21 Thu</t>
  </si>
  <si>
    <t>15-01-21 Fri</t>
  </si>
  <si>
    <t>16-01-21 Sat</t>
  </si>
  <si>
    <t>17-01-21 Sun</t>
  </si>
  <si>
    <t>18-01-21 Mon</t>
  </si>
  <si>
    <t>19-01-21 Tue</t>
  </si>
  <si>
    <t>20-01-21 Wed</t>
  </si>
  <si>
    <t>21-01-21 Thu</t>
  </si>
  <si>
    <t>22-01-21 Fri</t>
  </si>
  <si>
    <t>23-01-21 Sat</t>
  </si>
  <si>
    <t>24-01-21 Sun</t>
  </si>
  <si>
    <t>25-01-21 Mon</t>
  </si>
  <si>
    <t>26-01-21 Tue</t>
  </si>
  <si>
    <t>27-01-21 Wed</t>
  </si>
  <si>
    <t>28-01-21 Thu</t>
  </si>
  <si>
    <t>29-01-21 Fri</t>
  </si>
  <si>
    <t>30-01-21 Sat</t>
  </si>
  <si>
    <t>31-01-21 Sun</t>
  </si>
  <si>
    <t>01-02-21 Mon</t>
  </si>
  <si>
    <t>02-02-21 Tue</t>
  </si>
  <si>
    <t>03-02-21 Wed</t>
  </si>
  <si>
    <t>04-02-21 Thu</t>
  </si>
  <si>
    <t>05-02-21 Fri</t>
  </si>
  <si>
    <t>06-02-21 Sat</t>
  </si>
  <si>
    <t>07-02-21 Sun</t>
  </si>
  <si>
    <t>08-02-21 Mon</t>
  </si>
  <si>
    <t>09-02-21 Tue</t>
  </si>
  <si>
    <t>10-02-21 Wed</t>
  </si>
  <si>
    <t>11-02-21 Thu</t>
  </si>
  <si>
    <t>12-02-21 Fri</t>
  </si>
  <si>
    <t>13-02-21 Sat</t>
  </si>
  <si>
    <t>14-02-21 Sun</t>
  </si>
  <si>
    <t>15-02-21 Mon</t>
  </si>
  <si>
    <t>16-02-21 Tue</t>
  </si>
  <si>
    <t>17-02-21 Wed</t>
  </si>
  <si>
    <t>18-02-21 Thu</t>
  </si>
  <si>
    <t>19-02-21 Fri</t>
  </si>
  <si>
    <t>20-02-21 Sat</t>
  </si>
  <si>
    <t>21-02-21 Sun</t>
  </si>
  <si>
    <t>22-02-21 Mon</t>
  </si>
  <si>
    <t>23-02-21 Tue</t>
  </si>
  <si>
    <t>24-02-21 Wed</t>
  </si>
  <si>
    <t>25-02-21 Thu</t>
  </si>
  <si>
    <t>26-02-21 Fri</t>
  </si>
  <si>
    <t>27-02-21 Sat</t>
  </si>
  <si>
    <t>28-02-21 Sun</t>
  </si>
  <si>
    <t>01-03-21 Mon</t>
  </si>
  <si>
    <t>02-03-21 Tue</t>
  </si>
  <si>
    <t>03-03-21 Wed</t>
  </si>
  <si>
    <t>04-03-21 Thu</t>
  </si>
  <si>
    <t>05-03-21 Fri</t>
  </si>
  <si>
    <t>06-03-21 Sat</t>
  </si>
  <si>
    <t>07-03-21 Sun</t>
  </si>
  <si>
    <t>08-03-21 Mon</t>
  </si>
  <si>
    <t>09-03-21 Tue</t>
  </si>
  <si>
    <t>10-03-21 Wed</t>
  </si>
  <si>
    <t>11-03-21 Thu</t>
  </si>
  <si>
    <t>12-03-21 Fri</t>
  </si>
  <si>
    <t>13-03-21 Sat</t>
  </si>
  <si>
    <t>14-03-21 Sun</t>
  </si>
  <si>
    <t>15-03-21 Mon</t>
  </si>
  <si>
    <t>16-03-21 Tue</t>
  </si>
  <si>
    <t>17-03-21 Wed</t>
  </si>
  <si>
    <t>18-03-21 Thu</t>
  </si>
  <si>
    <t>19-03-21 Fri</t>
  </si>
  <si>
    <t>20-03-21 Sat</t>
  </si>
  <si>
    <t>21-03-21 Sun</t>
  </si>
  <si>
    <t>22-03-21 Mon</t>
  </si>
  <si>
    <t>23-03-21 Tue</t>
  </si>
  <si>
    <t>24-03-21 Wed</t>
  </si>
  <si>
    <t>25-03-21 Thu</t>
  </si>
  <si>
    <t>26-03-21 Fri</t>
  </si>
  <si>
    <t>27-03-21 Sat</t>
  </si>
  <si>
    <t>28-03-21 Sun</t>
  </si>
  <si>
    <t>29-03-21 Mon</t>
  </si>
  <si>
    <t>30-03-21 Tue</t>
  </si>
  <si>
    <t>31-03-21 Wed</t>
  </si>
  <si>
    <t>01-04-21 Thu</t>
  </si>
  <si>
    <t>02-04-21 Fri</t>
  </si>
  <si>
    <t>03-04-21 Sat</t>
  </si>
  <si>
    <t>04-04-21 Sun</t>
  </si>
  <si>
    <t>05-04-21 Mon</t>
  </si>
  <si>
    <t>06-04-21 Tue</t>
  </si>
  <si>
    <t>07-04-21 Wed</t>
  </si>
  <si>
    <t>08-04-21 Thu</t>
  </si>
  <si>
    <t>09-04-21 Fri</t>
  </si>
  <si>
    <t>10-04-21 Sat</t>
  </si>
  <si>
    <t>11-04-21 Sun</t>
  </si>
  <si>
    <t>12-04-21 Mon</t>
  </si>
  <si>
    <t>13-04-21 Tue</t>
  </si>
  <si>
    <t>14-04-21 Wed</t>
  </si>
  <si>
    <t>15-04-21 Thu</t>
  </si>
  <si>
    <t>16-04-21 Fri</t>
  </si>
  <si>
    <t>17-04-21 Sat</t>
  </si>
  <si>
    <t>18-04-21 Sun</t>
  </si>
  <si>
    <t>19-04-21 Mon</t>
  </si>
  <si>
    <t>20-04-21 Tue</t>
  </si>
  <si>
    <t>21-04-21 Wed</t>
  </si>
  <si>
    <t>22-04-21 Thu</t>
  </si>
  <si>
    <t>23-04-21 Fri</t>
  </si>
  <si>
    <t>24-04-21 Sat</t>
  </si>
  <si>
    <t>25-04-21 Sun</t>
  </si>
  <si>
    <t>26-04-21 Mon</t>
  </si>
  <si>
    <t>27-04-21 Tue</t>
  </si>
  <si>
    <t>28-04-21 Wed</t>
  </si>
  <si>
    <t>29-04-21 Thu</t>
  </si>
  <si>
    <t>30-04-21 Fri</t>
  </si>
  <si>
    <t>01-05-21 Sat</t>
  </si>
  <si>
    <t>02-05-21 Sun</t>
  </si>
  <si>
    <t>03-05-21 Mon</t>
  </si>
  <si>
    <t>04-05-21 Tue</t>
  </si>
  <si>
    <t>05-05-21 Wed</t>
  </si>
  <si>
    <t>06-05-21 Thu</t>
  </si>
  <si>
    <t>07-05-21 Fri</t>
  </si>
  <si>
    <t>08-05-21 Sat</t>
  </si>
  <si>
    <t>09-05-21 Sun</t>
  </si>
  <si>
    <t>10-05-21 Mon</t>
  </si>
  <si>
    <t>11-05-21 Tue</t>
  </si>
  <si>
    <t>12-05-21 Wed</t>
  </si>
  <si>
    <t>13-05-21 Thu</t>
  </si>
  <si>
    <t>14-05-21 Fri</t>
  </si>
  <si>
    <t>15-05-21 Sat</t>
  </si>
  <si>
    <t>16-05-21 Sun</t>
  </si>
  <si>
    <t>17-05-21 Mon</t>
  </si>
  <si>
    <t>18-05-21 Tue</t>
  </si>
  <si>
    <t>19-05-21 Wed</t>
  </si>
  <si>
    <t>20-05-21 Thu</t>
  </si>
  <si>
    <t>21-05-21 Fri</t>
  </si>
  <si>
    <t>22-05-21 Sat</t>
  </si>
  <si>
    <t>23-05-21 Sun</t>
  </si>
  <si>
    <t>24-05-21 Mon</t>
  </si>
  <si>
    <t>25-05-21 Tue</t>
  </si>
  <si>
    <t>26-05-21 Wed</t>
  </si>
  <si>
    <t>27-05-21 Thu</t>
  </si>
  <si>
    <t>28-05-21 Fri</t>
  </si>
  <si>
    <t>29-05-21 Sat</t>
  </si>
  <si>
    <t>30-05-21 Sun</t>
  </si>
  <si>
    <t>31-05-21 Mon</t>
  </si>
  <si>
    <t>01-06-21 Tue</t>
  </si>
  <si>
    <t>02-06-21 Wed</t>
  </si>
  <si>
    <t>03-06-21 Thu</t>
  </si>
  <si>
    <t>04-06-21 Fri</t>
  </si>
  <si>
    <t>05-06-21 Sat</t>
  </si>
  <si>
    <t>06-06-21 Sun</t>
  </si>
  <si>
    <t>07-06-21 Mon</t>
  </si>
  <si>
    <t>08-06-21 Tue</t>
  </si>
  <si>
    <t>09-06-21 Wed</t>
  </si>
  <si>
    <t>10-06-21 Thu</t>
  </si>
  <si>
    <t>11-06-21 Fri</t>
  </si>
  <si>
    <t>12-06-21 Sat</t>
  </si>
  <si>
    <t>13-06-21 Sun</t>
  </si>
  <si>
    <t>14-06-21 Mon</t>
  </si>
  <si>
    <t>15-06-21 Tue</t>
  </si>
  <si>
    <t>16-06-21 Wed</t>
  </si>
  <si>
    <t>17-06-21 Thu</t>
  </si>
  <si>
    <t>18-06-21 Fri</t>
  </si>
  <si>
    <t>19-06-21 Sat</t>
  </si>
  <si>
    <t>20-06-21 Sun</t>
  </si>
  <si>
    <t>21-06-21 Mon</t>
  </si>
  <si>
    <t>22-06-21 Tue</t>
  </si>
  <si>
    <t>23-06-21 Wed</t>
  </si>
  <si>
    <t>24-06-21 Thu</t>
  </si>
  <si>
    <t>25-06-21 Fri</t>
  </si>
  <si>
    <t>26-06-21 Sat</t>
  </si>
  <si>
    <t>27-06-21 Sun</t>
  </si>
  <si>
    <t>28-06-21 Mon</t>
  </si>
  <si>
    <t>29-06-21 Tue</t>
  </si>
  <si>
    <t>30-06-21 Wed</t>
  </si>
  <si>
    <t>01-07-21 Thu</t>
  </si>
  <si>
    <t>02-07-21 Fri</t>
  </si>
  <si>
    <t>03-07-21 Sat</t>
  </si>
  <si>
    <t>04-07-21 Sun</t>
  </si>
  <si>
    <t>05-07-21 Mon</t>
  </si>
  <si>
    <t>06-07-21 Tue</t>
  </si>
  <si>
    <t>07-07-21 Wed</t>
  </si>
  <si>
    <t>08-07-21 Thu</t>
  </si>
  <si>
    <t>09-07-21 Fri</t>
  </si>
  <si>
    <t>10-07-21 Sat</t>
  </si>
  <si>
    <t>11-07-21 Sun</t>
  </si>
  <si>
    <t>12-07-21 Mon</t>
  </si>
  <si>
    <t>13-07-21 Tue</t>
  </si>
  <si>
    <t>14-07-21 Wed</t>
  </si>
  <si>
    <t>15-07-21 Thu</t>
  </si>
  <si>
    <t>16-07-21 Fri</t>
  </si>
  <si>
    <t>17-07-21 Sat</t>
  </si>
  <si>
    <t>18-07-21 Sun</t>
  </si>
  <si>
    <t>19-07-21 Mon</t>
  </si>
  <si>
    <t>20-07-21 Tue</t>
  </si>
  <si>
    <t>21-07-21 Wed</t>
  </si>
  <si>
    <t>22-07-21 Thu</t>
  </si>
  <si>
    <t>23-07-21 Fri</t>
  </si>
  <si>
    <t>24-07-21 Sat</t>
  </si>
  <si>
    <t>25-07-21 Sun</t>
  </si>
  <si>
    <t>26-07-21 Mon</t>
  </si>
  <si>
    <t>27-07-21 Tue</t>
  </si>
  <si>
    <t>28-07-21 Wed</t>
  </si>
  <si>
    <t>29-07-21 Thu</t>
  </si>
  <si>
    <t>30-07-21 Fri</t>
  </si>
  <si>
    <t>31-07-21 Sat</t>
  </si>
  <si>
    <t>01-08-21 Sun</t>
  </si>
  <si>
    <t>02-08-21 Mon</t>
  </si>
  <si>
    <t>03-08-21 Tue</t>
  </si>
  <si>
    <t>04-08-21 Wed</t>
  </si>
  <si>
    <t>05-08-21 Thu</t>
  </si>
  <si>
    <t>06-08-21 Fri</t>
  </si>
  <si>
    <t>07-08-21 Sat</t>
  </si>
  <si>
    <t>08-08-21 Sun</t>
  </si>
  <si>
    <t>09-08-21 Mon</t>
  </si>
  <si>
    <t>10-08-21 Tue</t>
  </si>
  <si>
    <t>11-08-21 Wed</t>
  </si>
  <si>
    <t>12-08-21 Thu</t>
  </si>
  <si>
    <t>13-08-21 Fri</t>
  </si>
  <si>
    <t>14-08-21 Sat</t>
  </si>
  <si>
    <t>15-08-21 Sun</t>
  </si>
  <si>
    <t>16-08-21 Mon</t>
  </si>
  <si>
    <t>17-08-21 Tue</t>
  </si>
  <si>
    <t>18-08-21 Wed</t>
  </si>
  <si>
    <t>19-08-21 Thu</t>
  </si>
  <si>
    <t>20-08-21 Fri</t>
  </si>
  <si>
    <t>21-08-21 Sat</t>
  </si>
  <si>
    <t>22-08-21 Sun</t>
  </si>
  <si>
    <t>23-08-21 Mon</t>
  </si>
  <si>
    <t>24-08-21 Tue</t>
  </si>
  <si>
    <t>25-08-21 Wed</t>
  </si>
  <si>
    <t>26-08-21 Thu</t>
  </si>
  <si>
    <t>27-08-21 Fri</t>
  </si>
  <si>
    <t>28-08-21 Sat</t>
  </si>
  <si>
    <t>29-08-21 Sun</t>
  </si>
  <si>
    <t>30-08-21 Mon</t>
  </si>
  <si>
    <t>31-08-21 Tue</t>
  </si>
  <si>
    <t>01-09-21 Wed</t>
  </si>
  <si>
    <t>02-09-21 Thu</t>
  </si>
  <si>
    <t>03-09-21 Fri</t>
  </si>
  <si>
    <t>04-09-21 Sat</t>
  </si>
  <si>
    <t>05-09-21 Sun</t>
  </si>
  <si>
    <t>06-09-21 Mon</t>
  </si>
  <si>
    <t>07-09-21 Tue</t>
  </si>
  <si>
    <t>08-09-21 Wed</t>
  </si>
  <si>
    <t>09-09-21 Thu</t>
  </si>
  <si>
    <t>10-09-21 Fri</t>
  </si>
  <si>
    <t>11-09-21 Sat</t>
  </si>
  <si>
    <t>12-09-21 Sun</t>
  </si>
  <si>
    <t>13-09-21 Mon</t>
  </si>
  <si>
    <t>14-09-21 Tue</t>
  </si>
  <si>
    <t>15-09-21 Wed</t>
  </si>
  <si>
    <t>16-09-21 Thu</t>
  </si>
  <si>
    <t>17-09-21 Fri</t>
  </si>
  <si>
    <t>18-09-21 Sat</t>
  </si>
  <si>
    <t>19-09-21 Sun</t>
  </si>
  <si>
    <t>20-09-21 Mon</t>
  </si>
  <si>
    <t>21-09-21 Tue</t>
  </si>
  <si>
    <t>22-09-21 Wed</t>
  </si>
  <si>
    <t>23-09-21 Thu</t>
  </si>
  <si>
    <t>24-09-21 Fri</t>
  </si>
  <si>
    <t>25-09-21 Sat</t>
  </si>
  <si>
    <t>26-09-21 Sun</t>
  </si>
  <si>
    <t>27-09-21 Mon</t>
  </si>
  <si>
    <t>28-09-21 Tue</t>
  </si>
  <si>
    <t>29-09-21 Wed</t>
  </si>
  <si>
    <t>30-09-21 Thu</t>
  </si>
  <si>
    <t>01-10-21 Fri</t>
  </si>
  <si>
    <t>02-10-21 Sat</t>
  </si>
  <si>
    <t>03-10-21 Sun</t>
  </si>
  <si>
    <t>04-10-21 Mon</t>
  </si>
  <si>
    <t>05-10-21 Tue</t>
  </si>
  <si>
    <t>06-10-21 Wed</t>
  </si>
  <si>
    <t>07-10-21 Thu</t>
  </si>
  <si>
    <t>08-10-21 Fri</t>
  </si>
  <si>
    <t>09-10-21 Sat</t>
  </si>
  <si>
    <t>10-10-21 Sun</t>
  </si>
  <si>
    <t>11-10-21 Mon</t>
  </si>
  <si>
    <t>12-10-21 Tue</t>
  </si>
  <si>
    <t>13-10-21 Wed</t>
  </si>
  <si>
    <t>14-10-21 Thu</t>
  </si>
  <si>
    <t>15-10-21 Fri</t>
  </si>
  <si>
    <t>16-10-21 Sat</t>
  </si>
  <si>
    <t>17-10-21 Sun</t>
  </si>
  <si>
    <t>18-10-21 Mon</t>
  </si>
  <si>
    <t>19-10-21 Tue</t>
  </si>
  <si>
    <t>20-10-21 Wed</t>
  </si>
  <si>
    <t>21-10-21 Thu</t>
  </si>
  <si>
    <t>22-10-21 Fri</t>
  </si>
  <si>
    <t>23-10-21 Sat</t>
  </si>
  <si>
    <t>24-10-21 Sun</t>
  </si>
  <si>
    <t>25-10-21 Mon</t>
  </si>
  <si>
    <t>26-10-21 Tue</t>
  </si>
  <si>
    <t>27-10-21 Wed</t>
  </si>
  <si>
    <t>28-10-21 Thu</t>
  </si>
  <si>
    <t>29-10-21 Fri</t>
  </si>
  <si>
    <t>30-10-21 Sat</t>
  </si>
  <si>
    <t>31-10-21 Sun</t>
  </si>
  <si>
    <t>01-11-21 Mon</t>
  </si>
  <si>
    <t>02-11-21 Tue</t>
  </si>
  <si>
    <t>03-11-21 Wed</t>
  </si>
  <si>
    <t>04-11-21 Thu</t>
  </si>
  <si>
    <t>05-11-21 Fri</t>
  </si>
  <si>
    <t>06-11-21 Sat</t>
  </si>
  <si>
    <t>07-11-21 Sun</t>
  </si>
  <si>
    <t>08-11-21 Mon</t>
  </si>
  <si>
    <t>09-11-21 Tue</t>
  </si>
  <si>
    <t>10-11-21 Wed</t>
  </si>
  <si>
    <t>11-11-21 Thu</t>
  </si>
  <si>
    <t>12-11-21 Fri</t>
  </si>
  <si>
    <t>13-11-21 Sat</t>
  </si>
  <si>
    <t>14-11-21 Sun</t>
  </si>
  <si>
    <t>15-11-21 Mon</t>
  </si>
  <si>
    <t>16-11-21 Tue</t>
  </si>
  <si>
    <t>17-11-21 Wed</t>
  </si>
  <si>
    <t>18-11-21 Thu</t>
  </si>
  <si>
    <t>19-11-21 Fri</t>
  </si>
  <si>
    <t>20-11-21 Sat</t>
  </si>
  <si>
    <t>21-11-21 Sun</t>
  </si>
  <si>
    <t>22-11-21 Mon</t>
  </si>
  <si>
    <t>23-11-21 Tue</t>
  </si>
  <si>
    <t>24-11-21 Wed</t>
  </si>
  <si>
    <t>25-11-21 Thu</t>
  </si>
  <si>
    <t>26-11-21 Fri</t>
  </si>
  <si>
    <t>27-11-21 Sat</t>
  </si>
  <si>
    <t>28-11-21 Sun</t>
  </si>
  <si>
    <t>29-11-21 Mon</t>
  </si>
  <si>
    <t>30-11-21 Tue</t>
  </si>
  <si>
    <t>01-12-21 Wed</t>
  </si>
  <si>
    <t>02-12-21 Thu</t>
  </si>
  <si>
    <t>03-12-21 Fri</t>
  </si>
  <si>
    <t>04-12-21 Sat</t>
  </si>
  <si>
    <t>05-12-21 Sun</t>
  </si>
  <si>
    <t>06-12-21 Mon</t>
  </si>
  <si>
    <t>07-12-21 Tue</t>
  </si>
  <si>
    <t>08-12-21 Wed</t>
  </si>
  <si>
    <t>09-12-21 Thu</t>
  </si>
  <si>
    <t>10-12-21 Fri</t>
  </si>
  <si>
    <t>11-12-21 Sat</t>
  </si>
  <si>
    <t>12-12-21 Sun</t>
  </si>
  <si>
    <t>13-12-21 Mon</t>
  </si>
  <si>
    <t>14-12-21 Tue</t>
  </si>
  <si>
    <t>15-12-21 Wed</t>
  </si>
  <si>
    <t>16-12-21 Thu</t>
  </si>
  <si>
    <t>17-12-21 Fri</t>
  </si>
  <si>
    <t>18-12-21 Sat</t>
  </si>
  <si>
    <t>19-12-21 Sun</t>
  </si>
  <si>
    <t>20-12-21 Mon</t>
  </si>
  <si>
    <t>21-12-21 Tue</t>
  </si>
  <si>
    <t>22-12-21 Wed</t>
  </si>
  <si>
    <t>23-12-21 Thu</t>
  </si>
  <si>
    <t>24-12-21 Fri</t>
  </si>
  <si>
    <t>25-12-21 Sat</t>
  </si>
  <si>
    <t>26-12-21 Sun</t>
  </si>
  <si>
    <t>27-12-21 Mon</t>
  </si>
  <si>
    <t>28-12-21 Tue</t>
  </si>
  <si>
    <t>29-12-21 Wed</t>
  </si>
  <si>
    <t>30-12-21 Thu</t>
  </si>
  <si>
    <t>31-12-21 Fri</t>
  </si>
  <si>
    <t>01-01-22 Sat</t>
  </si>
  <si>
    <t>02-01-22 Sun</t>
  </si>
  <si>
    <t>03-01-22 Mon</t>
  </si>
  <si>
    <t>04-01-22 Tue</t>
  </si>
  <si>
    <t>05-01-22 Wed</t>
  </si>
  <si>
    <t>06-01-22 Thu</t>
  </si>
  <si>
    <t>07-01-22 Fri</t>
  </si>
  <si>
    <t>08-01-22 Sat</t>
  </si>
  <si>
    <t>09-01-22 Sun</t>
  </si>
  <si>
    <t>10-01-22 Mon</t>
  </si>
  <si>
    <t>11-01-22 Tue</t>
  </si>
  <si>
    <t>12-01-22 Wed</t>
  </si>
  <si>
    <t>13-01-22 Thu</t>
  </si>
  <si>
    <t>14-01-22 Fri</t>
  </si>
  <si>
    <t>15-01-22 Sat</t>
  </si>
  <si>
    <t>16-01-22 Sun</t>
  </si>
  <si>
    <t>17-01-22 Mon</t>
  </si>
  <si>
    <t>18-01-22 Tue</t>
  </si>
  <si>
    <t>19-01-22 Wed</t>
  </si>
  <si>
    <t>20-01-22 Thu</t>
  </si>
  <si>
    <t>21-01-22 Fri</t>
  </si>
  <si>
    <t>22-01-22 Sat</t>
  </si>
  <si>
    <t>23-01-22 Sun</t>
  </si>
  <si>
    <t>24-01-22 Mon</t>
  </si>
  <si>
    <t>25-01-22 Tue</t>
  </si>
  <si>
    <t>26-01-22 Wed</t>
  </si>
  <si>
    <t>27-01-22 Thu</t>
  </si>
  <si>
    <t>28-01-22 Fri</t>
  </si>
  <si>
    <t>29-01-22 Sat</t>
  </si>
  <si>
    <t>30-01-22 Sun</t>
  </si>
  <si>
    <t>31-01-22 Mon</t>
  </si>
  <si>
    <t>01-02-22 Tue</t>
  </si>
  <si>
    <t>02-02-22 Wed</t>
  </si>
  <si>
    <t>03-02-22 Thu</t>
  </si>
  <si>
    <t>04-02-22 Fri</t>
  </si>
  <si>
    <t>05-02-22 Sat</t>
  </si>
  <si>
    <t>06-02-22 Sun</t>
  </si>
  <si>
    <t>07-02-22 Mon</t>
  </si>
  <si>
    <t>08-02-22 Tue</t>
  </si>
  <si>
    <t>09-02-22 Wed</t>
  </si>
  <si>
    <t>10-02-22 Thu</t>
  </si>
  <si>
    <t>11-02-22 Fri</t>
  </si>
  <si>
    <t>12-02-22 Sat</t>
  </si>
  <si>
    <t>13-02-22 Sun</t>
  </si>
  <si>
    <t>14-02-22 Mon</t>
  </si>
  <si>
    <t>15-02-22 Tue</t>
  </si>
  <si>
    <t>16-02-22 Wed</t>
  </si>
  <si>
    <t>17-02-22 Thu</t>
  </si>
  <si>
    <t>18-02-22 Fri</t>
  </si>
  <si>
    <t>19-02-22 Sat</t>
  </si>
  <si>
    <t>20-02-22 Sun</t>
  </si>
  <si>
    <t>21-02-22 Mon</t>
  </si>
  <si>
    <t>22-02-22 Tue</t>
  </si>
  <si>
    <t>23-02-22 Wed</t>
  </si>
  <si>
    <t>24-02-22 Thu</t>
  </si>
  <si>
    <t>25-02-22 Fri</t>
  </si>
  <si>
    <t>26-02-22 Sat</t>
  </si>
  <si>
    <t>27-02-22 Sun</t>
  </si>
  <si>
    <t>28-02-22 Mon</t>
  </si>
  <si>
    <t>01-03-22 Tue</t>
  </si>
  <si>
    <t>02-03-22 Wed</t>
  </si>
  <si>
    <t>03-03-22 Thu</t>
  </si>
  <si>
    <t>04-03-22 Fri</t>
  </si>
  <si>
    <t>05-03-22 Sat</t>
  </si>
  <si>
    <t>06-03-22 Sun</t>
  </si>
  <si>
    <t>07-03-22 Mon</t>
  </si>
  <si>
    <t>08-03-22 Tue</t>
  </si>
  <si>
    <t>09-03-22 Wed</t>
  </si>
  <si>
    <t>10-03-22 Thu</t>
  </si>
  <si>
    <t>11-03-22 Fri</t>
  </si>
  <si>
    <t>12-03-22 Sat</t>
  </si>
  <si>
    <t>13-03-22 Sun</t>
  </si>
  <si>
    <t>14-03-22 Mon</t>
  </si>
  <si>
    <t>15-03-22 Tue</t>
  </si>
  <si>
    <t>16-03-22 Wed</t>
  </si>
  <si>
    <t>17-03-22 Thu</t>
  </si>
  <si>
    <t>18-03-22 Fri</t>
  </si>
  <si>
    <t>19-03-22 Sat</t>
  </si>
  <si>
    <t>20-03-22 Sun</t>
  </si>
  <si>
    <t>21-03-22 Mon</t>
  </si>
  <si>
    <t>22-03-22 Tue</t>
  </si>
  <si>
    <t>23-03-22 Wed</t>
  </si>
  <si>
    <t>24-03-22 Thu</t>
  </si>
  <si>
    <t>25-03-22 Fri</t>
  </si>
  <si>
    <t>26-03-22 Sat</t>
  </si>
  <si>
    <t>27-03-22 Sun</t>
  </si>
  <si>
    <t>28-03-22 Mon</t>
  </si>
  <si>
    <t>29-03-22 Tue</t>
  </si>
  <si>
    <t>30-03-22 Wed</t>
  </si>
  <si>
    <t>31-03-22 Thu</t>
  </si>
  <si>
    <t>01-04-22 Fri</t>
  </si>
  <si>
    <t>02-04-22 Sat</t>
  </si>
  <si>
    <t>03-04-22 Sun</t>
  </si>
  <si>
    <t>04-04-22 Mon</t>
  </si>
  <si>
    <t>05-04-22 Tue</t>
  </si>
  <si>
    <t>06-04-22 Wed</t>
  </si>
  <si>
    <t>07-04-22 Thu</t>
  </si>
  <si>
    <t>08-04-22 Fri</t>
  </si>
  <si>
    <t>09-04-22 Sat</t>
  </si>
  <si>
    <t>10-04-22 Sun</t>
  </si>
  <si>
    <t>11-04-22 Mon</t>
  </si>
  <si>
    <t>12-04-22 Tue</t>
  </si>
  <si>
    <t>13-04-22 Wed</t>
  </si>
  <si>
    <t>14-04-22 Thu</t>
  </si>
  <si>
    <t>15-04-22 Fri</t>
  </si>
  <si>
    <t>16-04-22 Sat</t>
  </si>
  <si>
    <t>17-04-22 Sun</t>
  </si>
  <si>
    <t>18-04-22 Mon</t>
  </si>
  <si>
    <t>19-04-22 Tue</t>
  </si>
  <si>
    <t>20-04-22 Wed</t>
  </si>
  <si>
    <t>21-04-22 Thu</t>
  </si>
  <si>
    <t>22-04-22 Fri</t>
  </si>
  <si>
    <t>23-04-22 Sat</t>
  </si>
  <si>
    <t>24-04-22 Sun</t>
  </si>
  <si>
    <t>25-04-22 Mon</t>
  </si>
  <si>
    <t>26-04-22 Tue</t>
  </si>
  <si>
    <t>27-04-22 Wed</t>
  </si>
  <si>
    <t>28-04-22 Thu</t>
  </si>
  <si>
    <t>29-04-22 Fri</t>
  </si>
  <si>
    <t>30-04-22 Sat</t>
  </si>
  <si>
    <t>01-05-22 Sun</t>
  </si>
  <si>
    <t>02-05-22 Mon</t>
  </si>
  <si>
    <t>03-05-22 Tue</t>
  </si>
  <si>
    <t>04-05-22 Wed</t>
  </si>
  <si>
    <t>05-05-22 Thu</t>
  </si>
  <si>
    <t>06-05-22 Fri</t>
  </si>
  <si>
    <t>07-05-22 Sat</t>
  </si>
  <si>
    <t>08-05-22 Sun</t>
  </si>
  <si>
    <t>09-05-22 Mon</t>
  </si>
  <si>
    <t>10-05-22 Tue</t>
  </si>
  <si>
    <t>11-05-22 Wed</t>
  </si>
  <si>
    <t>12-05-22 Thu</t>
  </si>
  <si>
    <t>13-05-22 Fri</t>
  </si>
  <si>
    <t>14-05-22 Sat</t>
  </si>
  <si>
    <t>15-05-22 Sun</t>
  </si>
  <si>
    <t>16-05-22 Mon</t>
  </si>
  <si>
    <t>17-05-22 Tue</t>
  </si>
  <si>
    <t>18-05-22 Wed</t>
  </si>
  <si>
    <t>19-05-22 Thu</t>
  </si>
  <si>
    <t>20-05-22 Fri</t>
  </si>
  <si>
    <t>21-05-22 Sat</t>
  </si>
  <si>
    <t>22-05-22 Sun</t>
  </si>
  <si>
    <t>23-05-22 Mon</t>
  </si>
  <si>
    <t>24-05-22 Tue</t>
  </si>
  <si>
    <t>25-05-22 Wed</t>
  </si>
  <si>
    <t>26-05-22 Thu</t>
  </si>
  <si>
    <t>27-05-22 Fri</t>
  </si>
  <si>
    <t>28-05-22 Sat</t>
  </si>
  <si>
    <t>29-05-22 Sun</t>
  </si>
  <si>
    <t>30-05-22 Mon</t>
  </si>
  <si>
    <t>31-05-22 Tue</t>
  </si>
  <si>
    <t>01-06-22 Wed</t>
  </si>
  <si>
    <t>02-06-22 Thu</t>
  </si>
  <si>
    <t>03-06-22 Fri</t>
  </si>
  <si>
    <t>04-06-22 Sat</t>
  </si>
  <si>
    <t>05-06-22 Sun</t>
  </si>
  <si>
    <t>06-06-22 Mon</t>
  </si>
  <si>
    <t>07-06-22 Tue</t>
  </si>
  <si>
    <t>08-06-22 Wed</t>
  </si>
  <si>
    <t>09-06-22 Thu</t>
  </si>
  <si>
    <t>10-06-22 Fri</t>
  </si>
  <si>
    <t>11-06-22 Sat</t>
  </si>
  <si>
    <t>12-06-22 Sun</t>
  </si>
  <si>
    <t>13-06-22 Mon</t>
  </si>
  <si>
    <t>14-06-22 Tue</t>
  </si>
  <si>
    <t>15-06-22 Wed</t>
  </si>
  <si>
    <t>16-06-22 Thu</t>
  </si>
  <si>
    <t>17-06-22 Fri</t>
  </si>
  <si>
    <t>18-06-22 Sat</t>
  </si>
  <si>
    <t>19-06-22 Sun</t>
  </si>
  <si>
    <t>20-06-22 Mon</t>
  </si>
  <si>
    <t>21-06-22 Tue</t>
  </si>
  <si>
    <t>22-06-22 Wed</t>
  </si>
  <si>
    <t>23-06-22 Thu</t>
  </si>
  <si>
    <t>24-06-22 Fri</t>
  </si>
  <si>
    <t>25-06-22 Sat</t>
  </si>
  <si>
    <t>26-06-22 Sun</t>
  </si>
  <si>
    <t>27-06-22 Mon</t>
  </si>
  <si>
    <t>28-06-22 Tue</t>
  </si>
  <si>
    <t>29-06-22 Wed</t>
  </si>
  <si>
    <t>30-06-22 Thu</t>
  </si>
  <si>
    <t>01-07-22 Fri</t>
  </si>
  <si>
    <t>02-07-22 Sat</t>
  </si>
  <si>
    <t>03-07-22 Sun</t>
  </si>
  <si>
    <t>04-07-22 Mon</t>
  </si>
  <si>
    <t>05-07-22 Tue</t>
  </si>
  <si>
    <t>06-07-22 Wed</t>
  </si>
  <si>
    <t>07-07-22 Thu</t>
  </si>
  <si>
    <t>08-07-22 Fri</t>
  </si>
  <si>
    <t>09-07-22 Sat</t>
  </si>
  <si>
    <t>10-07-22 Sun</t>
  </si>
  <si>
    <t>11-07-22 Mon</t>
  </si>
  <si>
    <t>12-07-22 Tue</t>
  </si>
  <si>
    <t>13-07-22 Wed</t>
  </si>
  <si>
    <t>14-07-22 Thu</t>
  </si>
  <si>
    <t>15-07-22 Fri</t>
  </si>
  <si>
    <t>16-07-22 Sat</t>
  </si>
  <si>
    <t>17-07-22 Sun</t>
  </si>
  <si>
    <t>18-07-22 Mon</t>
  </si>
  <si>
    <t>19-07-22 Tue</t>
  </si>
  <si>
    <t>20-07-22 Wed</t>
  </si>
  <si>
    <t>21-07-22 Thu</t>
  </si>
  <si>
    <t>22-07-22 Fri</t>
  </si>
  <si>
    <t>23-07-22 Sat</t>
  </si>
  <si>
    <t>24-07-22 Sun</t>
  </si>
  <si>
    <t>25-07-22 Mon</t>
  </si>
  <si>
    <t>26-07-22 Tue</t>
  </si>
  <si>
    <t>27-07-22 Wed</t>
  </si>
  <si>
    <t>28-07-22 Thu</t>
  </si>
  <si>
    <t>29-07-22 Fri</t>
  </si>
  <si>
    <t>30-07-22 Sat</t>
  </si>
  <si>
    <t>31-07-22 Sun</t>
  </si>
  <si>
    <t>01-08-22 Mon</t>
  </si>
  <si>
    <t>02-08-22 Tue</t>
  </si>
  <si>
    <t>03-08-22 Wed</t>
  </si>
  <si>
    <t>04-08-22 Thu</t>
  </si>
  <si>
    <t>05-08-22 Fri</t>
  </si>
  <si>
    <t>06-08-22 Sat</t>
  </si>
  <si>
    <t>07-08-22 Sun</t>
  </si>
  <si>
    <t>08-08-22 Mon</t>
  </si>
  <si>
    <t>09-08-22 Tue</t>
  </si>
  <si>
    <t>10-08-22 Wed</t>
  </si>
  <si>
    <t>11-08-22 Thu</t>
  </si>
  <si>
    <t>12-08-22 Fri</t>
  </si>
  <si>
    <t>13-08-22 Sat</t>
  </si>
  <si>
    <t>14-08-22 Sun</t>
  </si>
  <si>
    <t>15-08-22 Mon</t>
  </si>
  <si>
    <t>16-08-22 Tue</t>
  </si>
  <si>
    <t>17-08-22 Wed</t>
  </si>
  <si>
    <t>18-08-22 Thu</t>
  </si>
  <si>
    <t>19-08-22 Fri</t>
  </si>
  <si>
    <t>20-08-22 Sat</t>
  </si>
  <si>
    <t>21-08-22 Sun</t>
  </si>
  <si>
    <t>22-08-22 Mon</t>
  </si>
  <si>
    <t>23-08-22 Tue</t>
  </si>
  <si>
    <t>24-08-22 Wed</t>
  </si>
  <si>
    <t>25-08-22 Thu</t>
  </si>
  <si>
    <t>26-08-22 Fri</t>
  </si>
  <si>
    <t>27-08-22 Sat</t>
  </si>
  <si>
    <t>28-08-22 Sun</t>
  </si>
  <si>
    <t>29-08-22 Mon</t>
  </si>
  <si>
    <t>30-08-22 Tue</t>
  </si>
  <si>
    <t>31-08-22 Wed</t>
  </si>
  <si>
    <t>01-09-22 Thu</t>
  </si>
  <si>
    <t>02-09-22 Fri</t>
  </si>
  <si>
    <t>03-09-22 Sat</t>
  </si>
  <si>
    <t>04-09-22 Sun</t>
  </si>
  <si>
    <t>05-09-22 Mon</t>
  </si>
  <si>
    <t>06-09-22 Tue</t>
  </si>
  <si>
    <t>07-09-22 Wed</t>
  </si>
  <si>
    <t>08-09-22 Thu</t>
  </si>
  <si>
    <t>09-09-22 Fri</t>
  </si>
  <si>
    <t>10-09-22 Sat</t>
  </si>
  <si>
    <t>11-09-22 Sun</t>
  </si>
  <si>
    <t>12-09-22 Mon</t>
  </si>
  <si>
    <t>13-09-22 Tue</t>
  </si>
  <si>
    <t>14-09-22 Wed</t>
  </si>
  <si>
    <t>15-09-22 Thu</t>
  </si>
  <si>
    <t>16-09-22 Fri</t>
  </si>
  <si>
    <t>17-09-22 Sat</t>
  </si>
  <si>
    <t>18-09-22 Sun</t>
  </si>
  <si>
    <t>19-09-22 Mon</t>
  </si>
  <si>
    <t>20-09-22 Tue</t>
  </si>
  <si>
    <t>21-09-22 Wed</t>
  </si>
  <si>
    <t>22-09-22 Thu</t>
  </si>
  <si>
    <t>23-09-22 Fri</t>
  </si>
  <si>
    <t>24-09-22 Sat</t>
  </si>
  <si>
    <t>25-09-22 Sun</t>
  </si>
  <si>
    <t>26-09-22 Mon</t>
  </si>
  <si>
    <t>27-09-22 Tue</t>
  </si>
  <si>
    <t>28-09-22 Wed</t>
  </si>
  <si>
    <t>29-09-22 Thu</t>
  </si>
  <si>
    <t>30-09-22 Fri</t>
  </si>
  <si>
    <t>01-10-22 Sat</t>
  </si>
  <si>
    <t>02-10-22 Sun</t>
  </si>
  <si>
    <t>03-10-22 Mon</t>
  </si>
  <si>
    <t>04-10-22 Tue</t>
  </si>
  <si>
    <t>05-10-22 Wed</t>
  </si>
  <si>
    <t>06-10-22 Thu</t>
  </si>
  <si>
    <t>07-10-22 Fri</t>
  </si>
  <si>
    <t>08-10-22 Sat</t>
  </si>
  <si>
    <t>09-10-22 Sun</t>
  </si>
  <si>
    <t>10-10-22 Mon</t>
  </si>
  <si>
    <t>11-10-22 Tue</t>
  </si>
  <si>
    <t>12-10-22 Wed</t>
  </si>
  <si>
    <t>13-10-22 Thu</t>
  </si>
  <si>
    <t>14-10-22 Fri</t>
  </si>
  <si>
    <t>15-10-22 Sat</t>
  </si>
  <si>
    <t>16-10-22 Sun</t>
  </si>
  <si>
    <t>17-10-22 Mon</t>
  </si>
  <si>
    <t>18-10-22 Tue</t>
  </si>
  <si>
    <t>19-10-22 Wed</t>
  </si>
  <si>
    <t>20-10-22 Thu</t>
  </si>
  <si>
    <t>21-10-22 Fri</t>
  </si>
  <si>
    <t>22-10-22 Sat</t>
  </si>
  <si>
    <t>23-10-22 Sun</t>
  </si>
  <si>
    <t>24-10-22 Mon</t>
  </si>
  <si>
    <t>25-10-22 Tue</t>
  </si>
  <si>
    <t>26-10-22 Wed</t>
  </si>
  <si>
    <t>27-10-22 Thu</t>
  </si>
  <si>
    <t>28-10-22 Fri</t>
  </si>
  <si>
    <t>29-10-22 Sat</t>
  </si>
  <si>
    <t>30-10-22 Sun</t>
  </si>
  <si>
    <t>31-10-22 Mon</t>
  </si>
  <si>
    <t>01-11-22 Tue</t>
  </si>
  <si>
    <t>02-11-22 Wed</t>
  </si>
  <si>
    <t>03-11-22 Thu</t>
  </si>
  <si>
    <t>04-11-22 Fri</t>
  </si>
  <si>
    <t>05-11-22 Sat</t>
  </si>
  <si>
    <t>06-11-22 Sun</t>
  </si>
  <si>
    <t>07-11-22 Mon</t>
  </si>
  <si>
    <t>08-11-22 Tue</t>
  </si>
  <si>
    <t>09-11-22 Wed</t>
  </si>
  <si>
    <t>10-11-22 Thu</t>
  </si>
  <si>
    <t>11-11-22 Fri</t>
  </si>
  <si>
    <t>12-11-22 Sat</t>
  </si>
  <si>
    <t>13-11-22 Sun</t>
  </si>
  <si>
    <t>14-11-22 Mon</t>
  </si>
  <si>
    <t>15-11-22 Tue</t>
  </si>
  <si>
    <t>16-11-22 Wed</t>
  </si>
  <si>
    <t>17-11-22 Thu</t>
  </si>
  <si>
    <t>18-11-22 Fri</t>
  </si>
  <si>
    <t>19-11-22 Sat</t>
  </si>
  <si>
    <t>20-11-22 Sun</t>
  </si>
  <si>
    <t>21-11-22 Mon</t>
  </si>
  <si>
    <t>22-11-22 Tue</t>
  </si>
  <si>
    <t>23-11-22 Wed</t>
  </si>
  <si>
    <t>24-11-22 Thu</t>
  </si>
  <si>
    <t>25-11-22 Fri</t>
  </si>
  <si>
    <t>26-11-22 Sat</t>
  </si>
  <si>
    <t>27-11-22 Sun</t>
  </si>
  <si>
    <t>28-11-22 Mon</t>
  </si>
  <si>
    <t>29-11-22 Tue</t>
  </si>
  <si>
    <t>30-11-22 Wed</t>
  </si>
  <si>
    <t>01-12-22 Thu</t>
  </si>
  <si>
    <t>02-12-22 Fri</t>
  </si>
  <si>
    <t>03-12-22 Sat</t>
  </si>
  <si>
    <t>04-12-22 Sun</t>
  </si>
  <si>
    <t>05-12-22 Mon</t>
  </si>
  <si>
    <t>06-12-22 Tue</t>
  </si>
  <si>
    <t>07-12-22 Wed</t>
  </si>
  <si>
    <t>08-12-22 Thu</t>
  </si>
  <si>
    <t>09-12-22 Fri</t>
  </si>
  <si>
    <t>10-12-22 Sat</t>
  </si>
  <si>
    <t>11-12-22 Sun</t>
  </si>
  <si>
    <t>12-12-22 Mon</t>
  </si>
  <si>
    <t>13-12-22 Tue</t>
  </si>
  <si>
    <t>14-12-22 Wed</t>
  </si>
  <si>
    <t>15-12-22 Thu</t>
  </si>
  <si>
    <t>16-12-22 Fri</t>
  </si>
  <si>
    <t>17-12-22 Sat</t>
  </si>
  <si>
    <t>18-12-22 Sun</t>
  </si>
  <si>
    <t>19-12-22 Mon</t>
  </si>
  <si>
    <t>20-12-22 Tue</t>
  </si>
  <si>
    <t>21-12-22 Wed</t>
  </si>
  <si>
    <t>22-12-22 Thu</t>
  </si>
  <si>
    <t>23-12-22 Fri</t>
  </si>
  <si>
    <t>24-12-22 Sat</t>
  </si>
  <si>
    <t>25-12-22 Sun</t>
  </si>
  <si>
    <t>26-12-22 Mon</t>
  </si>
  <si>
    <t>27-12-22 Tue</t>
  </si>
  <si>
    <t>28-12-22 Wed</t>
  </si>
  <si>
    <t>29-12-22 Thu</t>
  </si>
  <si>
    <t>30-12-22 Fri</t>
  </si>
  <si>
    <t>31-12-22 Sat</t>
  </si>
  <si>
    <t>01-01-23 Sun</t>
  </si>
  <si>
    <t>02-01-23 Mon</t>
  </si>
  <si>
    <t>03-01-23 Tue</t>
  </si>
  <si>
    <t>04-01-23 Wed</t>
  </si>
  <si>
    <t>05-01-23 Thu</t>
  </si>
  <si>
    <t>06-01-23 Fri</t>
  </si>
  <si>
    <t>07-01-23 Sat</t>
  </si>
  <si>
    <t>08-01-23 Sun</t>
  </si>
  <si>
    <t>09-01-23 Mon</t>
  </si>
  <si>
    <t>10-01-23 Tue</t>
  </si>
  <si>
    <t>11-01-23 Wed</t>
  </si>
  <si>
    <t>12-01-23 Thu</t>
  </si>
  <si>
    <t>13-01-23 Fri</t>
  </si>
  <si>
    <t>14-01-23 Sat</t>
  </si>
  <si>
    <t>15-01-23 Sun</t>
  </si>
  <si>
    <t>16-01-23 Mon</t>
  </si>
  <si>
    <t>17-01-23 Tue</t>
  </si>
  <si>
    <t>18-01-23 Wed</t>
  </si>
  <si>
    <t>19-01-23 Thu</t>
  </si>
  <si>
    <t>20-01-23 Fri</t>
  </si>
  <si>
    <t>21-01-23 Sat</t>
  </si>
  <si>
    <t>22-01-23 Sun</t>
  </si>
  <si>
    <t>23-01-23 Mon</t>
  </si>
  <si>
    <t>24-01-23 Tue</t>
  </si>
  <si>
    <t>25-01-23 Wed</t>
  </si>
  <si>
    <t>26-01-23 Thu</t>
  </si>
  <si>
    <t>27-01-23 Fri</t>
  </si>
  <si>
    <t>28-01-23 Sat</t>
  </si>
  <si>
    <t>29-01-23 Sun</t>
  </si>
  <si>
    <t>30-01-23 Mon</t>
  </si>
  <si>
    <t>31-01-23 Tue</t>
  </si>
  <si>
    <t>01-02-23 Wed</t>
  </si>
  <si>
    <t>02-02-23 Thu</t>
  </si>
  <si>
    <t>03-02-23 Fri</t>
  </si>
  <si>
    <t>04-02-23 Sat</t>
  </si>
  <si>
    <t>05-02-23 Sun</t>
  </si>
  <si>
    <t>06-02-23 Mon</t>
  </si>
  <si>
    <t>07-02-23 Tue</t>
  </si>
  <si>
    <t>08-02-23 Wed</t>
  </si>
  <si>
    <t>09-02-23 Thu</t>
  </si>
  <si>
    <t>10-02-23 Fri</t>
  </si>
  <si>
    <t>11-02-23 Sat</t>
  </si>
  <si>
    <t>12-02-23 Sun</t>
  </si>
  <si>
    <t>13-02-23 Mon</t>
  </si>
  <si>
    <t>14-02-23 Tue</t>
  </si>
  <si>
    <t>15-02-23 Wed</t>
  </si>
  <si>
    <t>16-02-23 Thu</t>
  </si>
  <si>
    <t>17-02-23 Fri</t>
  </si>
  <si>
    <t>18-02-23 Sat</t>
  </si>
  <si>
    <t>19-02-23 Sun</t>
  </si>
  <si>
    <t>20-02-23 Mon</t>
  </si>
  <si>
    <t>21-02-23 Tue</t>
  </si>
  <si>
    <t>22-02-23 Wed</t>
  </si>
  <si>
    <t>23-02-23 Thu</t>
  </si>
  <si>
    <t>24-02-23 Fri</t>
  </si>
  <si>
    <t>25-02-23 Sat</t>
  </si>
  <si>
    <t>26-02-23 Sun</t>
  </si>
  <si>
    <t>27-02-23 Mon</t>
  </si>
  <si>
    <t>28-02-23 Tue</t>
  </si>
  <si>
    <t>01-03-23 Wed</t>
  </si>
  <si>
    <t>02-03-23 Thu</t>
  </si>
  <si>
    <t>03-03-23 Fri</t>
  </si>
  <si>
    <t>04-03-23 Sat</t>
  </si>
  <si>
    <t>05-03-23 Sun</t>
  </si>
  <si>
    <t>06-03-23 Mon</t>
  </si>
  <si>
    <t>07-03-23 Tue</t>
  </si>
  <si>
    <t>08-03-23 Wed</t>
  </si>
  <si>
    <t>09-03-23 Thu</t>
  </si>
  <si>
    <t>10-03-23 Fri</t>
  </si>
  <si>
    <t>11-03-23 Sat</t>
  </si>
  <si>
    <t>12-03-23 Sun</t>
  </si>
  <si>
    <t>13-03-23 Mon</t>
  </si>
  <si>
    <t>14-03-23 Tue</t>
  </si>
  <si>
    <t>15-03-23 Wed</t>
  </si>
  <si>
    <t>16-03-23 Thu</t>
  </si>
  <si>
    <t>17-03-23 Fri</t>
  </si>
  <si>
    <t>18-03-23 Sat</t>
  </si>
  <si>
    <t>19-03-23 Sun</t>
  </si>
  <si>
    <t>20-03-23 Mon</t>
  </si>
  <si>
    <t>21-03-23 Tue</t>
  </si>
  <si>
    <t>22-03-23 Wed</t>
  </si>
  <si>
    <t>23-03-23 Thu</t>
  </si>
  <si>
    <t>24-03-23 Fri</t>
  </si>
  <si>
    <t>25-03-23 Sat</t>
  </si>
  <si>
    <t>26-03-23 Sun</t>
  </si>
  <si>
    <t>27-03-23 Mon</t>
  </si>
  <si>
    <t>28-03-23 Tue</t>
  </si>
  <si>
    <t>29-03-23 Wed</t>
  </si>
  <si>
    <t>30-03-23 Thu</t>
  </si>
  <si>
    <t>31-03-23 Fri</t>
  </si>
  <si>
    <t>01-04-23 Sat</t>
  </si>
  <si>
    <t>02-04-23 Sun</t>
  </si>
  <si>
    <t>03-04-23 Mon</t>
  </si>
  <si>
    <t>04-04-23 Tue</t>
  </si>
  <si>
    <t>05-04-23 Wed</t>
  </si>
  <si>
    <t>06-04-23 Thu</t>
  </si>
  <si>
    <t>07-04-23 Fri</t>
  </si>
  <si>
    <t>08-04-23 Sat</t>
  </si>
  <si>
    <t>09-04-23 Sun</t>
  </si>
  <si>
    <t>10-04-23 Mon</t>
  </si>
  <si>
    <t>11-04-23 Tue</t>
  </si>
  <si>
    <t>12-04-23 Wed</t>
  </si>
  <si>
    <t>13-04-23 Thu</t>
  </si>
  <si>
    <t>14-04-23 Fri</t>
  </si>
  <si>
    <t>15-04-23 Sat</t>
  </si>
  <si>
    <t>16-04-23 Sun</t>
  </si>
  <si>
    <t>17-04-23 Mon</t>
  </si>
  <si>
    <t>18-04-23 Tue</t>
  </si>
  <si>
    <t>19-04-23 Wed</t>
  </si>
  <si>
    <t>20-04-23 Thu</t>
  </si>
  <si>
    <t>21-04-23 Fri</t>
  </si>
  <si>
    <t>22-04-23 Sat</t>
  </si>
  <si>
    <t>23-04-23 Sun</t>
  </si>
  <si>
    <t>24-04-23 Mon</t>
  </si>
  <si>
    <t>25-04-23 Tue</t>
  </si>
  <si>
    <t>26-04-23 Wed</t>
  </si>
  <si>
    <t>27-04-23 Thu</t>
  </si>
  <si>
    <t>28-04-23 Fri</t>
  </si>
  <si>
    <t>29-04-23 Sat</t>
  </si>
  <si>
    <t>30-04-23 Sun</t>
  </si>
  <si>
    <t>01-05-23 Mon</t>
  </si>
  <si>
    <t>02-05-23 Tue</t>
  </si>
  <si>
    <t>03-05-23 Wed</t>
  </si>
  <si>
    <t>04-05-23 Thu</t>
  </si>
  <si>
    <t>05-05-23 Fri</t>
  </si>
  <si>
    <t>06-05-23 Sat</t>
  </si>
  <si>
    <t>07-05-23 Sun</t>
  </si>
  <si>
    <t>08-05-23 Mon</t>
  </si>
  <si>
    <t>09-05-23 Tue</t>
  </si>
  <si>
    <t>10-05-23 Wed</t>
  </si>
  <si>
    <t>11-05-23 Thu</t>
  </si>
  <si>
    <t>12-05-23 Fri</t>
  </si>
  <si>
    <t>13-05-23 Sat</t>
  </si>
  <si>
    <t>14-05-23 Sun</t>
  </si>
  <si>
    <t>15-05-23 Mon</t>
  </si>
  <si>
    <t>16-05-23 Tue</t>
  </si>
  <si>
    <t>17-05-23 Wed</t>
  </si>
  <si>
    <t>18-05-23 Thu</t>
  </si>
  <si>
    <t>19-05-23 Fri</t>
  </si>
  <si>
    <t>20-05-23 Sat</t>
  </si>
  <si>
    <t>21-05-23 Sun</t>
  </si>
  <si>
    <t>22-05-23 Mon</t>
  </si>
  <si>
    <t>23-05-23 Tue</t>
  </si>
  <si>
    <t>24-05-23 Wed</t>
  </si>
  <si>
    <t>25-05-23 Thu</t>
  </si>
  <si>
    <t>26-05-23 Fri</t>
  </si>
  <si>
    <t>27-05-23 Sat</t>
  </si>
  <si>
    <t>28-05-23 Sun</t>
  </si>
  <si>
    <t>29-05-23 Mon</t>
  </si>
  <si>
    <t>30-05-23 Tue</t>
  </si>
  <si>
    <t>31-05-23 Wed</t>
  </si>
  <si>
    <t>01-06-23 Thu</t>
  </si>
  <si>
    <t>02-06-23 Fri</t>
  </si>
  <si>
    <t>03-06-23 Sat</t>
  </si>
  <si>
    <t>04-06-23 Sun</t>
  </si>
  <si>
    <t>05-06-23 Mon</t>
  </si>
  <si>
    <t>06-06-23 Tue</t>
  </si>
  <si>
    <t>07-06-23 Wed</t>
  </si>
  <si>
    <t>08-06-23 Thu</t>
  </si>
  <si>
    <t>09-06-23 Fri</t>
  </si>
  <si>
    <t>10-06-23 Sat</t>
  </si>
  <si>
    <t>11-06-23 Sun</t>
  </si>
  <si>
    <t>12-06-23 Mon</t>
  </si>
  <si>
    <t>13-06-23 Tue</t>
  </si>
  <si>
    <t>14-06-23 Wed</t>
  </si>
  <si>
    <t>15-06-23 Thu</t>
  </si>
  <si>
    <t>16-06-23 Fri</t>
  </si>
  <si>
    <t>17-06-23 Sat</t>
  </si>
  <si>
    <t>18-06-23 Sun</t>
  </si>
  <si>
    <t>19-06-23 Mon</t>
  </si>
  <si>
    <t>20-06-23 Tue</t>
  </si>
  <si>
    <t>21-06-23 Wed</t>
  </si>
  <si>
    <t>22-06-23 Thu</t>
  </si>
  <si>
    <t>23-06-23 Fri</t>
  </si>
  <si>
    <t>24-06-23 Sat</t>
  </si>
  <si>
    <t>25-06-23 Sun</t>
  </si>
  <si>
    <t>26-06-23 Mon</t>
  </si>
  <si>
    <t>27-06-23 Tue</t>
  </si>
  <si>
    <t>28-06-23 Wed</t>
  </si>
  <si>
    <t>29-06-23 Thu</t>
  </si>
  <si>
    <t>30-06-23 Fri</t>
  </si>
  <si>
    <t>01-07-23 Sat</t>
  </si>
  <si>
    <t>02-07-23 Sun</t>
  </si>
  <si>
    <t>03-07-23 Mon</t>
  </si>
  <si>
    <t>04-07-23 Tue</t>
  </si>
  <si>
    <t>05-07-23 Wed</t>
  </si>
  <si>
    <t>06-07-23 Thu</t>
  </si>
  <si>
    <t>07-07-23 Fri</t>
  </si>
  <si>
    <t>08-07-23 Sat</t>
  </si>
  <si>
    <t>09-07-23 Sun</t>
  </si>
  <si>
    <t>10-07-23 Mon</t>
  </si>
  <si>
    <t>11-07-23 Tue</t>
  </si>
  <si>
    <t>12-07-23 Wed</t>
  </si>
  <si>
    <t>13-07-23 Thu</t>
  </si>
  <si>
    <t>14-07-23 Fri</t>
  </si>
  <si>
    <t>15-07-23 Sat</t>
  </si>
  <si>
    <t>16-07-23 Sun</t>
  </si>
  <si>
    <t>17-07-23 Mon</t>
  </si>
  <si>
    <t>18-07-23 Tue</t>
  </si>
  <si>
    <t>19-07-23 Wed</t>
  </si>
  <si>
    <t>20-07-23 Thu</t>
  </si>
  <si>
    <t>21-07-23 Fri</t>
  </si>
  <si>
    <t>22-07-23 Sat</t>
  </si>
  <si>
    <t>23-07-23 Sun</t>
  </si>
  <si>
    <t>24-07-23 Mon</t>
  </si>
  <si>
    <t>25-07-23 Tue</t>
  </si>
  <si>
    <t>26-07-23 Wed</t>
  </si>
  <si>
    <t>27-07-23 Thu</t>
  </si>
  <si>
    <t>28-07-23 Fri</t>
  </si>
  <si>
    <t>29-07-23 Sat</t>
  </si>
  <si>
    <t>30-07-23 Sun</t>
  </si>
  <si>
    <t>31-07-23 Mon</t>
  </si>
  <si>
    <t>01-08-23 Tue</t>
  </si>
  <si>
    <t>02-08-23 Wed</t>
  </si>
  <si>
    <t>03-08-23 Thu</t>
  </si>
  <si>
    <t>04-08-23 Fri</t>
  </si>
  <si>
    <t>05-08-23 Sat</t>
  </si>
  <si>
    <t>06-08-23 Sun</t>
  </si>
  <si>
    <t>07-08-23 Mon</t>
  </si>
  <si>
    <t>08-08-23 Tue</t>
  </si>
  <si>
    <t>09-08-23 Wed</t>
  </si>
  <si>
    <t>10-08-23 Thu</t>
  </si>
  <si>
    <t>11-08-23 Fri</t>
  </si>
  <si>
    <t>12-08-23 Sat</t>
  </si>
  <si>
    <t>13-08-23 Sun</t>
  </si>
  <si>
    <t>14-08-23 Mon</t>
  </si>
  <si>
    <t>15-08-23 Tue</t>
  </si>
  <si>
    <t>16-08-23 Wed</t>
  </si>
  <si>
    <t>17-08-23 Thu</t>
  </si>
  <si>
    <t>18-08-23 Fri</t>
  </si>
  <si>
    <t>19-08-23 Sat</t>
  </si>
  <si>
    <t>20-08-23 Sun</t>
  </si>
  <si>
    <t>21-08-23 Mon</t>
  </si>
  <si>
    <t>22-08-23 Tue</t>
  </si>
  <si>
    <t>23-08-23 Wed</t>
  </si>
  <si>
    <t>24-08-23 Thu</t>
  </si>
  <si>
    <t>25-08-23 Fri</t>
  </si>
  <si>
    <t>26-08-23 Sat</t>
  </si>
  <si>
    <t>27-08-23 Sun</t>
  </si>
  <si>
    <t>28-08-23 Mon</t>
  </si>
  <si>
    <t>29-08-23 Tue</t>
  </si>
  <si>
    <t>30-08-23 Wed</t>
  </si>
  <si>
    <t>31-08-23 Thu</t>
  </si>
  <si>
    <t>01-09-23 Fri</t>
  </si>
  <si>
    <t>02-09-23 Sat</t>
  </si>
  <si>
    <t>03-09-23 Sun</t>
  </si>
  <si>
    <t>04-09-23 Mon</t>
  </si>
  <si>
    <t>05-09-23 Tue</t>
  </si>
  <si>
    <t>06-09-23 Wed</t>
  </si>
  <si>
    <t>07-09-23 Thu</t>
  </si>
  <si>
    <t>08-09-23 Fri</t>
  </si>
  <si>
    <t>09-09-23 Sat</t>
  </si>
  <si>
    <t>10-09-23 Sun</t>
  </si>
  <si>
    <t>11-09-23 Mon</t>
  </si>
  <si>
    <t>12-09-23 Tue</t>
  </si>
  <si>
    <t>13-09-23 Wed</t>
  </si>
  <si>
    <t>14-09-23 Thu</t>
  </si>
  <si>
    <t>15-09-23 Fri</t>
  </si>
  <si>
    <t>16-09-23 Sat</t>
  </si>
  <si>
    <t>17-09-23 Sun</t>
  </si>
  <si>
    <t>18-09-23 Mon</t>
  </si>
  <si>
    <t>19-09-23 Tue</t>
  </si>
  <si>
    <t>20-09-23 Wed</t>
  </si>
  <si>
    <t>21-09-23 Thu</t>
  </si>
  <si>
    <t>22-09-23 Fri</t>
  </si>
  <si>
    <t>23-09-23 Sat</t>
  </si>
  <si>
    <t>24-09-23 Sun</t>
  </si>
  <si>
    <t>25-09-23 Mon</t>
  </si>
  <si>
    <t>26-09-23 Tue</t>
  </si>
  <si>
    <t>27-09-23 Wed</t>
  </si>
  <si>
    <t>28-09-23 Thu</t>
  </si>
  <si>
    <t>29-09-23 Fri</t>
  </si>
  <si>
    <t>30-09-23 Sat</t>
  </si>
  <si>
    <t>01-10-23 Sun</t>
  </si>
  <si>
    <t>02-10-23 Mon</t>
  </si>
  <si>
    <t>03-10-23 Tue</t>
  </si>
  <si>
    <t>04-10-23 Wed</t>
  </si>
  <si>
    <t>05-10-23 Thu</t>
  </si>
  <si>
    <t>06-10-23 Fri</t>
  </si>
  <si>
    <t>07-10-23 Sat</t>
  </si>
  <si>
    <t>08-10-23 Sun</t>
  </si>
  <si>
    <t>09-10-23 Mon</t>
  </si>
  <si>
    <t>10-10-23 Tue</t>
  </si>
  <si>
    <t>11-10-23 Wed</t>
  </si>
  <si>
    <t>12-10-23 Thu</t>
  </si>
  <si>
    <t>13-10-23 Fri</t>
  </si>
  <si>
    <t>14-10-23 Sat</t>
  </si>
  <si>
    <t>15-10-23 Sun</t>
  </si>
  <si>
    <t>16-10-23 Mon</t>
  </si>
  <si>
    <t>17-10-23 Tue</t>
  </si>
  <si>
    <t>18-10-23 Wed</t>
  </si>
  <si>
    <t>19-10-23 Thu</t>
  </si>
  <si>
    <t>20-10-23 Fri</t>
  </si>
  <si>
    <t>21-10-23 Sat</t>
  </si>
  <si>
    <t>22-10-23 Sun</t>
  </si>
  <si>
    <t>23-10-23 Mon</t>
  </si>
  <si>
    <t>24-10-23 Tue</t>
  </si>
  <si>
    <t>25-10-23 Wed</t>
  </si>
  <si>
    <t>26-10-23 Thu</t>
  </si>
  <si>
    <t>27-10-23 Fri</t>
  </si>
  <si>
    <t>28-10-23 Sat</t>
  </si>
  <si>
    <t>29-10-23 Sun</t>
  </si>
  <si>
    <t>30-10-23 Mon</t>
  </si>
  <si>
    <t>31-10-23 Tue</t>
  </si>
  <si>
    <t>01-11-23 Wed</t>
  </si>
  <si>
    <t>02-11-23 Thu</t>
  </si>
  <si>
    <t>03-11-23 Fri</t>
  </si>
  <si>
    <t>04-11-23 Sat</t>
  </si>
  <si>
    <t>05-11-23 Sun</t>
  </si>
  <si>
    <t>06-11-23 Mon</t>
  </si>
  <si>
    <t>07-11-23 Tue</t>
  </si>
  <si>
    <t>08-11-23 Wed</t>
  </si>
  <si>
    <t>09-11-23 Thu</t>
  </si>
  <si>
    <t>10-11-23 Fri</t>
  </si>
  <si>
    <t>11-11-23 Sat</t>
  </si>
  <si>
    <t>12-11-23 Sun</t>
  </si>
  <si>
    <t>13-11-23 Mon</t>
  </si>
  <si>
    <t>14-11-23 Tue</t>
  </si>
  <si>
    <t>15-11-23 Wed</t>
  </si>
  <si>
    <t>16-11-23 Thu</t>
  </si>
  <si>
    <t>17-11-23 Fri</t>
  </si>
  <si>
    <t>18-11-23 Sat</t>
  </si>
  <si>
    <t>19-11-23 Sun</t>
  </si>
  <si>
    <t>20-11-23 Mon</t>
  </si>
  <si>
    <t>21-11-23 Tue</t>
  </si>
  <si>
    <t>22-11-23 Wed</t>
  </si>
  <si>
    <t>23-11-23 Thu</t>
  </si>
  <si>
    <t>24-11-23 Fri</t>
  </si>
  <si>
    <t>25-11-23 Sat</t>
  </si>
  <si>
    <t>26-11-23 Sun</t>
  </si>
  <si>
    <t>27-11-23 Mon</t>
  </si>
  <si>
    <t>28-11-23 Tue</t>
  </si>
  <si>
    <t>29-11-23 Wed</t>
  </si>
  <si>
    <t>30-11-23 Thu</t>
  </si>
  <si>
    <t>01-12-23 Fri</t>
  </si>
  <si>
    <t>02-12-23 Sat</t>
  </si>
  <si>
    <t>03-12-23 Sun</t>
  </si>
  <si>
    <t>04-12-23 Mon</t>
  </si>
  <si>
    <t>05-12-23 Tue</t>
  </si>
  <si>
    <t>06-12-23 Wed</t>
  </si>
  <si>
    <t>07-12-23 Thu</t>
  </si>
  <si>
    <t>08-12-23 Fri</t>
  </si>
  <si>
    <t>09-12-23 Sat</t>
  </si>
  <si>
    <t>10-12-23 Sun</t>
  </si>
  <si>
    <t>11-12-23 Mon</t>
  </si>
  <si>
    <t>12-12-23 Tue</t>
  </si>
  <si>
    <t>13-12-23 Wed</t>
  </si>
  <si>
    <t>14-12-23 Thu</t>
  </si>
  <si>
    <t>15-12-23 Fri</t>
  </si>
  <si>
    <t>16-12-23 Sat</t>
  </si>
  <si>
    <t>17-12-23 Sun</t>
  </si>
  <si>
    <t>18-12-23 Mon</t>
  </si>
  <si>
    <t>19-12-23 Tue</t>
  </si>
  <si>
    <t>20-12-23 Wed</t>
  </si>
  <si>
    <t>21-12-23 Thu</t>
  </si>
  <si>
    <t>22-12-23 Fri</t>
  </si>
  <si>
    <t>23-12-23 Sat</t>
  </si>
  <si>
    <t>24-12-23 Sun</t>
  </si>
  <si>
    <t>25-12-23 Mon</t>
  </si>
  <si>
    <t>26-12-23 Tue</t>
  </si>
  <si>
    <t>27-12-23 Wed</t>
  </si>
  <si>
    <t>28-12-23 Thu</t>
  </si>
  <si>
    <t>29-12-23 Fri</t>
  </si>
  <si>
    <t>30-12-23 Sat</t>
  </si>
  <si>
    <t>31-12-23 Sun</t>
  </si>
  <si>
    <t>01-01-24 Mon</t>
  </si>
  <si>
    <t>02-01-24 Tue</t>
  </si>
  <si>
    <t>03-01-24 Wed</t>
  </si>
  <si>
    <t>04-01-24 Thu</t>
  </si>
  <si>
    <t>05-01-24 Fri</t>
  </si>
  <si>
    <t>06-01-24 Sat</t>
  </si>
  <si>
    <t>07-01-24 Sun</t>
  </si>
  <si>
    <t>08-01-24 Mon</t>
  </si>
  <si>
    <t>09-01-24 Tue</t>
  </si>
  <si>
    <t>10-01-24 Wed</t>
  </si>
  <si>
    <t>11-01-24 Thu</t>
  </si>
  <si>
    <t>12-01-24 Fri</t>
  </si>
  <si>
    <t>13-01-24 Sat</t>
  </si>
  <si>
    <t>14-01-24 Sun</t>
  </si>
  <si>
    <t>15-01-24 Mon</t>
  </si>
  <si>
    <t>16-01-24 Tue</t>
  </si>
  <si>
    <t>17-01-24 Wed</t>
  </si>
  <si>
    <t>18-01-24 Thu</t>
  </si>
  <si>
    <t>19-01-24 Fri</t>
  </si>
  <si>
    <t>20-01-24 Sat</t>
  </si>
  <si>
    <t>21-01-24 Sun</t>
  </si>
  <si>
    <t>22-01-24 Mon</t>
  </si>
  <si>
    <t>23-01-24 Tue</t>
  </si>
  <si>
    <t>24-01-24 Wed</t>
  </si>
  <si>
    <t>25-01-24 Thu</t>
  </si>
  <si>
    <t>26-01-24 Fri</t>
  </si>
  <si>
    <t>27-01-24 Sat</t>
  </si>
  <si>
    <t>28-01-24 Sun</t>
  </si>
  <si>
    <t>29-01-24 Mon</t>
  </si>
  <si>
    <t>30-01-24 Tue</t>
  </si>
  <si>
    <t>31-01-24 Wed</t>
  </si>
  <si>
    <t>01-02-24 Thu</t>
  </si>
  <si>
    <t>02-02-24 Fri</t>
  </si>
  <si>
    <t>03-02-24 Sat</t>
  </si>
  <si>
    <t>04-02-24 Sun</t>
  </si>
  <si>
    <t>05-02-24 Mon</t>
  </si>
  <si>
    <t>06-02-24 Tue</t>
  </si>
  <si>
    <t>07-02-24 Wed</t>
  </si>
  <si>
    <t>08-02-24 Thu</t>
  </si>
  <si>
    <t>09-02-24 Fri</t>
  </si>
  <si>
    <t>10-02-24 Sat</t>
  </si>
  <si>
    <t>11-02-24 Sun</t>
  </si>
  <si>
    <t>12-02-24 Mon</t>
  </si>
  <si>
    <t>13-02-24 Tue</t>
  </si>
  <si>
    <t>14-02-24 Wed</t>
  </si>
  <si>
    <t>15-02-24 Thu</t>
  </si>
  <si>
    <t>16-02-24 Fri</t>
  </si>
  <si>
    <t>17-02-24 Sat</t>
  </si>
  <si>
    <t>18-02-24 Sun</t>
  </si>
  <si>
    <t>19-02-24 Mon</t>
  </si>
  <si>
    <t>20-02-24 Tue</t>
  </si>
  <si>
    <t>21-02-24 Wed</t>
  </si>
  <si>
    <t>22-02-24 Thu</t>
  </si>
  <si>
    <t>23-02-24 Fri</t>
  </si>
  <si>
    <t>24-02-24 Sat</t>
  </si>
  <si>
    <t>25-02-24 Sun</t>
  </si>
  <si>
    <t>26-02-24 Mon</t>
  </si>
  <si>
    <t>27-02-24 Tue</t>
  </si>
  <si>
    <t>28-02-24 Wed</t>
  </si>
  <si>
    <t>29-02-24 Thu</t>
  </si>
  <si>
    <t>01-03-24 Fri</t>
  </si>
  <si>
    <t>02-03-24 Sat</t>
  </si>
  <si>
    <t>03-03-24 Sun</t>
  </si>
  <si>
    <t>04-03-24 Mon</t>
  </si>
  <si>
    <t>05-03-24 Tue</t>
  </si>
  <si>
    <t>06-03-24 Wed</t>
  </si>
  <si>
    <t>07-03-24 Thu</t>
  </si>
  <si>
    <t>08-03-24 Fri</t>
  </si>
  <si>
    <t>09-03-24 Sat</t>
  </si>
  <si>
    <t>10-03-24 Sun</t>
  </si>
  <si>
    <t>11-03-24 Mon</t>
  </si>
  <si>
    <t>12-03-24 Tue</t>
  </si>
  <si>
    <t>13-03-24 Wed</t>
  </si>
  <si>
    <t>14-03-24 Thu</t>
  </si>
  <si>
    <t>15-03-24 Fri</t>
  </si>
  <si>
    <t>16-03-24 Sat</t>
  </si>
  <si>
    <t>17-03-24 Sun</t>
  </si>
  <si>
    <t>18-03-24 Mon</t>
  </si>
  <si>
    <t>19-03-24 Tue</t>
  </si>
  <si>
    <t>20-03-24 Wed</t>
  </si>
  <si>
    <t>21-03-24 Thu</t>
  </si>
  <si>
    <t>22-03-24 Fri</t>
  </si>
  <si>
    <t>23-03-24 Sat</t>
  </si>
  <si>
    <t>24-03-24 Sun</t>
  </si>
  <si>
    <t>25-03-24 Mon</t>
  </si>
  <si>
    <t>26-03-24 Tue</t>
  </si>
  <si>
    <t>27-03-24 Wed</t>
  </si>
  <si>
    <t>28-03-24 Thu</t>
  </si>
  <si>
    <t>29-03-24 Fri</t>
  </si>
  <si>
    <t>30-03-24 Sat</t>
  </si>
  <si>
    <t>31-03-24 Sun</t>
  </si>
  <si>
    <t>01-04-24 Mon</t>
  </si>
  <si>
    <t>02-04-24 Tue</t>
  </si>
  <si>
    <t>03-04-24 Wed</t>
  </si>
  <si>
    <t>04-04-24 Thu</t>
  </si>
  <si>
    <t>05-04-24 Fri</t>
  </si>
  <si>
    <t>06-04-24 Sat</t>
  </si>
  <si>
    <t>07-04-24 Sun</t>
  </si>
  <si>
    <t>08-04-24 Mon</t>
  </si>
  <si>
    <t>09-04-24 Tue</t>
  </si>
  <si>
    <t>10-04-24 Wed</t>
  </si>
  <si>
    <t>11-04-24 Thu</t>
  </si>
  <si>
    <t>12-04-24 Fri</t>
  </si>
  <si>
    <t>13-04-24 Sat</t>
  </si>
  <si>
    <t>14-04-24 Sun</t>
  </si>
  <si>
    <t>15-04-24 Mon</t>
  </si>
  <si>
    <t>16-04-24 Tue</t>
  </si>
  <si>
    <t>17-04-24 Wed</t>
  </si>
  <si>
    <t>18-04-24 Thu</t>
  </si>
  <si>
    <t>19-04-24 Fri</t>
  </si>
  <si>
    <t>20-04-24 Sat</t>
  </si>
  <si>
    <t>21-04-24 Sun</t>
  </si>
  <si>
    <t>22-04-24 Mon</t>
  </si>
  <si>
    <t>23-04-24 Tue</t>
  </si>
  <si>
    <t>24-04-24 Wed</t>
  </si>
  <si>
    <t>25-04-24 Thu</t>
  </si>
  <si>
    <t>26-04-24 Fri</t>
  </si>
  <si>
    <t>27-04-24 Sat</t>
  </si>
  <si>
    <t>28-04-24 Sun</t>
  </si>
  <si>
    <t>29-04-24 Mon</t>
  </si>
  <si>
    <t>30-04-24 Tue</t>
  </si>
  <si>
    <t>01-05-24 Wed</t>
  </si>
  <si>
    <t>02-05-24 Thu</t>
  </si>
  <si>
    <t>03-05-24 Fri</t>
  </si>
  <si>
    <t>04-05-24 Sat</t>
  </si>
  <si>
    <t>05-05-24 Sun</t>
  </si>
  <si>
    <t>06-05-24 Mon</t>
  </si>
  <si>
    <t>07-05-24 Tue</t>
  </si>
  <si>
    <t>08-05-24 Wed</t>
  </si>
  <si>
    <t>09-05-24 Thu</t>
  </si>
  <si>
    <t>10-05-24 Fri</t>
  </si>
  <si>
    <t>11-05-24 Sat</t>
  </si>
  <si>
    <t>12-05-24 Sun</t>
  </si>
  <si>
    <t>13-05-24 Mon</t>
  </si>
  <si>
    <t>14-05-24 Tue</t>
  </si>
  <si>
    <t>15-05-24 Wed</t>
  </si>
  <si>
    <t>16-05-24 Thu</t>
  </si>
  <si>
    <t>17-05-24 Fri</t>
  </si>
  <si>
    <t>18-05-24 Sat</t>
  </si>
  <si>
    <t>19-05-24 Sun</t>
  </si>
  <si>
    <t>20-05-24 Mon</t>
  </si>
  <si>
    <t>21-05-24 Tue</t>
  </si>
  <si>
    <t>22-05-24 Wed</t>
  </si>
  <si>
    <t>23-05-24 Thu</t>
  </si>
  <si>
    <t>24-05-24 Fri</t>
  </si>
  <si>
    <t>25-05-24 Sat</t>
  </si>
  <si>
    <t>26-05-24 Sun</t>
  </si>
  <si>
    <t>27-05-24 Mon</t>
  </si>
  <si>
    <t>28-05-24 Tue</t>
  </si>
  <si>
    <t>29-05-24 Wed</t>
  </si>
  <si>
    <t>30-05-24 Thu</t>
  </si>
  <si>
    <t>31-05-24 Fri</t>
  </si>
  <si>
    <t>01-06-24 Sat</t>
  </si>
  <si>
    <t>02-06-24 Sun</t>
  </si>
  <si>
    <t>03-06-24 Mon</t>
  </si>
  <si>
    <t>04-06-24 Tue</t>
  </si>
  <si>
    <t>05-06-24 Wed</t>
  </si>
  <si>
    <t>06-06-24 Thu</t>
  </si>
  <si>
    <t>07-06-24 Fri</t>
  </si>
  <si>
    <t>08-06-24 Sat</t>
  </si>
  <si>
    <t>09-06-24 Sun</t>
  </si>
  <si>
    <t>10-06-24 Mon</t>
  </si>
  <si>
    <t>11-06-24 Tue</t>
  </si>
  <si>
    <t>12-06-24 Wed</t>
  </si>
  <si>
    <t>13-06-24 Thu</t>
  </si>
  <si>
    <t>14-06-24 Fri</t>
  </si>
  <si>
    <t>15-06-24 Sat</t>
  </si>
  <si>
    <t>16-06-24 Sun</t>
  </si>
  <si>
    <t>17-06-24 Mon</t>
  </si>
  <si>
    <t>18-06-24 Tue</t>
  </si>
  <si>
    <t>19-06-24 Wed</t>
  </si>
  <si>
    <t>20-06-24 Thu</t>
  </si>
  <si>
    <t>21-06-24 Fri</t>
  </si>
  <si>
    <t>22-06-24 Sat</t>
  </si>
  <si>
    <t>23-06-24 Sun</t>
  </si>
  <si>
    <t>24-06-24 Mon</t>
  </si>
  <si>
    <t>25-06-24 Tue</t>
  </si>
  <si>
    <t>26-06-24 Wed</t>
  </si>
  <si>
    <t>27-06-24 Thu</t>
  </si>
  <si>
    <t>28-06-24 Fri</t>
  </si>
  <si>
    <t>29-06-24 Sat</t>
  </si>
  <si>
    <t>30-06-24 Sun</t>
  </si>
  <si>
    <t>01-07-24 Mon</t>
  </si>
  <si>
    <t>02-07-24 Tue</t>
  </si>
  <si>
    <t>03-07-24 Wed</t>
  </si>
  <si>
    <t>04-07-24 Thu</t>
  </si>
  <si>
    <t>05-07-24 Fri</t>
  </si>
  <si>
    <t>06-07-24 Sat</t>
  </si>
  <si>
    <t>07-07-24 Sun</t>
  </si>
  <si>
    <t>08-07-24 Mon</t>
  </si>
  <si>
    <t>09-07-24 Tue</t>
  </si>
  <si>
    <t>10-07-24 Wed</t>
  </si>
  <si>
    <t>11-07-24 Thu</t>
  </si>
  <si>
    <t>12-07-24 Fri</t>
  </si>
  <si>
    <t>13-07-24 Sat</t>
  </si>
  <si>
    <t>14-07-24 Sun</t>
  </si>
  <si>
    <t>15-07-24 Mon</t>
  </si>
  <si>
    <t>16-07-24 Tue</t>
  </si>
  <si>
    <t>17-07-24 Wed</t>
  </si>
  <si>
    <t>18-07-24 Thu</t>
  </si>
  <si>
    <t>19-07-24 Fri</t>
  </si>
  <si>
    <t>20-07-24 Sat</t>
  </si>
  <si>
    <t>21-07-24 Sun</t>
  </si>
  <si>
    <t>22-07-24 Mon</t>
  </si>
  <si>
    <t>23-07-24 Tue</t>
  </si>
  <si>
    <t>24-07-24 Wed</t>
  </si>
  <si>
    <t>25-07-24 Thu</t>
  </si>
  <si>
    <t>26-07-24 Fri</t>
  </si>
  <si>
    <t>27-07-24 Sat</t>
  </si>
  <si>
    <t>28-07-24 Sun</t>
  </si>
  <si>
    <t>29-07-24 Mon</t>
  </si>
  <si>
    <t>30-07-24 Tue</t>
  </si>
  <si>
    <t>31-07-24 Wed</t>
  </si>
  <si>
    <t>01-08-24 Thu</t>
  </si>
  <si>
    <t>02-08-24 Fri</t>
  </si>
  <si>
    <t>03-08-24 Sat</t>
  </si>
  <si>
    <t>04-08-24 Sun</t>
  </si>
  <si>
    <t>05-08-24 Mon</t>
  </si>
  <si>
    <t>06-08-24 Tue</t>
  </si>
  <si>
    <t>07-08-24 Wed</t>
  </si>
  <si>
    <t>08-08-24 Thu</t>
  </si>
  <si>
    <t>09-08-24 Fri</t>
  </si>
  <si>
    <t>10-08-24 Sat</t>
  </si>
  <si>
    <t>11-08-24 Sun</t>
  </si>
  <si>
    <t>12-08-24 Mon</t>
  </si>
  <si>
    <t>13-08-24 Tue</t>
  </si>
  <si>
    <t>14-08-24 Wed</t>
  </si>
  <si>
    <t>15-08-24 Thu</t>
  </si>
  <si>
    <t>16-08-24 Fri</t>
  </si>
  <si>
    <t>17-08-24 Sat</t>
  </si>
  <si>
    <t>18-08-24 Sun</t>
  </si>
  <si>
    <t>19-08-24 Mon</t>
  </si>
  <si>
    <t>20-08-24 Tue</t>
  </si>
  <si>
    <t>21-08-24 Wed</t>
  </si>
  <si>
    <t>22-08-24 Thu</t>
  </si>
  <si>
    <t>23-08-24 Fri</t>
  </si>
  <si>
    <t>24-08-24 Sat</t>
  </si>
  <si>
    <t>25-08-24 Sun</t>
  </si>
  <si>
    <t>26-08-24 Mon</t>
  </si>
  <si>
    <t>27-08-24 Tue</t>
  </si>
  <si>
    <t>28-08-24 Wed</t>
  </si>
  <si>
    <t>29-08-24 Thu</t>
  </si>
  <si>
    <t>30-08-24 Fri</t>
  </si>
  <si>
    <t>31-08-24 Sat</t>
  </si>
  <si>
    <t>01-09-24 Sun</t>
  </si>
  <si>
    <t>02-09-24 Mon</t>
  </si>
  <si>
    <t>03-09-24 Tue</t>
  </si>
  <si>
    <t>04-09-24 Wed</t>
  </si>
  <si>
    <t>05-09-24 Thu</t>
  </si>
  <si>
    <t>06-09-24 Fri</t>
  </si>
  <si>
    <t>07-09-24 Sat</t>
  </si>
  <si>
    <t>08-09-24 Sun</t>
  </si>
  <si>
    <t>09-09-24 Mon</t>
  </si>
  <si>
    <t>10-09-24 Tue</t>
  </si>
  <si>
    <t>11-09-24 Wed</t>
  </si>
  <si>
    <t>12-09-24 Thu</t>
  </si>
  <si>
    <t>13-09-24 Fri</t>
  </si>
  <si>
    <t>14-09-24 Sat</t>
  </si>
  <si>
    <t>15-09-24 Sun</t>
  </si>
  <si>
    <t>16-09-24 Mon</t>
  </si>
  <si>
    <t>17-09-24 Tue</t>
  </si>
  <si>
    <t>18-09-24 Wed</t>
  </si>
  <si>
    <t>19-09-24 Thu</t>
  </si>
  <si>
    <t>20-09-24 Fri</t>
  </si>
  <si>
    <t>21-09-24 Sat</t>
  </si>
  <si>
    <t>22-09-24 Sun</t>
  </si>
  <si>
    <t>23-09-24 Mon</t>
  </si>
  <si>
    <t>24-09-24 Tue</t>
  </si>
  <si>
    <t>25-09-24 Wed</t>
  </si>
  <si>
    <t>26-09-24 Thu</t>
  </si>
  <si>
    <t>27-09-24 Fri</t>
  </si>
  <si>
    <t>28-09-24 Sat</t>
  </si>
  <si>
    <t>29-09-24 Sun</t>
  </si>
  <si>
    <t>30-09-24 Mon</t>
  </si>
  <si>
    <t>REAL_OCCUPANCY</t>
  </si>
  <si>
    <t>CONSIDERED_DATE1</t>
  </si>
  <si>
    <t>CONSIDERED_DATE</t>
  </si>
  <si>
    <t>CONSIDERED_DATE12</t>
  </si>
  <si>
    <t>CONSIDERED_DATE13</t>
  </si>
  <si>
    <t>CONSIDERED_DATE14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</si>
</sst>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41" fontId="0" fillId="0" borderId="0" xfId="1" applyFont="1"/>
  </cellXfs>
  <cellStyles count="2">
    <cellStyle name="Millares [0]" xfId="1" builtinId="6"/>
    <cellStyle name="Normal" xfId="0" builtinId="0"/>
  </cellStyles>
  <dxfs count="7"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HISTORY_FORECAST">
        <xsd:complexType>
          <xsd:sequence minOccurs="0">
            <xsd:element minOccurs="0" nillable="true" name="LIST_G_GPAGEID" form="unqualified">
              <xsd:complexType>
                <xsd:sequence minOccurs="0">
                  <xsd:element minOccurs="0" nillable="true" name="G_GPAGEID" form="unqualified">
                    <xsd:complexType>
                      <xsd:sequence minOccurs="0">
                        <xsd:element minOccurs="0" nillable="true" type="xsd:string" name="GPAGEID" form="unqualified"/>
                        <xsd:element minOccurs="0" nillable="true" name="LIST_G_REC_TYPE" form="unqualified">
                          <xsd:complexType>
                            <xsd:sequence minOccurs="0">
                              <xsd:element minOccurs="0" nillable="true" name="G_REC_TYPE" form="unqualified">
                                <xsd:complexType>
                                  <xsd:sequence minOccurs="0">
                                    <xsd:element minOccurs="0" nillable="true" type="xsd:string" name="REC_TYPE" form="unqualified"/>
                                    <xsd:element minOccurs="0" nillable="true" type="xsd:string" name="REC_TYPE_DESC" form="unqualified"/>
                                    <xsd:element minOccurs="0" nillable="true" name="LIST_G_CONSIDERED_DATE" form="unqualified">
                                      <xsd:complexType>
                                        <xsd:sequence minOccurs="0">
                                          <xsd:element minOccurs="0" maxOccurs="unbounded" nillable="true" name="G_CONSIDERED_DATE" form="unqualified">
                                            <xsd:complexType>
                                              <xsd:sequence minOccurs="0">
                                                <xsd:element minOccurs="0" nillable="true" type="xsd:double" name="REVENUE" form="unqualified"/>
                                                <xsd:element minOccurs="0" nillable="true" type="xsd:integer" name="NO_ROOMS" form="unqualified"/>
                                                <xsd:element minOccurs="0" nillable="true" type="xsd:integer" name="IND_DEDUCT_ROOMS" form="unqualified"/>
                                                <xsd:element minOccurs="0" nillable="true" type="xsd:integer" name="IND_NON_DEDUCT_ROOMS" form="unqualified"/>
                                                <xsd:element minOccurs="0" nillable="true" type="xsd:integer" name="GRP_DEDUCT_ROOMS" form="unqualified"/>
                                                <xsd:element minOccurs="0" nillable="true" type="xsd:integer" name="GRP_NON_DEDUCT_ROOMS" form="unqualified"/>
                                                <xsd:element minOccurs="0" nillable="true" type="xsd:integer" name="NO_PERSONS" form="unqualified"/>
                                                <xsd:element minOccurs="0" nillable="true" type="xsd:integer" name="ARRIVAL_ROOMS" form="unqualified"/>
                                                <xsd:element minOccurs="0" nillable="true" type="xsd:integer" name="DEPARTURE_ROOMS" form="unqualified"/>
                                                <xsd:element minOccurs="0" nillable="true" type="xsd:integer" name="COMPLIMENTARY_ROOMS" form="unqualified"/>
                                                <xsd:element minOccurs="0" nillable="true" type="xsd:integer" name="HOUSE_USE_ROOMS" form="unqualified"/>
                                                <xsd:element minOccurs="0" nillable="true" type="xsd:integer" name="DAY_USE_ROOMS" form="unqualified"/>
                                                <xsd:element minOccurs="0" nillable="true" type="xsd:integer" name="NO_SHOW_ROOMS" form="unqualified"/>
                                                <xsd:element minOccurs="0" nillable="true" type="xsd:integer" name="INVENTORY_ROOMS" form="unqualified"/>
                                                <xsd:element minOccurs="0" nillable="true" type="xsd:string" name="CONSIDERED_DATE" form="unqualified"/>
                                                <xsd:element minOccurs="0" nillable="true" type="xsd:string" name="CHAR_CONSIDERED_DATE" form="unqualified"/>
                                                <xsd:element minOccurs="0" nillable="true" type="xsd:double" name="IND_DEDUCT_REVENUE" form="unqualified"/>
                                                <xsd:element minOccurs="0" nillable="true" type="xsd:integer" name="IND_NON_DEDUCT_REVENUE" form="unqualified"/>
                                                <xsd:element minOccurs="0" nillable="true" type="xsd:integer" name="GRP_NON_DEDUCT_REVENUE" form="unqualified"/>
                                                <xsd:element minOccurs="0" nillable="true" type="xsd:integer" name="GRP_DEDUCT_REVENUE" form="unqualified"/>
                                                <xsd:element minOccurs="0" nillable="true" type="xsd:integer" name="OWNER_ROOMS" form="unqualified"/>
                                                <xsd:element minOccurs="0" nillable="true" type="xsd:integer" name="FF_ROOMS" form="unqualified"/>
                                                <xsd:element minOccurs="0" nillable="true" type="xsd:integer" name="CF_OOO_ROOMS" form="unqualified"/>
                                                <xsd:element minOccurs="0" nillable="true" type="xsd:integer" name="CF_CALC_OCC_ROOMS" form="unqualified"/>
                                                <xsd:element minOccurs="0" nillable="true" type="xsd:integer" name="CF_CALC_INV_ROOMS" form="unqualified"/>
                                                <xsd:element minOccurs="0" nillable="true" type="xsd:double" name="CF_AVERAGE_ROOM_RATE" form="unqualified"/>
                                                <xsd:element minOccurs="0" nillable="true" type="xsd:double" name="CF_OCCUPANCY" form="unqualified"/>
                                                <xsd:element minOccurs="0" nillable="true" type="xsd:double" name="CF_IND_DED_REV" form="unqualified"/>
                                                <xsd:element minOccurs="0" nillable="true" type="xsd:integer" name="CF_IND_NON_DED_REV" form="unqualified"/>
                                                <xsd:element minOccurs="0" nillable="true" type="xsd:integer" name="CF_BLK_DED_REV" form="unqualified"/>
                                                <xsd:element minOccurs="0" nillable="true" type="xsd:integer" name="CF_BLK_NON_DED_REV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type="xsd:integer" name="SUMNO_ROOMSPERREC_TYPE" form="unqualified"/>
                                    <xsd:element minOccurs="0" nillable="true" type="xsd:integer" name="SUMCALC_OCCROOMSPERREC_TYPE" form="unqualified"/>
                                    <xsd:element minOccurs="0" nillable="true" type="xsd:integer" name="SUMCALC_INVROOMSPERREC_TYPE" form="unqualified"/>
                                    <xsd:element minOccurs="0" nillable="true" type="xsd:integer" name="SUMARRIVAL_ROOMSPERREC_TYPE" form="unqualified"/>
                                    <xsd:element minOccurs="0" nillable="true" type="xsd:integer" name="SUMCOMPLIMENTARY_ROOMSPERREC_T" form="unqualified"/>
                                    <xsd:element minOccurs="0" nillable="true" type="xsd:integer" name="SUMHOUSE_USE_ROOMSPERREC_TYPE" form="unqualified"/>
                                    <xsd:element minOccurs="0" nillable="true" type="xsd:integer" name="SUMDAY_USE_ROOMSPERREC_TYPE" form="unqualified"/>
                                    <xsd:element minOccurs="0" nillable="true" type="xsd:integer" name="SUMNO_SHOW_ROOMSPERREC_TYPE" form="unqualified"/>
                                    <xsd:element minOccurs="0" nillable="true" type="xsd:integer" name="SUMIND_DEDUCT_ROOMSPERREC_TYPE" form="unqualified"/>
                                    <xsd:element minOccurs="0" nillable="true" type="xsd:integer" name="SUMIND_NON_DEDUCT_ROOMSPERREC_" form="unqualified"/>
                                    <xsd:element minOccurs="0" nillable="true" type="xsd:integer" name="SUMGRP_DEDUCT_ROOMSPERREC_TYPE" form="unqualified"/>
                                    <xsd:element minOccurs="0" nillable="true" type="xsd:integer" name="SUMGRP_NON_DEDUCT_ROOMSPERREC_" form="unqualified"/>
                                    <xsd:element minOccurs="0" nillable="true" type="xsd:integer" name="SUMDEPARTURE_ROOMSPERREC_TYPE" form="unqualified"/>
                                    <xsd:element minOccurs="0" nillable="true" type="xsd:integer" name="SUMOOO_ROOMSPERREC_TYPE" form="unqualified"/>
                                    <xsd:element minOccurs="0" nillable="true" type="xsd:integer" name="SUMNO_PERSONSPERREC_TYPE" form="unqualified"/>
                                    <xsd:element minOccurs="0" nillable="true" type="xsd:integer" name="SUMINVENTORY_ROOMSPERREC_TYPE" form="unqualified"/>
                                    <xsd:element minOccurs="0" nillable="true" type="xsd:double" name="SUMREVENUEPERREC_TYPE" form="unqualified"/>
                                    <xsd:element minOccurs="0" nillable="true" type="xsd:integer" name="SUMOWNER_ROOMSPERREC_TYPE" form="unqualified"/>
                                    <xsd:element minOccurs="0" nillable="true" type="xsd:integer" name="SUMFF_ROOMSPERREC_TYPE" form="unqualified"/>
                                    <xsd:element minOccurs="0" nillable="true" type="xsd:double" name="CF_AVERAGE_ROOM_RATE_REC_TYPE" form="unqualified"/>
                                    <xsd:element minOccurs="0" nillable="true" type="xsd:double" name="CF_OCCUPANCY_REC_TYPE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type="xsd:integer" name="SUMNO_ROOMSPERREPORT" form="unqualified"/>
            <xsd:element minOccurs="0" nillable="true" type="xsd:integer" name="SUMARRIVAL_ROOMSPERREPORT" form="unqualified"/>
            <xsd:element minOccurs="0" nillable="true" type="xsd:integer" name="SUMCOMPLIMENTARY_ROOMSPERREPOR" form="unqualified"/>
            <xsd:element minOccurs="0" nillable="true" type="xsd:integer" name="SUMHOUSE_USE_ROOMSPERREPORT" form="unqualified"/>
            <xsd:element minOccurs="0" nillable="true" type="xsd:integer" name="SUMIND_DEDUCT_ROOMSPERREPORT" form="unqualified"/>
            <xsd:element minOccurs="0" nillable="true" type="xsd:integer" name="SUMIND_NON_DEDUCT_ROOMSPERREPO" form="unqualified"/>
            <xsd:element minOccurs="0" nillable="true" type="xsd:integer" name="SUMGRP_DEDUCT_ROOMSPERREPORT" form="unqualified"/>
            <xsd:element minOccurs="0" nillable="true" type="xsd:integer" name="SUMGRP_NON_DEDUCT_ROOMSPERREPO" form="unqualified"/>
            <xsd:element minOccurs="0" nillable="true" type="xsd:integer" name="SUMDEPARTURE_ROOMSPERREPORT" form="unqualified"/>
            <xsd:element minOccurs="0" nillable="true" type="xsd:integer" name="SUMOOO_ROOMSPERREPORT" form="unqualified"/>
            <xsd:element minOccurs="0" nillable="true" type="xsd:integer" name="SUMNO_PERSONSPERREPORT" form="unqualified"/>
            <xsd:element minOccurs="0" nillable="true" type="xsd:double" name="SUMREVENUEPERREPORT" form="unqualified"/>
            <xsd:element minOccurs="0" nillable="true" type="xsd:integer" name="SUMINVENTORY_ROOMSPERREPORT" form="unqualified"/>
            <xsd:element minOccurs="0" nillable="true" type="xsd:double" name="CF_AVERAGE_ROOM_RATE_REPORT" form="unqualified"/>
            <xsd:element minOccurs="0" nillable="true" type="xsd:double" name="CF_OCCUPANCY_REPORT" form="unqualified"/>
            <xsd:element minOccurs="0" nillable="true" type="xsd:integer" name="SUMOWNER_ROOMSPERREPORT" form="unqualified"/>
            <xsd:element minOccurs="0" nillable="true" type="xsd:integer" name="SUMFF_ROOMSPERREPORT" form="unqualified"/>
            <xsd:element minOccurs="0" nillable="true" type="xsd:integer" name="SUMCALC_OCCROOMSPERREPORT" form="unqualified"/>
            <xsd:element minOccurs="0" nillable="true" type="xsd:integer" name="SUMCALC_INVROOMSPERREPORT" form="unqualified"/>
            <xsd:element minOccurs="0" nillable="true" type="xsd:integer" name="SUMDAY_USE_ROOMSPERREPORT" form="unqualified"/>
            <xsd:element minOccurs="0" nillable="true" type="xsd:integer" name="SUMNO_SHOW_ROOMSPERREPORT" form="unqualified"/>
          </xsd:sequence>
        </xsd:complexType>
      </xsd:element>
    </xsd:schema>
  </Schema>
  <Map ID="1" Name="HISTORY_FORECAST_Map" RootElement="HISTORY_FORECA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14150-D60F-4D27-BBAD-39D54CC17278}" name="Tabla1" displayName="Tabla1" ref="A1:S3197" tableType="xml" totalsRowShown="0" connectionId="1">
  <autoFilter ref="A1:S3197" xr:uid="{1AB14150-D60F-4D27-BBAD-39D54CC17278}"/>
  <tableColumns count="19">
    <tableColumn id="3" xr3:uid="{588F573C-7A58-42E1-A1F0-C84DEBF31DAA}" uniqueName="REC_TYPE_DESC" name="REC_TYPE_DESC">
      <xmlColumnPr mapId="1" xpath="/HISTORY_FORECAST/LIST_G_GPAGEID/G_GPAGEID/LIST_G_REC_TYPE/G_REC_TYPE/REC_TYPE_DESC" xmlDataType="string"/>
    </tableColumn>
    <tableColumn id="4" xr3:uid="{54053CD6-B8B1-48C8-A7DC-5559ED12CD2A}" uniqueName="REVENUE" name="REVENUE" dataCellStyle="Millares [0]">
      <xmlColumnPr mapId="1" xpath="/HISTORY_FORECAST/LIST_G_GPAGEID/G_GPAGEID/LIST_G_REC_TYPE/G_REC_TYPE/LIST_G_CONSIDERED_DATE/G_CONSIDERED_DATE/REVENUE" xmlDataType="double"/>
    </tableColumn>
    <tableColumn id="5" xr3:uid="{D8E59F45-41D5-4396-AFFA-6FD31300A0FF}" uniqueName="NO_ROOMS" name="NO_ROOMS">
      <xmlColumnPr mapId="1" xpath="/HISTORY_FORECAST/LIST_G_GPAGEID/G_GPAGEID/LIST_G_REC_TYPE/G_REC_TYPE/LIST_G_CONSIDERED_DATE/G_CONSIDERED_DATE/NO_ROOMS" xmlDataType="integer"/>
    </tableColumn>
    <tableColumn id="10" xr3:uid="{2795029B-09BA-4E7A-A953-E4B713D4472D}" uniqueName="NO_PERSONS" name="NO_PERSONS">
      <xmlColumnPr mapId="1" xpath="/HISTORY_FORECAST/LIST_G_GPAGEID/G_GPAGEID/LIST_G_REC_TYPE/G_REC_TYPE/LIST_G_CONSIDERED_DATE/G_CONSIDERED_DATE/NO_PERSONS" xmlDataType="integer"/>
    </tableColumn>
    <tableColumn id="18" xr3:uid="{83BCD517-E69C-4204-B2D3-69CC3BC77715}" uniqueName="CONSIDERED_DATE" name="CONSIDERED_DATE1">
      <xmlColumnPr mapId="1" xpath="/HISTORY_FORECAST/LIST_G_GPAGEID/G_GPAGEID/LIST_G_REC_TYPE/G_REC_TYPE/LIST_G_CONSIDERED_DATE/G_CONSIDERED_DATE/CONSIDERED_DATE" xmlDataType="string"/>
    </tableColumn>
    <tableColumn id="6" xr3:uid="{EED98A8D-7496-4C40-BF82-D86FC88C093D}" uniqueName="6" name="CONSIDERED_DATE12" dataDxfId="6">
      <calculatedColumnFormula>+RIGHT(Tabla1[[#This Row],[CONSIDERED_DATE1]],6)</calculatedColumnFormula>
    </tableColumn>
    <tableColumn id="2" xr3:uid="{74E14B94-C9F1-403D-93A3-464384046B81}" uniqueName="2" name="CONSIDERED_DATE13" dataDxfId="5">
      <calculatedColumnFormula>+LEFT(Tabla1[[#This Row],[CONSIDERED_DATE12]],3)</calculatedColumnFormula>
    </tableColumn>
    <tableColumn id="1" xr3:uid="{DFAC2982-8D86-4299-BF84-09F53D71960D}" uniqueName="1" name="CONSIDERED_DATE14" dataDxfId="4">
      <calculatedColumnFormula>+RIGHT(Tabla1[[#This Row],[CONSIDERED_DATE12]],2)</calculatedColumnFormula>
    </tableColumn>
    <tableColumn id="7" xr3:uid="{7F65115D-5F1B-4304-BA42-5E1042D01102}" uniqueName="7" name="CONSIDERED_DATE" dataDxfId="3">
      <calculatedColumnFormula>+CONCATENATE(Tabla1[[#This Row],[CONSIDERED_DATE14]],"-",Tabla1[[#This Row],[CONSIDERED_DATE13]])</calculatedColumnFormula>
    </tableColumn>
    <tableColumn id="19" xr3:uid="{7A815DED-BC4F-4C3C-9290-A5415D5DC124}" uniqueName="CHAR_CONSIDERED_DATE" name="CHAR_CONSIDERED_DATE">
      <xmlColumnPr mapId="1" xpath="/HISTORY_FORECAST/LIST_G_GPAGEID/G_GPAGEID/LIST_G_REC_TYPE/G_REC_TYPE/LIST_G_CONSIDERED_DATE/G_CONSIDERED_DATE/CHAR_CONSIDERED_DATE" xmlDataType="string"/>
    </tableColumn>
    <tableColumn id="27" xr3:uid="{A2589807-D3B8-40A3-9C66-6C7ECDC60ADF}" uniqueName="CF_CALC_OCC_ROOMS" name="CF_CALC_OCC_ROOMS">
      <xmlColumnPr mapId="1" xpath="/HISTORY_FORECAST/LIST_G_GPAGEID/G_GPAGEID/LIST_G_REC_TYPE/G_REC_TYPE/LIST_G_CONSIDERED_DATE/G_CONSIDERED_DATE/CF_CALC_OCC_ROOMS" xmlDataType="integer"/>
    </tableColumn>
    <tableColumn id="28" xr3:uid="{28B779B4-7EFD-4A91-B189-1E4F39FA20F6}" uniqueName="CF_CALC_INV_ROOMS" name="CF_CALC_INV_ROOMS">
      <xmlColumnPr mapId="1" xpath="/HISTORY_FORECAST/LIST_G_GPAGEID/G_GPAGEID/LIST_G_REC_TYPE/G_REC_TYPE/LIST_G_CONSIDERED_DATE/G_CONSIDERED_DATE/CF_CALC_INV_ROOMS" xmlDataType="integer"/>
    </tableColumn>
    <tableColumn id="29" xr3:uid="{CA90DC82-BB5A-4555-9FB0-72E3D898AFE5}" uniqueName="CF_AVERAGE_ROOM_RATE" name="CF_AVERAGE_ROOM_RATE" dataCellStyle="Millares [0]">
      <xmlColumnPr mapId="1" xpath="/HISTORY_FORECAST/LIST_G_GPAGEID/G_GPAGEID/LIST_G_REC_TYPE/G_REC_TYPE/LIST_G_CONSIDERED_DATE/G_CONSIDERED_DATE/CF_AVERAGE_ROOM_RATE" xmlDataType="double"/>
    </tableColumn>
    <tableColumn id="30" xr3:uid="{8B3883E7-4058-4D1F-82A3-09C063F1DCAF}" uniqueName="CF_OCCUPANCY" name="CF_OCCUPANCY" dataDxfId="2">
      <xmlColumnPr mapId="1" xpath="/HISTORY_FORECAST/LIST_G_GPAGEID/G_GPAGEID/LIST_G_REC_TYPE/G_REC_TYPE/LIST_G_CONSIDERED_DATE/G_CONSIDERED_DATE/CF_OCCUPANCY" xmlDataType="double"/>
    </tableColumn>
    <tableColumn id="78" xr3:uid="{568EDBC5-B74A-48EB-83ED-0135D61BD9A7}" uniqueName="78" name="REAL_OCCUPANCY" dataDxfId="1">
      <calculatedColumnFormula>+Tabla1[[#This Row],[CF_CALC_OCC_ROOMS]]/67*100</calculatedColumnFormula>
    </tableColumn>
    <tableColumn id="31" xr3:uid="{C1AE14F6-447B-4186-8068-6E4E395CB381}" uniqueName="CF_IND_DED_REV" name="CF_IND_DED_REV" dataDxfId="0">
      <xmlColumnPr mapId="1" xpath="/HISTORY_FORECAST/LIST_G_GPAGEID/G_GPAGEID/LIST_G_REC_TYPE/G_REC_TYPE/LIST_G_CONSIDERED_DATE/G_CONSIDERED_DATE/CF_IND_DED_REV" xmlDataType="double"/>
    </tableColumn>
    <tableColumn id="32" xr3:uid="{53526846-67BC-447C-AAD2-B18F5227E079}" uniqueName="CF_IND_NON_DED_REV" name="CF_IND_NON_DED_REV">
      <xmlColumnPr mapId="1" xpath="/HISTORY_FORECAST/LIST_G_GPAGEID/G_GPAGEID/LIST_G_REC_TYPE/G_REC_TYPE/LIST_G_CONSIDERED_DATE/G_CONSIDERED_DATE/CF_IND_NON_DED_REV" xmlDataType="integer"/>
    </tableColumn>
    <tableColumn id="33" xr3:uid="{D9C0806F-E8A2-43EC-849E-F34DCA39B458}" uniqueName="CF_BLK_DED_REV" name="CF_BLK_DED_REV">
      <xmlColumnPr mapId="1" xpath="/HISTORY_FORECAST/LIST_G_GPAGEID/G_GPAGEID/LIST_G_REC_TYPE/G_REC_TYPE/LIST_G_CONSIDERED_DATE/G_CONSIDERED_DATE/CF_BLK_DED_REV" xmlDataType="integer"/>
    </tableColumn>
    <tableColumn id="34" xr3:uid="{3F2DAC6C-1856-4FBB-B51E-948899787A04}" uniqueName="CF_BLK_NON_DED_REV" name="CF_BLK_NON_DED_REV">
      <xmlColumnPr mapId="1" xpath="/HISTORY_FORECAST/LIST_G_GPAGEID/G_GPAGEID/LIST_G_REC_TYPE/G_REC_TYPE/LIST_G_CONSIDERED_DATE/G_CONSIDERED_DATE/CF_BLK_NON_DED_REV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97"/>
  <sheetViews>
    <sheetView tabSelected="1" workbookViewId="0">
      <selection activeCell="I1" sqref="I1"/>
    </sheetView>
  </sheetViews>
  <sheetFormatPr baseColWidth="10" defaultRowHeight="15" x14ac:dyDescent="0.25"/>
  <cols>
    <col min="1" max="1" width="18.5703125" bestFit="1" customWidth="1"/>
    <col min="2" max="2" width="12.7109375" style="4" bestFit="1" customWidth="1"/>
    <col min="3" max="3" width="13.85546875" bestFit="1" customWidth="1"/>
    <col min="4" max="4" width="15.7109375" bestFit="1" customWidth="1"/>
    <col min="5" max="5" width="21.42578125" bestFit="1" customWidth="1"/>
    <col min="6" max="9" width="21.42578125" customWidth="1"/>
    <col min="10" max="10" width="27.7109375" bestFit="1" customWidth="1"/>
    <col min="11" max="11" width="24.7109375" bestFit="1" customWidth="1"/>
    <col min="12" max="12" width="23.5703125" bestFit="1" customWidth="1"/>
    <col min="13" max="13" width="39.28515625" bestFit="1" customWidth="1"/>
    <col min="14" max="14" width="39.28515625" style="3" bestFit="1" customWidth="1"/>
    <col min="15" max="15" width="39.28515625" style="3" customWidth="1"/>
    <col min="16" max="16" width="19.42578125" style="2" bestFit="1" customWidth="1"/>
    <col min="17" max="17" width="24.7109375" bestFit="1" customWidth="1"/>
    <col min="18" max="18" width="19.28515625" bestFit="1" customWidth="1"/>
    <col min="19" max="19" width="24.5703125" bestFit="1" customWidth="1"/>
    <col min="20" max="20" width="37" bestFit="1" customWidth="1"/>
    <col min="21" max="22" width="39.28515625" bestFit="1" customWidth="1"/>
    <col min="23" max="23" width="33.42578125" bestFit="1" customWidth="1"/>
    <col min="24" max="24" width="28.140625" bestFit="1" customWidth="1"/>
    <col min="25" max="25" width="35.7109375" bestFit="1" customWidth="1"/>
    <col min="26" max="27" width="34.5703125" bestFit="1" customWidth="1"/>
    <col min="28" max="28" width="36" bestFit="1" customWidth="1"/>
  </cols>
  <sheetData>
    <row r="1" spans="1:19" x14ac:dyDescent="0.25">
      <c r="A1" t="s">
        <v>0</v>
      </c>
      <c r="B1" s="4" t="s">
        <v>1</v>
      </c>
      <c r="C1" t="s">
        <v>2</v>
      </c>
      <c r="D1" t="s">
        <v>3</v>
      </c>
      <c r="E1" t="s">
        <v>6407</v>
      </c>
      <c r="F1" t="s">
        <v>6409</v>
      </c>
      <c r="G1" t="s">
        <v>6410</v>
      </c>
      <c r="H1" t="s">
        <v>6411</v>
      </c>
      <c r="I1" t="s">
        <v>6408</v>
      </c>
      <c r="J1" t="s">
        <v>4</v>
      </c>
      <c r="K1" t="s">
        <v>5</v>
      </c>
      <c r="L1" t="s">
        <v>6</v>
      </c>
      <c r="M1" t="s">
        <v>7</v>
      </c>
      <c r="N1" s="3" t="s">
        <v>8</v>
      </c>
      <c r="O1" s="3" t="s">
        <v>6406</v>
      </c>
      <c r="P1" s="2" t="s">
        <v>9</v>
      </c>
      <c r="Q1" t="s">
        <v>10</v>
      </c>
      <c r="R1" t="s">
        <v>11</v>
      </c>
      <c r="S1" t="s">
        <v>12</v>
      </c>
    </row>
    <row r="2" spans="1:19" x14ac:dyDescent="0.25">
      <c r="A2" s="1" t="s">
        <v>13</v>
      </c>
      <c r="B2" s="4">
        <v>13597955.571428571</v>
      </c>
      <c r="C2">
        <v>58</v>
      </c>
      <c r="D2">
        <v>118</v>
      </c>
      <c r="E2" s="1" t="s">
        <v>14</v>
      </c>
      <c r="F2" t="str">
        <f>+RIGHT(Tabla1[[#This Row],[CONSIDERED_DATE1]],6)</f>
        <v>JAN-16</v>
      </c>
      <c r="G2" t="str">
        <f>+LEFT(Tabla1[[#This Row],[CONSIDERED_DATE12]],3)</f>
        <v>JAN</v>
      </c>
      <c r="H2" t="str">
        <f>+RIGHT(Tabla1[[#This Row],[CONSIDERED_DATE12]],2)</f>
        <v>16</v>
      </c>
      <c r="I2" t="str">
        <f>+CONCATENATE(Tabla1[[#This Row],[CONSIDERED_DATE14]],"-",Tabla1[[#This Row],[CONSIDERED_DATE13]])</f>
        <v>16-JAN</v>
      </c>
      <c r="J2" s="1" t="s">
        <v>3210</v>
      </c>
      <c r="K2">
        <v>58</v>
      </c>
      <c r="L2">
        <v>65</v>
      </c>
      <c r="M2" s="4">
        <v>234447.509852216</v>
      </c>
      <c r="N2" s="3">
        <v>89.230769230769198</v>
      </c>
      <c r="O2" s="3">
        <f>+Tabla1[[#This Row],[CF_CALC_OCC_ROOMS]]/67*100</f>
        <v>86.567164179104466</v>
      </c>
      <c r="P2" s="2">
        <v>13597955.571428571</v>
      </c>
      <c r="Q2">
        <v>0</v>
      </c>
      <c r="R2">
        <v>0</v>
      </c>
      <c r="S2">
        <v>0</v>
      </c>
    </row>
    <row r="3" spans="1:19" x14ac:dyDescent="0.25">
      <c r="A3" s="1" t="s">
        <v>13</v>
      </c>
      <c r="B3" s="4">
        <v>8720565.2857142854</v>
      </c>
      <c r="C3">
        <v>47</v>
      </c>
      <c r="D3">
        <v>94</v>
      </c>
      <c r="E3" s="1" t="s">
        <v>15</v>
      </c>
      <c r="F3" t="str">
        <f>+RIGHT(Tabla1[[#This Row],[CONSIDERED_DATE1]],6)</f>
        <v>JAN-16</v>
      </c>
      <c r="G3" t="str">
        <f>+LEFT(Tabla1[[#This Row],[CONSIDERED_DATE12]],3)</f>
        <v>JAN</v>
      </c>
      <c r="H3" t="str">
        <f>+RIGHT(Tabla1[[#This Row],[CONSIDERED_DATE12]],2)</f>
        <v>16</v>
      </c>
      <c r="I3" t="str">
        <f>+CONCATENATE(Tabla1[[#This Row],[CONSIDERED_DATE14]],"-",Tabla1[[#This Row],[CONSIDERED_DATE13]])</f>
        <v>16-JAN</v>
      </c>
      <c r="J3" s="1" t="s">
        <v>3211</v>
      </c>
      <c r="K3">
        <v>47</v>
      </c>
      <c r="L3">
        <v>64</v>
      </c>
      <c r="M3" s="4">
        <v>185543.94224924</v>
      </c>
      <c r="N3" s="3">
        <v>73.4375</v>
      </c>
      <c r="O3" s="3">
        <f>+Tabla1[[#This Row],[CF_CALC_OCC_ROOMS]]/67*100</f>
        <v>70.149253731343293</v>
      </c>
      <c r="P3" s="2">
        <v>8720565.2857142854</v>
      </c>
      <c r="Q3">
        <v>0</v>
      </c>
      <c r="R3">
        <v>0</v>
      </c>
      <c r="S3">
        <v>0</v>
      </c>
    </row>
    <row r="4" spans="1:19" x14ac:dyDescent="0.25">
      <c r="A4" s="1" t="s">
        <v>13</v>
      </c>
      <c r="B4" s="4">
        <v>3854907</v>
      </c>
      <c r="C4">
        <v>25</v>
      </c>
      <c r="D4">
        <v>47</v>
      </c>
      <c r="E4" s="1" t="s">
        <v>16</v>
      </c>
      <c r="F4" t="str">
        <f>+RIGHT(Tabla1[[#This Row],[CONSIDERED_DATE1]],6)</f>
        <v>JAN-16</v>
      </c>
      <c r="G4" t="str">
        <f>+LEFT(Tabla1[[#This Row],[CONSIDERED_DATE12]],3)</f>
        <v>JAN</v>
      </c>
      <c r="H4" t="str">
        <f>+RIGHT(Tabla1[[#This Row],[CONSIDERED_DATE12]],2)</f>
        <v>16</v>
      </c>
      <c r="I4" t="str">
        <f>+CONCATENATE(Tabla1[[#This Row],[CONSIDERED_DATE14]],"-",Tabla1[[#This Row],[CONSIDERED_DATE13]])</f>
        <v>16-JAN</v>
      </c>
      <c r="J4" s="1" t="s">
        <v>3212</v>
      </c>
      <c r="K4">
        <v>25</v>
      </c>
      <c r="L4">
        <v>64</v>
      </c>
      <c r="M4" s="4">
        <v>154196.28</v>
      </c>
      <c r="N4" s="3">
        <v>39.0625</v>
      </c>
      <c r="O4" s="3">
        <f>+Tabla1[[#This Row],[CF_CALC_OCC_ROOMS]]/67*100</f>
        <v>37.313432835820898</v>
      </c>
      <c r="P4" s="2">
        <v>3854907</v>
      </c>
      <c r="Q4">
        <v>0</v>
      </c>
      <c r="R4">
        <v>0</v>
      </c>
      <c r="S4">
        <v>0</v>
      </c>
    </row>
    <row r="5" spans="1:19" x14ac:dyDescent="0.25">
      <c r="A5" s="1" t="s">
        <v>13</v>
      </c>
      <c r="B5" s="4">
        <v>2926796</v>
      </c>
      <c r="C5">
        <v>22</v>
      </c>
      <c r="D5">
        <v>41</v>
      </c>
      <c r="E5" s="1" t="s">
        <v>17</v>
      </c>
      <c r="F5" t="str">
        <f>+RIGHT(Tabla1[[#This Row],[CONSIDERED_DATE1]],6)</f>
        <v>JAN-16</v>
      </c>
      <c r="G5" t="str">
        <f>+LEFT(Tabla1[[#This Row],[CONSIDERED_DATE12]],3)</f>
        <v>JAN</v>
      </c>
      <c r="H5" t="str">
        <f>+RIGHT(Tabla1[[#This Row],[CONSIDERED_DATE12]],2)</f>
        <v>16</v>
      </c>
      <c r="I5" t="str">
        <f>+CONCATENATE(Tabla1[[#This Row],[CONSIDERED_DATE14]],"-",Tabla1[[#This Row],[CONSIDERED_DATE13]])</f>
        <v>16-JAN</v>
      </c>
      <c r="J5" s="1" t="s">
        <v>3213</v>
      </c>
      <c r="K5">
        <v>22</v>
      </c>
      <c r="L5">
        <v>62</v>
      </c>
      <c r="M5" s="4">
        <v>133036.18181818101</v>
      </c>
      <c r="N5" s="3">
        <v>35.4838709677419</v>
      </c>
      <c r="O5" s="3">
        <f>+Tabla1[[#This Row],[CF_CALC_OCC_ROOMS]]/67*100</f>
        <v>32.835820895522389</v>
      </c>
      <c r="P5" s="2">
        <v>2926796</v>
      </c>
      <c r="Q5">
        <v>0</v>
      </c>
      <c r="R5">
        <v>0</v>
      </c>
      <c r="S5">
        <v>0</v>
      </c>
    </row>
    <row r="6" spans="1:19" x14ac:dyDescent="0.25">
      <c r="A6" s="1" t="s">
        <v>13</v>
      </c>
      <c r="B6" s="4">
        <v>3529094</v>
      </c>
      <c r="C6">
        <v>29</v>
      </c>
      <c r="D6">
        <v>54</v>
      </c>
      <c r="E6" s="1" t="s">
        <v>18</v>
      </c>
      <c r="F6" t="str">
        <f>+RIGHT(Tabla1[[#This Row],[CONSIDERED_DATE1]],6)</f>
        <v>JAN-16</v>
      </c>
      <c r="G6" t="str">
        <f>+LEFT(Tabla1[[#This Row],[CONSIDERED_DATE12]],3)</f>
        <v>JAN</v>
      </c>
      <c r="H6" t="str">
        <f>+RIGHT(Tabla1[[#This Row],[CONSIDERED_DATE12]],2)</f>
        <v>16</v>
      </c>
      <c r="I6" t="str">
        <f>+CONCATENATE(Tabla1[[#This Row],[CONSIDERED_DATE14]],"-",Tabla1[[#This Row],[CONSIDERED_DATE13]])</f>
        <v>16-JAN</v>
      </c>
      <c r="J6" s="1" t="s">
        <v>3214</v>
      </c>
      <c r="K6">
        <v>29</v>
      </c>
      <c r="L6">
        <v>61</v>
      </c>
      <c r="M6" s="4">
        <v>121692.896551724</v>
      </c>
      <c r="N6" s="3">
        <v>47.540983606557297</v>
      </c>
      <c r="O6" s="3">
        <f>+Tabla1[[#This Row],[CF_CALC_OCC_ROOMS]]/67*100</f>
        <v>43.283582089552233</v>
      </c>
      <c r="P6" s="2">
        <v>3529094</v>
      </c>
      <c r="Q6">
        <v>0</v>
      </c>
      <c r="R6">
        <v>0</v>
      </c>
      <c r="S6">
        <v>0</v>
      </c>
    </row>
    <row r="7" spans="1:19" x14ac:dyDescent="0.25">
      <c r="A7" s="1" t="s">
        <v>13</v>
      </c>
      <c r="B7" s="4">
        <v>4601446</v>
      </c>
      <c r="C7">
        <v>35</v>
      </c>
      <c r="D7">
        <v>64</v>
      </c>
      <c r="E7" s="1" t="s">
        <v>19</v>
      </c>
      <c r="F7" t="str">
        <f>+RIGHT(Tabla1[[#This Row],[CONSIDERED_DATE1]],6)</f>
        <v>JAN-16</v>
      </c>
      <c r="G7" t="str">
        <f>+LEFT(Tabla1[[#This Row],[CONSIDERED_DATE12]],3)</f>
        <v>JAN</v>
      </c>
      <c r="H7" t="str">
        <f>+RIGHT(Tabla1[[#This Row],[CONSIDERED_DATE12]],2)</f>
        <v>16</v>
      </c>
      <c r="I7" t="str">
        <f>+CONCATENATE(Tabla1[[#This Row],[CONSIDERED_DATE14]],"-",Tabla1[[#This Row],[CONSIDERED_DATE13]])</f>
        <v>16-JAN</v>
      </c>
      <c r="J7" s="1" t="s">
        <v>3215</v>
      </c>
      <c r="K7">
        <v>35</v>
      </c>
      <c r="L7">
        <v>57</v>
      </c>
      <c r="M7" s="4">
        <v>131469.88571428499</v>
      </c>
      <c r="N7" s="3">
        <v>61.403508771929801</v>
      </c>
      <c r="O7" s="3">
        <f>+Tabla1[[#This Row],[CF_CALC_OCC_ROOMS]]/67*100</f>
        <v>52.238805970149251</v>
      </c>
      <c r="P7" s="2">
        <v>4601446</v>
      </c>
      <c r="Q7">
        <v>0</v>
      </c>
      <c r="R7">
        <v>0</v>
      </c>
      <c r="S7">
        <v>0</v>
      </c>
    </row>
    <row r="8" spans="1:19" x14ac:dyDescent="0.25">
      <c r="A8" s="1" t="s">
        <v>13</v>
      </c>
      <c r="B8" s="4">
        <v>6579527</v>
      </c>
      <c r="C8">
        <v>48</v>
      </c>
      <c r="D8">
        <v>90</v>
      </c>
      <c r="E8" s="1" t="s">
        <v>20</v>
      </c>
      <c r="F8" t="str">
        <f>+RIGHT(Tabla1[[#This Row],[CONSIDERED_DATE1]],6)</f>
        <v>JAN-16</v>
      </c>
      <c r="G8" t="str">
        <f>+LEFT(Tabla1[[#This Row],[CONSIDERED_DATE12]],3)</f>
        <v>JAN</v>
      </c>
      <c r="H8" t="str">
        <f>+RIGHT(Tabla1[[#This Row],[CONSIDERED_DATE12]],2)</f>
        <v>16</v>
      </c>
      <c r="I8" t="str">
        <f>+CONCATENATE(Tabla1[[#This Row],[CONSIDERED_DATE14]],"-",Tabla1[[#This Row],[CONSIDERED_DATE13]])</f>
        <v>16-JAN</v>
      </c>
      <c r="J8" s="1" t="s">
        <v>3216</v>
      </c>
      <c r="K8">
        <v>48</v>
      </c>
      <c r="L8">
        <v>64</v>
      </c>
      <c r="M8" s="4">
        <v>137073.47916666599</v>
      </c>
      <c r="N8" s="3">
        <v>75</v>
      </c>
      <c r="O8" s="3">
        <f>+Tabla1[[#This Row],[CF_CALC_OCC_ROOMS]]/67*100</f>
        <v>71.641791044776113</v>
      </c>
      <c r="P8" s="2">
        <v>6579527</v>
      </c>
      <c r="Q8">
        <v>0</v>
      </c>
      <c r="R8">
        <v>0</v>
      </c>
      <c r="S8">
        <v>0</v>
      </c>
    </row>
    <row r="9" spans="1:19" x14ac:dyDescent="0.25">
      <c r="A9" s="1" t="s">
        <v>13</v>
      </c>
      <c r="B9" s="4">
        <v>10213015</v>
      </c>
      <c r="C9">
        <v>61</v>
      </c>
      <c r="D9">
        <v>118</v>
      </c>
      <c r="E9" s="1" t="s">
        <v>21</v>
      </c>
      <c r="F9" t="str">
        <f>+RIGHT(Tabla1[[#This Row],[CONSIDERED_DATE1]],6)</f>
        <v>JAN-16</v>
      </c>
      <c r="G9" t="str">
        <f>+LEFT(Tabla1[[#This Row],[CONSIDERED_DATE12]],3)</f>
        <v>JAN</v>
      </c>
      <c r="H9" t="str">
        <f>+RIGHT(Tabla1[[#This Row],[CONSIDERED_DATE12]],2)</f>
        <v>16</v>
      </c>
      <c r="I9" t="str">
        <f>+CONCATENATE(Tabla1[[#This Row],[CONSIDERED_DATE14]],"-",Tabla1[[#This Row],[CONSIDERED_DATE13]])</f>
        <v>16-JAN</v>
      </c>
      <c r="J9" s="1" t="s">
        <v>3217</v>
      </c>
      <c r="K9">
        <v>61</v>
      </c>
      <c r="L9">
        <v>64</v>
      </c>
      <c r="M9" s="4">
        <v>167426.47540983601</v>
      </c>
      <c r="N9" s="3">
        <v>95.3125</v>
      </c>
      <c r="O9" s="3">
        <f>+Tabla1[[#This Row],[CF_CALC_OCC_ROOMS]]/67*100</f>
        <v>91.044776119402982</v>
      </c>
      <c r="P9" s="2">
        <v>10213015</v>
      </c>
      <c r="Q9">
        <v>0</v>
      </c>
      <c r="R9">
        <v>0</v>
      </c>
      <c r="S9">
        <v>0</v>
      </c>
    </row>
    <row r="10" spans="1:19" x14ac:dyDescent="0.25">
      <c r="A10" s="1" t="s">
        <v>13</v>
      </c>
      <c r="B10" s="4">
        <v>10716180.924369749</v>
      </c>
      <c r="C10">
        <v>62</v>
      </c>
      <c r="D10">
        <v>117</v>
      </c>
      <c r="E10" s="1" t="s">
        <v>22</v>
      </c>
      <c r="F10" t="str">
        <f>+RIGHT(Tabla1[[#This Row],[CONSIDERED_DATE1]],6)</f>
        <v>JAN-16</v>
      </c>
      <c r="G10" t="str">
        <f>+LEFT(Tabla1[[#This Row],[CONSIDERED_DATE12]],3)</f>
        <v>JAN</v>
      </c>
      <c r="H10" t="str">
        <f>+RIGHT(Tabla1[[#This Row],[CONSIDERED_DATE12]],2)</f>
        <v>16</v>
      </c>
      <c r="I10" t="str">
        <f>+CONCATENATE(Tabla1[[#This Row],[CONSIDERED_DATE14]],"-",Tabla1[[#This Row],[CONSIDERED_DATE13]])</f>
        <v>16-JAN</v>
      </c>
      <c r="J10" s="1" t="s">
        <v>3218</v>
      </c>
      <c r="K10">
        <v>62</v>
      </c>
      <c r="L10">
        <v>65</v>
      </c>
      <c r="M10" s="4">
        <v>172841.62781241501</v>
      </c>
      <c r="N10" s="3">
        <v>95.384615384615302</v>
      </c>
      <c r="O10" s="3">
        <f>+Tabla1[[#This Row],[CF_CALC_OCC_ROOMS]]/67*100</f>
        <v>92.537313432835816</v>
      </c>
      <c r="P10" s="2">
        <v>10716180.924369749</v>
      </c>
      <c r="Q10">
        <v>0</v>
      </c>
      <c r="R10">
        <v>0</v>
      </c>
      <c r="S10">
        <v>0</v>
      </c>
    </row>
    <row r="11" spans="1:19" x14ac:dyDescent="0.25">
      <c r="A11" s="1" t="s">
        <v>13</v>
      </c>
      <c r="B11" s="4">
        <v>5097015.8487394955</v>
      </c>
      <c r="C11">
        <v>38</v>
      </c>
      <c r="D11">
        <v>68</v>
      </c>
      <c r="E11" s="1" t="s">
        <v>23</v>
      </c>
      <c r="F11" t="str">
        <f>+RIGHT(Tabla1[[#This Row],[CONSIDERED_DATE1]],6)</f>
        <v>JAN-16</v>
      </c>
      <c r="G11" t="str">
        <f>+LEFT(Tabla1[[#This Row],[CONSIDERED_DATE12]],3)</f>
        <v>JAN</v>
      </c>
      <c r="H11" t="str">
        <f>+RIGHT(Tabla1[[#This Row],[CONSIDERED_DATE12]],2)</f>
        <v>16</v>
      </c>
      <c r="I11" t="str">
        <f>+CONCATENATE(Tabla1[[#This Row],[CONSIDERED_DATE14]],"-",Tabla1[[#This Row],[CONSIDERED_DATE13]])</f>
        <v>16-JAN</v>
      </c>
      <c r="J11" s="1" t="s">
        <v>3219</v>
      </c>
      <c r="K11">
        <v>38</v>
      </c>
      <c r="L11">
        <v>64</v>
      </c>
      <c r="M11" s="4">
        <v>134131.99601946</v>
      </c>
      <c r="N11" s="3">
        <v>59.375</v>
      </c>
      <c r="O11" s="3">
        <f>+Tabla1[[#This Row],[CF_CALC_OCC_ROOMS]]/67*100</f>
        <v>56.71641791044776</v>
      </c>
      <c r="P11" s="2">
        <v>5097015.8487394955</v>
      </c>
      <c r="Q11">
        <v>0</v>
      </c>
      <c r="R11">
        <v>0</v>
      </c>
      <c r="S11">
        <v>0</v>
      </c>
    </row>
    <row r="12" spans="1:19" x14ac:dyDescent="0.25">
      <c r="A12" s="1" t="s">
        <v>13</v>
      </c>
      <c r="B12" s="4">
        <v>6090545.6386554623</v>
      </c>
      <c r="C12">
        <v>46</v>
      </c>
      <c r="D12">
        <v>83</v>
      </c>
      <c r="E12" s="1" t="s">
        <v>24</v>
      </c>
      <c r="F12" t="str">
        <f>+RIGHT(Tabla1[[#This Row],[CONSIDERED_DATE1]],6)</f>
        <v>JAN-16</v>
      </c>
      <c r="G12" t="str">
        <f>+LEFT(Tabla1[[#This Row],[CONSIDERED_DATE12]],3)</f>
        <v>JAN</v>
      </c>
      <c r="H12" t="str">
        <f>+RIGHT(Tabla1[[#This Row],[CONSIDERED_DATE12]],2)</f>
        <v>16</v>
      </c>
      <c r="I12" t="str">
        <f>+CONCATENATE(Tabla1[[#This Row],[CONSIDERED_DATE14]],"-",Tabla1[[#This Row],[CONSIDERED_DATE13]])</f>
        <v>16-JAN</v>
      </c>
      <c r="J12" s="1" t="s">
        <v>3220</v>
      </c>
      <c r="K12">
        <v>46</v>
      </c>
      <c r="L12">
        <v>63</v>
      </c>
      <c r="M12" s="4">
        <v>132403.16605772701</v>
      </c>
      <c r="N12" s="3">
        <v>73.015873015872998</v>
      </c>
      <c r="O12" s="3">
        <f>+Tabla1[[#This Row],[CF_CALC_OCC_ROOMS]]/67*100</f>
        <v>68.656716417910445</v>
      </c>
      <c r="P12" s="2">
        <v>6090545.6386554623</v>
      </c>
      <c r="Q12">
        <v>0</v>
      </c>
      <c r="R12">
        <v>0</v>
      </c>
      <c r="S12">
        <v>0</v>
      </c>
    </row>
    <row r="13" spans="1:19" x14ac:dyDescent="0.25">
      <c r="A13" s="1" t="s">
        <v>13</v>
      </c>
      <c r="B13" s="4">
        <v>5764865</v>
      </c>
      <c r="C13">
        <v>43</v>
      </c>
      <c r="D13">
        <v>75</v>
      </c>
      <c r="E13" s="1" t="s">
        <v>25</v>
      </c>
      <c r="F13" t="str">
        <f>+RIGHT(Tabla1[[#This Row],[CONSIDERED_DATE1]],6)</f>
        <v>JAN-16</v>
      </c>
      <c r="G13" t="str">
        <f>+LEFT(Tabla1[[#This Row],[CONSIDERED_DATE12]],3)</f>
        <v>JAN</v>
      </c>
      <c r="H13" t="str">
        <f>+RIGHT(Tabla1[[#This Row],[CONSIDERED_DATE12]],2)</f>
        <v>16</v>
      </c>
      <c r="I13" t="str">
        <f>+CONCATENATE(Tabla1[[#This Row],[CONSIDERED_DATE14]],"-",Tabla1[[#This Row],[CONSIDERED_DATE13]])</f>
        <v>16-JAN</v>
      </c>
      <c r="J13" s="1" t="s">
        <v>3221</v>
      </c>
      <c r="K13">
        <v>43</v>
      </c>
      <c r="L13">
        <v>63</v>
      </c>
      <c r="M13" s="4">
        <v>134066.62790697601</v>
      </c>
      <c r="N13" s="3">
        <v>68.253968253968196</v>
      </c>
      <c r="O13" s="3">
        <f>+Tabla1[[#This Row],[CF_CALC_OCC_ROOMS]]/67*100</f>
        <v>64.179104477611943</v>
      </c>
      <c r="P13" s="2">
        <v>5764865</v>
      </c>
      <c r="Q13">
        <v>0</v>
      </c>
      <c r="R13">
        <v>0</v>
      </c>
      <c r="S13">
        <v>0</v>
      </c>
    </row>
    <row r="14" spans="1:19" x14ac:dyDescent="0.25">
      <c r="A14" s="1" t="s">
        <v>13</v>
      </c>
      <c r="B14" s="4">
        <v>6053188</v>
      </c>
      <c r="C14">
        <v>43</v>
      </c>
      <c r="D14">
        <v>81</v>
      </c>
      <c r="E14" s="1" t="s">
        <v>26</v>
      </c>
      <c r="F14" t="str">
        <f>+RIGHT(Tabla1[[#This Row],[CONSIDERED_DATE1]],6)</f>
        <v>JAN-16</v>
      </c>
      <c r="G14" t="str">
        <f>+LEFT(Tabla1[[#This Row],[CONSIDERED_DATE12]],3)</f>
        <v>JAN</v>
      </c>
      <c r="H14" t="str">
        <f>+RIGHT(Tabla1[[#This Row],[CONSIDERED_DATE12]],2)</f>
        <v>16</v>
      </c>
      <c r="I14" t="str">
        <f>+CONCATENATE(Tabla1[[#This Row],[CONSIDERED_DATE14]],"-",Tabla1[[#This Row],[CONSIDERED_DATE13]])</f>
        <v>16-JAN</v>
      </c>
      <c r="J14" s="1" t="s">
        <v>3222</v>
      </c>
      <c r="K14">
        <v>43</v>
      </c>
      <c r="L14">
        <v>64</v>
      </c>
      <c r="M14" s="4">
        <v>140771.81395348799</v>
      </c>
      <c r="N14" s="3">
        <v>67.1875</v>
      </c>
      <c r="O14" s="3">
        <f>+Tabla1[[#This Row],[CF_CALC_OCC_ROOMS]]/67*100</f>
        <v>64.179104477611943</v>
      </c>
      <c r="P14" s="2">
        <v>6053188</v>
      </c>
      <c r="Q14">
        <v>0</v>
      </c>
      <c r="R14">
        <v>0</v>
      </c>
      <c r="S14">
        <v>0</v>
      </c>
    </row>
    <row r="15" spans="1:19" x14ac:dyDescent="0.25">
      <c r="A15" s="1" t="s">
        <v>13</v>
      </c>
      <c r="B15" s="4">
        <v>7328092</v>
      </c>
      <c r="C15">
        <v>56</v>
      </c>
      <c r="D15">
        <v>84</v>
      </c>
      <c r="E15" s="1" t="s">
        <v>27</v>
      </c>
      <c r="F15" t="str">
        <f>+RIGHT(Tabla1[[#This Row],[CONSIDERED_DATE1]],6)</f>
        <v>JAN-16</v>
      </c>
      <c r="G15" t="str">
        <f>+LEFT(Tabla1[[#This Row],[CONSIDERED_DATE12]],3)</f>
        <v>JAN</v>
      </c>
      <c r="H15" t="str">
        <f>+RIGHT(Tabla1[[#This Row],[CONSIDERED_DATE12]],2)</f>
        <v>16</v>
      </c>
      <c r="I15" t="str">
        <f>+CONCATENATE(Tabla1[[#This Row],[CONSIDERED_DATE14]],"-",Tabla1[[#This Row],[CONSIDERED_DATE13]])</f>
        <v>16-JAN</v>
      </c>
      <c r="J15" s="1" t="s">
        <v>3223</v>
      </c>
      <c r="K15">
        <v>56</v>
      </c>
      <c r="L15">
        <v>63</v>
      </c>
      <c r="M15" s="4">
        <v>130858.785714285</v>
      </c>
      <c r="N15" s="3">
        <v>88.8888888888888</v>
      </c>
      <c r="O15" s="3">
        <f>+Tabla1[[#This Row],[CF_CALC_OCC_ROOMS]]/67*100</f>
        <v>83.582089552238799</v>
      </c>
      <c r="P15" s="2">
        <v>5781092</v>
      </c>
      <c r="Q15">
        <v>0</v>
      </c>
      <c r="R15">
        <v>1547000</v>
      </c>
      <c r="S15">
        <v>0</v>
      </c>
    </row>
    <row r="16" spans="1:19" x14ac:dyDescent="0.25">
      <c r="A16" s="1" t="s">
        <v>13</v>
      </c>
      <c r="B16" s="4">
        <v>9931240</v>
      </c>
      <c r="C16">
        <v>61</v>
      </c>
      <c r="D16">
        <v>103</v>
      </c>
      <c r="E16" s="1" t="s">
        <v>28</v>
      </c>
      <c r="F16" t="str">
        <f>+RIGHT(Tabla1[[#This Row],[CONSIDERED_DATE1]],6)</f>
        <v>JAN-16</v>
      </c>
      <c r="G16" t="str">
        <f>+LEFT(Tabla1[[#This Row],[CONSIDERED_DATE12]],3)</f>
        <v>JAN</v>
      </c>
      <c r="H16" t="str">
        <f>+RIGHT(Tabla1[[#This Row],[CONSIDERED_DATE12]],2)</f>
        <v>16</v>
      </c>
      <c r="I16" t="str">
        <f>+CONCATENATE(Tabla1[[#This Row],[CONSIDERED_DATE14]],"-",Tabla1[[#This Row],[CONSIDERED_DATE13]])</f>
        <v>16-JAN</v>
      </c>
      <c r="J16" s="1" t="s">
        <v>3224</v>
      </c>
      <c r="K16">
        <v>61</v>
      </c>
      <c r="L16">
        <v>65</v>
      </c>
      <c r="M16" s="4">
        <v>162807.21311475401</v>
      </c>
      <c r="N16" s="3">
        <v>93.846153846153797</v>
      </c>
      <c r="O16" s="3">
        <f>+Tabla1[[#This Row],[CF_CALC_OCC_ROOMS]]/67*100</f>
        <v>91.044776119402982</v>
      </c>
      <c r="P16" s="2">
        <v>8496641</v>
      </c>
      <c r="Q16">
        <v>0</v>
      </c>
      <c r="R16">
        <v>1434599</v>
      </c>
      <c r="S16">
        <v>0</v>
      </c>
    </row>
    <row r="17" spans="1:19" x14ac:dyDescent="0.25">
      <c r="A17" s="1" t="s">
        <v>13</v>
      </c>
      <c r="B17" s="4">
        <v>10740584</v>
      </c>
      <c r="C17">
        <v>64</v>
      </c>
      <c r="D17">
        <v>119</v>
      </c>
      <c r="E17" s="1" t="s">
        <v>29</v>
      </c>
      <c r="F17" t="str">
        <f>+RIGHT(Tabla1[[#This Row],[CONSIDERED_DATE1]],6)</f>
        <v>JAN-16</v>
      </c>
      <c r="G17" t="str">
        <f>+LEFT(Tabla1[[#This Row],[CONSIDERED_DATE12]],3)</f>
        <v>JAN</v>
      </c>
      <c r="H17" t="str">
        <f>+RIGHT(Tabla1[[#This Row],[CONSIDERED_DATE12]],2)</f>
        <v>16</v>
      </c>
      <c r="I17" t="str">
        <f>+CONCATENATE(Tabla1[[#This Row],[CONSIDERED_DATE14]],"-",Tabla1[[#This Row],[CONSIDERED_DATE13]])</f>
        <v>16-JAN</v>
      </c>
      <c r="J17" s="1" t="s">
        <v>3225</v>
      </c>
      <c r="K17">
        <v>64</v>
      </c>
      <c r="L17">
        <v>65</v>
      </c>
      <c r="M17" s="4">
        <v>167821.625</v>
      </c>
      <c r="N17" s="3">
        <v>98.461538461538396</v>
      </c>
      <c r="O17" s="3">
        <f>+Tabla1[[#This Row],[CF_CALC_OCC_ROOMS]]/67*100</f>
        <v>95.522388059701484</v>
      </c>
      <c r="P17" s="2">
        <v>10150584</v>
      </c>
      <c r="Q17">
        <v>0</v>
      </c>
      <c r="R17">
        <v>590000</v>
      </c>
      <c r="S17">
        <v>0</v>
      </c>
    </row>
    <row r="18" spans="1:19" x14ac:dyDescent="0.25">
      <c r="A18" s="1" t="s">
        <v>13</v>
      </c>
      <c r="B18" s="4">
        <v>7889346</v>
      </c>
      <c r="C18">
        <v>59</v>
      </c>
      <c r="D18">
        <v>83</v>
      </c>
      <c r="E18" s="1" t="s">
        <v>30</v>
      </c>
      <c r="F18" t="str">
        <f>+RIGHT(Tabla1[[#This Row],[CONSIDERED_DATE1]],6)</f>
        <v>JAN-16</v>
      </c>
      <c r="G18" t="str">
        <f>+LEFT(Tabla1[[#This Row],[CONSIDERED_DATE12]],3)</f>
        <v>JAN</v>
      </c>
      <c r="H18" t="str">
        <f>+RIGHT(Tabla1[[#This Row],[CONSIDERED_DATE12]],2)</f>
        <v>16</v>
      </c>
      <c r="I18" t="str">
        <f>+CONCATENATE(Tabla1[[#This Row],[CONSIDERED_DATE14]],"-",Tabla1[[#This Row],[CONSIDERED_DATE13]])</f>
        <v>16-JAN</v>
      </c>
      <c r="J18" s="1" t="s">
        <v>3226</v>
      </c>
      <c r="K18">
        <v>59</v>
      </c>
      <c r="L18">
        <v>65</v>
      </c>
      <c r="M18" s="4">
        <v>133717.72881355899</v>
      </c>
      <c r="N18" s="3">
        <v>90.769230769230703</v>
      </c>
      <c r="O18" s="3">
        <f>+Tabla1[[#This Row],[CF_CALC_OCC_ROOMS]]/67*100</f>
        <v>88.059701492537314</v>
      </c>
      <c r="P18" s="2">
        <v>1639346</v>
      </c>
      <c r="Q18">
        <v>0</v>
      </c>
      <c r="R18">
        <v>6250000</v>
      </c>
      <c r="S18">
        <v>0</v>
      </c>
    </row>
    <row r="19" spans="1:19" x14ac:dyDescent="0.25">
      <c r="A19" s="1" t="s">
        <v>13</v>
      </c>
      <c r="B19" s="4">
        <v>7820945.0756302522</v>
      </c>
      <c r="C19">
        <v>60</v>
      </c>
      <c r="D19">
        <v>85</v>
      </c>
      <c r="E19" s="1" t="s">
        <v>31</v>
      </c>
      <c r="F19" t="str">
        <f>+RIGHT(Tabla1[[#This Row],[CONSIDERED_DATE1]],6)</f>
        <v>JAN-16</v>
      </c>
      <c r="G19" t="str">
        <f>+LEFT(Tabla1[[#This Row],[CONSIDERED_DATE12]],3)</f>
        <v>JAN</v>
      </c>
      <c r="H19" t="str">
        <f>+RIGHT(Tabla1[[#This Row],[CONSIDERED_DATE12]],2)</f>
        <v>16</v>
      </c>
      <c r="I19" t="str">
        <f>+CONCATENATE(Tabla1[[#This Row],[CONSIDERED_DATE14]],"-",Tabla1[[#This Row],[CONSIDERED_DATE13]])</f>
        <v>16-JAN</v>
      </c>
      <c r="J19" s="1" t="s">
        <v>3227</v>
      </c>
      <c r="K19">
        <v>60</v>
      </c>
      <c r="L19">
        <v>65</v>
      </c>
      <c r="M19" s="4">
        <v>130349.084593837</v>
      </c>
      <c r="N19" s="3">
        <v>92.307692307692307</v>
      </c>
      <c r="O19" s="3">
        <f>+Tabla1[[#This Row],[CF_CALC_OCC_ROOMS]]/67*100</f>
        <v>89.552238805970148</v>
      </c>
      <c r="P19" s="2">
        <v>1445945.075630252</v>
      </c>
      <c r="Q19">
        <v>0</v>
      </c>
      <c r="R19">
        <v>6375000</v>
      </c>
      <c r="S19">
        <v>0</v>
      </c>
    </row>
    <row r="20" spans="1:19" x14ac:dyDescent="0.25">
      <c r="A20" s="1" t="s">
        <v>13</v>
      </c>
      <c r="B20" s="4">
        <v>7820261.0756302522</v>
      </c>
      <c r="C20">
        <v>64</v>
      </c>
      <c r="D20">
        <v>89</v>
      </c>
      <c r="E20" s="1" t="s">
        <v>32</v>
      </c>
      <c r="F20" t="str">
        <f>+RIGHT(Tabla1[[#This Row],[CONSIDERED_DATE1]],6)</f>
        <v>JAN-16</v>
      </c>
      <c r="G20" t="str">
        <f>+LEFT(Tabla1[[#This Row],[CONSIDERED_DATE12]],3)</f>
        <v>JAN</v>
      </c>
      <c r="H20" t="str">
        <f>+RIGHT(Tabla1[[#This Row],[CONSIDERED_DATE12]],2)</f>
        <v>16</v>
      </c>
      <c r="I20" t="str">
        <f>+CONCATENATE(Tabla1[[#This Row],[CONSIDERED_DATE14]],"-",Tabla1[[#This Row],[CONSIDERED_DATE13]])</f>
        <v>16-JAN</v>
      </c>
      <c r="J20" s="1" t="s">
        <v>3228</v>
      </c>
      <c r="K20">
        <v>64</v>
      </c>
      <c r="L20">
        <v>65</v>
      </c>
      <c r="M20" s="4">
        <v>122191.57930672269</v>
      </c>
      <c r="N20" s="3">
        <v>98.461538461538396</v>
      </c>
      <c r="O20" s="3">
        <f>+Tabla1[[#This Row],[CF_CALC_OCC_ROOMS]]/67*100</f>
        <v>95.522388059701484</v>
      </c>
      <c r="P20" s="2">
        <v>1195261.075630252</v>
      </c>
      <c r="Q20">
        <v>0</v>
      </c>
      <c r="R20">
        <v>6625000</v>
      </c>
      <c r="S20">
        <v>0</v>
      </c>
    </row>
    <row r="21" spans="1:19" x14ac:dyDescent="0.25">
      <c r="A21" s="1" t="s">
        <v>13</v>
      </c>
      <c r="B21" s="4">
        <v>7756638</v>
      </c>
      <c r="C21">
        <v>59</v>
      </c>
      <c r="D21">
        <v>84</v>
      </c>
      <c r="E21" s="1" t="s">
        <v>33</v>
      </c>
      <c r="F21" t="str">
        <f>+RIGHT(Tabla1[[#This Row],[CONSIDERED_DATE1]],6)</f>
        <v>JAN-16</v>
      </c>
      <c r="G21" t="str">
        <f>+LEFT(Tabla1[[#This Row],[CONSIDERED_DATE12]],3)</f>
        <v>JAN</v>
      </c>
      <c r="H21" t="str">
        <f>+RIGHT(Tabla1[[#This Row],[CONSIDERED_DATE12]],2)</f>
        <v>16</v>
      </c>
      <c r="I21" t="str">
        <f>+CONCATENATE(Tabla1[[#This Row],[CONSIDERED_DATE14]],"-",Tabla1[[#This Row],[CONSIDERED_DATE13]])</f>
        <v>16-JAN</v>
      </c>
      <c r="J21" s="1" t="s">
        <v>3229</v>
      </c>
      <c r="K21">
        <v>59</v>
      </c>
      <c r="L21">
        <v>65</v>
      </c>
      <c r="M21" s="4">
        <v>131468.44067796599</v>
      </c>
      <c r="N21" s="3">
        <v>90.769230769230703</v>
      </c>
      <c r="O21" s="3">
        <f>+Tabla1[[#This Row],[CF_CALC_OCC_ROOMS]]/67*100</f>
        <v>88.059701492537314</v>
      </c>
      <c r="P21" s="2">
        <v>2756638</v>
      </c>
      <c r="Q21">
        <v>0</v>
      </c>
      <c r="R21">
        <v>5000000</v>
      </c>
      <c r="S21">
        <v>0</v>
      </c>
    </row>
    <row r="22" spans="1:19" x14ac:dyDescent="0.25">
      <c r="A22" s="1" t="s">
        <v>13</v>
      </c>
      <c r="B22" s="4">
        <v>6665792</v>
      </c>
      <c r="C22">
        <v>48</v>
      </c>
      <c r="D22">
        <v>77</v>
      </c>
      <c r="E22" s="1" t="s">
        <v>34</v>
      </c>
      <c r="F22" t="str">
        <f>+RIGHT(Tabla1[[#This Row],[CONSIDERED_DATE1]],6)</f>
        <v>JAN-16</v>
      </c>
      <c r="G22" t="str">
        <f>+LEFT(Tabla1[[#This Row],[CONSIDERED_DATE12]],3)</f>
        <v>JAN</v>
      </c>
      <c r="H22" t="str">
        <f>+RIGHT(Tabla1[[#This Row],[CONSIDERED_DATE12]],2)</f>
        <v>16</v>
      </c>
      <c r="I22" t="str">
        <f>+CONCATENATE(Tabla1[[#This Row],[CONSIDERED_DATE14]],"-",Tabla1[[#This Row],[CONSIDERED_DATE13]])</f>
        <v>16-JAN</v>
      </c>
      <c r="J22" s="1" t="s">
        <v>3230</v>
      </c>
      <c r="K22">
        <v>48</v>
      </c>
      <c r="L22">
        <v>59</v>
      </c>
      <c r="M22" s="4">
        <v>138870.66666666599</v>
      </c>
      <c r="N22" s="3">
        <v>81.355932203389798</v>
      </c>
      <c r="O22" s="3">
        <f>+Tabla1[[#This Row],[CF_CALC_OCC_ROOMS]]/67*100</f>
        <v>71.641791044776113</v>
      </c>
      <c r="P22" s="2">
        <v>3290792</v>
      </c>
      <c r="Q22">
        <v>0</v>
      </c>
      <c r="R22">
        <v>3375000</v>
      </c>
      <c r="S22">
        <v>0</v>
      </c>
    </row>
    <row r="23" spans="1:19" x14ac:dyDescent="0.25">
      <c r="A23" s="1" t="s">
        <v>13</v>
      </c>
      <c r="B23" s="4">
        <v>9196136</v>
      </c>
      <c r="C23">
        <v>57</v>
      </c>
      <c r="D23">
        <v>101</v>
      </c>
      <c r="E23" s="1" t="s">
        <v>35</v>
      </c>
      <c r="F23" t="str">
        <f>+RIGHT(Tabla1[[#This Row],[CONSIDERED_DATE1]],6)</f>
        <v>JAN-16</v>
      </c>
      <c r="G23" t="str">
        <f>+LEFT(Tabla1[[#This Row],[CONSIDERED_DATE12]],3)</f>
        <v>JAN</v>
      </c>
      <c r="H23" t="str">
        <f>+RIGHT(Tabla1[[#This Row],[CONSIDERED_DATE12]],2)</f>
        <v>16</v>
      </c>
      <c r="I23" t="str">
        <f>+CONCATENATE(Tabla1[[#This Row],[CONSIDERED_DATE14]],"-",Tabla1[[#This Row],[CONSIDERED_DATE13]])</f>
        <v>16-JAN</v>
      </c>
      <c r="J23" s="1" t="s">
        <v>3231</v>
      </c>
      <c r="K23">
        <v>57</v>
      </c>
      <c r="L23">
        <v>65</v>
      </c>
      <c r="M23" s="4">
        <v>161335.71929824501</v>
      </c>
      <c r="N23" s="3">
        <v>87.692307692307594</v>
      </c>
      <c r="O23" s="3">
        <f>+Tabla1[[#This Row],[CF_CALC_OCC_ROOMS]]/67*100</f>
        <v>85.074626865671647</v>
      </c>
      <c r="P23" s="2">
        <v>7446136</v>
      </c>
      <c r="Q23">
        <v>0</v>
      </c>
      <c r="R23">
        <v>1750000</v>
      </c>
      <c r="S23">
        <v>0</v>
      </c>
    </row>
    <row r="24" spans="1:19" x14ac:dyDescent="0.25">
      <c r="A24" s="1" t="s">
        <v>13</v>
      </c>
      <c r="B24" s="4">
        <v>11036711.075630251</v>
      </c>
      <c r="C24">
        <v>65</v>
      </c>
      <c r="D24">
        <v>122</v>
      </c>
      <c r="E24" s="1" t="s">
        <v>36</v>
      </c>
      <c r="F24" t="str">
        <f>+RIGHT(Tabla1[[#This Row],[CONSIDERED_DATE1]],6)</f>
        <v>JAN-16</v>
      </c>
      <c r="G24" t="str">
        <f>+LEFT(Tabla1[[#This Row],[CONSIDERED_DATE12]],3)</f>
        <v>JAN</v>
      </c>
      <c r="H24" t="str">
        <f>+RIGHT(Tabla1[[#This Row],[CONSIDERED_DATE12]],2)</f>
        <v>16</v>
      </c>
      <c r="I24" t="str">
        <f>+CONCATENATE(Tabla1[[#This Row],[CONSIDERED_DATE14]],"-",Tabla1[[#This Row],[CONSIDERED_DATE13]])</f>
        <v>16-JAN</v>
      </c>
      <c r="J24" s="1" t="s">
        <v>3232</v>
      </c>
      <c r="K24">
        <v>65</v>
      </c>
      <c r="L24">
        <v>65</v>
      </c>
      <c r="M24" s="4">
        <v>169795.55500969599</v>
      </c>
      <c r="N24" s="3">
        <v>100</v>
      </c>
      <c r="O24" s="3">
        <f>+Tabla1[[#This Row],[CF_CALC_OCC_ROOMS]]/67*100</f>
        <v>97.014925373134332</v>
      </c>
      <c r="P24" s="2">
        <v>10911711.075630251</v>
      </c>
      <c r="Q24">
        <v>0</v>
      </c>
      <c r="R24">
        <v>125000</v>
      </c>
      <c r="S24">
        <v>0</v>
      </c>
    </row>
    <row r="25" spans="1:19" x14ac:dyDescent="0.25">
      <c r="A25" s="1" t="s">
        <v>13</v>
      </c>
      <c r="B25" s="4">
        <v>6286730</v>
      </c>
      <c r="C25">
        <v>42</v>
      </c>
      <c r="D25">
        <v>78</v>
      </c>
      <c r="E25" s="1" t="s">
        <v>37</v>
      </c>
      <c r="F25" t="str">
        <f>+RIGHT(Tabla1[[#This Row],[CONSIDERED_DATE1]],6)</f>
        <v>JAN-16</v>
      </c>
      <c r="G25" t="str">
        <f>+LEFT(Tabla1[[#This Row],[CONSIDERED_DATE12]],3)</f>
        <v>JAN</v>
      </c>
      <c r="H25" t="str">
        <f>+RIGHT(Tabla1[[#This Row],[CONSIDERED_DATE12]],2)</f>
        <v>16</v>
      </c>
      <c r="I25" t="str">
        <f>+CONCATENATE(Tabla1[[#This Row],[CONSIDERED_DATE14]],"-",Tabla1[[#This Row],[CONSIDERED_DATE13]])</f>
        <v>16-JAN</v>
      </c>
      <c r="J25" s="1" t="s">
        <v>3233</v>
      </c>
      <c r="K25">
        <v>42</v>
      </c>
      <c r="L25">
        <v>64</v>
      </c>
      <c r="M25" s="4">
        <v>149684.04761904699</v>
      </c>
      <c r="N25" s="3">
        <v>65.625</v>
      </c>
      <c r="O25" s="3">
        <f>+Tabla1[[#This Row],[CF_CALC_OCC_ROOMS]]/67*100</f>
        <v>62.68656716417911</v>
      </c>
      <c r="P25" s="2">
        <v>6161730</v>
      </c>
      <c r="Q25">
        <v>0</v>
      </c>
      <c r="R25">
        <v>125000</v>
      </c>
      <c r="S25">
        <v>0</v>
      </c>
    </row>
    <row r="26" spans="1:19" x14ac:dyDescent="0.25">
      <c r="A26" s="1" t="s">
        <v>13</v>
      </c>
      <c r="B26" s="4">
        <v>7554447.3949579829</v>
      </c>
      <c r="C26">
        <v>49</v>
      </c>
      <c r="D26">
        <v>82</v>
      </c>
      <c r="E26" s="1" t="s">
        <v>38</v>
      </c>
      <c r="F26" t="str">
        <f>+RIGHT(Tabla1[[#This Row],[CONSIDERED_DATE1]],6)</f>
        <v>JAN-16</v>
      </c>
      <c r="G26" t="str">
        <f>+LEFT(Tabla1[[#This Row],[CONSIDERED_DATE12]],3)</f>
        <v>JAN</v>
      </c>
      <c r="H26" t="str">
        <f>+RIGHT(Tabla1[[#This Row],[CONSIDERED_DATE12]],2)</f>
        <v>16</v>
      </c>
      <c r="I26" t="str">
        <f>+CONCATENATE(Tabla1[[#This Row],[CONSIDERED_DATE14]],"-",Tabla1[[#This Row],[CONSIDERED_DATE13]])</f>
        <v>16-JAN</v>
      </c>
      <c r="J26" s="1" t="s">
        <v>3234</v>
      </c>
      <c r="K26">
        <v>49</v>
      </c>
      <c r="L26">
        <v>63</v>
      </c>
      <c r="M26" s="4">
        <v>154172.395815469</v>
      </c>
      <c r="N26" s="3">
        <v>77.7777777777777</v>
      </c>
      <c r="O26" s="3">
        <f>+Tabla1[[#This Row],[CF_CALC_OCC_ROOMS]]/67*100</f>
        <v>73.134328358208961</v>
      </c>
      <c r="P26" s="2">
        <v>7554447.3949579829</v>
      </c>
      <c r="Q26">
        <v>0</v>
      </c>
      <c r="R26">
        <v>0</v>
      </c>
      <c r="S26">
        <v>0</v>
      </c>
    </row>
    <row r="27" spans="1:19" x14ac:dyDescent="0.25">
      <c r="A27" s="1" t="s">
        <v>13</v>
      </c>
      <c r="B27" s="4">
        <v>7173336.3949579829</v>
      </c>
      <c r="C27">
        <v>46</v>
      </c>
      <c r="D27">
        <v>79</v>
      </c>
      <c r="E27" s="1" t="s">
        <v>39</v>
      </c>
      <c r="F27" t="str">
        <f>+RIGHT(Tabla1[[#This Row],[CONSIDERED_DATE1]],6)</f>
        <v>JAN-16</v>
      </c>
      <c r="G27" t="str">
        <f>+LEFT(Tabla1[[#This Row],[CONSIDERED_DATE12]],3)</f>
        <v>JAN</v>
      </c>
      <c r="H27" t="str">
        <f>+RIGHT(Tabla1[[#This Row],[CONSIDERED_DATE12]],2)</f>
        <v>16</v>
      </c>
      <c r="I27" t="str">
        <f>+CONCATENATE(Tabla1[[#This Row],[CONSIDERED_DATE14]],"-",Tabla1[[#This Row],[CONSIDERED_DATE13]])</f>
        <v>16-JAN</v>
      </c>
      <c r="J27" s="1" t="s">
        <v>3235</v>
      </c>
      <c r="K27">
        <v>46</v>
      </c>
      <c r="L27">
        <v>64</v>
      </c>
      <c r="M27" s="4">
        <v>155942.095542564</v>
      </c>
      <c r="N27" s="3">
        <v>71.875</v>
      </c>
      <c r="O27" s="3">
        <f>+Tabla1[[#This Row],[CF_CALC_OCC_ROOMS]]/67*100</f>
        <v>68.656716417910445</v>
      </c>
      <c r="P27" s="2">
        <v>7173336.3949579829</v>
      </c>
      <c r="Q27">
        <v>0</v>
      </c>
      <c r="R27">
        <v>0</v>
      </c>
      <c r="S27">
        <v>0</v>
      </c>
    </row>
    <row r="28" spans="1:19" x14ac:dyDescent="0.25">
      <c r="A28" s="1" t="s">
        <v>13</v>
      </c>
      <c r="B28" s="4">
        <v>7070504</v>
      </c>
      <c r="C28">
        <v>46</v>
      </c>
      <c r="D28">
        <v>81</v>
      </c>
      <c r="E28" s="1" t="s">
        <v>40</v>
      </c>
      <c r="F28" t="str">
        <f>+RIGHT(Tabla1[[#This Row],[CONSIDERED_DATE1]],6)</f>
        <v>JAN-16</v>
      </c>
      <c r="G28" t="str">
        <f>+LEFT(Tabla1[[#This Row],[CONSIDERED_DATE12]],3)</f>
        <v>JAN</v>
      </c>
      <c r="H28" t="str">
        <f>+RIGHT(Tabla1[[#This Row],[CONSIDERED_DATE12]],2)</f>
        <v>16</v>
      </c>
      <c r="I28" t="str">
        <f>+CONCATENATE(Tabla1[[#This Row],[CONSIDERED_DATE14]],"-",Tabla1[[#This Row],[CONSIDERED_DATE13]])</f>
        <v>16-JAN</v>
      </c>
      <c r="J28" s="1" t="s">
        <v>3236</v>
      </c>
      <c r="K28">
        <v>46</v>
      </c>
      <c r="L28">
        <v>65</v>
      </c>
      <c r="M28" s="4">
        <v>153706.60869565199</v>
      </c>
      <c r="N28" s="3">
        <v>70.769230769230703</v>
      </c>
      <c r="O28" s="3">
        <f>+Tabla1[[#This Row],[CF_CALC_OCC_ROOMS]]/67*100</f>
        <v>68.656716417910445</v>
      </c>
      <c r="P28" s="2">
        <v>7070504</v>
      </c>
      <c r="Q28">
        <v>0</v>
      </c>
      <c r="R28">
        <v>0</v>
      </c>
      <c r="S28">
        <v>0</v>
      </c>
    </row>
    <row r="29" spans="1:19" x14ac:dyDescent="0.25">
      <c r="A29" s="1" t="s">
        <v>13</v>
      </c>
      <c r="B29" s="4">
        <v>6861383</v>
      </c>
      <c r="C29">
        <v>45</v>
      </c>
      <c r="D29">
        <v>77</v>
      </c>
      <c r="E29" s="1" t="s">
        <v>41</v>
      </c>
      <c r="F29" t="str">
        <f>+RIGHT(Tabla1[[#This Row],[CONSIDERED_DATE1]],6)</f>
        <v>JAN-16</v>
      </c>
      <c r="G29" t="str">
        <f>+LEFT(Tabla1[[#This Row],[CONSIDERED_DATE12]],3)</f>
        <v>JAN</v>
      </c>
      <c r="H29" t="str">
        <f>+RIGHT(Tabla1[[#This Row],[CONSIDERED_DATE12]],2)</f>
        <v>16</v>
      </c>
      <c r="I29" t="str">
        <f>+CONCATENATE(Tabla1[[#This Row],[CONSIDERED_DATE14]],"-",Tabla1[[#This Row],[CONSIDERED_DATE13]])</f>
        <v>16-JAN</v>
      </c>
      <c r="J29" s="1" t="s">
        <v>3237</v>
      </c>
      <c r="K29">
        <v>45</v>
      </c>
      <c r="L29">
        <v>65</v>
      </c>
      <c r="M29" s="4">
        <v>152475.17777777699</v>
      </c>
      <c r="N29" s="3">
        <v>69.230769230769198</v>
      </c>
      <c r="O29" s="3">
        <f>+Tabla1[[#This Row],[CF_CALC_OCC_ROOMS]]/67*100</f>
        <v>67.164179104477611</v>
      </c>
      <c r="P29" s="2">
        <v>6861383</v>
      </c>
      <c r="Q29">
        <v>0</v>
      </c>
      <c r="R29">
        <v>0</v>
      </c>
      <c r="S29">
        <v>0</v>
      </c>
    </row>
    <row r="30" spans="1:19" x14ac:dyDescent="0.25">
      <c r="A30" s="1" t="s">
        <v>13</v>
      </c>
      <c r="B30" s="4">
        <v>9010774</v>
      </c>
      <c r="C30">
        <v>50</v>
      </c>
      <c r="D30">
        <v>102</v>
      </c>
      <c r="E30" s="1" t="s">
        <v>42</v>
      </c>
      <c r="F30" t="str">
        <f>+RIGHT(Tabla1[[#This Row],[CONSIDERED_DATE1]],6)</f>
        <v>JAN-16</v>
      </c>
      <c r="G30" t="str">
        <f>+LEFT(Tabla1[[#This Row],[CONSIDERED_DATE12]],3)</f>
        <v>JAN</v>
      </c>
      <c r="H30" t="str">
        <f>+RIGHT(Tabla1[[#This Row],[CONSIDERED_DATE12]],2)</f>
        <v>16</v>
      </c>
      <c r="I30" t="str">
        <f>+CONCATENATE(Tabla1[[#This Row],[CONSIDERED_DATE14]],"-",Tabla1[[#This Row],[CONSIDERED_DATE13]])</f>
        <v>16-JAN</v>
      </c>
      <c r="J30" s="1" t="s">
        <v>3238</v>
      </c>
      <c r="K30">
        <v>50</v>
      </c>
      <c r="L30">
        <v>63</v>
      </c>
      <c r="M30" s="4">
        <v>180215.48</v>
      </c>
      <c r="N30" s="3">
        <v>79.365079365079296</v>
      </c>
      <c r="O30" s="3">
        <f>+Tabla1[[#This Row],[CF_CALC_OCC_ROOMS]]/67*100</f>
        <v>74.626865671641795</v>
      </c>
      <c r="P30" s="2">
        <v>9010774</v>
      </c>
      <c r="Q30">
        <v>0</v>
      </c>
      <c r="R30">
        <v>0</v>
      </c>
      <c r="S30">
        <v>0</v>
      </c>
    </row>
    <row r="31" spans="1:19" x14ac:dyDescent="0.25">
      <c r="A31" s="1" t="s">
        <v>13</v>
      </c>
      <c r="B31" s="4">
        <v>10299071</v>
      </c>
      <c r="C31">
        <v>63</v>
      </c>
      <c r="D31">
        <v>130</v>
      </c>
      <c r="E31" s="1" t="s">
        <v>43</v>
      </c>
      <c r="F31" t="str">
        <f>+RIGHT(Tabla1[[#This Row],[CONSIDERED_DATE1]],6)</f>
        <v>JAN-16</v>
      </c>
      <c r="G31" t="str">
        <f>+LEFT(Tabla1[[#This Row],[CONSIDERED_DATE12]],3)</f>
        <v>JAN</v>
      </c>
      <c r="H31" t="str">
        <f>+RIGHT(Tabla1[[#This Row],[CONSIDERED_DATE12]],2)</f>
        <v>16</v>
      </c>
      <c r="I31" t="str">
        <f>+CONCATENATE(Tabla1[[#This Row],[CONSIDERED_DATE14]],"-",Tabla1[[#This Row],[CONSIDERED_DATE13]])</f>
        <v>16-JAN</v>
      </c>
      <c r="J31" s="1" t="s">
        <v>3239</v>
      </c>
      <c r="K31">
        <v>63</v>
      </c>
      <c r="L31">
        <v>63</v>
      </c>
      <c r="M31" s="4">
        <v>163477.31746031699</v>
      </c>
      <c r="N31" s="3">
        <v>100</v>
      </c>
      <c r="O31" s="3">
        <f>+Tabla1[[#This Row],[CF_CALC_OCC_ROOMS]]/67*100</f>
        <v>94.029850746268664</v>
      </c>
      <c r="P31" s="2">
        <v>10299071</v>
      </c>
      <c r="Q31">
        <v>0</v>
      </c>
      <c r="R31">
        <v>0</v>
      </c>
      <c r="S31">
        <v>0</v>
      </c>
    </row>
    <row r="32" spans="1:19" x14ac:dyDescent="0.25">
      <c r="A32" s="1" t="s">
        <v>13</v>
      </c>
      <c r="B32" s="4">
        <v>6399339</v>
      </c>
      <c r="C32">
        <v>45</v>
      </c>
      <c r="D32">
        <v>89</v>
      </c>
      <c r="E32" s="1" t="s">
        <v>44</v>
      </c>
      <c r="F32" t="str">
        <f>+RIGHT(Tabla1[[#This Row],[CONSIDERED_DATE1]],6)</f>
        <v>JAN-16</v>
      </c>
      <c r="G32" t="str">
        <f>+LEFT(Tabla1[[#This Row],[CONSIDERED_DATE12]],3)</f>
        <v>JAN</v>
      </c>
      <c r="H32" t="str">
        <f>+RIGHT(Tabla1[[#This Row],[CONSIDERED_DATE12]],2)</f>
        <v>16</v>
      </c>
      <c r="I32" t="str">
        <f>+CONCATENATE(Tabla1[[#This Row],[CONSIDERED_DATE14]],"-",Tabla1[[#This Row],[CONSIDERED_DATE13]])</f>
        <v>16-JAN</v>
      </c>
      <c r="J32" s="1" t="s">
        <v>3240</v>
      </c>
      <c r="K32">
        <v>45</v>
      </c>
      <c r="L32">
        <v>65</v>
      </c>
      <c r="M32" s="4">
        <v>142207.53333333301</v>
      </c>
      <c r="N32" s="3">
        <v>69.230769230769198</v>
      </c>
      <c r="O32" s="3">
        <f>+Tabla1[[#This Row],[CF_CALC_OCC_ROOMS]]/67*100</f>
        <v>67.164179104477611</v>
      </c>
      <c r="P32" s="2">
        <v>4576839</v>
      </c>
      <c r="Q32">
        <v>0</v>
      </c>
      <c r="R32">
        <v>1822500</v>
      </c>
      <c r="S32">
        <v>0</v>
      </c>
    </row>
    <row r="33" spans="1:19" x14ac:dyDescent="0.25">
      <c r="A33" s="1" t="s">
        <v>13</v>
      </c>
      <c r="B33" s="4">
        <v>7807831.3193277307</v>
      </c>
      <c r="C33">
        <v>54</v>
      </c>
      <c r="D33">
        <v>100</v>
      </c>
      <c r="E33" s="1" t="s">
        <v>45</v>
      </c>
      <c r="F33" t="str">
        <f>+RIGHT(Tabla1[[#This Row],[CONSIDERED_DATE1]],6)</f>
        <v>FEB-16</v>
      </c>
      <c r="G33" t="str">
        <f>+LEFT(Tabla1[[#This Row],[CONSIDERED_DATE12]],3)</f>
        <v>FEB</v>
      </c>
      <c r="H33" t="str">
        <f>+RIGHT(Tabla1[[#This Row],[CONSIDERED_DATE12]],2)</f>
        <v>16</v>
      </c>
      <c r="I33" t="str">
        <f>+CONCATENATE(Tabla1[[#This Row],[CONSIDERED_DATE14]],"-",Tabla1[[#This Row],[CONSIDERED_DATE13]])</f>
        <v>16-FEB</v>
      </c>
      <c r="J33" s="1" t="s">
        <v>3241</v>
      </c>
      <c r="K33">
        <v>54</v>
      </c>
      <c r="L33">
        <v>66</v>
      </c>
      <c r="M33" s="4">
        <v>144589.468876439</v>
      </c>
      <c r="N33" s="3">
        <v>81.818181818181799</v>
      </c>
      <c r="O33" s="3">
        <f>+Tabla1[[#This Row],[CF_CALC_OCC_ROOMS]]/67*100</f>
        <v>80.597014925373131</v>
      </c>
      <c r="P33" s="2">
        <v>6017831.3193277307</v>
      </c>
      <c r="Q33">
        <v>0</v>
      </c>
      <c r="R33">
        <v>1790000</v>
      </c>
      <c r="S33">
        <v>0</v>
      </c>
    </row>
    <row r="34" spans="1:19" x14ac:dyDescent="0.25">
      <c r="A34" s="1" t="s">
        <v>13</v>
      </c>
      <c r="B34" s="4">
        <v>4940181.3193277307</v>
      </c>
      <c r="C34">
        <v>37</v>
      </c>
      <c r="D34">
        <v>71</v>
      </c>
      <c r="E34" s="1" t="s">
        <v>46</v>
      </c>
      <c r="F34" t="str">
        <f>+RIGHT(Tabla1[[#This Row],[CONSIDERED_DATE1]],6)</f>
        <v>FEB-16</v>
      </c>
      <c r="G34" t="str">
        <f>+LEFT(Tabla1[[#This Row],[CONSIDERED_DATE12]],3)</f>
        <v>FEB</v>
      </c>
      <c r="H34" t="str">
        <f>+RIGHT(Tabla1[[#This Row],[CONSIDERED_DATE12]],2)</f>
        <v>16</v>
      </c>
      <c r="I34" t="str">
        <f>+CONCATENATE(Tabla1[[#This Row],[CONSIDERED_DATE14]],"-",Tabla1[[#This Row],[CONSIDERED_DATE13]])</f>
        <v>16-FEB</v>
      </c>
      <c r="J34" s="1" t="s">
        <v>3242</v>
      </c>
      <c r="K34">
        <v>37</v>
      </c>
      <c r="L34">
        <v>64</v>
      </c>
      <c r="M34" s="4">
        <v>133518.41403588399</v>
      </c>
      <c r="N34" s="3">
        <v>57.8125</v>
      </c>
      <c r="O34" s="3">
        <f>+Tabla1[[#This Row],[CF_CALC_OCC_ROOMS]]/67*100</f>
        <v>55.223880597014926</v>
      </c>
      <c r="P34" s="2">
        <v>4940181.3193277307</v>
      </c>
      <c r="Q34">
        <v>0</v>
      </c>
      <c r="R34">
        <v>0</v>
      </c>
      <c r="S34">
        <v>0</v>
      </c>
    </row>
    <row r="35" spans="1:19" x14ac:dyDescent="0.25">
      <c r="A35" s="1" t="s">
        <v>13</v>
      </c>
      <c r="B35" s="4">
        <v>5068861</v>
      </c>
      <c r="C35">
        <v>38</v>
      </c>
      <c r="D35">
        <v>71</v>
      </c>
      <c r="E35" s="1" t="s">
        <v>47</v>
      </c>
      <c r="F35" t="str">
        <f>+RIGHT(Tabla1[[#This Row],[CONSIDERED_DATE1]],6)</f>
        <v>FEB-16</v>
      </c>
      <c r="G35" t="str">
        <f>+LEFT(Tabla1[[#This Row],[CONSIDERED_DATE12]],3)</f>
        <v>FEB</v>
      </c>
      <c r="H35" t="str">
        <f>+RIGHT(Tabla1[[#This Row],[CONSIDERED_DATE12]],2)</f>
        <v>16</v>
      </c>
      <c r="I35" t="str">
        <f>+CONCATENATE(Tabla1[[#This Row],[CONSIDERED_DATE14]],"-",Tabla1[[#This Row],[CONSIDERED_DATE13]])</f>
        <v>16-FEB</v>
      </c>
      <c r="J35" s="1" t="s">
        <v>3243</v>
      </c>
      <c r="K35">
        <v>38</v>
      </c>
      <c r="L35">
        <v>64</v>
      </c>
      <c r="M35" s="4">
        <v>133391.07894736799</v>
      </c>
      <c r="N35" s="3">
        <v>59.375</v>
      </c>
      <c r="O35" s="3">
        <f>+Tabla1[[#This Row],[CF_CALC_OCC_ROOMS]]/67*100</f>
        <v>56.71641791044776</v>
      </c>
      <c r="P35" s="2">
        <v>5068861</v>
      </c>
      <c r="Q35">
        <v>0</v>
      </c>
      <c r="R35">
        <v>0</v>
      </c>
      <c r="S35">
        <v>0</v>
      </c>
    </row>
    <row r="36" spans="1:19" x14ac:dyDescent="0.25">
      <c r="A36" s="1" t="s">
        <v>13</v>
      </c>
      <c r="B36" s="4">
        <v>4998450</v>
      </c>
      <c r="C36">
        <v>33</v>
      </c>
      <c r="D36">
        <v>69</v>
      </c>
      <c r="E36" s="1" t="s">
        <v>48</v>
      </c>
      <c r="F36" t="str">
        <f>+RIGHT(Tabla1[[#This Row],[CONSIDERED_DATE1]],6)</f>
        <v>FEB-16</v>
      </c>
      <c r="G36" t="str">
        <f>+LEFT(Tabla1[[#This Row],[CONSIDERED_DATE12]],3)</f>
        <v>FEB</v>
      </c>
      <c r="H36" t="str">
        <f>+RIGHT(Tabla1[[#This Row],[CONSIDERED_DATE12]],2)</f>
        <v>16</v>
      </c>
      <c r="I36" t="str">
        <f>+CONCATENATE(Tabla1[[#This Row],[CONSIDERED_DATE14]],"-",Tabla1[[#This Row],[CONSIDERED_DATE13]])</f>
        <v>16-FEB</v>
      </c>
      <c r="J36" s="1" t="s">
        <v>3244</v>
      </c>
      <c r="K36">
        <v>33</v>
      </c>
      <c r="L36">
        <v>64</v>
      </c>
      <c r="M36" s="4">
        <v>151468.18181818101</v>
      </c>
      <c r="N36" s="3">
        <v>51.5625</v>
      </c>
      <c r="O36" s="3">
        <f>+Tabla1[[#This Row],[CF_CALC_OCC_ROOMS]]/67*100</f>
        <v>49.253731343283583</v>
      </c>
      <c r="P36" s="2">
        <v>4998450</v>
      </c>
      <c r="Q36">
        <v>0</v>
      </c>
      <c r="R36">
        <v>0</v>
      </c>
      <c r="S36">
        <v>0</v>
      </c>
    </row>
    <row r="37" spans="1:19" x14ac:dyDescent="0.25">
      <c r="A37" s="1" t="s">
        <v>13</v>
      </c>
      <c r="B37" s="4">
        <v>10693878.957983194</v>
      </c>
      <c r="C37">
        <v>62</v>
      </c>
      <c r="D37">
        <v>126</v>
      </c>
      <c r="E37" s="1" t="s">
        <v>49</v>
      </c>
      <c r="F37" t="str">
        <f>+RIGHT(Tabla1[[#This Row],[CONSIDERED_DATE1]],6)</f>
        <v>FEB-16</v>
      </c>
      <c r="G37" t="str">
        <f>+LEFT(Tabla1[[#This Row],[CONSIDERED_DATE12]],3)</f>
        <v>FEB</v>
      </c>
      <c r="H37" t="str">
        <f>+RIGHT(Tabla1[[#This Row],[CONSIDERED_DATE12]],2)</f>
        <v>16</v>
      </c>
      <c r="I37" t="str">
        <f>+CONCATENATE(Tabla1[[#This Row],[CONSIDERED_DATE14]],"-",Tabla1[[#This Row],[CONSIDERED_DATE13]])</f>
        <v>16-FEB</v>
      </c>
      <c r="J37" s="1" t="s">
        <v>3245</v>
      </c>
      <c r="K37">
        <v>62</v>
      </c>
      <c r="L37">
        <v>64</v>
      </c>
      <c r="M37" s="4">
        <v>172481.918677148</v>
      </c>
      <c r="N37" s="3">
        <v>96.875</v>
      </c>
      <c r="O37" s="3">
        <f>+Tabla1[[#This Row],[CF_CALC_OCC_ROOMS]]/67*100</f>
        <v>92.537313432835816</v>
      </c>
      <c r="P37" s="2">
        <v>10693878.957983194</v>
      </c>
      <c r="Q37">
        <v>0</v>
      </c>
      <c r="R37">
        <v>0</v>
      </c>
      <c r="S37">
        <v>0</v>
      </c>
    </row>
    <row r="38" spans="1:19" x14ac:dyDescent="0.25">
      <c r="A38" s="1" t="s">
        <v>13</v>
      </c>
      <c r="B38" s="4">
        <v>9933432.3193277307</v>
      </c>
      <c r="C38">
        <v>65</v>
      </c>
      <c r="D38">
        <v>133</v>
      </c>
      <c r="E38" s="1" t="s">
        <v>50</v>
      </c>
      <c r="F38" t="str">
        <f>+RIGHT(Tabla1[[#This Row],[CONSIDERED_DATE1]],6)</f>
        <v>FEB-16</v>
      </c>
      <c r="G38" t="str">
        <f>+LEFT(Tabla1[[#This Row],[CONSIDERED_DATE12]],3)</f>
        <v>FEB</v>
      </c>
      <c r="H38" t="str">
        <f>+RIGHT(Tabla1[[#This Row],[CONSIDERED_DATE12]],2)</f>
        <v>16</v>
      </c>
      <c r="I38" t="str">
        <f>+CONCATENATE(Tabla1[[#This Row],[CONSIDERED_DATE14]],"-",Tabla1[[#This Row],[CONSIDERED_DATE13]])</f>
        <v>16-FEB</v>
      </c>
      <c r="J38" s="1" t="s">
        <v>3246</v>
      </c>
      <c r="K38">
        <v>65</v>
      </c>
      <c r="L38">
        <v>65</v>
      </c>
      <c r="M38" s="4">
        <v>152822.035681965</v>
      </c>
      <c r="N38" s="3">
        <v>100</v>
      </c>
      <c r="O38" s="3">
        <f>+Tabla1[[#This Row],[CF_CALC_OCC_ROOMS]]/67*100</f>
        <v>97.014925373134332</v>
      </c>
      <c r="P38" s="2">
        <v>9933432.3193277307</v>
      </c>
      <c r="Q38">
        <v>0</v>
      </c>
      <c r="R38">
        <v>0</v>
      </c>
      <c r="S38">
        <v>0</v>
      </c>
    </row>
    <row r="39" spans="1:19" x14ac:dyDescent="0.25">
      <c r="A39" s="1" t="s">
        <v>13</v>
      </c>
      <c r="B39" s="4">
        <v>8519492.3193277307</v>
      </c>
      <c r="C39">
        <v>55</v>
      </c>
      <c r="D39">
        <v>107</v>
      </c>
      <c r="E39" s="1" t="s">
        <v>51</v>
      </c>
      <c r="F39" t="str">
        <f>+RIGHT(Tabla1[[#This Row],[CONSIDERED_DATE1]],6)</f>
        <v>FEB-16</v>
      </c>
      <c r="G39" t="str">
        <f>+LEFT(Tabla1[[#This Row],[CONSIDERED_DATE12]],3)</f>
        <v>FEB</v>
      </c>
      <c r="H39" t="str">
        <f>+RIGHT(Tabla1[[#This Row],[CONSIDERED_DATE12]],2)</f>
        <v>16</v>
      </c>
      <c r="I39" t="str">
        <f>+CONCATENATE(Tabla1[[#This Row],[CONSIDERED_DATE14]],"-",Tabla1[[#This Row],[CONSIDERED_DATE13]])</f>
        <v>16-FEB</v>
      </c>
      <c r="J39" s="1" t="s">
        <v>3247</v>
      </c>
      <c r="K39">
        <v>55</v>
      </c>
      <c r="L39">
        <v>65</v>
      </c>
      <c r="M39" s="4">
        <v>154899.86035141299</v>
      </c>
      <c r="N39" s="3">
        <v>84.615384615384599</v>
      </c>
      <c r="O39" s="3">
        <f>+Tabla1[[#This Row],[CF_CALC_OCC_ROOMS]]/67*100</f>
        <v>82.089552238805979</v>
      </c>
      <c r="P39" s="2">
        <v>6722332.3193277307</v>
      </c>
      <c r="Q39">
        <v>0</v>
      </c>
      <c r="R39">
        <v>1797160</v>
      </c>
      <c r="S39">
        <v>0</v>
      </c>
    </row>
    <row r="40" spans="1:19" x14ac:dyDescent="0.25">
      <c r="A40" s="1" t="s">
        <v>13</v>
      </c>
      <c r="B40" s="4">
        <v>6791509</v>
      </c>
      <c r="C40">
        <v>48</v>
      </c>
      <c r="D40">
        <v>91</v>
      </c>
      <c r="E40" s="1" t="s">
        <v>52</v>
      </c>
      <c r="F40" t="str">
        <f>+RIGHT(Tabla1[[#This Row],[CONSIDERED_DATE1]],6)</f>
        <v>FEB-16</v>
      </c>
      <c r="G40" t="str">
        <f>+LEFT(Tabla1[[#This Row],[CONSIDERED_DATE12]],3)</f>
        <v>FEB</v>
      </c>
      <c r="H40" t="str">
        <f>+RIGHT(Tabla1[[#This Row],[CONSIDERED_DATE12]],2)</f>
        <v>16</v>
      </c>
      <c r="I40" t="str">
        <f>+CONCATENATE(Tabla1[[#This Row],[CONSIDERED_DATE14]],"-",Tabla1[[#This Row],[CONSIDERED_DATE13]])</f>
        <v>16-FEB</v>
      </c>
      <c r="J40" s="1" t="s">
        <v>3248</v>
      </c>
      <c r="K40">
        <v>48</v>
      </c>
      <c r="L40">
        <v>65</v>
      </c>
      <c r="M40" s="4">
        <v>141489.77083333299</v>
      </c>
      <c r="N40" s="3">
        <v>73.846153846153797</v>
      </c>
      <c r="O40" s="3">
        <f>+Tabla1[[#This Row],[CF_CALC_OCC_ROOMS]]/67*100</f>
        <v>71.641791044776113</v>
      </c>
      <c r="P40" s="2">
        <v>5011919</v>
      </c>
      <c r="Q40">
        <v>0</v>
      </c>
      <c r="R40">
        <v>1779590</v>
      </c>
      <c r="S40">
        <v>0</v>
      </c>
    </row>
    <row r="41" spans="1:19" x14ac:dyDescent="0.25">
      <c r="A41" s="1" t="s">
        <v>13</v>
      </c>
      <c r="B41" s="4">
        <v>6183382</v>
      </c>
      <c r="C41">
        <v>39</v>
      </c>
      <c r="D41">
        <v>75</v>
      </c>
      <c r="E41" s="1" t="s">
        <v>53</v>
      </c>
      <c r="F41" t="str">
        <f>+RIGHT(Tabla1[[#This Row],[CONSIDERED_DATE1]],6)</f>
        <v>FEB-16</v>
      </c>
      <c r="G41" t="str">
        <f>+LEFT(Tabla1[[#This Row],[CONSIDERED_DATE12]],3)</f>
        <v>FEB</v>
      </c>
      <c r="H41" t="str">
        <f>+RIGHT(Tabla1[[#This Row],[CONSIDERED_DATE12]],2)</f>
        <v>16</v>
      </c>
      <c r="I41" t="str">
        <f>+CONCATENATE(Tabla1[[#This Row],[CONSIDERED_DATE14]],"-",Tabla1[[#This Row],[CONSIDERED_DATE13]])</f>
        <v>16-FEB</v>
      </c>
      <c r="J41" s="1" t="s">
        <v>3249</v>
      </c>
      <c r="K41">
        <v>39</v>
      </c>
      <c r="L41">
        <v>64</v>
      </c>
      <c r="M41" s="4">
        <v>158548.256410256</v>
      </c>
      <c r="N41" s="3">
        <v>60.9375</v>
      </c>
      <c r="O41" s="3">
        <f>+Tabla1[[#This Row],[CF_CALC_OCC_ROOMS]]/67*100</f>
        <v>58.208955223880601</v>
      </c>
      <c r="P41" s="2">
        <v>6183382</v>
      </c>
      <c r="Q41">
        <v>0</v>
      </c>
      <c r="R41">
        <v>0</v>
      </c>
      <c r="S41">
        <v>0</v>
      </c>
    </row>
    <row r="42" spans="1:19" x14ac:dyDescent="0.25">
      <c r="A42" s="1" t="s">
        <v>13</v>
      </c>
      <c r="B42" s="4">
        <v>5449444</v>
      </c>
      <c r="C42">
        <v>40</v>
      </c>
      <c r="D42">
        <v>76</v>
      </c>
      <c r="E42" s="1" t="s">
        <v>54</v>
      </c>
      <c r="F42" t="str">
        <f>+RIGHT(Tabla1[[#This Row],[CONSIDERED_DATE1]],6)</f>
        <v>FEB-16</v>
      </c>
      <c r="G42" t="str">
        <f>+LEFT(Tabla1[[#This Row],[CONSIDERED_DATE12]],3)</f>
        <v>FEB</v>
      </c>
      <c r="H42" t="str">
        <f>+RIGHT(Tabla1[[#This Row],[CONSIDERED_DATE12]],2)</f>
        <v>16</v>
      </c>
      <c r="I42" t="str">
        <f>+CONCATENATE(Tabla1[[#This Row],[CONSIDERED_DATE14]],"-",Tabla1[[#This Row],[CONSIDERED_DATE13]])</f>
        <v>16-FEB</v>
      </c>
      <c r="J42" s="1" t="s">
        <v>3250</v>
      </c>
      <c r="K42">
        <v>40</v>
      </c>
      <c r="L42">
        <v>63</v>
      </c>
      <c r="M42" s="4">
        <v>136236.1</v>
      </c>
      <c r="N42" s="3">
        <v>63.492063492063401</v>
      </c>
      <c r="O42" s="3">
        <f>+Tabla1[[#This Row],[CF_CALC_OCC_ROOMS]]/67*100</f>
        <v>59.701492537313428</v>
      </c>
      <c r="P42" s="2">
        <v>5449444</v>
      </c>
      <c r="Q42">
        <v>0</v>
      </c>
      <c r="R42">
        <v>0</v>
      </c>
      <c r="S42">
        <v>0</v>
      </c>
    </row>
    <row r="43" spans="1:19" x14ac:dyDescent="0.25">
      <c r="A43" s="1" t="s">
        <v>13</v>
      </c>
      <c r="B43" s="4">
        <v>6583435</v>
      </c>
      <c r="C43">
        <v>44</v>
      </c>
      <c r="D43">
        <v>85</v>
      </c>
      <c r="E43" s="1" t="s">
        <v>55</v>
      </c>
      <c r="F43" t="str">
        <f>+RIGHT(Tabla1[[#This Row],[CONSIDERED_DATE1]],6)</f>
        <v>FEB-16</v>
      </c>
      <c r="G43" t="str">
        <f>+LEFT(Tabla1[[#This Row],[CONSIDERED_DATE12]],3)</f>
        <v>FEB</v>
      </c>
      <c r="H43" t="str">
        <f>+RIGHT(Tabla1[[#This Row],[CONSIDERED_DATE12]],2)</f>
        <v>16</v>
      </c>
      <c r="I43" t="str">
        <f>+CONCATENATE(Tabla1[[#This Row],[CONSIDERED_DATE14]],"-",Tabla1[[#This Row],[CONSIDERED_DATE13]])</f>
        <v>16-FEB</v>
      </c>
      <c r="J43" s="1" t="s">
        <v>3251</v>
      </c>
      <c r="K43">
        <v>44</v>
      </c>
      <c r="L43">
        <v>63</v>
      </c>
      <c r="M43" s="4">
        <v>149623.52272727201</v>
      </c>
      <c r="N43" s="3">
        <v>69.841269841269806</v>
      </c>
      <c r="O43" s="3">
        <f>+Tabla1[[#This Row],[CF_CALC_OCC_ROOMS]]/67*100</f>
        <v>65.671641791044777</v>
      </c>
      <c r="P43" s="2">
        <v>6583435</v>
      </c>
      <c r="Q43">
        <v>0</v>
      </c>
      <c r="R43">
        <v>0</v>
      </c>
      <c r="S43">
        <v>0</v>
      </c>
    </row>
    <row r="44" spans="1:19" x14ac:dyDescent="0.25">
      <c r="A44" s="1" t="s">
        <v>13</v>
      </c>
      <c r="B44" s="4">
        <v>8491176.6050420161</v>
      </c>
      <c r="C44">
        <v>53</v>
      </c>
      <c r="D44">
        <v>109</v>
      </c>
      <c r="E44" s="1" t="s">
        <v>56</v>
      </c>
      <c r="F44" t="str">
        <f>+RIGHT(Tabla1[[#This Row],[CONSIDERED_DATE1]],6)</f>
        <v>FEB-16</v>
      </c>
      <c r="G44" t="str">
        <f>+LEFT(Tabla1[[#This Row],[CONSIDERED_DATE12]],3)</f>
        <v>FEB</v>
      </c>
      <c r="H44" t="str">
        <f>+RIGHT(Tabla1[[#This Row],[CONSIDERED_DATE12]],2)</f>
        <v>16</v>
      </c>
      <c r="I44" t="str">
        <f>+CONCATENATE(Tabla1[[#This Row],[CONSIDERED_DATE14]],"-",Tabla1[[#This Row],[CONSIDERED_DATE13]])</f>
        <v>16-FEB</v>
      </c>
      <c r="J44" s="1" t="s">
        <v>3252</v>
      </c>
      <c r="K44">
        <v>53</v>
      </c>
      <c r="L44">
        <v>64</v>
      </c>
      <c r="M44" s="4">
        <v>160210.87934041501</v>
      </c>
      <c r="N44" s="3">
        <v>82.8125</v>
      </c>
      <c r="O44" s="3">
        <f>+Tabla1[[#This Row],[CF_CALC_OCC_ROOMS]]/67*100</f>
        <v>79.104477611940297</v>
      </c>
      <c r="P44" s="2">
        <v>8491176.6050420161</v>
      </c>
      <c r="Q44">
        <v>0</v>
      </c>
      <c r="R44">
        <v>0</v>
      </c>
      <c r="S44">
        <v>0</v>
      </c>
    </row>
    <row r="45" spans="1:19" x14ac:dyDescent="0.25">
      <c r="A45" s="1" t="s">
        <v>13</v>
      </c>
      <c r="B45" s="4">
        <v>11246114.605042016</v>
      </c>
      <c r="C45">
        <v>63</v>
      </c>
      <c r="D45">
        <v>127</v>
      </c>
      <c r="E45" s="1" t="s">
        <v>57</v>
      </c>
      <c r="F45" t="str">
        <f>+RIGHT(Tabla1[[#This Row],[CONSIDERED_DATE1]],6)</f>
        <v>FEB-16</v>
      </c>
      <c r="G45" t="str">
        <f>+LEFT(Tabla1[[#This Row],[CONSIDERED_DATE12]],3)</f>
        <v>FEB</v>
      </c>
      <c r="H45" t="str">
        <f>+RIGHT(Tabla1[[#This Row],[CONSIDERED_DATE12]],2)</f>
        <v>16</v>
      </c>
      <c r="I45" t="str">
        <f>+CONCATENATE(Tabla1[[#This Row],[CONSIDERED_DATE14]],"-",Tabla1[[#This Row],[CONSIDERED_DATE13]])</f>
        <v>16-FEB</v>
      </c>
      <c r="J45" s="1" t="s">
        <v>3253</v>
      </c>
      <c r="K45">
        <v>63</v>
      </c>
      <c r="L45">
        <v>64</v>
      </c>
      <c r="M45" s="4">
        <v>178509.755635587</v>
      </c>
      <c r="N45" s="3">
        <v>98.4375</v>
      </c>
      <c r="O45" s="3">
        <f>+Tabla1[[#This Row],[CF_CALC_OCC_ROOMS]]/67*100</f>
        <v>94.029850746268664</v>
      </c>
      <c r="P45" s="2">
        <v>11246114.605042016</v>
      </c>
      <c r="Q45">
        <v>0</v>
      </c>
      <c r="R45">
        <v>0</v>
      </c>
      <c r="S45">
        <v>0</v>
      </c>
    </row>
    <row r="46" spans="1:19" x14ac:dyDescent="0.25">
      <c r="A46" s="1" t="s">
        <v>13</v>
      </c>
      <c r="B46" s="4">
        <v>9180746.4033613447</v>
      </c>
      <c r="C46">
        <v>60</v>
      </c>
      <c r="D46">
        <v>117</v>
      </c>
      <c r="E46" s="1" t="s">
        <v>58</v>
      </c>
      <c r="F46" t="str">
        <f>+RIGHT(Tabla1[[#This Row],[CONSIDERED_DATE1]],6)</f>
        <v>FEB-16</v>
      </c>
      <c r="G46" t="str">
        <f>+LEFT(Tabla1[[#This Row],[CONSIDERED_DATE12]],3)</f>
        <v>FEB</v>
      </c>
      <c r="H46" t="str">
        <f>+RIGHT(Tabla1[[#This Row],[CONSIDERED_DATE12]],2)</f>
        <v>16</v>
      </c>
      <c r="I46" t="str">
        <f>+CONCATENATE(Tabla1[[#This Row],[CONSIDERED_DATE14]],"-",Tabla1[[#This Row],[CONSIDERED_DATE13]])</f>
        <v>16-FEB</v>
      </c>
      <c r="J46" s="1" t="s">
        <v>3254</v>
      </c>
      <c r="K46">
        <v>60</v>
      </c>
      <c r="L46">
        <v>64</v>
      </c>
      <c r="M46" s="4">
        <v>153012.44005602199</v>
      </c>
      <c r="N46" s="3">
        <v>93.75</v>
      </c>
      <c r="O46" s="3">
        <f>+Tabla1[[#This Row],[CF_CALC_OCC_ROOMS]]/67*100</f>
        <v>89.552238805970148</v>
      </c>
      <c r="P46" s="2">
        <v>7713116.4033613447</v>
      </c>
      <c r="Q46">
        <v>0</v>
      </c>
      <c r="R46">
        <v>1467630</v>
      </c>
      <c r="S46">
        <v>0</v>
      </c>
    </row>
    <row r="47" spans="1:19" x14ac:dyDescent="0.25">
      <c r="A47" s="1" t="s">
        <v>13</v>
      </c>
      <c r="B47" s="4">
        <v>5132718.3613445377</v>
      </c>
      <c r="C47">
        <v>38</v>
      </c>
      <c r="D47">
        <v>71</v>
      </c>
      <c r="E47" s="1" t="s">
        <v>59</v>
      </c>
      <c r="F47" t="str">
        <f>+RIGHT(Tabla1[[#This Row],[CONSIDERED_DATE1]],6)</f>
        <v>FEB-16</v>
      </c>
      <c r="G47" t="str">
        <f>+LEFT(Tabla1[[#This Row],[CONSIDERED_DATE12]],3)</f>
        <v>FEB</v>
      </c>
      <c r="H47" t="str">
        <f>+RIGHT(Tabla1[[#This Row],[CONSIDERED_DATE12]],2)</f>
        <v>16</v>
      </c>
      <c r="I47" t="str">
        <f>+CONCATENATE(Tabla1[[#This Row],[CONSIDERED_DATE14]],"-",Tabla1[[#This Row],[CONSIDERED_DATE13]])</f>
        <v>16-FEB</v>
      </c>
      <c r="J47" s="1" t="s">
        <v>3255</v>
      </c>
      <c r="K47">
        <v>38</v>
      </c>
      <c r="L47">
        <v>65</v>
      </c>
      <c r="M47" s="4">
        <v>135071.53582485599</v>
      </c>
      <c r="N47" s="3">
        <v>58.461538461538403</v>
      </c>
      <c r="O47" s="3">
        <f>+Tabla1[[#This Row],[CF_CALC_OCC_ROOMS]]/67*100</f>
        <v>56.71641791044776</v>
      </c>
      <c r="P47" s="2">
        <v>3663018.3613445377</v>
      </c>
      <c r="Q47">
        <v>0</v>
      </c>
      <c r="R47">
        <v>1469700</v>
      </c>
      <c r="S47">
        <v>0</v>
      </c>
    </row>
    <row r="48" spans="1:19" x14ac:dyDescent="0.25">
      <c r="A48" s="1" t="s">
        <v>13</v>
      </c>
      <c r="B48" s="4">
        <v>5691350.3613445377</v>
      </c>
      <c r="C48">
        <v>40</v>
      </c>
      <c r="D48">
        <v>81</v>
      </c>
      <c r="E48" s="1" t="s">
        <v>60</v>
      </c>
      <c r="F48" t="str">
        <f>+RIGHT(Tabla1[[#This Row],[CONSIDERED_DATE1]],6)</f>
        <v>FEB-16</v>
      </c>
      <c r="G48" t="str">
        <f>+LEFT(Tabla1[[#This Row],[CONSIDERED_DATE12]],3)</f>
        <v>FEB</v>
      </c>
      <c r="H48" t="str">
        <f>+RIGHT(Tabla1[[#This Row],[CONSIDERED_DATE12]],2)</f>
        <v>16</v>
      </c>
      <c r="I48" t="str">
        <f>+CONCATENATE(Tabla1[[#This Row],[CONSIDERED_DATE14]],"-",Tabla1[[#This Row],[CONSIDERED_DATE13]])</f>
        <v>16-FEB</v>
      </c>
      <c r="J48" s="1" t="s">
        <v>3256</v>
      </c>
      <c r="K48">
        <v>40</v>
      </c>
      <c r="L48">
        <v>64</v>
      </c>
      <c r="M48" s="4">
        <v>142283.75903361346</v>
      </c>
      <c r="N48" s="3">
        <v>62.5</v>
      </c>
      <c r="O48" s="3">
        <f>+Tabla1[[#This Row],[CF_CALC_OCC_ROOMS]]/67*100</f>
        <v>59.701492537313428</v>
      </c>
      <c r="P48" s="2">
        <v>5691350.3613445377</v>
      </c>
      <c r="Q48">
        <v>0</v>
      </c>
      <c r="R48">
        <v>0</v>
      </c>
      <c r="S48">
        <v>0</v>
      </c>
    </row>
    <row r="49" spans="1:19" x14ac:dyDescent="0.25">
      <c r="A49" s="1" t="s">
        <v>13</v>
      </c>
      <c r="B49" s="4">
        <v>5304980.3613445377</v>
      </c>
      <c r="C49">
        <v>36</v>
      </c>
      <c r="D49">
        <v>77</v>
      </c>
      <c r="E49" s="1" t="s">
        <v>61</v>
      </c>
      <c r="F49" t="str">
        <f>+RIGHT(Tabla1[[#This Row],[CONSIDERED_DATE1]],6)</f>
        <v>FEB-16</v>
      </c>
      <c r="G49" t="str">
        <f>+LEFT(Tabla1[[#This Row],[CONSIDERED_DATE12]],3)</f>
        <v>FEB</v>
      </c>
      <c r="H49" t="str">
        <f>+RIGHT(Tabla1[[#This Row],[CONSIDERED_DATE12]],2)</f>
        <v>16</v>
      </c>
      <c r="I49" t="str">
        <f>+CONCATENATE(Tabla1[[#This Row],[CONSIDERED_DATE14]],"-",Tabla1[[#This Row],[CONSIDERED_DATE13]])</f>
        <v>16-FEB</v>
      </c>
      <c r="J49" s="1" t="s">
        <v>3257</v>
      </c>
      <c r="K49">
        <v>36</v>
      </c>
      <c r="L49">
        <v>63</v>
      </c>
      <c r="M49" s="4">
        <v>147360.565592903</v>
      </c>
      <c r="N49" s="3">
        <v>57.142857142857103</v>
      </c>
      <c r="O49" s="3">
        <f>+Tabla1[[#This Row],[CF_CALC_OCC_ROOMS]]/67*100</f>
        <v>53.731343283582092</v>
      </c>
      <c r="P49" s="2">
        <v>5304980.3613445377</v>
      </c>
      <c r="Q49">
        <v>0</v>
      </c>
      <c r="R49">
        <v>0</v>
      </c>
      <c r="S49">
        <v>0</v>
      </c>
    </row>
    <row r="50" spans="1:19" x14ac:dyDescent="0.25">
      <c r="A50" s="1" t="s">
        <v>13</v>
      </c>
      <c r="B50" s="4">
        <v>7438227</v>
      </c>
      <c r="C50">
        <v>49</v>
      </c>
      <c r="D50">
        <v>93</v>
      </c>
      <c r="E50" s="1" t="s">
        <v>62</v>
      </c>
      <c r="F50" t="str">
        <f>+RIGHT(Tabla1[[#This Row],[CONSIDERED_DATE1]],6)</f>
        <v>FEB-16</v>
      </c>
      <c r="G50" t="str">
        <f>+LEFT(Tabla1[[#This Row],[CONSIDERED_DATE12]],3)</f>
        <v>FEB</v>
      </c>
      <c r="H50" t="str">
        <f>+RIGHT(Tabla1[[#This Row],[CONSIDERED_DATE12]],2)</f>
        <v>16</v>
      </c>
      <c r="I50" t="str">
        <f>+CONCATENATE(Tabla1[[#This Row],[CONSIDERED_DATE14]],"-",Tabla1[[#This Row],[CONSIDERED_DATE13]])</f>
        <v>16-FEB</v>
      </c>
      <c r="J50" s="1" t="s">
        <v>3258</v>
      </c>
      <c r="K50">
        <v>49</v>
      </c>
      <c r="L50">
        <v>63</v>
      </c>
      <c r="M50" s="4">
        <v>151800.55102040799</v>
      </c>
      <c r="N50" s="3">
        <v>77.7777777777777</v>
      </c>
      <c r="O50" s="3">
        <f>+Tabla1[[#This Row],[CF_CALC_OCC_ROOMS]]/67*100</f>
        <v>73.134328358208961</v>
      </c>
      <c r="P50" s="2">
        <v>7438227</v>
      </c>
      <c r="Q50">
        <v>0</v>
      </c>
      <c r="R50">
        <v>0</v>
      </c>
      <c r="S50">
        <v>0</v>
      </c>
    </row>
    <row r="51" spans="1:19" x14ac:dyDescent="0.25">
      <c r="A51" s="1" t="s">
        <v>13</v>
      </c>
      <c r="B51" s="4">
        <v>11038632</v>
      </c>
      <c r="C51">
        <v>65</v>
      </c>
      <c r="D51">
        <v>117</v>
      </c>
      <c r="E51" s="1" t="s">
        <v>63</v>
      </c>
      <c r="F51" t="str">
        <f>+RIGHT(Tabla1[[#This Row],[CONSIDERED_DATE1]],6)</f>
        <v>FEB-16</v>
      </c>
      <c r="G51" t="str">
        <f>+LEFT(Tabla1[[#This Row],[CONSIDERED_DATE12]],3)</f>
        <v>FEB</v>
      </c>
      <c r="H51" t="str">
        <f>+RIGHT(Tabla1[[#This Row],[CONSIDERED_DATE12]],2)</f>
        <v>16</v>
      </c>
      <c r="I51" t="str">
        <f>+CONCATENATE(Tabla1[[#This Row],[CONSIDERED_DATE14]],"-",Tabla1[[#This Row],[CONSIDERED_DATE13]])</f>
        <v>16-FEB</v>
      </c>
      <c r="J51" s="1" t="s">
        <v>3259</v>
      </c>
      <c r="K51">
        <v>65</v>
      </c>
      <c r="L51">
        <v>65</v>
      </c>
      <c r="M51" s="4">
        <v>169825.10769230701</v>
      </c>
      <c r="N51" s="3">
        <v>100</v>
      </c>
      <c r="O51" s="3">
        <f>+Tabla1[[#This Row],[CF_CALC_OCC_ROOMS]]/67*100</f>
        <v>97.014925373134332</v>
      </c>
      <c r="P51" s="2">
        <v>11038632</v>
      </c>
      <c r="Q51">
        <v>0</v>
      </c>
      <c r="R51">
        <v>0</v>
      </c>
      <c r="S51">
        <v>0</v>
      </c>
    </row>
    <row r="52" spans="1:19" x14ac:dyDescent="0.25">
      <c r="A52" s="1" t="s">
        <v>13</v>
      </c>
      <c r="B52" s="4">
        <v>12215929</v>
      </c>
      <c r="C52">
        <v>64</v>
      </c>
      <c r="D52">
        <v>119</v>
      </c>
      <c r="E52" s="1" t="s">
        <v>64</v>
      </c>
      <c r="F52" t="str">
        <f>+RIGHT(Tabla1[[#This Row],[CONSIDERED_DATE1]],6)</f>
        <v>FEB-16</v>
      </c>
      <c r="G52" t="str">
        <f>+LEFT(Tabla1[[#This Row],[CONSIDERED_DATE12]],3)</f>
        <v>FEB</v>
      </c>
      <c r="H52" t="str">
        <f>+RIGHT(Tabla1[[#This Row],[CONSIDERED_DATE12]],2)</f>
        <v>16</v>
      </c>
      <c r="I52" t="str">
        <f>+CONCATENATE(Tabla1[[#This Row],[CONSIDERED_DATE14]],"-",Tabla1[[#This Row],[CONSIDERED_DATE13]])</f>
        <v>16-FEB</v>
      </c>
      <c r="J52" s="1" t="s">
        <v>3260</v>
      </c>
      <c r="K52">
        <v>64</v>
      </c>
      <c r="L52">
        <v>65</v>
      </c>
      <c r="M52" s="4">
        <v>190873.890625</v>
      </c>
      <c r="N52" s="3">
        <v>98.461538461538396</v>
      </c>
      <c r="O52" s="3">
        <f>+Tabla1[[#This Row],[CF_CALC_OCC_ROOMS]]/67*100</f>
        <v>95.522388059701484</v>
      </c>
      <c r="P52" s="2">
        <v>12215929</v>
      </c>
      <c r="Q52">
        <v>0</v>
      </c>
      <c r="R52">
        <v>0</v>
      </c>
      <c r="S52">
        <v>0</v>
      </c>
    </row>
    <row r="53" spans="1:19" x14ac:dyDescent="0.25">
      <c r="A53" s="1" t="s">
        <v>13</v>
      </c>
      <c r="B53" s="4">
        <v>5199619</v>
      </c>
      <c r="C53">
        <v>32</v>
      </c>
      <c r="D53">
        <v>55</v>
      </c>
      <c r="E53" s="1" t="s">
        <v>65</v>
      </c>
      <c r="F53" t="str">
        <f>+RIGHT(Tabla1[[#This Row],[CONSIDERED_DATE1]],6)</f>
        <v>FEB-16</v>
      </c>
      <c r="G53" t="str">
        <f>+LEFT(Tabla1[[#This Row],[CONSIDERED_DATE12]],3)</f>
        <v>FEB</v>
      </c>
      <c r="H53" t="str">
        <f>+RIGHT(Tabla1[[#This Row],[CONSIDERED_DATE12]],2)</f>
        <v>16</v>
      </c>
      <c r="I53" t="str">
        <f>+CONCATENATE(Tabla1[[#This Row],[CONSIDERED_DATE14]],"-",Tabla1[[#This Row],[CONSIDERED_DATE13]])</f>
        <v>16-FEB</v>
      </c>
      <c r="J53" s="1" t="s">
        <v>3261</v>
      </c>
      <c r="K53">
        <v>32</v>
      </c>
      <c r="L53">
        <v>65</v>
      </c>
      <c r="M53" s="4">
        <v>162488.09375</v>
      </c>
      <c r="N53" s="3">
        <v>49.230769230769198</v>
      </c>
      <c r="O53" s="3">
        <f>+Tabla1[[#This Row],[CF_CALC_OCC_ROOMS]]/67*100</f>
        <v>47.761194029850742</v>
      </c>
      <c r="P53" s="2">
        <v>3587919</v>
      </c>
      <c r="Q53">
        <v>0</v>
      </c>
      <c r="R53">
        <v>1611700</v>
      </c>
      <c r="S53">
        <v>0</v>
      </c>
    </row>
    <row r="54" spans="1:19" x14ac:dyDescent="0.25">
      <c r="A54" s="1" t="s">
        <v>13</v>
      </c>
      <c r="B54" s="4">
        <v>6642572</v>
      </c>
      <c r="C54">
        <v>43</v>
      </c>
      <c r="D54">
        <v>70</v>
      </c>
      <c r="E54" s="1" t="s">
        <v>66</v>
      </c>
      <c r="F54" t="str">
        <f>+RIGHT(Tabla1[[#This Row],[CONSIDERED_DATE1]],6)</f>
        <v>FEB-16</v>
      </c>
      <c r="G54" t="str">
        <f>+LEFT(Tabla1[[#This Row],[CONSIDERED_DATE12]],3)</f>
        <v>FEB</v>
      </c>
      <c r="H54" t="str">
        <f>+RIGHT(Tabla1[[#This Row],[CONSIDERED_DATE12]],2)</f>
        <v>16</v>
      </c>
      <c r="I54" t="str">
        <f>+CONCATENATE(Tabla1[[#This Row],[CONSIDERED_DATE14]],"-",Tabla1[[#This Row],[CONSIDERED_DATE13]])</f>
        <v>16-FEB</v>
      </c>
      <c r="J54" s="1" t="s">
        <v>3262</v>
      </c>
      <c r="K54">
        <v>43</v>
      </c>
      <c r="L54">
        <v>65</v>
      </c>
      <c r="M54" s="4">
        <v>154478.418604651</v>
      </c>
      <c r="N54" s="3">
        <v>66.153846153846104</v>
      </c>
      <c r="O54" s="3">
        <f>+Tabla1[[#This Row],[CF_CALC_OCC_ROOMS]]/67*100</f>
        <v>64.179104477611943</v>
      </c>
      <c r="P54" s="2">
        <v>5044492</v>
      </c>
      <c r="Q54">
        <v>0</v>
      </c>
      <c r="R54">
        <v>1598080</v>
      </c>
      <c r="S54">
        <v>0</v>
      </c>
    </row>
    <row r="55" spans="1:19" x14ac:dyDescent="0.25">
      <c r="A55" s="1" t="s">
        <v>13</v>
      </c>
      <c r="B55" s="4">
        <v>10973787</v>
      </c>
      <c r="C55">
        <v>57</v>
      </c>
      <c r="D55">
        <v>90</v>
      </c>
      <c r="E55" s="1" t="s">
        <v>67</v>
      </c>
      <c r="F55" t="str">
        <f>+RIGHT(Tabla1[[#This Row],[CONSIDERED_DATE1]],6)</f>
        <v>FEB-16</v>
      </c>
      <c r="G55" t="str">
        <f>+LEFT(Tabla1[[#This Row],[CONSIDERED_DATE12]],3)</f>
        <v>FEB</v>
      </c>
      <c r="H55" t="str">
        <f>+RIGHT(Tabla1[[#This Row],[CONSIDERED_DATE12]],2)</f>
        <v>16</v>
      </c>
      <c r="I55" t="str">
        <f>+CONCATENATE(Tabla1[[#This Row],[CONSIDERED_DATE14]],"-",Tabla1[[#This Row],[CONSIDERED_DATE13]])</f>
        <v>16-FEB</v>
      </c>
      <c r="J55" s="1" t="s">
        <v>3263</v>
      </c>
      <c r="K55">
        <v>57</v>
      </c>
      <c r="L55">
        <v>65</v>
      </c>
      <c r="M55" s="4">
        <v>192522.57894736799</v>
      </c>
      <c r="N55" s="3">
        <v>87.692307692307594</v>
      </c>
      <c r="O55" s="3">
        <f>+Tabla1[[#This Row],[CF_CALC_OCC_ROOMS]]/67*100</f>
        <v>85.074626865671647</v>
      </c>
      <c r="P55" s="2">
        <v>10973787</v>
      </c>
      <c r="Q55">
        <v>0</v>
      </c>
      <c r="R55">
        <v>0</v>
      </c>
      <c r="S55">
        <v>0</v>
      </c>
    </row>
    <row r="56" spans="1:19" x14ac:dyDescent="0.25">
      <c r="A56" s="1" t="s">
        <v>13</v>
      </c>
      <c r="B56" s="4">
        <v>9131609.4033613447</v>
      </c>
      <c r="C56">
        <v>52</v>
      </c>
      <c r="D56">
        <v>79</v>
      </c>
      <c r="E56" s="1" t="s">
        <v>68</v>
      </c>
      <c r="F56" t="str">
        <f>+RIGHT(Tabla1[[#This Row],[CONSIDERED_DATE1]],6)</f>
        <v>FEB-16</v>
      </c>
      <c r="G56" t="str">
        <f>+LEFT(Tabla1[[#This Row],[CONSIDERED_DATE12]],3)</f>
        <v>FEB</v>
      </c>
      <c r="H56" t="str">
        <f>+RIGHT(Tabla1[[#This Row],[CONSIDERED_DATE12]],2)</f>
        <v>16</v>
      </c>
      <c r="I56" t="str">
        <f>+CONCATENATE(Tabla1[[#This Row],[CONSIDERED_DATE14]],"-",Tabla1[[#This Row],[CONSIDERED_DATE13]])</f>
        <v>16-FEB</v>
      </c>
      <c r="J56" s="1" t="s">
        <v>3264</v>
      </c>
      <c r="K56">
        <v>52</v>
      </c>
      <c r="L56">
        <v>65</v>
      </c>
      <c r="M56" s="4">
        <v>175607.87314156399</v>
      </c>
      <c r="N56" s="3">
        <v>80</v>
      </c>
      <c r="O56" s="3">
        <f>+Tabla1[[#This Row],[CF_CALC_OCC_ROOMS]]/67*100</f>
        <v>77.611940298507463</v>
      </c>
      <c r="P56" s="2">
        <v>9131609.4033613447</v>
      </c>
      <c r="Q56">
        <v>0</v>
      </c>
      <c r="R56">
        <v>0</v>
      </c>
      <c r="S56">
        <v>0</v>
      </c>
    </row>
    <row r="57" spans="1:19" x14ac:dyDescent="0.25">
      <c r="A57" s="1" t="s">
        <v>13</v>
      </c>
      <c r="B57" s="4">
        <v>9208584</v>
      </c>
      <c r="C57">
        <v>55</v>
      </c>
      <c r="D57">
        <v>93</v>
      </c>
      <c r="E57" s="1" t="s">
        <v>69</v>
      </c>
      <c r="F57" t="str">
        <f>+RIGHT(Tabla1[[#This Row],[CONSIDERED_DATE1]],6)</f>
        <v>FEB-16</v>
      </c>
      <c r="G57" t="str">
        <f>+LEFT(Tabla1[[#This Row],[CONSIDERED_DATE12]],3)</f>
        <v>FEB</v>
      </c>
      <c r="H57" t="str">
        <f>+RIGHT(Tabla1[[#This Row],[CONSIDERED_DATE12]],2)</f>
        <v>16</v>
      </c>
      <c r="I57" t="str">
        <f>+CONCATENATE(Tabla1[[#This Row],[CONSIDERED_DATE14]],"-",Tabla1[[#This Row],[CONSIDERED_DATE13]])</f>
        <v>16-FEB</v>
      </c>
      <c r="J57" s="1" t="s">
        <v>3265</v>
      </c>
      <c r="K57">
        <v>55</v>
      </c>
      <c r="L57">
        <v>64</v>
      </c>
      <c r="M57" s="4">
        <v>167428.79999999999</v>
      </c>
      <c r="N57" s="3">
        <v>85.9375</v>
      </c>
      <c r="O57" s="3">
        <f>+Tabla1[[#This Row],[CF_CALC_OCC_ROOMS]]/67*100</f>
        <v>82.089552238805979</v>
      </c>
      <c r="P57" s="2">
        <v>9208584</v>
      </c>
      <c r="Q57">
        <v>0</v>
      </c>
      <c r="R57">
        <v>0</v>
      </c>
      <c r="S57">
        <v>0</v>
      </c>
    </row>
    <row r="58" spans="1:19" x14ac:dyDescent="0.25">
      <c r="A58" s="1" t="s">
        <v>13</v>
      </c>
      <c r="B58" s="4">
        <v>11324683</v>
      </c>
      <c r="C58">
        <v>58</v>
      </c>
      <c r="D58">
        <v>108</v>
      </c>
      <c r="E58" s="1" t="s">
        <v>70</v>
      </c>
      <c r="F58" t="str">
        <f>+RIGHT(Tabla1[[#This Row],[CONSIDERED_DATE1]],6)</f>
        <v>FEB-16</v>
      </c>
      <c r="G58" t="str">
        <f>+LEFT(Tabla1[[#This Row],[CONSIDERED_DATE12]],3)</f>
        <v>FEB</v>
      </c>
      <c r="H58" t="str">
        <f>+RIGHT(Tabla1[[#This Row],[CONSIDERED_DATE12]],2)</f>
        <v>16</v>
      </c>
      <c r="I58" t="str">
        <f>+CONCATENATE(Tabla1[[#This Row],[CONSIDERED_DATE14]],"-",Tabla1[[#This Row],[CONSIDERED_DATE13]])</f>
        <v>16-FEB</v>
      </c>
      <c r="J58" s="1" t="s">
        <v>3266</v>
      </c>
      <c r="K58">
        <v>58</v>
      </c>
      <c r="L58">
        <v>64</v>
      </c>
      <c r="M58" s="4">
        <v>195253.15517241301</v>
      </c>
      <c r="N58" s="3">
        <v>90.625</v>
      </c>
      <c r="O58" s="3">
        <f>+Tabla1[[#This Row],[CF_CALC_OCC_ROOMS]]/67*100</f>
        <v>86.567164179104466</v>
      </c>
      <c r="P58" s="2">
        <v>11324683</v>
      </c>
      <c r="Q58">
        <v>0</v>
      </c>
      <c r="R58">
        <v>0</v>
      </c>
      <c r="S58">
        <v>0</v>
      </c>
    </row>
    <row r="59" spans="1:19" x14ac:dyDescent="0.25">
      <c r="A59" s="1" t="s">
        <v>13</v>
      </c>
      <c r="B59" s="4">
        <v>12056343.403361345</v>
      </c>
      <c r="C59">
        <v>60</v>
      </c>
      <c r="D59">
        <v>112</v>
      </c>
      <c r="E59" s="1" t="s">
        <v>71</v>
      </c>
      <c r="F59" t="str">
        <f>+RIGHT(Tabla1[[#This Row],[CONSIDERED_DATE1]],6)</f>
        <v>FEB-16</v>
      </c>
      <c r="G59" t="str">
        <f>+LEFT(Tabla1[[#This Row],[CONSIDERED_DATE12]],3)</f>
        <v>FEB</v>
      </c>
      <c r="H59" t="str">
        <f>+RIGHT(Tabla1[[#This Row],[CONSIDERED_DATE12]],2)</f>
        <v>16</v>
      </c>
      <c r="I59" t="str">
        <f>+CONCATENATE(Tabla1[[#This Row],[CONSIDERED_DATE14]],"-",Tabla1[[#This Row],[CONSIDERED_DATE13]])</f>
        <v>16-FEB</v>
      </c>
      <c r="J59" s="1" t="s">
        <v>3267</v>
      </c>
      <c r="K59">
        <v>60</v>
      </c>
      <c r="L59">
        <v>65</v>
      </c>
      <c r="M59" s="4">
        <v>200939.05672268901</v>
      </c>
      <c r="N59" s="3">
        <v>92.307692307692307</v>
      </c>
      <c r="O59" s="3">
        <f>+Tabla1[[#This Row],[CF_CALC_OCC_ROOMS]]/67*100</f>
        <v>89.552238805970148</v>
      </c>
      <c r="P59" s="2">
        <v>12056343.403361345</v>
      </c>
      <c r="Q59">
        <v>0</v>
      </c>
      <c r="R59">
        <v>0</v>
      </c>
      <c r="S59">
        <v>0</v>
      </c>
    </row>
    <row r="60" spans="1:19" x14ac:dyDescent="0.25">
      <c r="A60" s="1" t="s">
        <v>13</v>
      </c>
      <c r="B60" s="4">
        <v>6340552</v>
      </c>
      <c r="C60">
        <v>42</v>
      </c>
      <c r="D60">
        <v>75</v>
      </c>
      <c r="E60" s="1" t="s">
        <v>72</v>
      </c>
      <c r="F60" t="str">
        <f>+RIGHT(Tabla1[[#This Row],[CONSIDERED_DATE1]],6)</f>
        <v>FEB-16</v>
      </c>
      <c r="G60" t="str">
        <f>+LEFT(Tabla1[[#This Row],[CONSIDERED_DATE12]],3)</f>
        <v>FEB</v>
      </c>
      <c r="H60" t="str">
        <f>+RIGHT(Tabla1[[#This Row],[CONSIDERED_DATE12]],2)</f>
        <v>16</v>
      </c>
      <c r="I60" t="str">
        <f>+CONCATENATE(Tabla1[[#This Row],[CONSIDERED_DATE14]],"-",Tabla1[[#This Row],[CONSIDERED_DATE13]])</f>
        <v>16-FEB</v>
      </c>
      <c r="J60" s="1" t="s">
        <v>3268</v>
      </c>
      <c r="K60">
        <v>42</v>
      </c>
      <c r="L60">
        <v>65</v>
      </c>
      <c r="M60" s="4">
        <v>150965.523809523</v>
      </c>
      <c r="N60" s="3">
        <v>64.615384615384599</v>
      </c>
      <c r="O60" s="3">
        <f>+Tabla1[[#This Row],[CF_CALC_OCC_ROOMS]]/67*100</f>
        <v>62.68656716417911</v>
      </c>
      <c r="P60" s="2">
        <v>4573512</v>
      </c>
      <c r="Q60">
        <v>0</v>
      </c>
      <c r="R60">
        <v>1767040</v>
      </c>
      <c r="S60">
        <v>0</v>
      </c>
    </row>
    <row r="61" spans="1:19" x14ac:dyDescent="0.25">
      <c r="A61" s="1" t="s">
        <v>13</v>
      </c>
      <c r="B61" s="4">
        <v>6140750.2521008402</v>
      </c>
      <c r="C61">
        <v>43</v>
      </c>
      <c r="D61">
        <v>72</v>
      </c>
      <c r="E61" s="1" t="s">
        <v>73</v>
      </c>
      <c r="F61" t="str">
        <f>+RIGHT(Tabla1[[#This Row],[CONSIDERED_DATE1]],6)</f>
        <v>FEB-16</v>
      </c>
      <c r="G61" t="str">
        <f>+LEFT(Tabla1[[#This Row],[CONSIDERED_DATE12]],3)</f>
        <v>FEB</v>
      </c>
      <c r="H61" t="str">
        <f>+RIGHT(Tabla1[[#This Row],[CONSIDERED_DATE12]],2)</f>
        <v>16</v>
      </c>
      <c r="I61" t="str">
        <f>+CONCATENATE(Tabla1[[#This Row],[CONSIDERED_DATE14]],"-",Tabla1[[#This Row],[CONSIDERED_DATE13]])</f>
        <v>16-FEB</v>
      </c>
      <c r="J61" s="1" t="s">
        <v>3269</v>
      </c>
      <c r="K61">
        <v>43</v>
      </c>
      <c r="L61">
        <v>65</v>
      </c>
      <c r="M61" s="4">
        <v>142808.14539769301</v>
      </c>
      <c r="N61" s="3">
        <v>66.153846153846104</v>
      </c>
      <c r="O61" s="3">
        <f>+Tabla1[[#This Row],[CF_CALC_OCC_ROOMS]]/67*100</f>
        <v>64.179104477611943</v>
      </c>
      <c r="P61" s="2">
        <v>4402142.2521008402</v>
      </c>
      <c r="Q61">
        <v>0</v>
      </c>
      <c r="R61">
        <v>1738608</v>
      </c>
      <c r="S61">
        <v>0</v>
      </c>
    </row>
    <row r="62" spans="1:19" x14ac:dyDescent="0.25">
      <c r="A62" s="1" t="s">
        <v>13</v>
      </c>
      <c r="B62" s="4">
        <v>1998073.2521008404</v>
      </c>
      <c r="C62">
        <v>18</v>
      </c>
      <c r="D62">
        <v>33</v>
      </c>
      <c r="E62" s="1" t="s">
        <v>74</v>
      </c>
      <c r="F62" t="str">
        <f>+RIGHT(Tabla1[[#This Row],[CONSIDERED_DATE1]],6)</f>
        <v>MAR-16</v>
      </c>
      <c r="G62" t="str">
        <f>+LEFT(Tabla1[[#This Row],[CONSIDERED_DATE12]],3)</f>
        <v>MAR</v>
      </c>
      <c r="H62" t="str">
        <f>+RIGHT(Tabla1[[#This Row],[CONSIDERED_DATE12]],2)</f>
        <v>16</v>
      </c>
      <c r="I62" t="str">
        <f>+CONCATENATE(Tabla1[[#This Row],[CONSIDERED_DATE14]],"-",Tabla1[[#This Row],[CONSIDERED_DATE13]])</f>
        <v>16-MAR</v>
      </c>
      <c r="J62" s="1" t="s">
        <v>3270</v>
      </c>
      <c r="K62">
        <v>18</v>
      </c>
      <c r="L62">
        <v>65</v>
      </c>
      <c r="M62" s="4">
        <v>111004.069561157</v>
      </c>
      <c r="N62" s="3">
        <v>27.692307692307601</v>
      </c>
      <c r="O62" s="3">
        <f>+Tabla1[[#This Row],[CF_CALC_OCC_ROOMS]]/67*100</f>
        <v>26.865671641791046</v>
      </c>
      <c r="P62" s="2">
        <v>1998073.2521008404</v>
      </c>
      <c r="Q62">
        <v>0</v>
      </c>
      <c r="R62">
        <v>0</v>
      </c>
      <c r="S62">
        <v>0</v>
      </c>
    </row>
    <row r="63" spans="1:19" x14ac:dyDescent="0.25">
      <c r="A63" s="1" t="s">
        <v>13</v>
      </c>
      <c r="B63" s="4">
        <v>3106582</v>
      </c>
      <c r="C63">
        <v>27</v>
      </c>
      <c r="D63">
        <v>42</v>
      </c>
      <c r="E63" s="1" t="s">
        <v>75</v>
      </c>
      <c r="F63" t="str">
        <f>+RIGHT(Tabla1[[#This Row],[CONSIDERED_DATE1]],6)</f>
        <v>MAR-16</v>
      </c>
      <c r="G63" t="str">
        <f>+LEFT(Tabla1[[#This Row],[CONSIDERED_DATE12]],3)</f>
        <v>MAR</v>
      </c>
      <c r="H63" t="str">
        <f>+RIGHT(Tabla1[[#This Row],[CONSIDERED_DATE12]],2)</f>
        <v>16</v>
      </c>
      <c r="I63" t="str">
        <f>+CONCATENATE(Tabla1[[#This Row],[CONSIDERED_DATE14]],"-",Tabla1[[#This Row],[CONSIDERED_DATE13]])</f>
        <v>16-MAR</v>
      </c>
      <c r="J63" s="1" t="s">
        <v>3271</v>
      </c>
      <c r="K63">
        <v>27</v>
      </c>
      <c r="L63">
        <v>65</v>
      </c>
      <c r="M63" s="4">
        <v>115058.592592592</v>
      </c>
      <c r="N63" s="3">
        <v>41.538461538461497</v>
      </c>
      <c r="O63" s="3">
        <f>+Tabla1[[#This Row],[CF_CALC_OCC_ROOMS]]/67*100</f>
        <v>40.298507462686565</v>
      </c>
      <c r="P63" s="2">
        <v>3126662</v>
      </c>
      <c r="Q63">
        <v>0</v>
      </c>
      <c r="R63">
        <v>-20080</v>
      </c>
      <c r="S63">
        <v>0</v>
      </c>
    </row>
    <row r="64" spans="1:19" x14ac:dyDescent="0.25">
      <c r="A64" s="1" t="s">
        <v>13</v>
      </c>
      <c r="B64" s="4">
        <v>4099720</v>
      </c>
      <c r="C64">
        <v>34</v>
      </c>
      <c r="D64">
        <v>59</v>
      </c>
      <c r="E64" s="1" t="s">
        <v>76</v>
      </c>
      <c r="F64" t="str">
        <f>+RIGHT(Tabla1[[#This Row],[CONSIDERED_DATE1]],6)</f>
        <v>MAR-16</v>
      </c>
      <c r="G64" t="str">
        <f>+LEFT(Tabla1[[#This Row],[CONSIDERED_DATE12]],3)</f>
        <v>MAR</v>
      </c>
      <c r="H64" t="str">
        <f>+RIGHT(Tabla1[[#This Row],[CONSIDERED_DATE12]],2)</f>
        <v>16</v>
      </c>
      <c r="I64" t="str">
        <f>+CONCATENATE(Tabla1[[#This Row],[CONSIDERED_DATE14]],"-",Tabla1[[#This Row],[CONSIDERED_DATE13]])</f>
        <v>16-MAR</v>
      </c>
      <c r="J64" s="1" t="s">
        <v>3272</v>
      </c>
      <c r="K64">
        <v>34</v>
      </c>
      <c r="L64">
        <v>65</v>
      </c>
      <c r="M64" s="4">
        <v>120580</v>
      </c>
      <c r="N64" s="3">
        <v>52.307692307692299</v>
      </c>
      <c r="O64" s="3">
        <f>+Tabla1[[#This Row],[CF_CALC_OCC_ROOMS]]/67*100</f>
        <v>50.746268656716417</v>
      </c>
      <c r="P64" s="2">
        <v>4099720</v>
      </c>
      <c r="Q64">
        <v>0</v>
      </c>
      <c r="R64">
        <v>0</v>
      </c>
      <c r="S64">
        <v>0</v>
      </c>
    </row>
    <row r="65" spans="1:19" x14ac:dyDescent="0.25">
      <c r="A65" s="1" t="s">
        <v>13</v>
      </c>
      <c r="B65" s="4">
        <v>6007529</v>
      </c>
      <c r="C65">
        <v>41</v>
      </c>
      <c r="D65">
        <v>76</v>
      </c>
      <c r="E65" s="1" t="s">
        <v>77</v>
      </c>
      <c r="F65" t="str">
        <f>+RIGHT(Tabla1[[#This Row],[CONSIDERED_DATE1]],6)</f>
        <v>MAR-16</v>
      </c>
      <c r="G65" t="str">
        <f>+LEFT(Tabla1[[#This Row],[CONSIDERED_DATE12]],3)</f>
        <v>MAR</v>
      </c>
      <c r="H65" t="str">
        <f>+RIGHT(Tabla1[[#This Row],[CONSIDERED_DATE12]],2)</f>
        <v>16</v>
      </c>
      <c r="I65" t="str">
        <f>+CONCATENATE(Tabla1[[#This Row],[CONSIDERED_DATE14]],"-",Tabla1[[#This Row],[CONSIDERED_DATE13]])</f>
        <v>16-MAR</v>
      </c>
      <c r="J65" s="1" t="s">
        <v>3273</v>
      </c>
      <c r="K65">
        <v>41</v>
      </c>
      <c r="L65">
        <v>65</v>
      </c>
      <c r="M65" s="4">
        <v>146525.097560975</v>
      </c>
      <c r="N65" s="3">
        <v>63.076923076923002</v>
      </c>
      <c r="O65" s="3">
        <f>+Tabla1[[#This Row],[CF_CALC_OCC_ROOMS]]/67*100</f>
        <v>61.194029850746269</v>
      </c>
      <c r="P65" s="2">
        <v>6007529</v>
      </c>
      <c r="Q65">
        <v>0</v>
      </c>
      <c r="R65">
        <v>0</v>
      </c>
      <c r="S65">
        <v>0</v>
      </c>
    </row>
    <row r="66" spans="1:19" x14ac:dyDescent="0.25">
      <c r="A66" s="1" t="s">
        <v>13</v>
      </c>
      <c r="B66" s="4">
        <v>9605976.8739495799</v>
      </c>
      <c r="C66">
        <v>62</v>
      </c>
      <c r="D66">
        <v>116</v>
      </c>
      <c r="E66" s="1" t="s">
        <v>78</v>
      </c>
      <c r="F66" t="str">
        <f>+RIGHT(Tabla1[[#This Row],[CONSIDERED_DATE1]],6)</f>
        <v>MAR-16</v>
      </c>
      <c r="G66" t="str">
        <f>+LEFT(Tabla1[[#This Row],[CONSIDERED_DATE12]],3)</f>
        <v>MAR</v>
      </c>
      <c r="H66" t="str">
        <f>+RIGHT(Tabla1[[#This Row],[CONSIDERED_DATE12]],2)</f>
        <v>16</v>
      </c>
      <c r="I66" t="str">
        <f>+CONCATENATE(Tabla1[[#This Row],[CONSIDERED_DATE14]],"-",Tabla1[[#This Row],[CONSIDERED_DATE13]])</f>
        <v>16-MAR</v>
      </c>
      <c r="J66" s="1" t="s">
        <v>3274</v>
      </c>
      <c r="K66">
        <v>62</v>
      </c>
      <c r="L66">
        <v>65</v>
      </c>
      <c r="M66" s="4">
        <v>154935.11087015399</v>
      </c>
      <c r="N66" s="3">
        <v>95.384615384615302</v>
      </c>
      <c r="O66" s="3">
        <f>+Tabla1[[#This Row],[CF_CALC_OCC_ROOMS]]/67*100</f>
        <v>92.537313432835816</v>
      </c>
      <c r="P66" s="2">
        <v>9605976.8739495799</v>
      </c>
      <c r="Q66">
        <v>0</v>
      </c>
      <c r="R66">
        <v>0</v>
      </c>
      <c r="S66">
        <v>0</v>
      </c>
    </row>
    <row r="67" spans="1:19" x14ac:dyDescent="0.25">
      <c r="A67" s="1" t="s">
        <v>13</v>
      </c>
      <c r="B67" s="4">
        <v>4081450</v>
      </c>
      <c r="C67">
        <v>34</v>
      </c>
      <c r="D67">
        <v>54</v>
      </c>
      <c r="E67" s="1" t="s">
        <v>79</v>
      </c>
      <c r="F67" t="str">
        <f>+RIGHT(Tabla1[[#This Row],[CONSIDERED_DATE1]],6)</f>
        <v>MAR-16</v>
      </c>
      <c r="G67" t="str">
        <f>+LEFT(Tabla1[[#This Row],[CONSIDERED_DATE12]],3)</f>
        <v>MAR</v>
      </c>
      <c r="H67" t="str">
        <f>+RIGHT(Tabla1[[#This Row],[CONSIDERED_DATE12]],2)</f>
        <v>16</v>
      </c>
      <c r="I67" t="str">
        <f>+CONCATENATE(Tabla1[[#This Row],[CONSIDERED_DATE14]],"-",Tabla1[[#This Row],[CONSIDERED_DATE13]])</f>
        <v>16-MAR</v>
      </c>
      <c r="J67" s="1" t="s">
        <v>3275</v>
      </c>
      <c r="K67">
        <v>34</v>
      </c>
      <c r="L67">
        <v>64</v>
      </c>
      <c r="M67" s="4">
        <v>120042.647058823</v>
      </c>
      <c r="N67" s="3">
        <v>53.125</v>
      </c>
      <c r="O67" s="3">
        <f>+Tabla1[[#This Row],[CF_CALC_OCC_ROOMS]]/67*100</f>
        <v>50.746268656716417</v>
      </c>
      <c r="P67" s="2">
        <v>1514730</v>
      </c>
      <c r="Q67">
        <v>0</v>
      </c>
      <c r="R67">
        <v>2566720</v>
      </c>
      <c r="S67">
        <v>0</v>
      </c>
    </row>
    <row r="68" spans="1:19" x14ac:dyDescent="0.25">
      <c r="A68" s="1" t="s">
        <v>13</v>
      </c>
      <c r="B68" s="4">
        <v>6253532</v>
      </c>
      <c r="C68">
        <v>54</v>
      </c>
      <c r="D68">
        <v>68</v>
      </c>
      <c r="E68" s="1" t="s">
        <v>80</v>
      </c>
      <c r="F68" t="str">
        <f>+RIGHT(Tabla1[[#This Row],[CONSIDERED_DATE1]],6)</f>
        <v>MAR-16</v>
      </c>
      <c r="G68" t="str">
        <f>+LEFT(Tabla1[[#This Row],[CONSIDERED_DATE12]],3)</f>
        <v>MAR</v>
      </c>
      <c r="H68" t="str">
        <f>+RIGHT(Tabla1[[#This Row],[CONSIDERED_DATE12]],2)</f>
        <v>16</v>
      </c>
      <c r="I68" t="str">
        <f>+CONCATENATE(Tabla1[[#This Row],[CONSIDERED_DATE14]],"-",Tabla1[[#This Row],[CONSIDERED_DATE13]])</f>
        <v>16-MAR</v>
      </c>
      <c r="J68" s="1" t="s">
        <v>3276</v>
      </c>
      <c r="K68">
        <v>54</v>
      </c>
      <c r="L68">
        <v>65</v>
      </c>
      <c r="M68" s="4">
        <v>115806.148148148</v>
      </c>
      <c r="N68" s="3">
        <v>83.076923076922995</v>
      </c>
      <c r="O68" s="3">
        <f>+Tabla1[[#This Row],[CF_CALC_OCC_ROOMS]]/67*100</f>
        <v>80.597014925373131</v>
      </c>
      <c r="P68" s="2">
        <v>2167162</v>
      </c>
      <c r="Q68">
        <v>0</v>
      </c>
      <c r="R68">
        <v>4086370</v>
      </c>
      <c r="S68">
        <v>0</v>
      </c>
    </row>
    <row r="69" spans="1:19" x14ac:dyDescent="0.25">
      <c r="A69" s="1" t="s">
        <v>13</v>
      </c>
      <c r="B69" s="4">
        <v>3531246</v>
      </c>
      <c r="C69">
        <v>31</v>
      </c>
      <c r="D69">
        <v>41</v>
      </c>
      <c r="E69" s="1" t="s">
        <v>81</v>
      </c>
      <c r="F69" t="str">
        <f>+RIGHT(Tabla1[[#This Row],[CONSIDERED_DATE1]],6)</f>
        <v>MAR-16</v>
      </c>
      <c r="G69" t="str">
        <f>+LEFT(Tabla1[[#This Row],[CONSIDERED_DATE12]],3)</f>
        <v>MAR</v>
      </c>
      <c r="H69" t="str">
        <f>+RIGHT(Tabla1[[#This Row],[CONSIDERED_DATE12]],2)</f>
        <v>16</v>
      </c>
      <c r="I69" t="str">
        <f>+CONCATENATE(Tabla1[[#This Row],[CONSIDERED_DATE14]],"-",Tabla1[[#This Row],[CONSIDERED_DATE13]])</f>
        <v>16-MAR</v>
      </c>
      <c r="J69" s="1" t="s">
        <v>3277</v>
      </c>
      <c r="K69">
        <v>31</v>
      </c>
      <c r="L69">
        <v>65</v>
      </c>
      <c r="M69" s="4">
        <v>113911.16129032199</v>
      </c>
      <c r="N69" s="3">
        <v>47.692307692307601</v>
      </c>
      <c r="O69" s="3">
        <f>+Tabla1[[#This Row],[CF_CALC_OCC_ROOMS]]/67*100</f>
        <v>46.268656716417908</v>
      </c>
      <c r="P69" s="2">
        <v>2629246</v>
      </c>
      <c r="Q69">
        <v>0</v>
      </c>
      <c r="R69">
        <v>902000</v>
      </c>
      <c r="S69">
        <v>0</v>
      </c>
    </row>
    <row r="70" spans="1:19" x14ac:dyDescent="0.25">
      <c r="A70" s="1" t="s">
        <v>13</v>
      </c>
      <c r="B70" s="4">
        <v>3985816</v>
      </c>
      <c r="C70">
        <v>35</v>
      </c>
      <c r="D70">
        <v>47</v>
      </c>
      <c r="E70" s="1" t="s">
        <v>82</v>
      </c>
      <c r="F70" t="str">
        <f>+RIGHT(Tabla1[[#This Row],[CONSIDERED_DATE1]],6)</f>
        <v>MAR-16</v>
      </c>
      <c r="G70" t="str">
        <f>+LEFT(Tabla1[[#This Row],[CONSIDERED_DATE12]],3)</f>
        <v>MAR</v>
      </c>
      <c r="H70" t="str">
        <f>+RIGHT(Tabla1[[#This Row],[CONSIDERED_DATE12]],2)</f>
        <v>16</v>
      </c>
      <c r="I70" t="str">
        <f>+CONCATENATE(Tabla1[[#This Row],[CONSIDERED_DATE14]],"-",Tabla1[[#This Row],[CONSIDERED_DATE13]])</f>
        <v>16-MAR</v>
      </c>
      <c r="J70" s="1" t="s">
        <v>3278</v>
      </c>
      <c r="K70">
        <v>35</v>
      </c>
      <c r="L70">
        <v>59</v>
      </c>
      <c r="M70" s="4">
        <v>113880.45714285701</v>
      </c>
      <c r="N70" s="3">
        <v>59.322033898305001</v>
      </c>
      <c r="O70" s="3">
        <f>+Tabla1[[#This Row],[CF_CALC_OCC_ROOMS]]/67*100</f>
        <v>52.238805970149251</v>
      </c>
      <c r="P70" s="2">
        <v>2350816</v>
      </c>
      <c r="Q70">
        <v>0</v>
      </c>
      <c r="R70">
        <v>1635000</v>
      </c>
      <c r="S70">
        <v>0</v>
      </c>
    </row>
    <row r="71" spans="1:19" x14ac:dyDescent="0.25">
      <c r="A71" s="1" t="s">
        <v>13</v>
      </c>
      <c r="B71" s="4">
        <v>3820110</v>
      </c>
      <c r="C71">
        <v>31</v>
      </c>
      <c r="D71">
        <v>49</v>
      </c>
      <c r="E71" s="1" t="s">
        <v>83</v>
      </c>
      <c r="F71" t="str">
        <f>+RIGHT(Tabla1[[#This Row],[CONSIDERED_DATE1]],6)</f>
        <v>MAR-16</v>
      </c>
      <c r="G71" t="str">
        <f>+LEFT(Tabla1[[#This Row],[CONSIDERED_DATE12]],3)</f>
        <v>MAR</v>
      </c>
      <c r="H71" t="str">
        <f>+RIGHT(Tabla1[[#This Row],[CONSIDERED_DATE12]],2)</f>
        <v>16</v>
      </c>
      <c r="I71" t="str">
        <f>+CONCATENATE(Tabla1[[#This Row],[CONSIDERED_DATE14]],"-",Tabla1[[#This Row],[CONSIDERED_DATE13]])</f>
        <v>16-MAR</v>
      </c>
      <c r="J71" s="1" t="s">
        <v>3279</v>
      </c>
      <c r="K71">
        <v>31</v>
      </c>
      <c r="L71">
        <v>65</v>
      </c>
      <c r="M71" s="4">
        <v>123229.354838709</v>
      </c>
      <c r="N71" s="3">
        <v>47.692307692307601</v>
      </c>
      <c r="O71" s="3">
        <f>+Tabla1[[#This Row],[CF_CALC_OCC_ROOMS]]/67*100</f>
        <v>46.268656716417908</v>
      </c>
      <c r="P71" s="2">
        <v>3820110</v>
      </c>
      <c r="Q71">
        <v>0</v>
      </c>
      <c r="R71">
        <v>0</v>
      </c>
      <c r="S71">
        <v>0</v>
      </c>
    </row>
    <row r="72" spans="1:19" x14ac:dyDescent="0.25">
      <c r="A72" s="1" t="s">
        <v>13</v>
      </c>
      <c r="B72" s="4">
        <v>7152069</v>
      </c>
      <c r="C72">
        <v>50</v>
      </c>
      <c r="D72">
        <v>94</v>
      </c>
      <c r="E72" s="1" t="s">
        <v>84</v>
      </c>
      <c r="F72" t="str">
        <f>+RIGHT(Tabla1[[#This Row],[CONSIDERED_DATE1]],6)</f>
        <v>MAR-16</v>
      </c>
      <c r="G72" t="str">
        <f>+LEFT(Tabla1[[#This Row],[CONSIDERED_DATE12]],3)</f>
        <v>MAR</v>
      </c>
      <c r="H72" t="str">
        <f>+RIGHT(Tabla1[[#This Row],[CONSIDERED_DATE12]],2)</f>
        <v>16</v>
      </c>
      <c r="I72" t="str">
        <f>+CONCATENATE(Tabla1[[#This Row],[CONSIDERED_DATE14]],"-",Tabla1[[#This Row],[CONSIDERED_DATE13]])</f>
        <v>16-MAR</v>
      </c>
      <c r="J72" s="1" t="s">
        <v>3280</v>
      </c>
      <c r="K72">
        <v>50</v>
      </c>
      <c r="L72">
        <v>64</v>
      </c>
      <c r="M72" s="4">
        <v>143041.38</v>
      </c>
      <c r="N72" s="3">
        <v>78.125</v>
      </c>
      <c r="O72" s="3">
        <f>+Tabla1[[#This Row],[CF_CALC_OCC_ROOMS]]/67*100</f>
        <v>74.626865671641795</v>
      </c>
      <c r="P72" s="2">
        <v>7152069</v>
      </c>
      <c r="Q72">
        <v>0</v>
      </c>
      <c r="R72">
        <v>0</v>
      </c>
      <c r="S72">
        <v>0</v>
      </c>
    </row>
    <row r="73" spans="1:19" x14ac:dyDescent="0.25">
      <c r="A73" s="1" t="s">
        <v>13</v>
      </c>
      <c r="B73" s="4">
        <v>9206867</v>
      </c>
      <c r="C73">
        <v>64</v>
      </c>
      <c r="D73">
        <v>125</v>
      </c>
      <c r="E73" s="1" t="s">
        <v>85</v>
      </c>
      <c r="F73" t="str">
        <f>+RIGHT(Tabla1[[#This Row],[CONSIDERED_DATE1]],6)</f>
        <v>MAR-16</v>
      </c>
      <c r="G73" t="str">
        <f>+LEFT(Tabla1[[#This Row],[CONSIDERED_DATE12]],3)</f>
        <v>MAR</v>
      </c>
      <c r="H73" t="str">
        <f>+RIGHT(Tabla1[[#This Row],[CONSIDERED_DATE12]],2)</f>
        <v>16</v>
      </c>
      <c r="I73" t="str">
        <f>+CONCATENATE(Tabla1[[#This Row],[CONSIDERED_DATE14]],"-",Tabla1[[#This Row],[CONSIDERED_DATE13]])</f>
        <v>16-MAR</v>
      </c>
      <c r="J73" s="1" t="s">
        <v>3281</v>
      </c>
      <c r="K73">
        <v>64</v>
      </c>
      <c r="L73">
        <v>65</v>
      </c>
      <c r="M73" s="4">
        <v>143857.296875</v>
      </c>
      <c r="N73" s="3">
        <v>98.461538461538396</v>
      </c>
      <c r="O73" s="3">
        <f>+Tabla1[[#This Row],[CF_CALC_OCC_ROOMS]]/67*100</f>
        <v>95.522388059701484</v>
      </c>
      <c r="P73" s="2">
        <v>9206867</v>
      </c>
      <c r="Q73">
        <v>0</v>
      </c>
      <c r="R73">
        <v>0</v>
      </c>
      <c r="S73">
        <v>0</v>
      </c>
    </row>
    <row r="74" spans="1:19" x14ac:dyDescent="0.25">
      <c r="A74" s="1" t="s">
        <v>13</v>
      </c>
      <c r="B74" s="4">
        <v>4840627</v>
      </c>
      <c r="C74">
        <v>41</v>
      </c>
      <c r="D74">
        <v>79</v>
      </c>
      <c r="E74" s="1" t="s">
        <v>86</v>
      </c>
      <c r="F74" t="str">
        <f>+RIGHT(Tabla1[[#This Row],[CONSIDERED_DATE1]],6)</f>
        <v>MAR-16</v>
      </c>
      <c r="G74" t="str">
        <f>+LEFT(Tabla1[[#This Row],[CONSIDERED_DATE12]],3)</f>
        <v>MAR</v>
      </c>
      <c r="H74" t="str">
        <f>+RIGHT(Tabla1[[#This Row],[CONSIDERED_DATE12]],2)</f>
        <v>16</v>
      </c>
      <c r="I74" t="str">
        <f>+CONCATENATE(Tabla1[[#This Row],[CONSIDERED_DATE14]],"-",Tabla1[[#This Row],[CONSIDERED_DATE13]])</f>
        <v>16-MAR</v>
      </c>
      <c r="J74" s="1" t="s">
        <v>3282</v>
      </c>
      <c r="K74">
        <v>41</v>
      </c>
      <c r="L74">
        <v>65</v>
      </c>
      <c r="M74" s="4">
        <v>118064.073170731</v>
      </c>
      <c r="N74" s="3">
        <v>63.076923076923002</v>
      </c>
      <c r="O74" s="3">
        <f>+Tabla1[[#This Row],[CF_CALC_OCC_ROOMS]]/67*100</f>
        <v>61.194029850746269</v>
      </c>
      <c r="P74" s="2">
        <v>3527727</v>
      </c>
      <c r="Q74">
        <v>0</v>
      </c>
      <c r="R74">
        <v>1312900</v>
      </c>
      <c r="S74">
        <v>0</v>
      </c>
    </row>
    <row r="75" spans="1:19" x14ac:dyDescent="0.25">
      <c r="A75" s="1" t="s">
        <v>13</v>
      </c>
      <c r="B75" s="4">
        <v>5207079</v>
      </c>
      <c r="C75">
        <v>47</v>
      </c>
      <c r="D75">
        <v>72</v>
      </c>
      <c r="E75" s="1" t="s">
        <v>87</v>
      </c>
      <c r="F75" t="str">
        <f>+RIGHT(Tabla1[[#This Row],[CONSIDERED_DATE1]],6)</f>
        <v>MAR-16</v>
      </c>
      <c r="G75" t="str">
        <f>+LEFT(Tabla1[[#This Row],[CONSIDERED_DATE12]],3)</f>
        <v>MAR</v>
      </c>
      <c r="H75" t="str">
        <f>+RIGHT(Tabla1[[#This Row],[CONSIDERED_DATE12]],2)</f>
        <v>16</v>
      </c>
      <c r="I75" t="str">
        <f>+CONCATENATE(Tabla1[[#This Row],[CONSIDERED_DATE14]],"-",Tabla1[[#This Row],[CONSIDERED_DATE13]])</f>
        <v>16-MAR</v>
      </c>
      <c r="J75" s="1" t="s">
        <v>3283</v>
      </c>
      <c r="K75">
        <v>47</v>
      </c>
      <c r="L75">
        <v>65</v>
      </c>
      <c r="M75" s="4">
        <v>110788.91489361699</v>
      </c>
      <c r="N75" s="3">
        <v>72.307692307692307</v>
      </c>
      <c r="O75" s="3">
        <f>+Tabla1[[#This Row],[CF_CALC_OCC_ROOMS]]/67*100</f>
        <v>70.149253731343293</v>
      </c>
      <c r="P75" s="2">
        <v>3015979</v>
      </c>
      <c r="Q75">
        <v>0</v>
      </c>
      <c r="R75">
        <v>2191100</v>
      </c>
      <c r="S75">
        <v>0</v>
      </c>
    </row>
    <row r="76" spans="1:19" x14ac:dyDescent="0.25">
      <c r="A76" s="1" t="s">
        <v>13</v>
      </c>
      <c r="B76" s="4">
        <v>5753864</v>
      </c>
      <c r="C76">
        <v>51</v>
      </c>
      <c r="D76">
        <v>62</v>
      </c>
      <c r="E76" s="1" t="s">
        <v>88</v>
      </c>
      <c r="F76" t="str">
        <f>+RIGHT(Tabla1[[#This Row],[CONSIDERED_DATE1]],6)</f>
        <v>MAR-16</v>
      </c>
      <c r="G76" t="str">
        <f>+LEFT(Tabla1[[#This Row],[CONSIDERED_DATE12]],3)</f>
        <v>MAR</v>
      </c>
      <c r="H76" t="str">
        <f>+RIGHT(Tabla1[[#This Row],[CONSIDERED_DATE12]],2)</f>
        <v>16</v>
      </c>
      <c r="I76" t="str">
        <f>+CONCATENATE(Tabla1[[#This Row],[CONSIDERED_DATE14]],"-",Tabla1[[#This Row],[CONSIDERED_DATE13]])</f>
        <v>16-MAR</v>
      </c>
      <c r="J76" s="1" t="s">
        <v>3284</v>
      </c>
      <c r="K76">
        <v>51</v>
      </c>
      <c r="L76">
        <v>65</v>
      </c>
      <c r="M76" s="4">
        <v>112820.862745098</v>
      </c>
      <c r="N76" s="3">
        <v>78.461538461538396</v>
      </c>
      <c r="O76" s="3">
        <f>+Tabla1[[#This Row],[CF_CALC_OCC_ROOMS]]/67*100</f>
        <v>76.119402985074629</v>
      </c>
      <c r="P76" s="2">
        <v>3156464</v>
      </c>
      <c r="Q76">
        <v>0</v>
      </c>
      <c r="R76">
        <v>2597400</v>
      </c>
      <c r="S76">
        <v>0</v>
      </c>
    </row>
    <row r="77" spans="1:19" x14ac:dyDescent="0.25">
      <c r="A77" s="1" t="s">
        <v>13</v>
      </c>
      <c r="B77" s="4">
        <v>5611891</v>
      </c>
      <c r="C77">
        <v>49</v>
      </c>
      <c r="D77">
        <v>58</v>
      </c>
      <c r="E77" s="1" t="s">
        <v>89</v>
      </c>
      <c r="F77" t="str">
        <f>+RIGHT(Tabla1[[#This Row],[CONSIDERED_DATE1]],6)</f>
        <v>MAR-16</v>
      </c>
      <c r="G77" t="str">
        <f>+LEFT(Tabla1[[#This Row],[CONSIDERED_DATE12]],3)</f>
        <v>MAR</v>
      </c>
      <c r="H77" t="str">
        <f>+RIGHT(Tabla1[[#This Row],[CONSIDERED_DATE12]],2)</f>
        <v>16</v>
      </c>
      <c r="I77" t="str">
        <f>+CONCATENATE(Tabla1[[#This Row],[CONSIDERED_DATE14]],"-",Tabla1[[#This Row],[CONSIDERED_DATE13]])</f>
        <v>16-MAR</v>
      </c>
      <c r="J77" s="1" t="s">
        <v>3285</v>
      </c>
      <c r="K77">
        <v>49</v>
      </c>
      <c r="L77">
        <v>65</v>
      </c>
      <c r="M77" s="4">
        <v>114528.387755102</v>
      </c>
      <c r="N77" s="3">
        <v>75.384615384615302</v>
      </c>
      <c r="O77" s="3">
        <f>+Tabla1[[#This Row],[CF_CALC_OCC_ROOMS]]/67*100</f>
        <v>73.134328358208961</v>
      </c>
      <c r="P77" s="2">
        <v>3014491</v>
      </c>
      <c r="Q77">
        <v>0</v>
      </c>
      <c r="R77">
        <v>2597400</v>
      </c>
      <c r="S77">
        <v>0</v>
      </c>
    </row>
    <row r="78" spans="1:19" x14ac:dyDescent="0.25">
      <c r="A78" s="1" t="s">
        <v>13</v>
      </c>
      <c r="B78" s="4">
        <v>5956067</v>
      </c>
      <c r="C78">
        <v>52</v>
      </c>
      <c r="D78">
        <v>71</v>
      </c>
      <c r="E78" s="1" t="s">
        <v>90</v>
      </c>
      <c r="F78" t="str">
        <f>+RIGHT(Tabla1[[#This Row],[CONSIDERED_DATE1]],6)</f>
        <v>MAR-16</v>
      </c>
      <c r="G78" t="str">
        <f>+LEFT(Tabla1[[#This Row],[CONSIDERED_DATE12]],3)</f>
        <v>MAR</v>
      </c>
      <c r="H78" t="str">
        <f>+RIGHT(Tabla1[[#This Row],[CONSIDERED_DATE12]],2)</f>
        <v>16</v>
      </c>
      <c r="I78" t="str">
        <f>+CONCATENATE(Tabla1[[#This Row],[CONSIDERED_DATE14]],"-",Tabla1[[#This Row],[CONSIDERED_DATE13]])</f>
        <v>16-MAR</v>
      </c>
      <c r="J78" s="1" t="s">
        <v>3286</v>
      </c>
      <c r="K78">
        <v>52</v>
      </c>
      <c r="L78">
        <v>65</v>
      </c>
      <c r="M78" s="4">
        <v>114539.75</v>
      </c>
      <c r="N78" s="3">
        <v>80</v>
      </c>
      <c r="O78" s="3">
        <f>+Tabla1[[#This Row],[CF_CALC_OCC_ROOMS]]/67*100</f>
        <v>77.611940298507463</v>
      </c>
      <c r="P78" s="2">
        <v>3358667</v>
      </c>
      <c r="Q78">
        <v>0</v>
      </c>
      <c r="R78">
        <v>2597400</v>
      </c>
      <c r="S78">
        <v>0</v>
      </c>
    </row>
    <row r="79" spans="1:19" x14ac:dyDescent="0.25">
      <c r="A79" s="1" t="s">
        <v>13</v>
      </c>
      <c r="B79" s="4">
        <v>8055113</v>
      </c>
      <c r="C79">
        <v>55</v>
      </c>
      <c r="D79">
        <v>111</v>
      </c>
      <c r="E79" s="1" t="s">
        <v>91</v>
      </c>
      <c r="F79" t="str">
        <f>+RIGHT(Tabla1[[#This Row],[CONSIDERED_DATE1]],6)</f>
        <v>MAR-16</v>
      </c>
      <c r="G79" t="str">
        <f>+LEFT(Tabla1[[#This Row],[CONSIDERED_DATE12]],3)</f>
        <v>MAR</v>
      </c>
      <c r="H79" t="str">
        <f>+RIGHT(Tabla1[[#This Row],[CONSIDERED_DATE12]],2)</f>
        <v>16</v>
      </c>
      <c r="I79" t="str">
        <f>+CONCATENATE(Tabla1[[#This Row],[CONSIDERED_DATE14]],"-",Tabla1[[#This Row],[CONSIDERED_DATE13]])</f>
        <v>16-MAR</v>
      </c>
      <c r="J79" s="1" t="s">
        <v>3287</v>
      </c>
      <c r="K79">
        <v>55</v>
      </c>
      <c r="L79">
        <v>65</v>
      </c>
      <c r="M79" s="4">
        <v>146456.6</v>
      </c>
      <c r="N79" s="3">
        <v>84.615384615384599</v>
      </c>
      <c r="O79" s="3">
        <f>+Tabla1[[#This Row],[CF_CALC_OCC_ROOMS]]/67*100</f>
        <v>82.089552238805979</v>
      </c>
      <c r="P79" s="2">
        <v>8055113</v>
      </c>
      <c r="Q79">
        <v>0</v>
      </c>
      <c r="R79">
        <v>0</v>
      </c>
      <c r="S79">
        <v>0</v>
      </c>
    </row>
    <row r="80" spans="1:19" x14ac:dyDescent="0.25">
      <c r="A80" s="1" t="s">
        <v>13</v>
      </c>
      <c r="B80" s="4">
        <v>9434959</v>
      </c>
      <c r="C80">
        <v>64</v>
      </c>
      <c r="D80">
        <v>128</v>
      </c>
      <c r="E80" s="1" t="s">
        <v>92</v>
      </c>
      <c r="F80" t="str">
        <f>+RIGHT(Tabla1[[#This Row],[CONSIDERED_DATE1]],6)</f>
        <v>MAR-16</v>
      </c>
      <c r="G80" t="str">
        <f>+LEFT(Tabla1[[#This Row],[CONSIDERED_DATE12]],3)</f>
        <v>MAR</v>
      </c>
      <c r="H80" t="str">
        <f>+RIGHT(Tabla1[[#This Row],[CONSIDERED_DATE12]],2)</f>
        <v>16</v>
      </c>
      <c r="I80" t="str">
        <f>+CONCATENATE(Tabla1[[#This Row],[CONSIDERED_DATE14]],"-",Tabla1[[#This Row],[CONSIDERED_DATE13]])</f>
        <v>16-MAR</v>
      </c>
      <c r="J80" s="1" t="s">
        <v>3288</v>
      </c>
      <c r="K80">
        <v>64</v>
      </c>
      <c r="L80">
        <v>64</v>
      </c>
      <c r="M80" s="4">
        <v>147421.234375</v>
      </c>
      <c r="N80" s="3">
        <v>100</v>
      </c>
      <c r="O80" s="3">
        <f>+Tabla1[[#This Row],[CF_CALC_OCC_ROOMS]]/67*100</f>
        <v>95.522388059701484</v>
      </c>
      <c r="P80" s="2">
        <v>9434959</v>
      </c>
      <c r="Q80">
        <v>0</v>
      </c>
      <c r="R80">
        <v>0</v>
      </c>
      <c r="S80">
        <v>0</v>
      </c>
    </row>
    <row r="81" spans="1:19" x14ac:dyDescent="0.25">
      <c r="A81" s="1" t="s">
        <v>13</v>
      </c>
      <c r="B81" s="4">
        <v>4309513</v>
      </c>
      <c r="C81">
        <v>40</v>
      </c>
      <c r="D81">
        <v>70</v>
      </c>
      <c r="E81" s="1" t="s">
        <v>93</v>
      </c>
      <c r="F81" t="str">
        <f>+RIGHT(Tabla1[[#This Row],[CONSIDERED_DATE1]],6)</f>
        <v>MAR-16</v>
      </c>
      <c r="G81" t="str">
        <f>+LEFT(Tabla1[[#This Row],[CONSIDERED_DATE12]],3)</f>
        <v>MAR</v>
      </c>
      <c r="H81" t="str">
        <f>+RIGHT(Tabla1[[#This Row],[CONSIDERED_DATE12]],2)</f>
        <v>16</v>
      </c>
      <c r="I81" t="str">
        <f>+CONCATENATE(Tabla1[[#This Row],[CONSIDERED_DATE14]],"-",Tabla1[[#This Row],[CONSIDERED_DATE13]])</f>
        <v>16-MAR</v>
      </c>
      <c r="J81" s="1" t="s">
        <v>3289</v>
      </c>
      <c r="K81">
        <v>40</v>
      </c>
      <c r="L81">
        <v>63</v>
      </c>
      <c r="M81" s="4">
        <v>107737.825</v>
      </c>
      <c r="N81" s="3">
        <v>63.492063492063401</v>
      </c>
      <c r="O81" s="3">
        <f>+Tabla1[[#This Row],[CF_CALC_OCC_ROOMS]]/67*100</f>
        <v>59.701492537313428</v>
      </c>
      <c r="P81" s="2">
        <v>3153513</v>
      </c>
      <c r="Q81">
        <v>0</v>
      </c>
      <c r="R81">
        <v>1156000</v>
      </c>
      <c r="S81">
        <v>0</v>
      </c>
    </row>
    <row r="82" spans="1:19" x14ac:dyDescent="0.25">
      <c r="A82" s="1" t="s">
        <v>13</v>
      </c>
      <c r="B82" s="4">
        <v>5884048</v>
      </c>
      <c r="C82">
        <v>48</v>
      </c>
      <c r="D82">
        <v>75</v>
      </c>
      <c r="E82" s="1" t="s">
        <v>94</v>
      </c>
      <c r="F82" t="str">
        <f>+RIGHT(Tabla1[[#This Row],[CONSIDERED_DATE1]],6)</f>
        <v>MAR-16</v>
      </c>
      <c r="G82" t="str">
        <f>+LEFT(Tabla1[[#This Row],[CONSIDERED_DATE12]],3)</f>
        <v>MAR</v>
      </c>
      <c r="H82" t="str">
        <f>+RIGHT(Tabla1[[#This Row],[CONSIDERED_DATE12]],2)</f>
        <v>16</v>
      </c>
      <c r="I82" t="str">
        <f>+CONCATENATE(Tabla1[[#This Row],[CONSIDERED_DATE14]],"-",Tabla1[[#This Row],[CONSIDERED_DATE13]])</f>
        <v>16-MAR</v>
      </c>
      <c r="J82" s="1" t="s">
        <v>3290</v>
      </c>
      <c r="K82">
        <v>48</v>
      </c>
      <c r="L82">
        <v>59</v>
      </c>
      <c r="M82" s="4">
        <v>122584.33333333299</v>
      </c>
      <c r="N82" s="3">
        <v>81.355932203389798</v>
      </c>
      <c r="O82" s="3">
        <f>+Tabla1[[#This Row],[CF_CALC_OCC_ROOMS]]/67*100</f>
        <v>71.641791044776113</v>
      </c>
      <c r="P82" s="2">
        <v>3790048</v>
      </c>
      <c r="Q82">
        <v>0</v>
      </c>
      <c r="R82">
        <v>2094000</v>
      </c>
      <c r="S82">
        <v>0</v>
      </c>
    </row>
    <row r="83" spans="1:19" x14ac:dyDescent="0.25">
      <c r="A83" s="1" t="s">
        <v>13</v>
      </c>
      <c r="B83" s="4">
        <v>3603012</v>
      </c>
      <c r="C83">
        <v>30</v>
      </c>
      <c r="D83">
        <v>51</v>
      </c>
      <c r="E83" s="1" t="s">
        <v>95</v>
      </c>
      <c r="F83" t="str">
        <f>+RIGHT(Tabla1[[#This Row],[CONSIDERED_DATE1]],6)</f>
        <v>MAR-16</v>
      </c>
      <c r="G83" t="str">
        <f>+LEFT(Tabla1[[#This Row],[CONSIDERED_DATE12]],3)</f>
        <v>MAR</v>
      </c>
      <c r="H83" t="str">
        <f>+RIGHT(Tabla1[[#This Row],[CONSIDERED_DATE12]],2)</f>
        <v>16</v>
      </c>
      <c r="I83" t="str">
        <f>+CONCATENATE(Tabla1[[#This Row],[CONSIDERED_DATE14]],"-",Tabla1[[#This Row],[CONSIDERED_DATE13]])</f>
        <v>16-MAR</v>
      </c>
      <c r="J83" s="1" t="s">
        <v>3291</v>
      </c>
      <c r="K83">
        <v>30</v>
      </c>
      <c r="L83">
        <v>58</v>
      </c>
      <c r="M83" s="4">
        <v>120100.4</v>
      </c>
      <c r="N83" s="3">
        <v>51.724137931034399</v>
      </c>
      <c r="O83" s="3">
        <f>+Tabla1[[#This Row],[CF_CALC_OCC_ROOMS]]/67*100</f>
        <v>44.776119402985074</v>
      </c>
      <c r="P83" s="2">
        <v>3603012</v>
      </c>
      <c r="Q83">
        <v>0</v>
      </c>
      <c r="R83">
        <v>0</v>
      </c>
      <c r="S83">
        <v>0</v>
      </c>
    </row>
    <row r="84" spans="1:19" x14ac:dyDescent="0.25">
      <c r="A84" s="1" t="s">
        <v>13</v>
      </c>
      <c r="B84" s="4">
        <v>5668819</v>
      </c>
      <c r="C84">
        <v>47</v>
      </c>
      <c r="D84">
        <v>92</v>
      </c>
      <c r="E84" s="1" t="s">
        <v>96</v>
      </c>
      <c r="F84" t="str">
        <f>+RIGHT(Tabla1[[#This Row],[CONSIDERED_DATE1]],6)</f>
        <v>MAR-16</v>
      </c>
      <c r="G84" t="str">
        <f>+LEFT(Tabla1[[#This Row],[CONSIDERED_DATE12]],3)</f>
        <v>MAR</v>
      </c>
      <c r="H84" t="str">
        <f>+RIGHT(Tabla1[[#This Row],[CONSIDERED_DATE12]],2)</f>
        <v>16</v>
      </c>
      <c r="I84" t="str">
        <f>+CONCATENATE(Tabla1[[#This Row],[CONSIDERED_DATE14]],"-",Tabla1[[#This Row],[CONSIDERED_DATE13]])</f>
        <v>16-MAR</v>
      </c>
      <c r="J84" s="1" t="s">
        <v>3292</v>
      </c>
      <c r="K84">
        <v>47</v>
      </c>
      <c r="L84">
        <v>59</v>
      </c>
      <c r="M84" s="4">
        <v>120613.17021276501</v>
      </c>
      <c r="N84" s="3">
        <v>79.661016949152497</v>
      </c>
      <c r="O84" s="3">
        <f>+Tabla1[[#This Row],[CF_CALC_OCC_ROOMS]]/67*100</f>
        <v>70.149253731343293</v>
      </c>
      <c r="P84" s="2">
        <v>5668819</v>
      </c>
      <c r="Q84">
        <v>0</v>
      </c>
      <c r="R84">
        <v>0</v>
      </c>
      <c r="S84">
        <v>0</v>
      </c>
    </row>
    <row r="85" spans="1:19" x14ac:dyDescent="0.25">
      <c r="A85" s="1" t="s">
        <v>13</v>
      </c>
      <c r="B85" s="4">
        <v>6819079</v>
      </c>
      <c r="C85">
        <v>48</v>
      </c>
      <c r="D85">
        <v>102</v>
      </c>
      <c r="E85" s="1" t="s">
        <v>97</v>
      </c>
      <c r="F85" t="str">
        <f>+RIGHT(Tabla1[[#This Row],[CONSIDERED_DATE1]],6)</f>
        <v>MAR-16</v>
      </c>
      <c r="G85" t="str">
        <f>+LEFT(Tabla1[[#This Row],[CONSIDERED_DATE12]],3)</f>
        <v>MAR</v>
      </c>
      <c r="H85" t="str">
        <f>+RIGHT(Tabla1[[#This Row],[CONSIDERED_DATE12]],2)</f>
        <v>16</v>
      </c>
      <c r="I85" t="str">
        <f>+CONCATENATE(Tabla1[[#This Row],[CONSIDERED_DATE14]],"-",Tabla1[[#This Row],[CONSIDERED_DATE13]])</f>
        <v>16-MAR</v>
      </c>
      <c r="J85" s="1" t="s">
        <v>3293</v>
      </c>
      <c r="K85">
        <v>48</v>
      </c>
      <c r="L85">
        <v>63</v>
      </c>
      <c r="M85" s="4">
        <v>142064.14583333299</v>
      </c>
      <c r="N85" s="3">
        <v>76.190476190476105</v>
      </c>
      <c r="O85" s="3">
        <f>+Tabla1[[#This Row],[CF_CALC_OCC_ROOMS]]/67*100</f>
        <v>71.641791044776113</v>
      </c>
      <c r="P85" s="2">
        <v>6819079</v>
      </c>
      <c r="Q85">
        <v>0</v>
      </c>
      <c r="R85">
        <v>0</v>
      </c>
      <c r="S85">
        <v>0</v>
      </c>
    </row>
    <row r="86" spans="1:19" x14ac:dyDescent="0.25">
      <c r="A86" s="1" t="s">
        <v>13</v>
      </c>
      <c r="B86" s="4">
        <v>10756822</v>
      </c>
      <c r="C86">
        <v>65</v>
      </c>
      <c r="D86">
        <v>138</v>
      </c>
      <c r="E86" s="1" t="s">
        <v>98</v>
      </c>
      <c r="F86" t="str">
        <f>+RIGHT(Tabla1[[#This Row],[CONSIDERED_DATE1]],6)</f>
        <v>MAR-16</v>
      </c>
      <c r="G86" t="str">
        <f>+LEFT(Tabla1[[#This Row],[CONSIDERED_DATE12]],3)</f>
        <v>MAR</v>
      </c>
      <c r="H86" t="str">
        <f>+RIGHT(Tabla1[[#This Row],[CONSIDERED_DATE12]],2)</f>
        <v>16</v>
      </c>
      <c r="I86" t="str">
        <f>+CONCATENATE(Tabla1[[#This Row],[CONSIDERED_DATE14]],"-",Tabla1[[#This Row],[CONSIDERED_DATE13]])</f>
        <v>16-MAR</v>
      </c>
      <c r="J86" s="1" t="s">
        <v>3294</v>
      </c>
      <c r="K86">
        <v>65</v>
      </c>
      <c r="L86">
        <v>65</v>
      </c>
      <c r="M86" s="4">
        <v>165489.569230769</v>
      </c>
      <c r="N86" s="3">
        <v>100</v>
      </c>
      <c r="O86" s="3">
        <f>+Tabla1[[#This Row],[CF_CALC_OCC_ROOMS]]/67*100</f>
        <v>97.014925373134332</v>
      </c>
      <c r="P86" s="2">
        <v>10756822</v>
      </c>
      <c r="Q86">
        <v>0</v>
      </c>
      <c r="R86">
        <v>0</v>
      </c>
      <c r="S86">
        <v>0</v>
      </c>
    </row>
    <row r="87" spans="1:19" x14ac:dyDescent="0.25">
      <c r="A87" s="1" t="s">
        <v>13</v>
      </c>
      <c r="B87" s="4">
        <v>9656873</v>
      </c>
      <c r="C87">
        <v>60</v>
      </c>
      <c r="D87">
        <v>126</v>
      </c>
      <c r="E87" s="1" t="s">
        <v>99</v>
      </c>
      <c r="F87" t="str">
        <f>+RIGHT(Tabla1[[#This Row],[CONSIDERED_DATE1]],6)</f>
        <v>MAR-16</v>
      </c>
      <c r="G87" t="str">
        <f>+LEFT(Tabla1[[#This Row],[CONSIDERED_DATE12]],3)</f>
        <v>MAR</v>
      </c>
      <c r="H87" t="str">
        <f>+RIGHT(Tabla1[[#This Row],[CONSIDERED_DATE12]],2)</f>
        <v>16</v>
      </c>
      <c r="I87" t="str">
        <f>+CONCATENATE(Tabla1[[#This Row],[CONSIDERED_DATE14]],"-",Tabla1[[#This Row],[CONSIDERED_DATE13]])</f>
        <v>16-MAR</v>
      </c>
      <c r="J87" s="1" t="s">
        <v>3295</v>
      </c>
      <c r="K87">
        <v>60</v>
      </c>
      <c r="L87">
        <v>65</v>
      </c>
      <c r="M87" s="4">
        <v>160947.88333333301</v>
      </c>
      <c r="N87" s="3">
        <v>92.307692307692307</v>
      </c>
      <c r="O87" s="3">
        <f>+Tabla1[[#This Row],[CF_CALC_OCC_ROOMS]]/67*100</f>
        <v>89.552238805970148</v>
      </c>
      <c r="P87" s="2">
        <v>9656873</v>
      </c>
      <c r="Q87">
        <v>0</v>
      </c>
      <c r="R87">
        <v>0</v>
      </c>
      <c r="S87">
        <v>0</v>
      </c>
    </row>
    <row r="88" spans="1:19" x14ac:dyDescent="0.25">
      <c r="A88" s="1" t="s">
        <v>13</v>
      </c>
      <c r="B88" s="4">
        <v>1891907</v>
      </c>
      <c r="C88">
        <v>15</v>
      </c>
      <c r="D88">
        <v>31</v>
      </c>
      <c r="E88" s="1" t="s">
        <v>100</v>
      </c>
      <c r="F88" t="str">
        <f>+RIGHT(Tabla1[[#This Row],[CONSIDERED_DATE1]],6)</f>
        <v>MAR-16</v>
      </c>
      <c r="G88" t="str">
        <f>+LEFT(Tabla1[[#This Row],[CONSIDERED_DATE12]],3)</f>
        <v>MAR</v>
      </c>
      <c r="H88" t="str">
        <f>+RIGHT(Tabla1[[#This Row],[CONSIDERED_DATE12]],2)</f>
        <v>16</v>
      </c>
      <c r="I88" t="str">
        <f>+CONCATENATE(Tabla1[[#This Row],[CONSIDERED_DATE14]],"-",Tabla1[[#This Row],[CONSIDERED_DATE13]])</f>
        <v>16-MAR</v>
      </c>
      <c r="J88" s="1" t="s">
        <v>3296</v>
      </c>
      <c r="K88">
        <v>15</v>
      </c>
      <c r="L88">
        <v>65</v>
      </c>
      <c r="M88" s="4">
        <v>126127.133333333</v>
      </c>
      <c r="N88" s="3">
        <v>23.076923076922998</v>
      </c>
      <c r="O88" s="3">
        <f>+Tabla1[[#This Row],[CF_CALC_OCC_ROOMS]]/67*100</f>
        <v>22.388059701492537</v>
      </c>
      <c r="P88" s="2">
        <v>1891907</v>
      </c>
      <c r="Q88">
        <v>0</v>
      </c>
      <c r="R88">
        <v>0</v>
      </c>
      <c r="S88">
        <v>0</v>
      </c>
    </row>
    <row r="89" spans="1:19" x14ac:dyDescent="0.25">
      <c r="A89" s="1" t="s">
        <v>13</v>
      </c>
      <c r="B89" s="4">
        <v>1993886</v>
      </c>
      <c r="C89">
        <v>19</v>
      </c>
      <c r="D89">
        <v>27</v>
      </c>
      <c r="E89" s="1" t="s">
        <v>101</v>
      </c>
      <c r="F89" t="str">
        <f>+RIGHT(Tabla1[[#This Row],[CONSIDERED_DATE1]],6)</f>
        <v>MAR-16</v>
      </c>
      <c r="G89" t="str">
        <f>+LEFT(Tabla1[[#This Row],[CONSIDERED_DATE12]],3)</f>
        <v>MAR</v>
      </c>
      <c r="H89" t="str">
        <f>+RIGHT(Tabla1[[#This Row],[CONSIDERED_DATE12]],2)</f>
        <v>16</v>
      </c>
      <c r="I89" t="str">
        <f>+CONCATENATE(Tabla1[[#This Row],[CONSIDERED_DATE14]],"-",Tabla1[[#This Row],[CONSIDERED_DATE13]])</f>
        <v>16-MAR</v>
      </c>
      <c r="J89" s="1" t="s">
        <v>3297</v>
      </c>
      <c r="K89">
        <v>19</v>
      </c>
      <c r="L89">
        <v>60</v>
      </c>
      <c r="M89" s="4">
        <v>104941.368421052</v>
      </c>
      <c r="N89" s="3">
        <v>31.6666666666666</v>
      </c>
      <c r="O89" s="3">
        <f>+Tabla1[[#This Row],[CF_CALC_OCC_ROOMS]]/67*100</f>
        <v>28.35820895522388</v>
      </c>
      <c r="P89" s="2">
        <v>1993886</v>
      </c>
      <c r="Q89">
        <v>0</v>
      </c>
      <c r="R89">
        <v>0</v>
      </c>
      <c r="S89">
        <v>0</v>
      </c>
    </row>
    <row r="90" spans="1:19" x14ac:dyDescent="0.25">
      <c r="A90" s="1" t="s">
        <v>13</v>
      </c>
      <c r="B90" s="4">
        <v>2022934</v>
      </c>
      <c r="C90">
        <v>19</v>
      </c>
      <c r="D90">
        <v>27</v>
      </c>
      <c r="E90" s="1" t="s">
        <v>102</v>
      </c>
      <c r="F90" t="str">
        <f>+RIGHT(Tabla1[[#This Row],[CONSIDERED_DATE1]],6)</f>
        <v>MAR-16</v>
      </c>
      <c r="G90" t="str">
        <f>+LEFT(Tabla1[[#This Row],[CONSIDERED_DATE12]],3)</f>
        <v>MAR</v>
      </c>
      <c r="H90" t="str">
        <f>+RIGHT(Tabla1[[#This Row],[CONSIDERED_DATE12]],2)</f>
        <v>16</v>
      </c>
      <c r="I90" t="str">
        <f>+CONCATENATE(Tabla1[[#This Row],[CONSIDERED_DATE14]],"-",Tabla1[[#This Row],[CONSIDERED_DATE13]])</f>
        <v>16-MAR</v>
      </c>
      <c r="J90" s="1" t="s">
        <v>3298</v>
      </c>
      <c r="K90">
        <v>19</v>
      </c>
      <c r="L90">
        <v>58</v>
      </c>
      <c r="M90" s="4">
        <v>106470.210526315</v>
      </c>
      <c r="N90" s="3">
        <v>32.758620689655103</v>
      </c>
      <c r="O90" s="3">
        <f>+Tabla1[[#This Row],[CF_CALC_OCC_ROOMS]]/67*100</f>
        <v>28.35820895522388</v>
      </c>
      <c r="P90" s="2">
        <v>2022934</v>
      </c>
      <c r="Q90">
        <v>0</v>
      </c>
      <c r="R90">
        <v>0</v>
      </c>
      <c r="S90">
        <v>0</v>
      </c>
    </row>
    <row r="91" spans="1:19" x14ac:dyDescent="0.25">
      <c r="A91" s="1" t="s">
        <v>13</v>
      </c>
      <c r="B91" s="4">
        <v>1206989</v>
      </c>
      <c r="C91">
        <v>11</v>
      </c>
      <c r="D91">
        <v>19</v>
      </c>
      <c r="E91" s="1" t="s">
        <v>103</v>
      </c>
      <c r="F91" t="str">
        <f>+RIGHT(Tabla1[[#This Row],[CONSIDERED_DATE1]],6)</f>
        <v>MAR-16</v>
      </c>
      <c r="G91" t="str">
        <f>+LEFT(Tabla1[[#This Row],[CONSIDERED_DATE12]],3)</f>
        <v>MAR</v>
      </c>
      <c r="H91" t="str">
        <f>+RIGHT(Tabla1[[#This Row],[CONSIDERED_DATE12]],2)</f>
        <v>16</v>
      </c>
      <c r="I91" t="str">
        <f>+CONCATENATE(Tabla1[[#This Row],[CONSIDERED_DATE14]],"-",Tabla1[[#This Row],[CONSIDERED_DATE13]])</f>
        <v>16-MAR</v>
      </c>
      <c r="J91" s="1" t="s">
        <v>3299</v>
      </c>
      <c r="K91">
        <v>11</v>
      </c>
      <c r="L91">
        <v>58</v>
      </c>
      <c r="M91" s="4">
        <v>109726.27272727199</v>
      </c>
      <c r="N91" s="3">
        <v>18.965517241379299</v>
      </c>
      <c r="O91" s="3">
        <f>+Tabla1[[#This Row],[CF_CALC_OCC_ROOMS]]/67*100</f>
        <v>16.417910447761194</v>
      </c>
      <c r="P91" s="2">
        <v>1206989</v>
      </c>
      <c r="Q91">
        <v>0</v>
      </c>
      <c r="R91">
        <v>0</v>
      </c>
      <c r="S91">
        <v>0</v>
      </c>
    </row>
    <row r="92" spans="1:19" x14ac:dyDescent="0.25">
      <c r="A92" s="1" t="s">
        <v>13</v>
      </c>
      <c r="B92" s="4">
        <v>3218818</v>
      </c>
      <c r="C92">
        <v>30</v>
      </c>
      <c r="D92">
        <v>36</v>
      </c>
      <c r="E92" s="1" t="s">
        <v>104</v>
      </c>
      <c r="F92" t="str">
        <f>+RIGHT(Tabla1[[#This Row],[CONSIDERED_DATE1]],6)</f>
        <v>MAR-16</v>
      </c>
      <c r="G92" t="str">
        <f>+LEFT(Tabla1[[#This Row],[CONSIDERED_DATE12]],3)</f>
        <v>MAR</v>
      </c>
      <c r="H92" t="str">
        <f>+RIGHT(Tabla1[[#This Row],[CONSIDERED_DATE12]],2)</f>
        <v>16</v>
      </c>
      <c r="I92" t="str">
        <f>+CONCATENATE(Tabla1[[#This Row],[CONSIDERED_DATE14]],"-",Tabla1[[#This Row],[CONSIDERED_DATE13]])</f>
        <v>16-MAR</v>
      </c>
      <c r="J92" s="1" t="s">
        <v>3300</v>
      </c>
      <c r="K92">
        <v>30</v>
      </c>
      <c r="L92">
        <v>57</v>
      </c>
      <c r="M92" s="4">
        <v>107293.933333333</v>
      </c>
      <c r="N92" s="3">
        <v>52.631578947368403</v>
      </c>
      <c r="O92" s="3">
        <f>+Tabla1[[#This Row],[CF_CALC_OCC_ROOMS]]/67*100</f>
        <v>44.776119402985074</v>
      </c>
      <c r="P92" s="2">
        <v>3218818</v>
      </c>
      <c r="Q92">
        <v>0</v>
      </c>
      <c r="R92">
        <v>0</v>
      </c>
      <c r="S92">
        <v>0</v>
      </c>
    </row>
    <row r="93" spans="1:19" x14ac:dyDescent="0.25">
      <c r="A93" s="1" t="s">
        <v>13</v>
      </c>
      <c r="B93" s="4">
        <v>6436025</v>
      </c>
      <c r="C93">
        <v>47</v>
      </c>
      <c r="D93">
        <v>88</v>
      </c>
      <c r="E93" s="1" t="s">
        <v>105</v>
      </c>
      <c r="F93" t="str">
        <f>+RIGHT(Tabla1[[#This Row],[CONSIDERED_DATE1]],6)</f>
        <v>APR-16</v>
      </c>
      <c r="G93" t="str">
        <f>+LEFT(Tabla1[[#This Row],[CONSIDERED_DATE12]],3)</f>
        <v>APR</v>
      </c>
      <c r="H93" t="str">
        <f>+RIGHT(Tabla1[[#This Row],[CONSIDERED_DATE12]],2)</f>
        <v>16</v>
      </c>
      <c r="I93" t="str">
        <f>+CONCATENATE(Tabla1[[#This Row],[CONSIDERED_DATE14]],"-",Tabla1[[#This Row],[CONSIDERED_DATE13]])</f>
        <v>16-APR</v>
      </c>
      <c r="J93" s="1" t="s">
        <v>3301</v>
      </c>
      <c r="K93">
        <v>47</v>
      </c>
      <c r="L93">
        <v>60</v>
      </c>
      <c r="M93" s="4">
        <v>136936.70212765899</v>
      </c>
      <c r="N93" s="3">
        <v>78.3333333333333</v>
      </c>
      <c r="O93" s="3">
        <f>+Tabla1[[#This Row],[CF_CALC_OCC_ROOMS]]/67*100</f>
        <v>70.149253731343293</v>
      </c>
      <c r="P93" s="2">
        <v>6436025</v>
      </c>
      <c r="Q93">
        <v>0</v>
      </c>
      <c r="R93">
        <v>0</v>
      </c>
      <c r="S93">
        <v>0</v>
      </c>
    </row>
    <row r="94" spans="1:19" x14ac:dyDescent="0.25">
      <c r="A94" s="1" t="s">
        <v>13</v>
      </c>
      <c r="B94" s="4">
        <v>8305977</v>
      </c>
      <c r="C94">
        <v>62</v>
      </c>
      <c r="D94">
        <v>116</v>
      </c>
      <c r="E94" s="1" t="s">
        <v>106</v>
      </c>
      <c r="F94" t="str">
        <f>+RIGHT(Tabla1[[#This Row],[CONSIDERED_DATE1]],6)</f>
        <v>APR-16</v>
      </c>
      <c r="G94" t="str">
        <f>+LEFT(Tabla1[[#This Row],[CONSIDERED_DATE12]],3)</f>
        <v>APR</v>
      </c>
      <c r="H94" t="str">
        <f>+RIGHT(Tabla1[[#This Row],[CONSIDERED_DATE12]],2)</f>
        <v>16</v>
      </c>
      <c r="I94" t="str">
        <f>+CONCATENATE(Tabla1[[#This Row],[CONSIDERED_DATE14]],"-",Tabla1[[#This Row],[CONSIDERED_DATE13]])</f>
        <v>16-APR</v>
      </c>
      <c r="J94" s="1" t="s">
        <v>3302</v>
      </c>
      <c r="K94">
        <v>62</v>
      </c>
      <c r="L94">
        <v>65</v>
      </c>
      <c r="M94" s="4">
        <v>133967.37096774101</v>
      </c>
      <c r="N94" s="3">
        <v>95.384615384615302</v>
      </c>
      <c r="O94" s="3">
        <f>+Tabla1[[#This Row],[CF_CALC_OCC_ROOMS]]/67*100</f>
        <v>92.537313432835816</v>
      </c>
      <c r="P94" s="2">
        <v>8305977</v>
      </c>
      <c r="Q94">
        <v>0</v>
      </c>
      <c r="R94">
        <v>0</v>
      </c>
      <c r="S94">
        <v>0</v>
      </c>
    </row>
    <row r="95" spans="1:19" x14ac:dyDescent="0.25">
      <c r="A95" s="1" t="s">
        <v>13</v>
      </c>
      <c r="B95" s="4">
        <v>3446013</v>
      </c>
      <c r="C95">
        <v>27</v>
      </c>
      <c r="D95">
        <v>47</v>
      </c>
      <c r="E95" s="1" t="s">
        <v>107</v>
      </c>
      <c r="F95" t="str">
        <f>+RIGHT(Tabla1[[#This Row],[CONSIDERED_DATE1]],6)</f>
        <v>APR-16</v>
      </c>
      <c r="G95" t="str">
        <f>+LEFT(Tabla1[[#This Row],[CONSIDERED_DATE12]],3)</f>
        <v>APR</v>
      </c>
      <c r="H95" t="str">
        <f>+RIGHT(Tabla1[[#This Row],[CONSIDERED_DATE12]],2)</f>
        <v>16</v>
      </c>
      <c r="I95" t="str">
        <f>+CONCATENATE(Tabla1[[#This Row],[CONSIDERED_DATE14]],"-",Tabla1[[#This Row],[CONSIDERED_DATE13]])</f>
        <v>16-APR</v>
      </c>
      <c r="J95" s="1" t="s">
        <v>3303</v>
      </c>
      <c r="K95">
        <v>27</v>
      </c>
      <c r="L95">
        <v>65</v>
      </c>
      <c r="M95" s="4">
        <v>127630.11111111099</v>
      </c>
      <c r="N95" s="3">
        <v>41.538461538461497</v>
      </c>
      <c r="O95" s="3">
        <f>+Tabla1[[#This Row],[CF_CALC_OCC_ROOMS]]/67*100</f>
        <v>40.298507462686565</v>
      </c>
      <c r="P95" s="2">
        <v>2425253</v>
      </c>
      <c r="Q95">
        <v>0</v>
      </c>
      <c r="R95">
        <v>1020760</v>
      </c>
      <c r="S95">
        <v>0</v>
      </c>
    </row>
    <row r="96" spans="1:19" x14ac:dyDescent="0.25">
      <c r="A96" s="1" t="s">
        <v>13</v>
      </c>
      <c r="B96" s="4">
        <v>2423441</v>
      </c>
      <c r="C96">
        <v>22</v>
      </c>
      <c r="D96">
        <v>38</v>
      </c>
      <c r="E96" s="1" t="s">
        <v>108</v>
      </c>
      <c r="F96" t="str">
        <f>+RIGHT(Tabla1[[#This Row],[CONSIDERED_DATE1]],6)</f>
        <v>APR-16</v>
      </c>
      <c r="G96" t="str">
        <f>+LEFT(Tabla1[[#This Row],[CONSIDERED_DATE12]],3)</f>
        <v>APR</v>
      </c>
      <c r="H96" t="str">
        <f>+RIGHT(Tabla1[[#This Row],[CONSIDERED_DATE12]],2)</f>
        <v>16</v>
      </c>
      <c r="I96" t="str">
        <f>+CONCATENATE(Tabla1[[#This Row],[CONSIDERED_DATE14]],"-",Tabla1[[#This Row],[CONSIDERED_DATE13]])</f>
        <v>16-APR</v>
      </c>
      <c r="J96" s="1" t="s">
        <v>3304</v>
      </c>
      <c r="K96">
        <v>22</v>
      </c>
      <c r="L96">
        <v>65</v>
      </c>
      <c r="M96" s="4">
        <v>110156.409090909</v>
      </c>
      <c r="N96" s="3">
        <v>33.846153846153797</v>
      </c>
      <c r="O96" s="3">
        <f>+Tabla1[[#This Row],[CF_CALC_OCC_ROOMS]]/67*100</f>
        <v>32.835820895522389</v>
      </c>
      <c r="P96" s="2">
        <v>1214881</v>
      </c>
      <c r="Q96">
        <v>0</v>
      </c>
      <c r="R96">
        <v>1208560</v>
      </c>
      <c r="S96">
        <v>0</v>
      </c>
    </row>
    <row r="97" spans="1:19" x14ac:dyDescent="0.25">
      <c r="A97" s="1" t="s">
        <v>13</v>
      </c>
      <c r="B97" s="4">
        <v>3212472</v>
      </c>
      <c r="C97">
        <v>33</v>
      </c>
      <c r="D97">
        <v>42</v>
      </c>
      <c r="E97" s="1" t="s">
        <v>109</v>
      </c>
      <c r="F97" t="str">
        <f>+RIGHT(Tabla1[[#This Row],[CONSIDERED_DATE1]],6)</f>
        <v>APR-16</v>
      </c>
      <c r="G97" t="str">
        <f>+LEFT(Tabla1[[#This Row],[CONSIDERED_DATE12]],3)</f>
        <v>APR</v>
      </c>
      <c r="H97" t="str">
        <f>+RIGHT(Tabla1[[#This Row],[CONSIDERED_DATE12]],2)</f>
        <v>16</v>
      </c>
      <c r="I97" t="str">
        <f>+CONCATENATE(Tabla1[[#This Row],[CONSIDERED_DATE14]],"-",Tabla1[[#This Row],[CONSIDERED_DATE13]])</f>
        <v>16-APR</v>
      </c>
      <c r="J97" s="1" t="s">
        <v>3305</v>
      </c>
      <c r="K97">
        <v>33</v>
      </c>
      <c r="L97">
        <v>65</v>
      </c>
      <c r="M97" s="4">
        <v>97347.636363636295</v>
      </c>
      <c r="N97" s="3">
        <v>50.769230769230703</v>
      </c>
      <c r="O97" s="3">
        <f>+Tabla1[[#This Row],[CF_CALC_OCC_ROOMS]]/67*100</f>
        <v>49.253731343283583</v>
      </c>
      <c r="P97" s="2">
        <v>1616172</v>
      </c>
      <c r="Q97">
        <v>0</v>
      </c>
      <c r="R97">
        <v>1596300</v>
      </c>
      <c r="S97">
        <v>0</v>
      </c>
    </row>
    <row r="98" spans="1:19" x14ac:dyDescent="0.25">
      <c r="A98" s="1" t="s">
        <v>13</v>
      </c>
      <c r="B98" s="4">
        <v>4288354</v>
      </c>
      <c r="C98">
        <v>40</v>
      </c>
      <c r="D98">
        <v>50</v>
      </c>
      <c r="E98" s="1" t="s">
        <v>110</v>
      </c>
      <c r="F98" t="str">
        <f>+RIGHT(Tabla1[[#This Row],[CONSIDERED_DATE1]],6)</f>
        <v>APR-16</v>
      </c>
      <c r="G98" t="str">
        <f>+LEFT(Tabla1[[#This Row],[CONSIDERED_DATE12]],3)</f>
        <v>APR</v>
      </c>
      <c r="H98" t="str">
        <f>+RIGHT(Tabla1[[#This Row],[CONSIDERED_DATE12]],2)</f>
        <v>16</v>
      </c>
      <c r="I98" t="str">
        <f>+CONCATENATE(Tabla1[[#This Row],[CONSIDERED_DATE14]],"-",Tabla1[[#This Row],[CONSIDERED_DATE13]])</f>
        <v>16-APR</v>
      </c>
      <c r="J98" s="1" t="s">
        <v>3306</v>
      </c>
      <c r="K98">
        <v>40</v>
      </c>
      <c r="L98">
        <v>65</v>
      </c>
      <c r="M98" s="4">
        <v>107208.85</v>
      </c>
      <c r="N98" s="3">
        <v>61.538461538461497</v>
      </c>
      <c r="O98" s="3">
        <f>+Tabla1[[#This Row],[CF_CALC_OCC_ROOMS]]/67*100</f>
        <v>59.701492537313428</v>
      </c>
      <c r="P98" s="2">
        <v>1873354</v>
      </c>
      <c r="Q98">
        <v>0</v>
      </c>
      <c r="R98">
        <v>2415000</v>
      </c>
      <c r="S98">
        <v>0</v>
      </c>
    </row>
    <row r="99" spans="1:19" x14ac:dyDescent="0.25">
      <c r="A99" s="1" t="s">
        <v>13</v>
      </c>
      <c r="B99" s="4">
        <v>6981085</v>
      </c>
      <c r="C99">
        <v>64</v>
      </c>
      <c r="D99">
        <v>74</v>
      </c>
      <c r="E99" s="1" t="s">
        <v>111</v>
      </c>
      <c r="F99" t="str">
        <f>+RIGHT(Tabla1[[#This Row],[CONSIDERED_DATE1]],6)</f>
        <v>APR-16</v>
      </c>
      <c r="G99" t="str">
        <f>+LEFT(Tabla1[[#This Row],[CONSIDERED_DATE12]],3)</f>
        <v>APR</v>
      </c>
      <c r="H99" t="str">
        <f>+RIGHT(Tabla1[[#This Row],[CONSIDERED_DATE12]],2)</f>
        <v>16</v>
      </c>
      <c r="I99" t="str">
        <f>+CONCATENATE(Tabla1[[#This Row],[CONSIDERED_DATE14]],"-",Tabla1[[#This Row],[CONSIDERED_DATE13]])</f>
        <v>16-APR</v>
      </c>
      <c r="J99" s="1" t="s">
        <v>3307</v>
      </c>
      <c r="K99">
        <v>64</v>
      </c>
      <c r="L99">
        <v>65</v>
      </c>
      <c r="M99" s="4">
        <v>109079.453125</v>
      </c>
      <c r="N99" s="3">
        <v>98.461538461538396</v>
      </c>
      <c r="O99" s="3">
        <f>+Tabla1[[#This Row],[CF_CALC_OCC_ROOMS]]/67*100</f>
        <v>95.522388059701484</v>
      </c>
      <c r="P99" s="2">
        <v>1273085</v>
      </c>
      <c r="Q99">
        <v>0</v>
      </c>
      <c r="R99">
        <v>5708000</v>
      </c>
      <c r="S99">
        <v>0</v>
      </c>
    </row>
    <row r="100" spans="1:19" x14ac:dyDescent="0.25">
      <c r="A100" s="1" t="s">
        <v>13</v>
      </c>
      <c r="B100" s="4">
        <v>7656679</v>
      </c>
      <c r="C100">
        <v>55</v>
      </c>
      <c r="D100">
        <v>105</v>
      </c>
      <c r="E100" s="1" t="s">
        <v>112</v>
      </c>
      <c r="F100" t="str">
        <f>+RIGHT(Tabla1[[#This Row],[CONSIDERED_DATE1]],6)</f>
        <v>APR-16</v>
      </c>
      <c r="G100" t="str">
        <f>+LEFT(Tabla1[[#This Row],[CONSIDERED_DATE12]],3)</f>
        <v>APR</v>
      </c>
      <c r="H100" t="str">
        <f>+RIGHT(Tabla1[[#This Row],[CONSIDERED_DATE12]],2)</f>
        <v>16</v>
      </c>
      <c r="I100" t="str">
        <f>+CONCATENATE(Tabla1[[#This Row],[CONSIDERED_DATE14]],"-",Tabla1[[#This Row],[CONSIDERED_DATE13]])</f>
        <v>16-APR</v>
      </c>
      <c r="J100" s="1" t="s">
        <v>3308</v>
      </c>
      <c r="K100">
        <v>55</v>
      </c>
      <c r="L100">
        <v>65</v>
      </c>
      <c r="M100" s="4">
        <v>139212.34545454499</v>
      </c>
      <c r="N100" s="3">
        <v>84.615384615384599</v>
      </c>
      <c r="O100" s="3">
        <f>+Tabla1[[#This Row],[CF_CALC_OCC_ROOMS]]/67*100</f>
        <v>82.089552238805979</v>
      </c>
      <c r="P100" s="2">
        <v>5752679</v>
      </c>
      <c r="Q100">
        <v>0</v>
      </c>
      <c r="R100">
        <v>1904000</v>
      </c>
      <c r="S100">
        <v>0</v>
      </c>
    </row>
    <row r="101" spans="1:19" x14ac:dyDescent="0.25">
      <c r="A101" s="1" t="s">
        <v>13</v>
      </c>
      <c r="B101" s="4">
        <v>9518946</v>
      </c>
      <c r="C101">
        <v>60</v>
      </c>
      <c r="D101">
        <v>120</v>
      </c>
      <c r="E101" s="1" t="s">
        <v>113</v>
      </c>
      <c r="F101" t="str">
        <f>+RIGHT(Tabla1[[#This Row],[CONSIDERED_DATE1]],6)</f>
        <v>APR-16</v>
      </c>
      <c r="G101" t="str">
        <f>+LEFT(Tabla1[[#This Row],[CONSIDERED_DATE12]],3)</f>
        <v>APR</v>
      </c>
      <c r="H101" t="str">
        <f>+RIGHT(Tabla1[[#This Row],[CONSIDERED_DATE12]],2)</f>
        <v>16</v>
      </c>
      <c r="I101" t="str">
        <f>+CONCATENATE(Tabla1[[#This Row],[CONSIDERED_DATE14]],"-",Tabla1[[#This Row],[CONSIDERED_DATE13]])</f>
        <v>16-APR</v>
      </c>
      <c r="J101" s="1" t="s">
        <v>3309</v>
      </c>
      <c r="K101">
        <v>60</v>
      </c>
      <c r="L101">
        <v>65</v>
      </c>
      <c r="M101" s="4">
        <v>158649.1</v>
      </c>
      <c r="N101" s="3">
        <v>92.307692307692307</v>
      </c>
      <c r="O101" s="3">
        <f>+Tabla1[[#This Row],[CF_CALC_OCC_ROOMS]]/67*100</f>
        <v>89.552238805970148</v>
      </c>
      <c r="P101" s="2">
        <v>9518946</v>
      </c>
      <c r="Q101">
        <v>0</v>
      </c>
      <c r="R101">
        <v>0</v>
      </c>
      <c r="S101">
        <v>0</v>
      </c>
    </row>
    <row r="102" spans="1:19" x14ac:dyDescent="0.25">
      <c r="A102" s="1" t="s">
        <v>13</v>
      </c>
      <c r="B102" s="4">
        <v>2134435</v>
      </c>
      <c r="C102">
        <v>16</v>
      </c>
      <c r="D102">
        <v>31</v>
      </c>
      <c r="E102" s="1" t="s">
        <v>114</v>
      </c>
      <c r="F102" t="str">
        <f>+RIGHT(Tabla1[[#This Row],[CONSIDERED_DATE1]],6)</f>
        <v>APR-16</v>
      </c>
      <c r="G102" t="str">
        <f>+LEFT(Tabla1[[#This Row],[CONSIDERED_DATE12]],3)</f>
        <v>APR</v>
      </c>
      <c r="H102" t="str">
        <f>+RIGHT(Tabla1[[#This Row],[CONSIDERED_DATE12]],2)</f>
        <v>16</v>
      </c>
      <c r="I102" t="str">
        <f>+CONCATENATE(Tabla1[[#This Row],[CONSIDERED_DATE14]],"-",Tabla1[[#This Row],[CONSIDERED_DATE13]])</f>
        <v>16-APR</v>
      </c>
      <c r="J102" s="1" t="s">
        <v>3310</v>
      </c>
      <c r="K102">
        <v>16</v>
      </c>
      <c r="L102">
        <v>65</v>
      </c>
      <c r="M102" s="4">
        <v>133402.1875</v>
      </c>
      <c r="N102" s="3">
        <v>24.615384615384599</v>
      </c>
      <c r="O102" s="3">
        <f>+Tabla1[[#This Row],[CF_CALC_OCC_ROOMS]]/67*100</f>
        <v>23.880597014925371</v>
      </c>
      <c r="P102" s="2">
        <v>1106915</v>
      </c>
      <c r="Q102">
        <v>0</v>
      </c>
      <c r="R102">
        <v>1027520</v>
      </c>
      <c r="S102">
        <v>0</v>
      </c>
    </row>
    <row r="103" spans="1:19" x14ac:dyDescent="0.25">
      <c r="A103" s="1" t="s">
        <v>13</v>
      </c>
      <c r="B103" s="4">
        <v>1765095</v>
      </c>
      <c r="C103">
        <v>18</v>
      </c>
      <c r="D103">
        <v>33</v>
      </c>
      <c r="E103" s="1" t="s">
        <v>115</v>
      </c>
      <c r="F103" t="str">
        <f>+RIGHT(Tabla1[[#This Row],[CONSIDERED_DATE1]],6)</f>
        <v>APR-16</v>
      </c>
      <c r="G103" t="str">
        <f>+LEFT(Tabla1[[#This Row],[CONSIDERED_DATE12]],3)</f>
        <v>APR</v>
      </c>
      <c r="H103" t="str">
        <f>+RIGHT(Tabla1[[#This Row],[CONSIDERED_DATE12]],2)</f>
        <v>16</v>
      </c>
      <c r="I103" t="str">
        <f>+CONCATENATE(Tabla1[[#This Row],[CONSIDERED_DATE14]],"-",Tabla1[[#This Row],[CONSIDERED_DATE13]])</f>
        <v>16-APR</v>
      </c>
      <c r="J103" s="1" t="s">
        <v>3311</v>
      </c>
      <c r="K103">
        <v>18</v>
      </c>
      <c r="L103">
        <v>63</v>
      </c>
      <c r="M103" s="4">
        <v>98060.833333333299</v>
      </c>
      <c r="N103" s="3">
        <v>28.571428571428498</v>
      </c>
      <c r="O103" s="3">
        <f>+Tabla1[[#This Row],[CF_CALC_OCC_ROOMS]]/67*100</f>
        <v>26.865671641791046</v>
      </c>
      <c r="P103" s="2">
        <v>739095</v>
      </c>
      <c r="Q103">
        <v>0</v>
      </c>
      <c r="R103">
        <v>1026000</v>
      </c>
      <c r="S103">
        <v>0</v>
      </c>
    </row>
    <row r="104" spans="1:19" x14ac:dyDescent="0.25">
      <c r="A104" s="1" t="s">
        <v>13</v>
      </c>
      <c r="B104" s="4">
        <v>3119091</v>
      </c>
      <c r="C104">
        <v>27</v>
      </c>
      <c r="D104">
        <v>36</v>
      </c>
      <c r="E104" s="1" t="s">
        <v>116</v>
      </c>
      <c r="F104" t="str">
        <f>+RIGHT(Tabla1[[#This Row],[CONSIDERED_DATE1]],6)</f>
        <v>APR-16</v>
      </c>
      <c r="G104" t="str">
        <f>+LEFT(Tabla1[[#This Row],[CONSIDERED_DATE12]],3)</f>
        <v>APR</v>
      </c>
      <c r="H104" t="str">
        <f>+RIGHT(Tabla1[[#This Row],[CONSIDERED_DATE12]],2)</f>
        <v>16</v>
      </c>
      <c r="I104" t="str">
        <f>+CONCATENATE(Tabla1[[#This Row],[CONSIDERED_DATE14]],"-",Tabla1[[#This Row],[CONSIDERED_DATE13]])</f>
        <v>16-APR</v>
      </c>
      <c r="J104" s="1" t="s">
        <v>3312</v>
      </c>
      <c r="K104">
        <v>27</v>
      </c>
      <c r="L104">
        <v>65</v>
      </c>
      <c r="M104" s="4">
        <v>115521.888888888</v>
      </c>
      <c r="N104" s="3">
        <v>41.538461538461497</v>
      </c>
      <c r="O104" s="3">
        <f>+Tabla1[[#This Row],[CF_CALC_OCC_ROOMS]]/67*100</f>
        <v>40.298507462686565</v>
      </c>
      <c r="P104" s="2">
        <v>1715091</v>
      </c>
      <c r="Q104">
        <v>0</v>
      </c>
      <c r="R104">
        <v>1404000</v>
      </c>
      <c r="S104">
        <v>0</v>
      </c>
    </row>
    <row r="105" spans="1:19" x14ac:dyDescent="0.25">
      <c r="A105" s="1" t="s">
        <v>13</v>
      </c>
      <c r="B105" s="4">
        <v>2142840</v>
      </c>
      <c r="C105">
        <v>18</v>
      </c>
      <c r="D105">
        <v>26</v>
      </c>
      <c r="E105" s="1" t="s">
        <v>117</v>
      </c>
      <c r="F105" t="str">
        <f>+RIGHT(Tabla1[[#This Row],[CONSIDERED_DATE1]],6)</f>
        <v>APR-16</v>
      </c>
      <c r="G105" t="str">
        <f>+LEFT(Tabla1[[#This Row],[CONSIDERED_DATE12]],3)</f>
        <v>APR</v>
      </c>
      <c r="H105" t="str">
        <f>+RIGHT(Tabla1[[#This Row],[CONSIDERED_DATE12]],2)</f>
        <v>16</v>
      </c>
      <c r="I105" t="str">
        <f>+CONCATENATE(Tabla1[[#This Row],[CONSIDERED_DATE14]],"-",Tabla1[[#This Row],[CONSIDERED_DATE13]])</f>
        <v>16-APR</v>
      </c>
      <c r="J105" s="1" t="s">
        <v>3313</v>
      </c>
      <c r="K105">
        <v>18</v>
      </c>
      <c r="L105">
        <v>65</v>
      </c>
      <c r="M105" s="4">
        <v>119046.666666666</v>
      </c>
      <c r="N105" s="3">
        <v>27.692307692307601</v>
      </c>
      <c r="O105" s="3">
        <f>+Tabla1[[#This Row],[CF_CALC_OCC_ROOMS]]/67*100</f>
        <v>26.865671641791046</v>
      </c>
      <c r="P105" s="2">
        <v>2142840</v>
      </c>
      <c r="Q105">
        <v>0</v>
      </c>
      <c r="R105">
        <v>0</v>
      </c>
      <c r="S105">
        <v>0</v>
      </c>
    </row>
    <row r="106" spans="1:19" x14ac:dyDescent="0.25">
      <c r="A106" s="1" t="s">
        <v>13</v>
      </c>
      <c r="B106" s="4">
        <v>2002805</v>
      </c>
      <c r="C106">
        <v>19</v>
      </c>
      <c r="D106">
        <v>29</v>
      </c>
      <c r="E106" s="1" t="s">
        <v>118</v>
      </c>
      <c r="F106" t="str">
        <f>+RIGHT(Tabla1[[#This Row],[CONSIDERED_DATE1]],6)</f>
        <v>APR-16</v>
      </c>
      <c r="G106" t="str">
        <f>+LEFT(Tabla1[[#This Row],[CONSIDERED_DATE12]],3)</f>
        <v>APR</v>
      </c>
      <c r="H106" t="str">
        <f>+RIGHT(Tabla1[[#This Row],[CONSIDERED_DATE12]],2)</f>
        <v>16</v>
      </c>
      <c r="I106" t="str">
        <f>+CONCATENATE(Tabla1[[#This Row],[CONSIDERED_DATE14]],"-",Tabla1[[#This Row],[CONSIDERED_DATE13]])</f>
        <v>16-APR</v>
      </c>
      <c r="J106" s="1" t="s">
        <v>3314</v>
      </c>
      <c r="K106">
        <v>19</v>
      </c>
      <c r="L106">
        <v>60</v>
      </c>
      <c r="M106" s="4">
        <v>105410.789473684</v>
      </c>
      <c r="N106" s="3">
        <v>31.6666666666666</v>
      </c>
      <c r="O106" s="3">
        <f>+Tabla1[[#This Row],[CF_CALC_OCC_ROOMS]]/67*100</f>
        <v>28.35820895522388</v>
      </c>
      <c r="P106" s="2">
        <v>2002805</v>
      </c>
      <c r="Q106">
        <v>0</v>
      </c>
      <c r="R106">
        <v>0</v>
      </c>
      <c r="S106">
        <v>0</v>
      </c>
    </row>
    <row r="107" spans="1:19" x14ac:dyDescent="0.25">
      <c r="A107" s="1" t="s">
        <v>13</v>
      </c>
      <c r="B107" s="4">
        <v>5755954</v>
      </c>
      <c r="C107">
        <v>40</v>
      </c>
      <c r="D107">
        <v>78</v>
      </c>
      <c r="E107" s="1" t="s">
        <v>119</v>
      </c>
      <c r="F107" t="str">
        <f>+RIGHT(Tabla1[[#This Row],[CONSIDERED_DATE1]],6)</f>
        <v>APR-16</v>
      </c>
      <c r="G107" t="str">
        <f>+LEFT(Tabla1[[#This Row],[CONSIDERED_DATE12]],3)</f>
        <v>APR</v>
      </c>
      <c r="H107" t="str">
        <f>+RIGHT(Tabla1[[#This Row],[CONSIDERED_DATE12]],2)</f>
        <v>16</v>
      </c>
      <c r="I107" t="str">
        <f>+CONCATENATE(Tabla1[[#This Row],[CONSIDERED_DATE14]],"-",Tabla1[[#This Row],[CONSIDERED_DATE13]])</f>
        <v>16-APR</v>
      </c>
      <c r="J107" s="1" t="s">
        <v>3315</v>
      </c>
      <c r="K107">
        <v>40</v>
      </c>
      <c r="L107">
        <v>60</v>
      </c>
      <c r="M107" s="4">
        <v>143898.85</v>
      </c>
      <c r="N107" s="3">
        <v>66.6666666666666</v>
      </c>
      <c r="O107" s="3">
        <f>+Tabla1[[#This Row],[CF_CALC_OCC_ROOMS]]/67*100</f>
        <v>59.701492537313428</v>
      </c>
      <c r="P107" s="2">
        <v>5755954</v>
      </c>
      <c r="Q107">
        <v>0</v>
      </c>
      <c r="R107">
        <v>0</v>
      </c>
      <c r="S107">
        <v>0</v>
      </c>
    </row>
    <row r="108" spans="1:19" x14ac:dyDescent="0.25">
      <c r="A108" s="1" t="s">
        <v>13</v>
      </c>
      <c r="B108" s="4">
        <v>7856875</v>
      </c>
      <c r="C108">
        <v>56</v>
      </c>
      <c r="D108">
        <v>109</v>
      </c>
      <c r="E108" s="1" t="s">
        <v>120</v>
      </c>
      <c r="F108" t="str">
        <f>+RIGHT(Tabla1[[#This Row],[CONSIDERED_DATE1]],6)</f>
        <v>APR-16</v>
      </c>
      <c r="G108" t="str">
        <f>+LEFT(Tabla1[[#This Row],[CONSIDERED_DATE12]],3)</f>
        <v>APR</v>
      </c>
      <c r="H108" t="str">
        <f>+RIGHT(Tabla1[[#This Row],[CONSIDERED_DATE12]],2)</f>
        <v>16</v>
      </c>
      <c r="I108" t="str">
        <f>+CONCATENATE(Tabla1[[#This Row],[CONSIDERED_DATE14]],"-",Tabla1[[#This Row],[CONSIDERED_DATE13]])</f>
        <v>16-APR</v>
      </c>
      <c r="J108" s="1" t="s">
        <v>3316</v>
      </c>
      <c r="K108">
        <v>56</v>
      </c>
      <c r="L108">
        <v>64</v>
      </c>
      <c r="M108" s="4">
        <v>140301.339285714</v>
      </c>
      <c r="N108" s="3">
        <v>87.5</v>
      </c>
      <c r="O108" s="3">
        <f>+Tabla1[[#This Row],[CF_CALC_OCC_ROOMS]]/67*100</f>
        <v>83.582089552238799</v>
      </c>
      <c r="P108" s="2">
        <v>7856875</v>
      </c>
      <c r="Q108">
        <v>0</v>
      </c>
      <c r="R108">
        <v>0</v>
      </c>
      <c r="S108">
        <v>0</v>
      </c>
    </row>
    <row r="109" spans="1:19" x14ac:dyDescent="0.25">
      <c r="A109" s="1" t="s">
        <v>13</v>
      </c>
      <c r="B109" s="4">
        <v>3067464</v>
      </c>
      <c r="C109">
        <v>22</v>
      </c>
      <c r="D109">
        <v>34</v>
      </c>
      <c r="E109" s="1" t="s">
        <v>121</v>
      </c>
      <c r="F109" t="str">
        <f>+RIGHT(Tabla1[[#This Row],[CONSIDERED_DATE1]],6)</f>
        <v>APR-16</v>
      </c>
      <c r="G109" t="str">
        <f>+LEFT(Tabla1[[#This Row],[CONSIDERED_DATE12]],3)</f>
        <v>APR</v>
      </c>
      <c r="H109" t="str">
        <f>+RIGHT(Tabla1[[#This Row],[CONSIDERED_DATE12]],2)</f>
        <v>16</v>
      </c>
      <c r="I109" t="str">
        <f>+CONCATENATE(Tabla1[[#This Row],[CONSIDERED_DATE14]],"-",Tabla1[[#This Row],[CONSIDERED_DATE13]])</f>
        <v>16-APR</v>
      </c>
      <c r="J109" s="1" t="s">
        <v>3317</v>
      </c>
      <c r="K109">
        <v>22</v>
      </c>
      <c r="L109">
        <v>65</v>
      </c>
      <c r="M109" s="4">
        <v>139430.18181818101</v>
      </c>
      <c r="N109" s="3">
        <v>33.846153846153797</v>
      </c>
      <c r="O109" s="3">
        <f>+Tabla1[[#This Row],[CF_CALC_OCC_ROOMS]]/67*100</f>
        <v>32.835820895522389</v>
      </c>
      <c r="P109" s="2">
        <v>2048214</v>
      </c>
      <c r="Q109">
        <v>0</v>
      </c>
      <c r="R109">
        <v>1019250</v>
      </c>
      <c r="S109">
        <v>0</v>
      </c>
    </row>
    <row r="110" spans="1:19" x14ac:dyDescent="0.25">
      <c r="A110" s="1" t="s">
        <v>13</v>
      </c>
      <c r="B110" s="4">
        <v>3023840</v>
      </c>
      <c r="C110">
        <v>29</v>
      </c>
      <c r="D110">
        <v>40</v>
      </c>
      <c r="E110" s="1" t="s">
        <v>122</v>
      </c>
      <c r="F110" t="str">
        <f>+RIGHT(Tabla1[[#This Row],[CONSIDERED_DATE1]],6)</f>
        <v>APR-16</v>
      </c>
      <c r="G110" t="str">
        <f>+LEFT(Tabla1[[#This Row],[CONSIDERED_DATE12]],3)</f>
        <v>APR</v>
      </c>
      <c r="H110" t="str">
        <f>+RIGHT(Tabla1[[#This Row],[CONSIDERED_DATE12]],2)</f>
        <v>16</v>
      </c>
      <c r="I110" t="str">
        <f>+CONCATENATE(Tabla1[[#This Row],[CONSIDERED_DATE14]],"-",Tabla1[[#This Row],[CONSIDERED_DATE13]])</f>
        <v>16-APR</v>
      </c>
      <c r="J110" s="1" t="s">
        <v>3318</v>
      </c>
      <c r="K110">
        <v>29</v>
      </c>
      <c r="L110">
        <v>55</v>
      </c>
      <c r="M110" s="4">
        <v>104270.344827586</v>
      </c>
      <c r="N110" s="3">
        <v>52.727272727272698</v>
      </c>
      <c r="O110" s="3">
        <f>+Tabla1[[#This Row],[CF_CALC_OCC_ROOMS]]/67*100</f>
        <v>43.283582089552233</v>
      </c>
      <c r="P110" s="2">
        <v>2004590</v>
      </c>
      <c r="Q110">
        <v>0</v>
      </c>
      <c r="R110">
        <v>1019250</v>
      </c>
      <c r="S110">
        <v>0</v>
      </c>
    </row>
    <row r="111" spans="1:19" x14ac:dyDescent="0.25">
      <c r="A111" s="1" t="s">
        <v>13</v>
      </c>
      <c r="B111" s="4">
        <v>2027060</v>
      </c>
      <c r="C111">
        <v>19</v>
      </c>
      <c r="D111">
        <v>26</v>
      </c>
      <c r="E111" s="1" t="s">
        <v>123</v>
      </c>
      <c r="F111" t="str">
        <f>+RIGHT(Tabla1[[#This Row],[CONSIDERED_DATE1]],6)</f>
        <v>APR-16</v>
      </c>
      <c r="G111" t="str">
        <f>+LEFT(Tabla1[[#This Row],[CONSIDERED_DATE12]],3)</f>
        <v>APR</v>
      </c>
      <c r="H111" t="str">
        <f>+RIGHT(Tabla1[[#This Row],[CONSIDERED_DATE12]],2)</f>
        <v>16</v>
      </c>
      <c r="I111" t="str">
        <f>+CONCATENATE(Tabla1[[#This Row],[CONSIDERED_DATE14]],"-",Tabla1[[#This Row],[CONSIDERED_DATE13]])</f>
        <v>16-APR</v>
      </c>
      <c r="J111" s="1" t="s">
        <v>3319</v>
      </c>
      <c r="K111">
        <v>19</v>
      </c>
      <c r="L111">
        <v>59</v>
      </c>
      <c r="M111" s="4">
        <v>106687.368421052</v>
      </c>
      <c r="N111" s="3">
        <v>32.203389830508399</v>
      </c>
      <c r="O111" s="3">
        <f>+Tabla1[[#This Row],[CF_CALC_OCC_ROOMS]]/67*100</f>
        <v>28.35820895522388</v>
      </c>
      <c r="P111" s="2">
        <v>2027060</v>
      </c>
      <c r="Q111">
        <v>0</v>
      </c>
      <c r="R111">
        <v>0</v>
      </c>
      <c r="S111">
        <v>0</v>
      </c>
    </row>
    <row r="112" spans="1:19" x14ac:dyDescent="0.25">
      <c r="A112" s="1" t="s">
        <v>13</v>
      </c>
      <c r="B112" s="4">
        <v>3024761</v>
      </c>
      <c r="C112">
        <v>28</v>
      </c>
      <c r="D112">
        <v>35</v>
      </c>
      <c r="E112" s="1" t="s">
        <v>124</v>
      </c>
      <c r="F112" t="str">
        <f>+RIGHT(Tabla1[[#This Row],[CONSIDERED_DATE1]],6)</f>
        <v>APR-16</v>
      </c>
      <c r="G112" t="str">
        <f>+LEFT(Tabla1[[#This Row],[CONSIDERED_DATE12]],3)</f>
        <v>APR</v>
      </c>
      <c r="H112" t="str">
        <f>+RIGHT(Tabla1[[#This Row],[CONSIDERED_DATE12]],2)</f>
        <v>16</v>
      </c>
      <c r="I112" t="str">
        <f>+CONCATENATE(Tabla1[[#This Row],[CONSIDERED_DATE14]],"-",Tabla1[[#This Row],[CONSIDERED_DATE13]])</f>
        <v>16-APR</v>
      </c>
      <c r="J112" s="1" t="s">
        <v>3320</v>
      </c>
      <c r="K112">
        <v>28</v>
      </c>
      <c r="L112">
        <v>56</v>
      </c>
      <c r="M112" s="4">
        <v>108027.178571428</v>
      </c>
      <c r="N112" s="3">
        <v>50</v>
      </c>
      <c r="O112" s="3">
        <f>+Tabla1[[#This Row],[CF_CALC_OCC_ROOMS]]/67*100</f>
        <v>41.791044776119399</v>
      </c>
      <c r="P112" s="2">
        <v>3024761</v>
      </c>
      <c r="Q112">
        <v>0</v>
      </c>
      <c r="R112">
        <v>0</v>
      </c>
      <c r="S112">
        <v>0</v>
      </c>
    </row>
    <row r="113" spans="1:19" x14ac:dyDescent="0.25">
      <c r="A113" s="1" t="s">
        <v>13</v>
      </c>
      <c r="B113" s="4">
        <v>2298902</v>
      </c>
      <c r="C113">
        <v>25</v>
      </c>
      <c r="D113">
        <v>33</v>
      </c>
      <c r="E113" s="1" t="s">
        <v>125</v>
      </c>
      <c r="F113" t="str">
        <f>+RIGHT(Tabla1[[#This Row],[CONSIDERED_DATE1]],6)</f>
        <v>APR-16</v>
      </c>
      <c r="G113" t="str">
        <f>+LEFT(Tabla1[[#This Row],[CONSIDERED_DATE12]],3)</f>
        <v>APR</v>
      </c>
      <c r="H113" t="str">
        <f>+RIGHT(Tabla1[[#This Row],[CONSIDERED_DATE12]],2)</f>
        <v>16</v>
      </c>
      <c r="I113" t="str">
        <f>+CONCATENATE(Tabla1[[#This Row],[CONSIDERED_DATE14]],"-",Tabla1[[#This Row],[CONSIDERED_DATE13]])</f>
        <v>16-APR</v>
      </c>
      <c r="J113" s="1" t="s">
        <v>3321</v>
      </c>
      <c r="K113">
        <v>25</v>
      </c>
      <c r="L113">
        <v>59</v>
      </c>
      <c r="M113" s="4">
        <v>91956.08</v>
      </c>
      <c r="N113" s="3">
        <v>42.372881355932201</v>
      </c>
      <c r="O113" s="3">
        <f>+Tabla1[[#This Row],[CF_CALC_OCC_ROOMS]]/67*100</f>
        <v>37.313432835820898</v>
      </c>
      <c r="P113" s="2">
        <v>2298902</v>
      </c>
      <c r="Q113">
        <v>0</v>
      </c>
      <c r="R113">
        <v>0</v>
      </c>
      <c r="S113">
        <v>0</v>
      </c>
    </row>
    <row r="114" spans="1:19" x14ac:dyDescent="0.25">
      <c r="A114" s="1" t="s">
        <v>13</v>
      </c>
      <c r="B114" s="4">
        <v>7357908</v>
      </c>
      <c r="C114">
        <v>49</v>
      </c>
      <c r="D114">
        <v>97</v>
      </c>
      <c r="E114" s="1" t="s">
        <v>126</v>
      </c>
      <c r="F114" t="str">
        <f>+RIGHT(Tabla1[[#This Row],[CONSIDERED_DATE1]],6)</f>
        <v>APR-16</v>
      </c>
      <c r="G114" t="str">
        <f>+LEFT(Tabla1[[#This Row],[CONSIDERED_DATE12]],3)</f>
        <v>APR</v>
      </c>
      <c r="H114" t="str">
        <f>+RIGHT(Tabla1[[#This Row],[CONSIDERED_DATE12]],2)</f>
        <v>16</v>
      </c>
      <c r="I114" t="str">
        <f>+CONCATENATE(Tabla1[[#This Row],[CONSIDERED_DATE14]],"-",Tabla1[[#This Row],[CONSIDERED_DATE13]])</f>
        <v>16-APR</v>
      </c>
      <c r="J114" s="1" t="s">
        <v>3322</v>
      </c>
      <c r="K114">
        <v>49</v>
      </c>
      <c r="L114">
        <v>65</v>
      </c>
      <c r="M114" s="4">
        <v>150161.38775510201</v>
      </c>
      <c r="N114" s="3">
        <v>75.384615384615302</v>
      </c>
      <c r="O114" s="3">
        <f>+Tabla1[[#This Row],[CF_CALC_OCC_ROOMS]]/67*100</f>
        <v>73.134328358208961</v>
      </c>
      <c r="P114" s="2">
        <v>7357908</v>
      </c>
      <c r="Q114">
        <v>0</v>
      </c>
      <c r="R114">
        <v>0</v>
      </c>
      <c r="S114">
        <v>0</v>
      </c>
    </row>
    <row r="115" spans="1:19" x14ac:dyDescent="0.25">
      <c r="A115" s="1" t="s">
        <v>13</v>
      </c>
      <c r="B115" s="4">
        <v>8392178</v>
      </c>
      <c r="C115">
        <v>61</v>
      </c>
      <c r="D115">
        <v>123</v>
      </c>
      <c r="E115" s="1" t="s">
        <v>127</v>
      </c>
      <c r="F115" t="str">
        <f>+RIGHT(Tabla1[[#This Row],[CONSIDERED_DATE1]],6)</f>
        <v>APR-16</v>
      </c>
      <c r="G115" t="str">
        <f>+LEFT(Tabla1[[#This Row],[CONSIDERED_DATE12]],3)</f>
        <v>APR</v>
      </c>
      <c r="H115" t="str">
        <f>+RIGHT(Tabla1[[#This Row],[CONSIDERED_DATE12]],2)</f>
        <v>16</v>
      </c>
      <c r="I115" t="str">
        <f>+CONCATENATE(Tabla1[[#This Row],[CONSIDERED_DATE14]],"-",Tabla1[[#This Row],[CONSIDERED_DATE13]])</f>
        <v>16-APR</v>
      </c>
      <c r="J115" s="1" t="s">
        <v>3323</v>
      </c>
      <c r="K115">
        <v>61</v>
      </c>
      <c r="L115">
        <v>66</v>
      </c>
      <c r="M115" s="4">
        <v>137576.68852458999</v>
      </c>
      <c r="N115" s="3">
        <v>92.424242424242394</v>
      </c>
      <c r="O115" s="3">
        <f>+Tabla1[[#This Row],[CF_CALC_OCC_ROOMS]]/67*100</f>
        <v>91.044776119402982</v>
      </c>
      <c r="P115" s="2">
        <v>8392178</v>
      </c>
      <c r="Q115">
        <v>0</v>
      </c>
      <c r="R115">
        <v>0</v>
      </c>
      <c r="S115">
        <v>0</v>
      </c>
    </row>
    <row r="116" spans="1:19" x14ac:dyDescent="0.25">
      <c r="A116" s="1" t="s">
        <v>13</v>
      </c>
      <c r="B116" s="4">
        <v>5195538</v>
      </c>
      <c r="C116">
        <v>43</v>
      </c>
      <c r="D116">
        <v>55</v>
      </c>
      <c r="E116" s="1" t="s">
        <v>128</v>
      </c>
      <c r="F116" t="str">
        <f>+RIGHT(Tabla1[[#This Row],[CONSIDERED_DATE1]],6)</f>
        <v>APR-16</v>
      </c>
      <c r="G116" t="str">
        <f>+LEFT(Tabla1[[#This Row],[CONSIDERED_DATE12]],3)</f>
        <v>APR</v>
      </c>
      <c r="H116" t="str">
        <f>+RIGHT(Tabla1[[#This Row],[CONSIDERED_DATE12]],2)</f>
        <v>16</v>
      </c>
      <c r="I116" t="str">
        <f>+CONCATENATE(Tabla1[[#This Row],[CONSIDERED_DATE14]],"-",Tabla1[[#This Row],[CONSIDERED_DATE13]])</f>
        <v>16-APR</v>
      </c>
      <c r="J116" s="1" t="s">
        <v>3324</v>
      </c>
      <c r="K116">
        <v>43</v>
      </c>
      <c r="L116">
        <v>65</v>
      </c>
      <c r="M116" s="4">
        <v>120826.465116279</v>
      </c>
      <c r="N116" s="3">
        <v>66.153846153846104</v>
      </c>
      <c r="O116" s="3">
        <f>+Tabla1[[#This Row],[CF_CALC_OCC_ROOMS]]/67*100</f>
        <v>64.179104477611943</v>
      </c>
      <c r="P116" s="2">
        <v>1030788</v>
      </c>
      <c r="Q116">
        <v>0</v>
      </c>
      <c r="R116">
        <v>4164750</v>
      </c>
      <c r="S116">
        <v>0</v>
      </c>
    </row>
    <row r="117" spans="1:19" x14ac:dyDescent="0.25">
      <c r="A117" s="1" t="s">
        <v>13</v>
      </c>
      <c r="B117" s="4">
        <v>4830244</v>
      </c>
      <c r="C117">
        <v>44</v>
      </c>
      <c r="D117">
        <v>54</v>
      </c>
      <c r="E117" s="1" t="s">
        <v>129</v>
      </c>
      <c r="F117" t="str">
        <f>+RIGHT(Tabla1[[#This Row],[CONSIDERED_DATE1]],6)</f>
        <v>APR-16</v>
      </c>
      <c r="G117" t="str">
        <f>+LEFT(Tabla1[[#This Row],[CONSIDERED_DATE12]],3)</f>
        <v>APR</v>
      </c>
      <c r="H117" t="str">
        <f>+RIGHT(Tabla1[[#This Row],[CONSIDERED_DATE12]],2)</f>
        <v>16</v>
      </c>
      <c r="I117" t="str">
        <f>+CONCATENATE(Tabla1[[#This Row],[CONSIDERED_DATE14]],"-",Tabla1[[#This Row],[CONSIDERED_DATE13]])</f>
        <v>16-APR</v>
      </c>
      <c r="J117" s="1" t="s">
        <v>3325</v>
      </c>
      <c r="K117">
        <v>44</v>
      </c>
      <c r="L117">
        <v>65</v>
      </c>
      <c r="M117" s="4">
        <v>109778.27272727199</v>
      </c>
      <c r="N117" s="3">
        <v>67.692307692307594</v>
      </c>
      <c r="O117" s="3">
        <f>+Tabla1[[#This Row],[CF_CALC_OCC_ROOMS]]/67*100</f>
        <v>65.671641791044777</v>
      </c>
      <c r="P117" s="2">
        <v>687464</v>
      </c>
      <c r="Q117">
        <v>0</v>
      </c>
      <c r="R117">
        <v>4142780</v>
      </c>
      <c r="S117">
        <v>0</v>
      </c>
    </row>
    <row r="118" spans="1:19" x14ac:dyDescent="0.25">
      <c r="A118" s="1" t="s">
        <v>13</v>
      </c>
      <c r="B118" s="4">
        <v>4180986</v>
      </c>
      <c r="C118">
        <v>41</v>
      </c>
      <c r="D118">
        <v>42</v>
      </c>
      <c r="E118" s="1" t="s">
        <v>130</v>
      </c>
      <c r="F118" t="str">
        <f>+RIGHT(Tabla1[[#This Row],[CONSIDERED_DATE1]],6)</f>
        <v>APR-16</v>
      </c>
      <c r="G118" t="str">
        <f>+LEFT(Tabla1[[#This Row],[CONSIDERED_DATE12]],3)</f>
        <v>APR</v>
      </c>
      <c r="H118" t="str">
        <f>+RIGHT(Tabla1[[#This Row],[CONSIDERED_DATE12]],2)</f>
        <v>16</v>
      </c>
      <c r="I118" t="str">
        <f>+CONCATENATE(Tabla1[[#This Row],[CONSIDERED_DATE14]],"-",Tabla1[[#This Row],[CONSIDERED_DATE13]])</f>
        <v>16-APR</v>
      </c>
      <c r="J118" s="1" t="s">
        <v>3326</v>
      </c>
      <c r="K118">
        <v>41</v>
      </c>
      <c r="L118">
        <v>65</v>
      </c>
      <c r="M118" s="4">
        <v>101975.268292682</v>
      </c>
      <c r="N118" s="3">
        <v>63.076923076923002</v>
      </c>
      <c r="O118" s="3">
        <f>+Tabla1[[#This Row],[CF_CALC_OCC_ROOMS]]/67*100</f>
        <v>61.194029850746269</v>
      </c>
      <c r="P118" s="2">
        <v>1264986</v>
      </c>
      <c r="Q118">
        <v>0</v>
      </c>
      <c r="R118">
        <v>2916000</v>
      </c>
      <c r="S118">
        <v>0</v>
      </c>
    </row>
    <row r="119" spans="1:19" x14ac:dyDescent="0.25">
      <c r="A119" s="1" t="s">
        <v>13</v>
      </c>
      <c r="B119" s="4">
        <v>1209392</v>
      </c>
      <c r="C119">
        <v>15</v>
      </c>
      <c r="D119">
        <v>18</v>
      </c>
      <c r="E119" s="1" t="s">
        <v>131</v>
      </c>
      <c r="F119" t="str">
        <f>+RIGHT(Tabla1[[#This Row],[CONSIDERED_DATE1]],6)</f>
        <v>APR-16</v>
      </c>
      <c r="G119" t="str">
        <f>+LEFT(Tabla1[[#This Row],[CONSIDERED_DATE12]],3)</f>
        <v>APR</v>
      </c>
      <c r="H119" t="str">
        <f>+RIGHT(Tabla1[[#This Row],[CONSIDERED_DATE12]],2)</f>
        <v>16</v>
      </c>
      <c r="I119" t="str">
        <f>+CONCATENATE(Tabla1[[#This Row],[CONSIDERED_DATE14]],"-",Tabla1[[#This Row],[CONSIDERED_DATE13]])</f>
        <v>16-APR</v>
      </c>
      <c r="J119" s="1" t="s">
        <v>3327</v>
      </c>
      <c r="K119">
        <v>15</v>
      </c>
      <c r="L119">
        <v>65</v>
      </c>
      <c r="M119" s="4">
        <v>80626.133333333302</v>
      </c>
      <c r="N119" s="3">
        <v>23.076923076922998</v>
      </c>
      <c r="O119" s="3">
        <f>+Tabla1[[#This Row],[CF_CALC_OCC_ROOMS]]/67*100</f>
        <v>22.388059701492537</v>
      </c>
      <c r="P119" s="2">
        <v>1209392</v>
      </c>
      <c r="Q119">
        <v>0</v>
      </c>
      <c r="R119">
        <v>0</v>
      </c>
      <c r="S119">
        <v>0</v>
      </c>
    </row>
    <row r="120" spans="1:19" x14ac:dyDescent="0.25">
      <c r="A120" s="1" t="s">
        <v>13</v>
      </c>
      <c r="B120" s="4">
        <v>2413159</v>
      </c>
      <c r="C120">
        <v>23</v>
      </c>
      <c r="D120">
        <v>38</v>
      </c>
      <c r="E120" s="1" t="s">
        <v>132</v>
      </c>
      <c r="F120" t="str">
        <f>+RIGHT(Tabla1[[#This Row],[CONSIDERED_DATE1]],6)</f>
        <v>APR-16</v>
      </c>
      <c r="G120" t="str">
        <f>+LEFT(Tabla1[[#This Row],[CONSIDERED_DATE12]],3)</f>
        <v>APR</v>
      </c>
      <c r="H120" t="str">
        <f>+RIGHT(Tabla1[[#This Row],[CONSIDERED_DATE12]],2)</f>
        <v>16</v>
      </c>
      <c r="I120" t="str">
        <f>+CONCATENATE(Tabla1[[#This Row],[CONSIDERED_DATE14]],"-",Tabla1[[#This Row],[CONSIDERED_DATE13]])</f>
        <v>16-APR</v>
      </c>
      <c r="J120" s="1" t="s">
        <v>3328</v>
      </c>
      <c r="K120">
        <v>23</v>
      </c>
      <c r="L120">
        <v>65</v>
      </c>
      <c r="M120" s="4">
        <v>104919.956521739</v>
      </c>
      <c r="N120" s="3">
        <v>35.384615384615302</v>
      </c>
      <c r="O120" s="3">
        <f>+Tabla1[[#This Row],[CF_CALC_OCC_ROOMS]]/67*100</f>
        <v>34.328358208955223</v>
      </c>
      <c r="P120" s="2">
        <v>1532159</v>
      </c>
      <c r="Q120">
        <v>0</v>
      </c>
      <c r="R120">
        <v>881000</v>
      </c>
      <c r="S120">
        <v>0</v>
      </c>
    </row>
    <row r="121" spans="1:19" x14ac:dyDescent="0.25">
      <c r="A121" s="1" t="s">
        <v>13</v>
      </c>
      <c r="B121" s="4">
        <v>5518609</v>
      </c>
      <c r="C121">
        <v>37</v>
      </c>
      <c r="D121">
        <v>72</v>
      </c>
      <c r="E121" s="1" t="s">
        <v>133</v>
      </c>
      <c r="F121" t="str">
        <f>+RIGHT(Tabla1[[#This Row],[CONSIDERED_DATE1]],6)</f>
        <v>APR-16</v>
      </c>
      <c r="G121" t="str">
        <f>+LEFT(Tabla1[[#This Row],[CONSIDERED_DATE12]],3)</f>
        <v>APR</v>
      </c>
      <c r="H121" t="str">
        <f>+RIGHT(Tabla1[[#This Row],[CONSIDERED_DATE12]],2)</f>
        <v>16</v>
      </c>
      <c r="I121" t="str">
        <f>+CONCATENATE(Tabla1[[#This Row],[CONSIDERED_DATE14]],"-",Tabla1[[#This Row],[CONSIDERED_DATE13]])</f>
        <v>16-APR</v>
      </c>
      <c r="J121" s="1" t="s">
        <v>3329</v>
      </c>
      <c r="K121">
        <v>37</v>
      </c>
      <c r="L121">
        <v>65</v>
      </c>
      <c r="M121" s="4">
        <v>149151.594594594</v>
      </c>
      <c r="N121" s="3">
        <v>56.923076923076898</v>
      </c>
      <c r="O121" s="3">
        <f>+Tabla1[[#This Row],[CF_CALC_OCC_ROOMS]]/67*100</f>
        <v>55.223880597014926</v>
      </c>
      <c r="P121" s="2">
        <v>5518609</v>
      </c>
      <c r="Q121">
        <v>0</v>
      </c>
      <c r="R121">
        <v>0</v>
      </c>
      <c r="S121">
        <v>0</v>
      </c>
    </row>
    <row r="122" spans="1:19" x14ac:dyDescent="0.25">
      <c r="A122" s="1" t="s">
        <v>13</v>
      </c>
      <c r="B122" s="4">
        <v>9052974</v>
      </c>
      <c r="C122">
        <v>64</v>
      </c>
      <c r="D122">
        <v>128</v>
      </c>
      <c r="E122" s="1" t="s">
        <v>134</v>
      </c>
      <c r="F122" t="str">
        <f>+RIGHT(Tabla1[[#This Row],[CONSIDERED_DATE1]],6)</f>
        <v>APR-16</v>
      </c>
      <c r="G122" t="str">
        <f>+LEFT(Tabla1[[#This Row],[CONSIDERED_DATE12]],3)</f>
        <v>APR</v>
      </c>
      <c r="H122" t="str">
        <f>+RIGHT(Tabla1[[#This Row],[CONSIDERED_DATE12]],2)</f>
        <v>16</v>
      </c>
      <c r="I122" t="str">
        <f>+CONCATENATE(Tabla1[[#This Row],[CONSIDERED_DATE14]],"-",Tabla1[[#This Row],[CONSIDERED_DATE13]])</f>
        <v>16-APR</v>
      </c>
      <c r="J122" s="1" t="s">
        <v>3330</v>
      </c>
      <c r="K122">
        <v>64</v>
      </c>
      <c r="L122">
        <v>66</v>
      </c>
      <c r="M122" s="4">
        <v>141452.71875</v>
      </c>
      <c r="N122" s="3">
        <v>96.969696969696898</v>
      </c>
      <c r="O122" s="3">
        <f>+Tabla1[[#This Row],[CF_CALC_OCC_ROOMS]]/67*100</f>
        <v>95.522388059701484</v>
      </c>
      <c r="P122" s="2">
        <v>9052974</v>
      </c>
      <c r="Q122">
        <v>0</v>
      </c>
      <c r="R122">
        <v>0</v>
      </c>
      <c r="S122">
        <v>0</v>
      </c>
    </row>
    <row r="123" spans="1:19" x14ac:dyDescent="0.25">
      <c r="A123" s="1" t="s">
        <v>13</v>
      </c>
      <c r="B123" s="4">
        <v>1167288</v>
      </c>
      <c r="C123">
        <v>11</v>
      </c>
      <c r="D123">
        <v>22</v>
      </c>
      <c r="E123" s="1" t="s">
        <v>135</v>
      </c>
      <c r="F123" t="str">
        <f>+RIGHT(Tabla1[[#This Row],[CONSIDERED_DATE1]],6)</f>
        <v>MAY-16</v>
      </c>
      <c r="G123" t="str">
        <f>+LEFT(Tabla1[[#This Row],[CONSIDERED_DATE12]],3)</f>
        <v>MAY</v>
      </c>
      <c r="H123" t="str">
        <f>+RIGHT(Tabla1[[#This Row],[CONSIDERED_DATE12]],2)</f>
        <v>16</v>
      </c>
      <c r="I123" t="str">
        <f>+CONCATENATE(Tabla1[[#This Row],[CONSIDERED_DATE14]],"-",Tabla1[[#This Row],[CONSIDERED_DATE13]])</f>
        <v>16-MAY</v>
      </c>
      <c r="J123" s="1" t="s">
        <v>3331</v>
      </c>
      <c r="K123">
        <v>11</v>
      </c>
      <c r="L123">
        <v>63</v>
      </c>
      <c r="M123" s="4">
        <v>106117.09090908999</v>
      </c>
      <c r="N123" s="3">
        <v>17.460317460317398</v>
      </c>
      <c r="O123" s="3">
        <f>+Tabla1[[#This Row],[CF_CALC_OCC_ROOMS]]/67*100</f>
        <v>16.417910447761194</v>
      </c>
      <c r="P123" s="2">
        <v>1167288</v>
      </c>
      <c r="Q123">
        <v>0</v>
      </c>
      <c r="R123">
        <v>0</v>
      </c>
      <c r="S123">
        <v>0</v>
      </c>
    </row>
    <row r="124" spans="1:19" x14ac:dyDescent="0.25">
      <c r="A124" s="1" t="s">
        <v>13</v>
      </c>
      <c r="B124" s="4">
        <v>1007912</v>
      </c>
      <c r="C124">
        <v>9</v>
      </c>
      <c r="D124">
        <v>18</v>
      </c>
      <c r="E124" s="1" t="s">
        <v>136</v>
      </c>
      <c r="F124" t="str">
        <f>+RIGHT(Tabla1[[#This Row],[CONSIDERED_DATE1]],6)</f>
        <v>MAY-16</v>
      </c>
      <c r="G124" t="str">
        <f>+LEFT(Tabla1[[#This Row],[CONSIDERED_DATE12]],3)</f>
        <v>MAY</v>
      </c>
      <c r="H124" t="str">
        <f>+RIGHT(Tabla1[[#This Row],[CONSIDERED_DATE12]],2)</f>
        <v>16</v>
      </c>
      <c r="I124" t="str">
        <f>+CONCATENATE(Tabla1[[#This Row],[CONSIDERED_DATE14]],"-",Tabla1[[#This Row],[CONSIDERED_DATE13]])</f>
        <v>16-MAY</v>
      </c>
      <c r="J124" s="1" t="s">
        <v>3332</v>
      </c>
      <c r="K124">
        <v>9</v>
      </c>
      <c r="L124">
        <v>63</v>
      </c>
      <c r="M124" s="4">
        <v>111990.222222222</v>
      </c>
      <c r="N124" s="3">
        <v>14.285714285714199</v>
      </c>
      <c r="O124" s="3">
        <f>+Tabla1[[#This Row],[CF_CALC_OCC_ROOMS]]/67*100</f>
        <v>13.432835820895523</v>
      </c>
      <c r="P124" s="2">
        <v>1007912</v>
      </c>
      <c r="Q124">
        <v>0</v>
      </c>
      <c r="R124">
        <v>0</v>
      </c>
      <c r="S124">
        <v>0</v>
      </c>
    </row>
    <row r="125" spans="1:19" x14ac:dyDescent="0.25">
      <c r="A125" s="1" t="s">
        <v>13</v>
      </c>
      <c r="B125" s="4">
        <v>1512792</v>
      </c>
      <c r="C125">
        <v>14</v>
      </c>
      <c r="D125">
        <v>28</v>
      </c>
      <c r="E125" s="1" t="s">
        <v>137</v>
      </c>
      <c r="F125" t="str">
        <f>+RIGHT(Tabla1[[#This Row],[CONSIDERED_DATE1]],6)</f>
        <v>MAY-16</v>
      </c>
      <c r="G125" t="str">
        <f>+LEFT(Tabla1[[#This Row],[CONSIDERED_DATE12]],3)</f>
        <v>MAY</v>
      </c>
      <c r="H125" t="str">
        <f>+RIGHT(Tabla1[[#This Row],[CONSIDERED_DATE12]],2)</f>
        <v>16</v>
      </c>
      <c r="I125" t="str">
        <f>+CONCATENATE(Tabla1[[#This Row],[CONSIDERED_DATE14]],"-",Tabla1[[#This Row],[CONSIDERED_DATE13]])</f>
        <v>16-MAY</v>
      </c>
      <c r="J125" s="1" t="s">
        <v>3333</v>
      </c>
      <c r="K125">
        <v>14</v>
      </c>
      <c r="L125">
        <v>63</v>
      </c>
      <c r="M125" s="4">
        <v>108056.571428571</v>
      </c>
      <c r="N125" s="3">
        <v>22.2222222222222</v>
      </c>
      <c r="O125" s="3">
        <f>+Tabla1[[#This Row],[CF_CALC_OCC_ROOMS]]/67*100</f>
        <v>20.8955223880597</v>
      </c>
      <c r="P125" s="2">
        <v>1512792</v>
      </c>
      <c r="Q125">
        <v>0</v>
      </c>
      <c r="R125">
        <v>0</v>
      </c>
      <c r="S125">
        <v>0</v>
      </c>
    </row>
    <row r="126" spans="1:19" x14ac:dyDescent="0.25">
      <c r="A126" s="1" t="s">
        <v>13</v>
      </c>
      <c r="B126" s="4">
        <v>2141758</v>
      </c>
      <c r="C126">
        <v>18</v>
      </c>
      <c r="D126">
        <v>32</v>
      </c>
      <c r="E126" s="1" t="s">
        <v>138</v>
      </c>
      <c r="F126" t="str">
        <f>+RIGHT(Tabla1[[#This Row],[CONSIDERED_DATE1]],6)</f>
        <v>MAY-16</v>
      </c>
      <c r="G126" t="str">
        <f>+LEFT(Tabla1[[#This Row],[CONSIDERED_DATE12]],3)</f>
        <v>MAY</v>
      </c>
      <c r="H126" t="str">
        <f>+RIGHT(Tabla1[[#This Row],[CONSIDERED_DATE12]],2)</f>
        <v>16</v>
      </c>
      <c r="I126" t="str">
        <f>+CONCATENATE(Tabla1[[#This Row],[CONSIDERED_DATE14]],"-",Tabla1[[#This Row],[CONSIDERED_DATE13]])</f>
        <v>16-MAY</v>
      </c>
      <c r="J126" s="1" t="s">
        <v>3334</v>
      </c>
      <c r="K126">
        <v>18</v>
      </c>
      <c r="L126">
        <v>61</v>
      </c>
      <c r="M126" s="4">
        <v>118986.55555555499</v>
      </c>
      <c r="N126" s="3">
        <v>29.5081967213114</v>
      </c>
      <c r="O126" s="3">
        <f>+Tabla1[[#This Row],[CF_CALC_OCC_ROOMS]]/67*100</f>
        <v>26.865671641791046</v>
      </c>
      <c r="P126" s="2">
        <v>2141758</v>
      </c>
      <c r="Q126">
        <v>0</v>
      </c>
      <c r="R126">
        <v>0</v>
      </c>
      <c r="S126">
        <v>0</v>
      </c>
    </row>
    <row r="127" spans="1:19" x14ac:dyDescent="0.25">
      <c r="A127" s="1" t="s">
        <v>13</v>
      </c>
      <c r="B127" s="4">
        <v>1400025</v>
      </c>
      <c r="C127">
        <v>13</v>
      </c>
      <c r="D127">
        <v>22</v>
      </c>
      <c r="E127" s="1" t="s">
        <v>139</v>
      </c>
      <c r="F127" t="str">
        <f>+RIGHT(Tabla1[[#This Row],[CONSIDERED_DATE1]],6)</f>
        <v>MAY-16</v>
      </c>
      <c r="G127" t="str">
        <f>+LEFT(Tabla1[[#This Row],[CONSIDERED_DATE12]],3)</f>
        <v>MAY</v>
      </c>
      <c r="H127" t="str">
        <f>+RIGHT(Tabla1[[#This Row],[CONSIDERED_DATE12]],2)</f>
        <v>16</v>
      </c>
      <c r="I127" t="str">
        <f>+CONCATENATE(Tabla1[[#This Row],[CONSIDERED_DATE14]],"-",Tabla1[[#This Row],[CONSIDERED_DATE13]])</f>
        <v>16-MAY</v>
      </c>
      <c r="J127" s="1" t="s">
        <v>3335</v>
      </c>
      <c r="K127">
        <v>13</v>
      </c>
      <c r="L127">
        <v>61</v>
      </c>
      <c r="M127" s="4">
        <v>107694.23076922999</v>
      </c>
      <c r="N127" s="3">
        <v>21.311475409836</v>
      </c>
      <c r="O127" s="3">
        <f>+Tabla1[[#This Row],[CF_CALC_OCC_ROOMS]]/67*100</f>
        <v>19.402985074626866</v>
      </c>
      <c r="P127" s="2">
        <v>1400025</v>
      </c>
      <c r="Q127">
        <v>0</v>
      </c>
      <c r="R127">
        <v>0</v>
      </c>
      <c r="S127">
        <v>0</v>
      </c>
    </row>
    <row r="128" spans="1:19" x14ac:dyDescent="0.25">
      <c r="A128" s="1" t="s">
        <v>13</v>
      </c>
      <c r="B128" s="4">
        <v>4942604</v>
      </c>
      <c r="C128">
        <v>34</v>
      </c>
      <c r="D128">
        <v>68</v>
      </c>
      <c r="E128" s="1" t="s">
        <v>140</v>
      </c>
      <c r="F128" t="str">
        <f>+RIGHT(Tabla1[[#This Row],[CONSIDERED_DATE1]],6)</f>
        <v>MAY-16</v>
      </c>
      <c r="G128" t="str">
        <f>+LEFT(Tabla1[[#This Row],[CONSIDERED_DATE12]],3)</f>
        <v>MAY</v>
      </c>
      <c r="H128" t="str">
        <f>+RIGHT(Tabla1[[#This Row],[CONSIDERED_DATE12]],2)</f>
        <v>16</v>
      </c>
      <c r="I128" t="str">
        <f>+CONCATENATE(Tabla1[[#This Row],[CONSIDERED_DATE14]],"-",Tabla1[[#This Row],[CONSIDERED_DATE13]])</f>
        <v>16-MAY</v>
      </c>
      <c r="J128" s="1" t="s">
        <v>3336</v>
      </c>
      <c r="K128">
        <v>34</v>
      </c>
      <c r="L128">
        <v>60</v>
      </c>
      <c r="M128" s="4">
        <v>145370.70588235199</v>
      </c>
      <c r="N128" s="3">
        <v>56.6666666666666</v>
      </c>
      <c r="O128" s="3">
        <f>+Tabla1[[#This Row],[CF_CALC_OCC_ROOMS]]/67*100</f>
        <v>50.746268656716417</v>
      </c>
      <c r="P128" s="2">
        <v>4942604</v>
      </c>
      <c r="Q128">
        <v>0</v>
      </c>
      <c r="R128">
        <v>0</v>
      </c>
      <c r="S128">
        <v>0</v>
      </c>
    </row>
    <row r="129" spans="1:19" x14ac:dyDescent="0.25">
      <c r="A129" s="1" t="s">
        <v>13</v>
      </c>
      <c r="B129" s="4">
        <v>8151847</v>
      </c>
      <c r="C129">
        <v>58</v>
      </c>
      <c r="D129">
        <v>115</v>
      </c>
      <c r="E129" s="1" t="s">
        <v>141</v>
      </c>
      <c r="F129" t="str">
        <f>+RIGHT(Tabla1[[#This Row],[CONSIDERED_DATE1]],6)</f>
        <v>MAY-16</v>
      </c>
      <c r="G129" t="str">
        <f>+LEFT(Tabla1[[#This Row],[CONSIDERED_DATE12]],3)</f>
        <v>MAY</v>
      </c>
      <c r="H129" t="str">
        <f>+RIGHT(Tabla1[[#This Row],[CONSIDERED_DATE12]],2)</f>
        <v>16</v>
      </c>
      <c r="I129" t="str">
        <f>+CONCATENATE(Tabla1[[#This Row],[CONSIDERED_DATE14]],"-",Tabla1[[#This Row],[CONSIDERED_DATE13]])</f>
        <v>16-MAY</v>
      </c>
      <c r="J129" s="1" t="s">
        <v>3337</v>
      </c>
      <c r="K129">
        <v>58</v>
      </c>
      <c r="L129">
        <v>62</v>
      </c>
      <c r="M129" s="4">
        <v>140549.086206896</v>
      </c>
      <c r="N129" s="3">
        <v>93.548387096774107</v>
      </c>
      <c r="O129" s="3">
        <f>+Tabla1[[#This Row],[CF_CALC_OCC_ROOMS]]/67*100</f>
        <v>86.567164179104466</v>
      </c>
      <c r="P129" s="2">
        <v>8151847</v>
      </c>
      <c r="Q129">
        <v>0</v>
      </c>
      <c r="R129">
        <v>0</v>
      </c>
      <c r="S129">
        <v>0</v>
      </c>
    </row>
    <row r="130" spans="1:19" x14ac:dyDescent="0.25">
      <c r="A130" s="1" t="s">
        <v>13</v>
      </c>
      <c r="B130" s="4">
        <v>2144762</v>
      </c>
      <c r="C130">
        <v>20</v>
      </c>
      <c r="D130">
        <v>35</v>
      </c>
      <c r="E130" s="1" t="s">
        <v>142</v>
      </c>
      <c r="F130" t="str">
        <f>+RIGHT(Tabla1[[#This Row],[CONSIDERED_DATE1]],6)</f>
        <v>MAY-16</v>
      </c>
      <c r="G130" t="str">
        <f>+LEFT(Tabla1[[#This Row],[CONSIDERED_DATE12]],3)</f>
        <v>MAY</v>
      </c>
      <c r="H130" t="str">
        <f>+RIGHT(Tabla1[[#This Row],[CONSIDERED_DATE12]],2)</f>
        <v>16</v>
      </c>
      <c r="I130" t="str">
        <f>+CONCATENATE(Tabla1[[#This Row],[CONSIDERED_DATE14]],"-",Tabla1[[#This Row],[CONSIDERED_DATE13]])</f>
        <v>16-MAY</v>
      </c>
      <c r="J130" s="1" t="s">
        <v>3338</v>
      </c>
      <c r="K130">
        <v>20</v>
      </c>
      <c r="L130">
        <v>63</v>
      </c>
      <c r="M130" s="4">
        <v>107238.1</v>
      </c>
      <c r="N130" s="3">
        <v>31.746031746031701</v>
      </c>
      <c r="O130" s="3">
        <f>+Tabla1[[#This Row],[CF_CALC_OCC_ROOMS]]/67*100</f>
        <v>29.850746268656714</v>
      </c>
      <c r="P130" s="2">
        <v>2144762</v>
      </c>
      <c r="Q130">
        <v>0</v>
      </c>
      <c r="R130">
        <v>0</v>
      </c>
      <c r="S130">
        <v>0</v>
      </c>
    </row>
    <row r="131" spans="1:19" x14ac:dyDescent="0.25">
      <c r="A131" s="1" t="s">
        <v>13</v>
      </c>
      <c r="B131" s="4">
        <v>2324341</v>
      </c>
      <c r="C131">
        <v>23</v>
      </c>
      <c r="D131">
        <v>37</v>
      </c>
      <c r="E131" s="1" t="s">
        <v>143</v>
      </c>
      <c r="F131" t="str">
        <f>+RIGHT(Tabla1[[#This Row],[CONSIDERED_DATE1]],6)</f>
        <v>MAY-16</v>
      </c>
      <c r="G131" t="str">
        <f>+LEFT(Tabla1[[#This Row],[CONSIDERED_DATE12]],3)</f>
        <v>MAY</v>
      </c>
      <c r="H131" t="str">
        <f>+RIGHT(Tabla1[[#This Row],[CONSIDERED_DATE12]],2)</f>
        <v>16</v>
      </c>
      <c r="I131" t="str">
        <f>+CONCATENATE(Tabla1[[#This Row],[CONSIDERED_DATE14]],"-",Tabla1[[#This Row],[CONSIDERED_DATE13]])</f>
        <v>16-MAY</v>
      </c>
      <c r="J131" s="1" t="s">
        <v>3339</v>
      </c>
      <c r="K131">
        <v>23</v>
      </c>
      <c r="L131">
        <v>63</v>
      </c>
      <c r="M131" s="4">
        <v>101058.30434782599</v>
      </c>
      <c r="N131" s="3">
        <v>36.507936507936499</v>
      </c>
      <c r="O131" s="3">
        <f>+Tabla1[[#This Row],[CF_CALC_OCC_ROOMS]]/67*100</f>
        <v>34.328358208955223</v>
      </c>
      <c r="P131" s="2">
        <v>2324341</v>
      </c>
      <c r="Q131">
        <v>0</v>
      </c>
      <c r="R131">
        <v>0</v>
      </c>
      <c r="S131">
        <v>0</v>
      </c>
    </row>
    <row r="132" spans="1:19" x14ac:dyDescent="0.25">
      <c r="A132" s="1" t="s">
        <v>13</v>
      </c>
      <c r="B132" s="4">
        <v>2554131</v>
      </c>
      <c r="C132">
        <v>25</v>
      </c>
      <c r="D132">
        <v>40</v>
      </c>
      <c r="E132" s="1" t="s">
        <v>144</v>
      </c>
      <c r="F132" t="str">
        <f>+RIGHT(Tabla1[[#This Row],[CONSIDERED_DATE1]],6)</f>
        <v>MAY-16</v>
      </c>
      <c r="G132" t="str">
        <f>+LEFT(Tabla1[[#This Row],[CONSIDERED_DATE12]],3)</f>
        <v>MAY</v>
      </c>
      <c r="H132" t="str">
        <f>+RIGHT(Tabla1[[#This Row],[CONSIDERED_DATE12]],2)</f>
        <v>16</v>
      </c>
      <c r="I132" t="str">
        <f>+CONCATENATE(Tabla1[[#This Row],[CONSIDERED_DATE14]],"-",Tabla1[[#This Row],[CONSIDERED_DATE13]])</f>
        <v>16-MAY</v>
      </c>
      <c r="J132" s="1" t="s">
        <v>3340</v>
      </c>
      <c r="K132">
        <v>25</v>
      </c>
      <c r="L132">
        <v>63</v>
      </c>
      <c r="M132" s="4">
        <v>102165.24</v>
      </c>
      <c r="N132" s="3">
        <v>39.682539682539598</v>
      </c>
      <c r="O132" s="3">
        <f>+Tabla1[[#This Row],[CF_CALC_OCC_ROOMS]]/67*100</f>
        <v>37.313432835820898</v>
      </c>
      <c r="P132" s="2">
        <v>2554131</v>
      </c>
      <c r="Q132">
        <v>0</v>
      </c>
      <c r="R132">
        <v>0</v>
      </c>
      <c r="S132">
        <v>0</v>
      </c>
    </row>
    <row r="133" spans="1:19" x14ac:dyDescent="0.25">
      <c r="A133" s="1" t="s">
        <v>13</v>
      </c>
      <c r="B133" s="4">
        <v>3352116</v>
      </c>
      <c r="C133">
        <v>31</v>
      </c>
      <c r="D133">
        <v>47</v>
      </c>
      <c r="E133" s="1" t="s">
        <v>145</v>
      </c>
      <c r="F133" t="str">
        <f>+RIGHT(Tabla1[[#This Row],[CONSIDERED_DATE1]],6)</f>
        <v>MAY-16</v>
      </c>
      <c r="G133" t="str">
        <f>+LEFT(Tabla1[[#This Row],[CONSIDERED_DATE12]],3)</f>
        <v>MAY</v>
      </c>
      <c r="H133" t="str">
        <f>+RIGHT(Tabla1[[#This Row],[CONSIDERED_DATE12]],2)</f>
        <v>16</v>
      </c>
      <c r="I133" t="str">
        <f>+CONCATENATE(Tabla1[[#This Row],[CONSIDERED_DATE14]],"-",Tabla1[[#This Row],[CONSIDERED_DATE13]])</f>
        <v>16-MAY</v>
      </c>
      <c r="J133" s="1" t="s">
        <v>3341</v>
      </c>
      <c r="K133">
        <v>31</v>
      </c>
      <c r="L133">
        <v>62</v>
      </c>
      <c r="M133" s="4">
        <v>108132.774193548</v>
      </c>
      <c r="N133" s="3">
        <v>50</v>
      </c>
      <c r="O133" s="3">
        <f>+Tabla1[[#This Row],[CF_CALC_OCC_ROOMS]]/67*100</f>
        <v>46.268656716417908</v>
      </c>
      <c r="P133" s="2">
        <v>2882340</v>
      </c>
      <c r="Q133">
        <v>0</v>
      </c>
      <c r="R133">
        <v>469776</v>
      </c>
      <c r="S133">
        <v>0</v>
      </c>
    </row>
    <row r="134" spans="1:19" x14ac:dyDescent="0.25">
      <c r="A134" s="1" t="s">
        <v>13</v>
      </c>
      <c r="B134" s="4">
        <v>2376300</v>
      </c>
      <c r="C134">
        <v>24</v>
      </c>
      <c r="D134">
        <v>40</v>
      </c>
      <c r="E134" s="1" t="s">
        <v>146</v>
      </c>
      <c r="F134" t="str">
        <f>+RIGHT(Tabla1[[#This Row],[CONSIDERED_DATE1]],6)</f>
        <v>MAY-16</v>
      </c>
      <c r="G134" t="str">
        <f>+LEFT(Tabla1[[#This Row],[CONSIDERED_DATE12]],3)</f>
        <v>MAY</v>
      </c>
      <c r="H134" t="str">
        <f>+RIGHT(Tabla1[[#This Row],[CONSIDERED_DATE12]],2)</f>
        <v>16</v>
      </c>
      <c r="I134" t="str">
        <f>+CONCATENATE(Tabla1[[#This Row],[CONSIDERED_DATE14]],"-",Tabla1[[#This Row],[CONSIDERED_DATE13]])</f>
        <v>16-MAY</v>
      </c>
      <c r="J134" s="1" t="s">
        <v>3342</v>
      </c>
      <c r="K134">
        <v>24</v>
      </c>
      <c r="L134">
        <v>62</v>
      </c>
      <c r="M134" s="4">
        <v>99012.5</v>
      </c>
      <c r="N134" s="3">
        <v>38.709677419354797</v>
      </c>
      <c r="O134" s="3">
        <f>+Tabla1[[#This Row],[CF_CALC_OCC_ROOMS]]/67*100</f>
        <v>35.820895522388057</v>
      </c>
      <c r="P134" s="2">
        <v>1906524</v>
      </c>
      <c r="Q134">
        <v>0</v>
      </c>
      <c r="R134">
        <v>469776</v>
      </c>
      <c r="S134">
        <v>0</v>
      </c>
    </row>
    <row r="135" spans="1:19" x14ac:dyDescent="0.25">
      <c r="A135" s="1" t="s">
        <v>13</v>
      </c>
      <c r="B135" s="4">
        <v>6861186</v>
      </c>
      <c r="C135">
        <v>50</v>
      </c>
      <c r="D135">
        <v>96</v>
      </c>
      <c r="E135" s="1" t="s">
        <v>147</v>
      </c>
      <c r="F135" t="str">
        <f>+RIGHT(Tabla1[[#This Row],[CONSIDERED_DATE1]],6)</f>
        <v>MAY-16</v>
      </c>
      <c r="G135" t="str">
        <f>+LEFT(Tabla1[[#This Row],[CONSIDERED_DATE12]],3)</f>
        <v>MAY</v>
      </c>
      <c r="H135" t="str">
        <f>+RIGHT(Tabla1[[#This Row],[CONSIDERED_DATE12]],2)</f>
        <v>16</v>
      </c>
      <c r="I135" t="str">
        <f>+CONCATENATE(Tabla1[[#This Row],[CONSIDERED_DATE14]],"-",Tabla1[[#This Row],[CONSIDERED_DATE13]])</f>
        <v>16-MAY</v>
      </c>
      <c r="J135" s="1" t="s">
        <v>3343</v>
      </c>
      <c r="K135">
        <v>50</v>
      </c>
      <c r="L135">
        <v>64</v>
      </c>
      <c r="M135" s="4">
        <v>137223.72</v>
      </c>
      <c r="N135" s="3">
        <v>78.125</v>
      </c>
      <c r="O135" s="3">
        <f>+Tabla1[[#This Row],[CF_CALC_OCC_ROOMS]]/67*100</f>
        <v>74.626865671641795</v>
      </c>
      <c r="P135" s="2">
        <v>6861186</v>
      </c>
      <c r="Q135">
        <v>0</v>
      </c>
      <c r="R135">
        <v>0</v>
      </c>
      <c r="S135">
        <v>0</v>
      </c>
    </row>
    <row r="136" spans="1:19" x14ac:dyDescent="0.25">
      <c r="A136" s="1" t="s">
        <v>13</v>
      </c>
      <c r="B136" s="4">
        <v>9196019</v>
      </c>
      <c r="C136">
        <v>65</v>
      </c>
      <c r="D136">
        <v>127</v>
      </c>
      <c r="E136" s="1" t="s">
        <v>148</v>
      </c>
      <c r="F136" t="str">
        <f>+RIGHT(Tabla1[[#This Row],[CONSIDERED_DATE1]],6)</f>
        <v>MAY-16</v>
      </c>
      <c r="G136" t="str">
        <f>+LEFT(Tabla1[[#This Row],[CONSIDERED_DATE12]],3)</f>
        <v>MAY</v>
      </c>
      <c r="H136" t="str">
        <f>+RIGHT(Tabla1[[#This Row],[CONSIDERED_DATE12]],2)</f>
        <v>16</v>
      </c>
      <c r="I136" t="str">
        <f>+CONCATENATE(Tabla1[[#This Row],[CONSIDERED_DATE14]],"-",Tabla1[[#This Row],[CONSIDERED_DATE13]])</f>
        <v>16-MAY</v>
      </c>
      <c r="J136" s="1" t="s">
        <v>3344</v>
      </c>
      <c r="K136">
        <v>65</v>
      </c>
      <c r="L136">
        <v>65</v>
      </c>
      <c r="M136" s="4">
        <v>141477.215384615</v>
      </c>
      <c r="N136" s="3">
        <v>100</v>
      </c>
      <c r="O136" s="3">
        <f>+Tabla1[[#This Row],[CF_CALC_OCC_ROOMS]]/67*100</f>
        <v>97.014925373134332</v>
      </c>
      <c r="P136" s="2">
        <v>9196019</v>
      </c>
      <c r="Q136">
        <v>0</v>
      </c>
      <c r="R136">
        <v>0</v>
      </c>
      <c r="S136">
        <v>0</v>
      </c>
    </row>
    <row r="137" spans="1:19" x14ac:dyDescent="0.25">
      <c r="A137" s="1" t="s">
        <v>13</v>
      </c>
      <c r="B137" s="4">
        <v>1723083</v>
      </c>
      <c r="C137">
        <v>16</v>
      </c>
      <c r="D137">
        <v>25</v>
      </c>
      <c r="E137" s="1" t="s">
        <v>149</v>
      </c>
      <c r="F137" t="str">
        <f>+RIGHT(Tabla1[[#This Row],[CONSIDERED_DATE1]],6)</f>
        <v>MAY-16</v>
      </c>
      <c r="G137" t="str">
        <f>+LEFT(Tabla1[[#This Row],[CONSIDERED_DATE12]],3)</f>
        <v>MAY</v>
      </c>
      <c r="H137" t="str">
        <f>+RIGHT(Tabla1[[#This Row],[CONSIDERED_DATE12]],2)</f>
        <v>16</v>
      </c>
      <c r="I137" t="str">
        <f>+CONCATENATE(Tabla1[[#This Row],[CONSIDERED_DATE14]],"-",Tabla1[[#This Row],[CONSIDERED_DATE13]])</f>
        <v>16-MAY</v>
      </c>
      <c r="J137" s="1" t="s">
        <v>3345</v>
      </c>
      <c r="K137">
        <v>16</v>
      </c>
      <c r="L137">
        <v>63</v>
      </c>
      <c r="M137" s="4">
        <v>107692.6875</v>
      </c>
      <c r="N137" s="3">
        <v>25.396825396825299</v>
      </c>
      <c r="O137" s="3">
        <f>+Tabla1[[#This Row],[CF_CALC_OCC_ROOMS]]/67*100</f>
        <v>23.880597014925371</v>
      </c>
      <c r="P137" s="2">
        <v>1723083</v>
      </c>
      <c r="Q137">
        <v>0</v>
      </c>
      <c r="R137">
        <v>0</v>
      </c>
      <c r="S137">
        <v>0</v>
      </c>
    </row>
    <row r="138" spans="1:19" x14ac:dyDescent="0.25">
      <c r="A138" s="1" t="s">
        <v>13</v>
      </c>
      <c r="B138" s="4">
        <v>1180970</v>
      </c>
      <c r="C138">
        <v>12</v>
      </c>
      <c r="D138">
        <v>16</v>
      </c>
      <c r="E138" s="1" t="s">
        <v>150</v>
      </c>
      <c r="F138" t="str">
        <f>+RIGHT(Tabla1[[#This Row],[CONSIDERED_DATE1]],6)</f>
        <v>MAY-16</v>
      </c>
      <c r="G138" t="str">
        <f>+LEFT(Tabla1[[#This Row],[CONSIDERED_DATE12]],3)</f>
        <v>MAY</v>
      </c>
      <c r="H138" t="str">
        <f>+RIGHT(Tabla1[[#This Row],[CONSIDERED_DATE12]],2)</f>
        <v>16</v>
      </c>
      <c r="I138" t="str">
        <f>+CONCATENATE(Tabla1[[#This Row],[CONSIDERED_DATE14]],"-",Tabla1[[#This Row],[CONSIDERED_DATE13]])</f>
        <v>16-MAY</v>
      </c>
      <c r="J138" s="1" t="s">
        <v>3346</v>
      </c>
      <c r="K138">
        <v>12</v>
      </c>
      <c r="L138">
        <v>60</v>
      </c>
      <c r="M138" s="4">
        <v>98414.166666666599</v>
      </c>
      <c r="N138" s="3">
        <v>20</v>
      </c>
      <c r="O138" s="3">
        <f>+Tabla1[[#This Row],[CF_CALC_OCC_ROOMS]]/67*100</f>
        <v>17.910447761194028</v>
      </c>
      <c r="P138" s="2">
        <v>1180970</v>
      </c>
      <c r="Q138">
        <v>0</v>
      </c>
      <c r="R138">
        <v>0</v>
      </c>
      <c r="S138">
        <v>0</v>
      </c>
    </row>
    <row r="139" spans="1:19" x14ac:dyDescent="0.25">
      <c r="A139" s="1" t="s">
        <v>13</v>
      </c>
      <c r="B139" s="4">
        <v>660081</v>
      </c>
      <c r="C139">
        <v>7</v>
      </c>
      <c r="D139">
        <v>8</v>
      </c>
      <c r="E139" s="1" t="s">
        <v>151</v>
      </c>
      <c r="F139" t="str">
        <f>+RIGHT(Tabla1[[#This Row],[CONSIDERED_DATE1]],6)</f>
        <v>MAY-16</v>
      </c>
      <c r="G139" t="str">
        <f>+LEFT(Tabla1[[#This Row],[CONSIDERED_DATE12]],3)</f>
        <v>MAY</v>
      </c>
      <c r="H139" t="str">
        <f>+RIGHT(Tabla1[[#This Row],[CONSIDERED_DATE12]],2)</f>
        <v>16</v>
      </c>
      <c r="I139" t="str">
        <f>+CONCATENATE(Tabla1[[#This Row],[CONSIDERED_DATE14]],"-",Tabla1[[#This Row],[CONSIDERED_DATE13]])</f>
        <v>16-MAY</v>
      </c>
      <c r="J139" s="1" t="s">
        <v>3347</v>
      </c>
      <c r="K139">
        <v>7</v>
      </c>
      <c r="L139">
        <v>60</v>
      </c>
      <c r="M139" s="4">
        <v>94297.285714285696</v>
      </c>
      <c r="N139" s="3">
        <v>11.6666666666666</v>
      </c>
      <c r="O139" s="3">
        <f>+Tabla1[[#This Row],[CF_CALC_OCC_ROOMS]]/67*100</f>
        <v>10.44776119402985</v>
      </c>
      <c r="P139" s="2">
        <v>660081</v>
      </c>
      <c r="Q139">
        <v>0</v>
      </c>
      <c r="R139">
        <v>0</v>
      </c>
      <c r="S139">
        <v>0</v>
      </c>
    </row>
    <row r="140" spans="1:19" x14ac:dyDescent="0.25">
      <c r="A140" s="1" t="s">
        <v>13</v>
      </c>
      <c r="B140" s="4">
        <v>3498129</v>
      </c>
      <c r="C140">
        <v>31</v>
      </c>
      <c r="D140">
        <v>39</v>
      </c>
      <c r="E140" s="1" t="s">
        <v>152</v>
      </c>
      <c r="F140" t="str">
        <f>+RIGHT(Tabla1[[#This Row],[CONSIDERED_DATE1]],6)</f>
        <v>MAY-16</v>
      </c>
      <c r="G140" t="str">
        <f>+LEFT(Tabla1[[#This Row],[CONSIDERED_DATE12]],3)</f>
        <v>MAY</v>
      </c>
      <c r="H140" t="str">
        <f>+RIGHT(Tabla1[[#This Row],[CONSIDERED_DATE12]],2)</f>
        <v>16</v>
      </c>
      <c r="I140" t="str">
        <f>+CONCATENATE(Tabla1[[#This Row],[CONSIDERED_DATE14]],"-",Tabla1[[#This Row],[CONSIDERED_DATE13]])</f>
        <v>16-MAY</v>
      </c>
      <c r="J140" s="1" t="s">
        <v>3348</v>
      </c>
      <c r="K140">
        <v>31</v>
      </c>
      <c r="L140">
        <v>59</v>
      </c>
      <c r="M140" s="4">
        <v>112842.87096774099</v>
      </c>
      <c r="N140" s="3">
        <v>52.542372881355902</v>
      </c>
      <c r="O140" s="3">
        <f>+Tabla1[[#This Row],[CF_CALC_OCC_ROOMS]]/67*100</f>
        <v>46.268656716417908</v>
      </c>
      <c r="P140" s="2">
        <v>3498129</v>
      </c>
      <c r="Q140">
        <v>0</v>
      </c>
      <c r="R140">
        <v>0</v>
      </c>
      <c r="S140">
        <v>0</v>
      </c>
    </row>
    <row r="141" spans="1:19" x14ac:dyDescent="0.25">
      <c r="A141" s="1" t="s">
        <v>13</v>
      </c>
      <c r="B141" s="4">
        <v>5665008</v>
      </c>
      <c r="C141">
        <v>56</v>
      </c>
      <c r="D141">
        <v>76</v>
      </c>
      <c r="E141" s="1" t="s">
        <v>153</v>
      </c>
      <c r="F141" t="str">
        <f>+RIGHT(Tabla1[[#This Row],[CONSIDERED_DATE1]],6)</f>
        <v>MAY-16</v>
      </c>
      <c r="G141" t="str">
        <f>+LEFT(Tabla1[[#This Row],[CONSIDERED_DATE12]],3)</f>
        <v>MAY</v>
      </c>
      <c r="H141" t="str">
        <f>+RIGHT(Tabla1[[#This Row],[CONSIDERED_DATE12]],2)</f>
        <v>16</v>
      </c>
      <c r="I141" t="str">
        <f>+CONCATENATE(Tabla1[[#This Row],[CONSIDERED_DATE14]],"-",Tabla1[[#This Row],[CONSIDERED_DATE13]])</f>
        <v>16-MAY</v>
      </c>
      <c r="J141" s="1" t="s">
        <v>3349</v>
      </c>
      <c r="K141">
        <v>56</v>
      </c>
      <c r="L141">
        <v>59</v>
      </c>
      <c r="M141" s="4">
        <v>101160.857142857</v>
      </c>
      <c r="N141" s="3">
        <v>94.915254237288096</v>
      </c>
      <c r="O141" s="3">
        <f>+Tabla1[[#This Row],[CF_CALC_OCC_ROOMS]]/67*100</f>
        <v>83.582089552238799</v>
      </c>
      <c r="P141" s="2">
        <v>3680683</v>
      </c>
      <c r="Q141">
        <v>0</v>
      </c>
      <c r="R141">
        <v>1984325</v>
      </c>
      <c r="S141">
        <v>0</v>
      </c>
    </row>
    <row r="142" spans="1:19" x14ac:dyDescent="0.25">
      <c r="A142" s="1" t="s">
        <v>13</v>
      </c>
      <c r="B142" s="4">
        <v>6010743</v>
      </c>
      <c r="C142">
        <v>46</v>
      </c>
      <c r="D142">
        <v>84</v>
      </c>
      <c r="E142" s="1" t="s">
        <v>154</v>
      </c>
      <c r="F142" t="str">
        <f>+RIGHT(Tabla1[[#This Row],[CONSIDERED_DATE1]],6)</f>
        <v>MAY-16</v>
      </c>
      <c r="G142" t="str">
        <f>+LEFT(Tabla1[[#This Row],[CONSIDERED_DATE12]],3)</f>
        <v>MAY</v>
      </c>
      <c r="H142" t="str">
        <f>+RIGHT(Tabla1[[#This Row],[CONSIDERED_DATE12]],2)</f>
        <v>16</v>
      </c>
      <c r="I142" t="str">
        <f>+CONCATENATE(Tabla1[[#This Row],[CONSIDERED_DATE14]],"-",Tabla1[[#This Row],[CONSIDERED_DATE13]])</f>
        <v>16-MAY</v>
      </c>
      <c r="J142" s="1" t="s">
        <v>3350</v>
      </c>
      <c r="K142">
        <v>46</v>
      </c>
      <c r="L142">
        <v>59</v>
      </c>
      <c r="M142" s="4">
        <v>130668.326086956</v>
      </c>
      <c r="N142" s="3">
        <v>77.966101694915196</v>
      </c>
      <c r="O142" s="3">
        <f>+Tabla1[[#This Row],[CF_CALC_OCC_ROOMS]]/67*100</f>
        <v>68.656716417910445</v>
      </c>
      <c r="P142" s="2">
        <v>6010743</v>
      </c>
      <c r="Q142">
        <v>0</v>
      </c>
      <c r="R142">
        <v>0</v>
      </c>
      <c r="S142">
        <v>0</v>
      </c>
    </row>
    <row r="143" spans="1:19" x14ac:dyDescent="0.25">
      <c r="A143" s="1" t="s">
        <v>13</v>
      </c>
      <c r="B143" s="4">
        <v>9099707</v>
      </c>
      <c r="C143">
        <v>57</v>
      </c>
      <c r="D143">
        <v>111</v>
      </c>
      <c r="E143" s="1" t="s">
        <v>155</v>
      </c>
      <c r="F143" t="str">
        <f>+RIGHT(Tabla1[[#This Row],[CONSIDERED_DATE1]],6)</f>
        <v>MAY-16</v>
      </c>
      <c r="G143" t="str">
        <f>+LEFT(Tabla1[[#This Row],[CONSIDERED_DATE12]],3)</f>
        <v>MAY</v>
      </c>
      <c r="H143" t="str">
        <f>+RIGHT(Tabla1[[#This Row],[CONSIDERED_DATE12]],2)</f>
        <v>16</v>
      </c>
      <c r="I143" t="str">
        <f>+CONCATENATE(Tabla1[[#This Row],[CONSIDERED_DATE14]],"-",Tabla1[[#This Row],[CONSIDERED_DATE13]])</f>
        <v>16-MAY</v>
      </c>
      <c r="J143" s="1" t="s">
        <v>3351</v>
      </c>
      <c r="K143">
        <v>57</v>
      </c>
      <c r="L143">
        <v>61</v>
      </c>
      <c r="M143" s="4">
        <v>159643.98245613999</v>
      </c>
      <c r="N143" s="3">
        <v>93.442622950819597</v>
      </c>
      <c r="O143" s="3">
        <f>+Tabla1[[#This Row],[CF_CALC_OCC_ROOMS]]/67*100</f>
        <v>85.074626865671647</v>
      </c>
      <c r="P143" s="2">
        <v>9099707</v>
      </c>
      <c r="Q143">
        <v>0</v>
      </c>
      <c r="R143">
        <v>0</v>
      </c>
      <c r="S143">
        <v>0</v>
      </c>
    </row>
    <row r="144" spans="1:19" x14ac:dyDescent="0.25">
      <c r="A144" s="1" t="s">
        <v>13</v>
      </c>
      <c r="B144" s="4">
        <v>1689577</v>
      </c>
      <c r="C144">
        <v>17</v>
      </c>
      <c r="D144">
        <v>29</v>
      </c>
      <c r="E144" s="1" t="s">
        <v>156</v>
      </c>
      <c r="F144" t="str">
        <f>+RIGHT(Tabla1[[#This Row],[CONSIDERED_DATE1]],6)</f>
        <v>MAY-16</v>
      </c>
      <c r="G144" t="str">
        <f>+LEFT(Tabla1[[#This Row],[CONSIDERED_DATE12]],3)</f>
        <v>MAY</v>
      </c>
      <c r="H144" t="str">
        <f>+RIGHT(Tabla1[[#This Row],[CONSIDERED_DATE12]],2)</f>
        <v>16</v>
      </c>
      <c r="I144" t="str">
        <f>+CONCATENATE(Tabla1[[#This Row],[CONSIDERED_DATE14]],"-",Tabla1[[#This Row],[CONSIDERED_DATE13]])</f>
        <v>16-MAY</v>
      </c>
      <c r="J144" s="1" t="s">
        <v>3352</v>
      </c>
      <c r="K144">
        <v>17</v>
      </c>
      <c r="L144">
        <v>62</v>
      </c>
      <c r="M144" s="4">
        <v>99386.882352941102</v>
      </c>
      <c r="N144" s="3">
        <v>27.419354838709602</v>
      </c>
      <c r="O144" s="3">
        <f>+Tabla1[[#This Row],[CF_CALC_OCC_ROOMS]]/67*100</f>
        <v>25.373134328358208</v>
      </c>
      <c r="P144" s="2">
        <v>1689577</v>
      </c>
      <c r="Q144">
        <v>0</v>
      </c>
      <c r="R144">
        <v>0</v>
      </c>
      <c r="S144">
        <v>0</v>
      </c>
    </row>
    <row r="145" spans="1:19" x14ac:dyDescent="0.25">
      <c r="A145" s="1" t="s">
        <v>13</v>
      </c>
      <c r="B145" s="4">
        <v>2291302</v>
      </c>
      <c r="C145">
        <v>22</v>
      </c>
      <c r="D145">
        <v>26</v>
      </c>
      <c r="E145" s="1" t="s">
        <v>157</v>
      </c>
      <c r="F145" t="str">
        <f>+RIGHT(Tabla1[[#This Row],[CONSIDERED_DATE1]],6)</f>
        <v>MAY-16</v>
      </c>
      <c r="G145" t="str">
        <f>+LEFT(Tabla1[[#This Row],[CONSIDERED_DATE12]],3)</f>
        <v>MAY</v>
      </c>
      <c r="H145" t="str">
        <f>+RIGHT(Tabla1[[#This Row],[CONSIDERED_DATE12]],2)</f>
        <v>16</v>
      </c>
      <c r="I145" t="str">
        <f>+CONCATENATE(Tabla1[[#This Row],[CONSIDERED_DATE14]],"-",Tabla1[[#This Row],[CONSIDERED_DATE13]])</f>
        <v>16-MAY</v>
      </c>
      <c r="J145" s="1" t="s">
        <v>3353</v>
      </c>
      <c r="K145">
        <v>22</v>
      </c>
      <c r="L145">
        <v>62</v>
      </c>
      <c r="M145" s="4">
        <v>104150.09090908999</v>
      </c>
      <c r="N145" s="3">
        <v>35.4838709677419</v>
      </c>
      <c r="O145" s="3">
        <f>+Tabla1[[#This Row],[CF_CALC_OCC_ROOMS]]/67*100</f>
        <v>32.835820895522389</v>
      </c>
      <c r="P145" s="2">
        <v>2291302</v>
      </c>
      <c r="Q145">
        <v>0</v>
      </c>
      <c r="R145">
        <v>0</v>
      </c>
      <c r="S145">
        <v>0</v>
      </c>
    </row>
    <row r="146" spans="1:19" x14ac:dyDescent="0.25">
      <c r="A146" s="1" t="s">
        <v>13</v>
      </c>
      <c r="B146" s="4">
        <v>2455791</v>
      </c>
      <c r="C146">
        <v>24</v>
      </c>
      <c r="D146">
        <v>29</v>
      </c>
      <c r="E146" s="1" t="s">
        <v>158</v>
      </c>
      <c r="F146" t="str">
        <f>+RIGHT(Tabla1[[#This Row],[CONSIDERED_DATE1]],6)</f>
        <v>MAY-16</v>
      </c>
      <c r="G146" t="str">
        <f>+LEFT(Tabla1[[#This Row],[CONSIDERED_DATE12]],3)</f>
        <v>MAY</v>
      </c>
      <c r="H146" t="str">
        <f>+RIGHT(Tabla1[[#This Row],[CONSIDERED_DATE12]],2)</f>
        <v>16</v>
      </c>
      <c r="I146" t="str">
        <f>+CONCATENATE(Tabla1[[#This Row],[CONSIDERED_DATE14]],"-",Tabla1[[#This Row],[CONSIDERED_DATE13]])</f>
        <v>16-MAY</v>
      </c>
      <c r="J146" s="1" t="s">
        <v>3354</v>
      </c>
      <c r="K146">
        <v>24</v>
      </c>
      <c r="L146">
        <v>62</v>
      </c>
      <c r="M146" s="4">
        <v>102324.625</v>
      </c>
      <c r="N146" s="3">
        <v>38.709677419354797</v>
      </c>
      <c r="O146" s="3">
        <f>+Tabla1[[#This Row],[CF_CALC_OCC_ROOMS]]/67*100</f>
        <v>35.820895522388057</v>
      </c>
      <c r="P146" s="2">
        <v>2455791</v>
      </c>
      <c r="Q146">
        <v>0</v>
      </c>
      <c r="R146">
        <v>0</v>
      </c>
      <c r="S146">
        <v>0</v>
      </c>
    </row>
    <row r="147" spans="1:19" x14ac:dyDescent="0.25">
      <c r="A147" s="1" t="s">
        <v>13</v>
      </c>
      <c r="B147" s="4">
        <v>3933671</v>
      </c>
      <c r="C147">
        <v>36</v>
      </c>
      <c r="D147">
        <v>52</v>
      </c>
      <c r="E147" s="1" t="s">
        <v>159</v>
      </c>
      <c r="F147" t="str">
        <f>+RIGHT(Tabla1[[#This Row],[CONSIDERED_DATE1]],6)</f>
        <v>MAY-16</v>
      </c>
      <c r="G147" t="str">
        <f>+LEFT(Tabla1[[#This Row],[CONSIDERED_DATE12]],3)</f>
        <v>MAY</v>
      </c>
      <c r="H147" t="str">
        <f>+RIGHT(Tabla1[[#This Row],[CONSIDERED_DATE12]],2)</f>
        <v>16</v>
      </c>
      <c r="I147" t="str">
        <f>+CONCATENATE(Tabla1[[#This Row],[CONSIDERED_DATE14]],"-",Tabla1[[#This Row],[CONSIDERED_DATE13]])</f>
        <v>16-MAY</v>
      </c>
      <c r="J147" s="1" t="s">
        <v>3355</v>
      </c>
      <c r="K147">
        <v>36</v>
      </c>
      <c r="L147">
        <v>62</v>
      </c>
      <c r="M147" s="4">
        <v>109268.638888888</v>
      </c>
      <c r="N147" s="3">
        <v>58.064516129032199</v>
      </c>
      <c r="O147" s="3">
        <f>+Tabla1[[#This Row],[CF_CALC_OCC_ROOMS]]/67*100</f>
        <v>53.731343283582092</v>
      </c>
      <c r="P147" s="2">
        <v>3933671</v>
      </c>
      <c r="Q147">
        <v>0</v>
      </c>
      <c r="R147">
        <v>0</v>
      </c>
      <c r="S147">
        <v>0</v>
      </c>
    </row>
    <row r="148" spans="1:19" x14ac:dyDescent="0.25">
      <c r="A148" s="1" t="s">
        <v>13</v>
      </c>
      <c r="B148" s="4">
        <v>3017614</v>
      </c>
      <c r="C148">
        <v>26</v>
      </c>
      <c r="D148">
        <v>45</v>
      </c>
      <c r="E148" s="1" t="s">
        <v>160</v>
      </c>
      <c r="F148" t="str">
        <f>+RIGHT(Tabla1[[#This Row],[CONSIDERED_DATE1]],6)</f>
        <v>MAY-16</v>
      </c>
      <c r="G148" t="str">
        <f>+LEFT(Tabla1[[#This Row],[CONSIDERED_DATE12]],3)</f>
        <v>MAY</v>
      </c>
      <c r="H148" t="str">
        <f>+RIGHT(Tabla1[[#This Row],[CONSIDERED_DATE12]],2)</f>
        <v>16</v>
      </c>
      <c r="I148" t="str">
        <f>+CONCATENATE(Tabla1[[#This Row],[CONSIDERED_DATE14]],"-",Tabla1[[#This Row],[CONSIDERED_DATE13]])</f>
        <v>16-MAY</v>
      </c>
      <c r="J148" s="1" t="s">
        <v>3356</v>
      </c>
      <c r="K148">
        <v>26</v>
      </c>
      <c r="L148">
        <v>63</v>
      </c>
      <c r="M148" s="4">
        <v>116062.07692307601</v>
      </c>
      <c r="N148" s="3">
        <v>41.269841269841201</v>
      </c>
      <c r="O148" s="3">
        <f>+Tabla1[[#This Row],[CF_CALC_OCC_ROOMS]]/67*100</f>
        <v>38.805970149253731</v>
      </c>
      <c r="P148" s="2">
        <v>3017614</v>
      </c>
      <c r="Q148">
        <v>0</v>
      </c>
      <c r="R148">
        <v>0</v>
      </c>
      <c r="S148">
        <v>0</v>
      </c>
    </row>
    <row r="149" spans="1:19" x14ac:dyDescent="0.25">
      <c r="A149" s="1" t="s">
        <v>13</v>
      </c>
      <c r="B149" s="4">
        <v>7072176</v>
      </c>
      <c r="C149">
        <v>50</v>
      </c>
      <c r="D149">
        <v>104</v>
      </c>
      <c r="E149" s="1" t="s">
        <v>161</v>
      </c>
      <c r="F149" t="str">
        <f>+RIGHT(Tabla1[[#This Row],[CONSIDERED_DATE1]],6)</f>
        <v>MAY-16</v>
      </c>
      <c r="G149" t="str">
        <f>+LEFT(Tabla1[[#This Row],[CONSIDERED_DATE12]],3)</f>
        <v>MAY</v>
      </c>
      <c r="H149" t="str">
        <f>+RIGHT(Tabla1[[#This Row],[CONSIDERED_DATE12]],2)</f>
        <v>16</v>
      </c>
      <c r="I149" t="str">
        <f>+CONCATENATE(Tabla1[[#This Row],[CONSIDERED_DATE14]],"-",Tabla1[[#This Row],[CONSIDERED_DATE13]])</f>
        <v>16-MAY</v>
      </c>
      <c r="J149" s="1" t="s">
        <v>3357</v>
      </c>
      <c r="K149">
        <v>50</v>
      </c>
      <c r="L149">
        <v>63</v>
      </c>
      <c r="M149" s="4">
        <v>141443.51999999999</v>
      </c>
      <c r="N149" s="3">
        <v>79.365079365079296</v>
      </c>
      <c r="O149" s="3">
        <f>+Tabla1[[#This Row],[CF_CALC_OCC_ROOMS]]/67*100</f>
        <v>74.626865671641795</v>
      </c>
      <c r="P149" s="2">
        <v>7072176</v>
      </c>
      <c r="Q149">
        <v>0</v>
      </c>
      <c r="R149">
        <v>0</v>
      </c>
      <c r="S149">
        <v>0</v>
      </c>
    </row>
    <row r="150" spans="1:19" x14ac:dyDescent="0.25">
      <c r="A150" s="1" t="s">
        <v>13</v>
      </c>
      <c r="B150" s="4">
        <v>9412155</v>
      </c>
      <c r="C150">
        <v>62</v>
      </c>
      <c r="D150">
        <v>126</v>
      </c>
      <c r="E150" s="1" t="s">
        <v>162</v>
      </c>
      <c r="F150" t="str">
        <f>+RIGHT(Tabla1[[#This Row],[CONSIDERED_DATE1]],6)</f>
        <v>MAY-16</v>
      </c>
      <c r="G150" t="str">
        <f>+LEFT(Tabla1[[#This Row],[CONSIDERED_DATE12]],3)</f>
        <v>MAY</v>
      </c>
      <c r="H150" t="str">
        <f>+RIGHT(Tabla1[[#This Row],[CONSIDERED_DATE12]],2)</f>
        <v>16</v>
      </c>
      <c r="I150" t="str">
        <f>+CONCATENATE(Tabla1[[#This Row],[CONSIDERED_DATE14]],"-",Tabla1[[#This Row],[CONSIDERED_DATE13]])</f>
        <v>16-MAY</v>
      </c>
      <c r="J150" s="1" t="s">
        <v>3358</v>
      </c>
      <c r="K150">
        <v>62</v>
      </c>
      <c r="L150">
        <v>63</v>
      </c>
      <c r="M150" s="4">
        <v>151808.95161290301</v>
      </c>
      <c r="N150" s="3">
        <v>98.412698412698404</v>
      </c>
      <c r="O150" s="3">
        <f>+Tabla1[[#This Row],[CF_CALC_OCC_ROOMS]]/67*100</f>
        <v>92.537313432835816</v>
      </c>
      <c r="P150" s="2">
        <v>9412155</v>
      </c>
      <c r="Q150">
        <v>0</v>
      </c>
      <c r="R150">
        <v>0</v>
      </c>
      <c r="S150">
        <v>0</v>
      </c>
    </row>
    <row r="151" spans="1:19" x14ac:dyDescent="0.25">
      <c r="A151" s="1" t="s">
        <v>13</v>
      </c>
      <c r="B151" s="4">
        <v>2397096</v>
      </c>
      <c r="C151">
        <v>19</v>
      </c>
      <c r="D151">
        <v>33</v>
      </c>
      <c r="E151" s="1" t="s">
        <v>163</v>
      </c>
      <c r="F151" t="str">
        <f>+RIGHT(Tabla1[[#This Row],[CONSIDERED_DATE1]],6)</f>
        <v>MAY-16</v>
      </c>
      <c r="G151" t="str">
        <f>+LEFT(Tabla1[[#This Row],[CONSIDERED_DATE12]],3)</f>
        <v>MAY</v>
      </c>
      <c r="H151" t="str">
        <f>+RIGHT(Tabla1[[#This Row],[CONSIDERED_DATE12]],2)</f>
        <v>16</v>
      </c>
      <c r="I151" t="str">
        <f>+CONCATENATE(Tabla1[[#This Row],[CONSIDERED_DATE14]],"-",Tabla1[[#This Row],[CONSIDERED_DATE13]])</f>
        <v>16-MAY</v>
      </c>
      <c r="J151" s="1" t="s">
        <v>3359</v>
      </c>
      <c r="K151">
        <v>19</v>
      </c>
      <c r="L151">
        <v>63</v>
      </c>
      <c r="M151" s="4">
        <v>126162.947368421</v>
      </c>
      <c r="N151" s="3">
        <v>30.158730158730101</v>
      </c>
      <c r="O151" s="3">
        <f>+Tabla1[[#This Row],[CF_CALC_OCC_ROOMS]]/67*100</f>
        <v>28.35820895522388</v>
      </c>
      <c r="P151" s="2">
        <v>2397096</v>
      </c>
      <c r="Q151">
        <v>0</v>
      </c>
      <c r="R151">
        <v>0</v>
      </c>
      <c r="S151">
        <v>0</v>
      </c>
    </row>
    <row r="152" spans="1:19" x14ac:dyDescent="0.25">
      <c r="A152" s="1" t="s">
        <v>13</v>
      </c>
      <c r="B152" s="4">
        <v>1809628</v>
      </c>
      <c r="C152">
        <v>15</v>
      </c>
      <c r="D152">
        <v>23</v>
      </c>
      <c r="E152" s="1" t="s">
        <v>164</v>
      </c>
      <c r="F152" t="str">
        <f>+RIGHT(Tabla1[[#This Row],[CONSIDERED_DATE1]],6)</f>
        <v>MAY-16</v>
      </c>
      <c r="G152" t="str">
        <f>+LEFT(Tabla1[[#This Row],[CONSIDERED_DATE12]],3)</f>
        <v>MAY</v>
      </c>
      <c r="H152" t="str">
        <f>+RIGHT(Tabla1[[#This Row],[CONSIDERED_DATE12]],2)</f>
        <v>16</v>
      </c>
      <c r="I152" t="str">
        <f>+CONCATENATE(Tabla1[[#This Row],[CONSIDERED_DATE14]],"-",Tabla1[[#This Row],[CONSIDERED_DATE13]])</f>
        <v>16-MAY</v>
      </c>
      <c r="J152" s="1" t="s">
        <v>3360</v>
      </c>
      <c r="K152">
        <v>15</v>
      </c>
      <c r="L152">
        <v>63</v>
      </c>
      <c r="M152" s="4">
        <v>120641.866666666</v>
      </c>
      <c r="N152" s="3">
        <v>23.8095238095238</v>
      </c>
      <c r="O152" s="3">
        <f>+Tabla1[[#This Row],[CF_CALC_OCC_ROOMS]]/67*100</f>
        <v>22.388059701492537</v>
      </c>
      <c r="P152" s="2">
        <v>1809628</v>
      </c>
      <c r="Q152">
        <v>0</v>
      </c>
      <c r="R152">
        <v>0</v>
      </c>
      <c r="S152">
        <v>0</v>
      </c>
    </row>
    <row r="153" spans="1:19" x14ac:dyDescent="0.25">
      <c r="A153" s="1" t="s">
        <v>13</v>
      </c>
      <c r="B153" s="4">
        <v>2971342</v>
      </c>
      <c r="C153">
        <v>31</v>
      </c>
      <c r="D153">
        <v>47</v>
      </c>
      <c r="E153" s="1" t="s">
        <v>165</v>
      </c>
      <c r="F153" t="str">
        <f>+RIGHT(Tabla1[[#This Row],[CONSIDERED_DATE1]],6)</f>
        <v>MAY-16</v>
      </c>
      <c r="G153" t="str">
        <f>+LEFT(Tabla1[[#This Row],[CONSIDERED_DATE12]],3)</f>
        <v>MAY</v>
      </c>
      <c r="H153" t="str">
        <f>+RIGHT(Tabla1[[#This Row],[CONSIDERED_DATE12]],2)</f>
        <v>16</v>
      </c>
      <c r="I153" t="str">
        <f>+CONCATENATE(Tabla1[[#This Row],[CONSIDERED_DATE14]],"-",Tabla1[[#This Row],[CONSIDERED_DATE13]])</f>
        <v>16-MAY</v>
      </c>
      <c r="J153" s="1" t="s">
        <v>3361</v>
      </c>
      <c r="K153">
        <v>31</v>
      </c>
      <c r="L153">
        <v>63</v>
      </c>
      <c r="M153" s="4">
        <v>95849.741935483806</v>
      </c>
      <c r="N153" s="3">
        <v>49.206349206349202</v>
      </c>
      <c r="O153" s="3">
        <f>+Tabla1[[#This Row],[CF_CALC_OCC_ROOMS]]/67*100</f>
        <v>46.268656716417908</v>
      </c>
      <c r="P153" s="2">
        <v>1951342</v>
      </c>
      <c r="Q153">
        <v>0</v>
      </c>
      <c r="R153">
        <v>1020000</v>
      </c>
      <c r="S153">
        <v>0</v>
      </c>
    </row>
    <row r="154" spans="1:19" x14ac:dyDescent="0.25">
      <c r="A154" s="1" t="s">
        <v>13</v>
      </c>
      <c r="B154" s="4">
        <v>2632437</v>
      </c>
      <c r="C154">
        <v>22</v>
      </c>
      <c r="D154">
        <v>32</v>
      </c>
      <c r="E154" s="1" t="s">
        <v>166</v>
      </c>
      <c r="F154" t="str">
        <f>+RIGHT(Tabla1[[#This Row],[CONSIDERED_DATE1]],6)</f>
        <v>JUN-16</v>
      </c>
      <c r="G154" t="str">
        <f>+LEFT(Tabla1[[#This Row],[CONSIDERED_DATE12]],3)</f>
        <v>JUN</v>
      </c>
      <c r="H154" t="str">
        <f>+RIGHT(Tabla1[[#This Row],[CONSIDERED_DATE12]],2)</f>
        <v>16</v>
      </c>
      <c r="I154" t="str">
        <f>+CONCATENATE(Tabla1[[#This Row],[CONSIDERED_DATE14]],"-",Tabla1[[#This Row],[CONSIDERED_DATE13]])</f>
        <v>16-JUN</v>
      </c>
      <c r="J154" s="1" t="s">
        <v>3362</v>
      </c>
      <c r="K154">
        <v>22</v>
      </c>
      <c r="L154">
        <v>61</v>
      </c>
      <c r="M154" s="4">
        <v>119656.227272727</v>
      </c>
      <c r="N154" s="3">
        <v>36.065573770491802</v>
      </c>
      <c r="O154" s="3">
        <f>+Tabla1[[#This Row],[CF_CALC_OCC_ROOMS]]/67*100</f>
        <v>32.835820895522389</v>
      </c>
      <c r="P154" s="2">
        <v>2632437</v>
      </c>
      <c r="Q154">
        <v>0</v>
      </c>
      <c r="R154">
        <v>0</v>
      </c>
      <c r="S154">
        <v>0</v>
      </c>
    </row>
    <row r="155" spans="1:19" x14ac:dyDescent="0.25">
      <c r="A155" s="1" t="s">
        <v>13</v>
      </c>
      <c r="B155" s="4">
        <v>2030018</v>
      </c>
      <c r="C155">
        <v>18</v>
      </c>
      <c r="D155">
        <v>29</v>
      </c>
      <c r="E155" s="1" t="s">
        <v>167</v>
      </c>
      <c r="F155" t="str">
        <f>+RIGHT(Tabla1[[#This Row],[CONSIDERED_DATE1]],6)</f>
        <v>JUN-16</v>
      </c>
      <c r="G155" t="str">
        <f>+LEFT(Tabla1[[#This Row],[CONSIDERED_DATE12]],3)</f>
        <v>JUN</v>
      </c>
      <c r="H155" t="str">
        <f>+RIGHT(Tabla1[[#This Row],[CONSIDERED_DATE12]],2)</f>
        <v>16</v>
      </c>
      <c r="I155" t="str">
        <f>+CONCATENATE(Tabla1[[#This Row],[CONSIDERED_DATE14]],"-",Tabla1[[#This Row],[CONSIDERED_DATE13]])</f>
        <v>16-JUN</v>
      </c>
      <c r="J155" s="1" t="s">
        <v>3363</v>
      </c>
      <c r="K155">
        <v>18</v>
      </c>
      <c r="L155">
        <v>60</v>
      </c>
      <c r="M155" s="4">
        <v>112778.777777777</v>
      </c>
      <c r="N155" s="3">
        <v>30</v>
      </c>
      <c r="O155" s="3">
        <f>+Tabla1[[#This Row],[CF_CALC_OCC_ROOMS]]/67*100</f>
        <v>26.865671641791046</v>
      </c>
      <c r="P155" s="2">
        <v>2030018</v>
      </c>
      <c r="Q155">
        <v>0</v>
      </c>
      <c r="R155">
        <v>0</v>
      </c>
      <c r="S155">
        <v>0</v>
      </c>
    </row>
    <row r="156" spans="1:19" x14ac:dyDescent="0.25">
      <c r="A156" s="1" t="s">
        <v>13</v>
      </c>
      <c r="B156" s="4">
        <v>5805321</v>
      </c>
      <c r="C156">
        <v>43</v>
      </c>
      <c r="D156">
        <v>82</v>
      </c>
      <c r="E156" s="1" t="s">
        <v>168</v>
      </c>
      <c r="F156" t="str">
        <f>+RIGHT(Tabla1[[#This Row],[CONSIDERED_DATE1]],6)</f>
        <v>JUN-16</v>
      </c>
      <c r="G156" t="str">
        <f>+LEFT(Tabla1[[#This Row],[CONSIDERED_DATE12]],3)</f>
        <v>JUN</v>
      </c>
      <c r="H156" t="str">
        <f>+RIGHT(Tabla1[[#This Row],[CONSIDERED_DATE12]],2)</f>
        <v>16</v>
      </c>
      <c r="I156" t="str">
        <f>+CONCATENATE(Tabla1[[#This Row],[CONSIDERED_DATE14]],"-",Tabla1[[#This Row],[CONSIDERED_DATE13]])</f>
        <v>16-JUN</v>
      </c>
      <c r="J156" s="1" t="s">
        <v>3364</v>
      </c>
      <c r="K156">
        <v>43</v>
      </c>
      <c r="L156">
        <v>63</v>
      </c>
      <c r="M156" s="4">
        <v>135007.465116279</v>
      </c>
      <c r="N156" s="3">
        <v>68.253968253968196</v>
      </c>
      <c r="O156" s="3">
        <f>+Tabla1[[#This Row],[CF_CALC_OCC_ROOMS]]/67*100</f>
        <v>64.179104477611943</v>
      </c>
      <c r="P156" s="2">
        <v>5805321</v>
      </c>
      <c r="Q156">
        <v>0</v>
      </c>
      <c r="R156">
        <v>0</v>
      </c>
      <c r="S156">
        <v>0</v>
      </c>
    </row>
    <row r="157" spans="1:19" x14ac:dyDescent="0.25">
      <c r="A157" s="1" t="s">
        <v>13</v>
      </c>
      <c r="B157" s="4">
        <v>8941060</v>
      </c>
      <c r="C157">
        <v>61</v>
      </c>
      <c r="D157">
        <v>119</v>
      </c>
      <c r="E157" s="1" t="s">
        <v>169</v>
      </c>
      <c r="F157" t="str">
        <f>+RIGHT(Tabla1[[#This Row],[CONSIDERED_DATE1]],6)</f>
        <v>JUN-16</v>
      </c>
      <c r="G157" t="str">
        <f>+LEFT(Tabla1[[#This Row],[CONSIDERED_DATE12]],3)</f>
        <v>JUN</v>
      </c>
      <c r="H157" t="str">
        <f>+RIGHT(Tabla1[[#This Row],[CONSIDERED_DATE12]],2)</f>
        <v>16</v>
      </c>
      <c r="I157" t="str">
        <f>+CONCATENATE(Tabla1[[#This Row],[CONSIDERED_DATE14]],"-",Tabla1[[#This Row],[CONSIDERED_DATE13]])</f>
        <v>16-JUN</v>
      </c>
      <c r="J157" s="1" t="s">
        <v>3365</v>
      </c>
      <c r="K157">
        <v>61</v>
      </c>
      <c r="L157">
        <v>62</v>
      </c>
      <c r="M157" s="4">
        <v>146574.75409835999</v>
      </c>
      <c r="N157" s="3">
        <v>98.387096774193495</v>
      </c>
      <c r="O157" s="3">
        <f>+Tabla1[[#This Row],[CF_CALC_OCC_ROOMS]]/67*100</f>
        <v>91.044776119402982</v>
      </c>
      <c r="P157" s="2">
        <v>8941060</v>
      </c>
      <c r="Q157">
        <v>0</v>
      </c>
      <c r="R157">
        <v>0</v>
      </c>
      <c r="S157">
        <v>0</v>
      </c>
    </row>
    <row r="158" spans="1:19" x14ac:dyDescent="0.25">
      <c r="A158" s="1" t="s">
        <v>13</v>
      </c>
      <c r="B158" s="4">
        <v>1965843</v>
      </c>
      <c r="C158">
        <v>18</v>
      </c>
      <c r="D158">
        <v>29</v>
      </c>
      <c r="E158" s="1" t="s">
        <v>170</v>
      </c>
      <c r="F158" t="str">
        <f>+RIGHT(Tabla1[[#This Row],[CONSIDERED_DATE1]],6)</f>
        <v>JUN-16</v>
      </c>
      <c r="G158" t="str">
        <f>+LEFT(Tabla1[[#This Row],[CONSIDERED_DATE12]],3)</f>
        <v>JUN</v>
      </c>
      <c r="H158" t="str">
        <f>+RIGHT(Tabla1[[#This Row],[CONSIDERED_DATE12]],2)</f>
        <v>16</v>
      </c>
      <c r="I158" t="str">
        <f>+CONCATENATE(Tabla1[[#This Row],[CONSIDERED_DATE14]],"-",Tabla1[[#This Row],[CONSIDERED_DATE13]])</f>
        <v>16-JUN</v>
      </c>
      <c r="J158" s="1" t="s">
        <v>3366</v>
      </c>
      <c r="K158">
        <v>18</v>
      </c>
      <c r="L158">
        <v>62</v>
      </c>
      <c r="M158" s="4">
        <v>109213.5</v>
      </c>
      <c r="N158" s="3">
        <v>29.0322580645161</v>
      </c>
      <c r="O158" s="3">
        <f>+Tabla1[[#This Row],[CF_CALC_OCC_ROOMS]]/67*100</f>
        <v>26.865671641791046</v>
      </c>
      <c r="P158" s="2">
        <v>1965843</v>
      </c>
      <c r="Q158">
        <v>0</v>
      </c>
      <c r="R158">
        <v>0</v>
      </c>
      <c r="S158">
        <v>0</v>
      </c>
    </row>
    <row r="159" spans="1:19" x14ac:dyDescent="0.25">
      <c r="A159" s="1" t="s">
        <v>13</v>
      </c>
      <c r="B159" s="4">
        <v>1788252</v>
      </c>
      <c r="C159">
        <v>18</v>
      </c>
      <c r="D159">
        <v>24</v>
      </c>
      <c r="E159" s="1" t="s">
        <v>171</v>
      </c>
      <c r="F159" t="str">
        <f>+RIGHT(Tabla1[[#This Row],[CONSIDERED_DATE1]],6)</f>
        <v>JUN-16</v>
      </c>
      <c r="G159" t="str">
        <f>+LEFT(Tabla1[[#This Row],[CONSIDERED_DATE12]],3)</f>
        <v>JUN</v>
      </c>
      <c r="H159" t="str">
        <f>+RIGHT(Tabla1[[#This Row],[CONSIDERED_DATE12]],2)</f>
        <v>16</v>
      </c>
      <c r="I159" t="str">
        <f>+CONCATENATE(Tabla1[[#This Row],[CONSIDERED_DATE14]],"-",Tabla1[[#This Row],[CONSIDERED_DATE13]])</f>
        <v>16-JUN</v>
      </c>
      <c r="J159" s="1" t="s">
        <v>3367</v>
      </c>
      <c r="K159">
        <v>18</v>
      </c>
      <c r="L159">
        <v>60</v>
      </c>
      <c r="M159" s="4">
        <v>99347.333333333299</v>
      </c>
      <c r="N159" s="3">
        <v>30</v>
      </c>
      <c r="O159" s="3">
        <f>+Tabla1[[#This Row],[CF_CALC_OCC_ROOMS]]/67*100</f>
        <v>26.865671641791046</v>
      </c>
      <c r="P159" s="2">
        <v>1788252</v>
      </c>
      <c r="Q159">
        <v>0</v>
      </c>
      <c r="R159">
        <v>0</v>
      </c>
      <c r="S159">
        <v>0</v>
      </c>
    </row>
    <row r="160" spans="1:19" x14ac:dyDescent="0.25">
      <c r="A160" s="1" t="s">
        <v>13</v>
      </c>
      <c r="B160" s="4">
        <v>1877174</v>
      </c>
      <c r="C160">
        <v>18</v>
      </c>
      <c r="D160">
        <v>23</v>
      </c>
      <c r="E160" s="1" t="s">
        <v>172</v>
      </c>
      <c r="F160" t="str">
        <f>+RIGHT(Tabla1[[#This Row],[CONSIDERED_DATE1]],6)</f>
        <v>JUN-16</v>
      </c>
      <c r="G160" t="str">
        <f>+LEFT(Tabla1[[#This Row],[CONSIDERED_DATE12]],3)</f>
        <v>JUN</v>
      </c>
      <c r="H160" t="str">
        <f>+RIGHT(Tabla1[[#This Row],[CONSIDERED_DATE12]],2)</f>
        <v>16</v>
      </c>
      <c r="I160" t="str">
        <f>+CONCATENATE(Tabla1[[#This Row],[CONSIDERED_DATE14]],"-",Tabla1[[#This Row],[CONSIDERED_DATE13]])</f>
        <v>16-JUN</v>
      </c>
      <c r="J160" s="1" t="s">
        <v>3368</v>
      </c>
      <c r="K160">
        <v>18</v>
      </c>
      <c r="L160">
        <v>61</v>
      </c>
      <c r="M160" s="4">
        <v>104287.444444444</v>
      </c>
      <c r="N160" s="3">
        <v>29.5081967213114</v>
      </c>
      <c r="O160" s="3">
        <f>+Tabla1[[#This Row],[CF_CALC_OCC_ROOMS]]/67*100</f>
        <v>26.865671641791046</v>
      </c>
      <c r="P160" s="2">
        <v>1877174</v>
      </c>
      <c r="Q160">
        <v>0</v>
      </c>
      <c r="R160">
        <v>0</v>
      </c>
      <c r="S160">
        <v>0</v>
      </c>
    </row>
    <row r="161" spans="1:19" x14ac:dyDescent="0.25">
      <c r="A161" s="1" t="s">
        <v>13</v>
      </c>
      <c r="B161" s="4">
        <v>1552388</v>
      </c>
      <c r="C161">
        <v>15</v>
      </c>
      <c r="D161">
        <v>18</v>
      </c>
      <c r="E161" s="1" t="s">
        <v>173</v>
      </c>
      <c r="F161" t="str">
        <f>+RIGHT(Tabla1[[#This Row],[CONSIDERED_DATE1]],6)</f>
        <v>JUN-16</v>
      </c>
      <c r="G161" t="str">
        <f>+LEFT(Tabla1[[#This Row],[CONSIDERED_DATE12]],3)</f>
        <v>JUN</v>
      </c>
      <c r="H161" t="str">
        <f>+RIGHT(Tabla1[[#This Row],[CONSIDERED_DATE12]],2)</f>
        <v>16</v>
      </c>
      <c r="I161" t="str">
        <f>+CONCATENATE(Tabla1[[#This Row],[CONSIDERED_DATE14]],"-",Tabla1[[#This Row],[CONSIDERED_DATE13]])</f>
        <v>16-JUN</v>
      </c>
      <c r="J161" s="1" t="s">
        <v>3369</v>
      </c>
      <c r="K161">
        <v>15</v>
      </c>
      <c r="L161">
        <v>62</v>
      </c>
      <c r="M161" s="4">
        <v>103492.53333333301</v>
      </c>
      <c r="N161" s="3">
        <v>24.193548387096701</v>
      </c>
      <c r="O161" s="3">
        <f>+Tabla1[[#This Row],[CF_CALC_OCC_ROOMS]]/67*100</f>
        <v>22.388059701492537</v>
      </c>
      <c r="P161" s="2">
        <v>1552388</v>
      </c>
      <c r="Q161">
        <v>0</v>
      </c>
      <c r="R161">
        <v>0</v>
      </c>
      <c r="S161">
        <v>0</v>
      </c>
    </row>
    <row r="162" spans="1:19" x14ac:dyDescent="0.25">
      <c r="A162" s="1" t="s">
        <v>13</v>
      </c>
      <c r="B162" s="4">
        <v>2591310</v>
      </c>
      <c r="C162">
        <v>23</v>
      </c>
      <c r="D162">
        <v>35</v>
      </c>
      <c r="E162" s="1" t="s">
        <v>174</v>
      </c>
      <c r="F162" t="str">
        <f>+RIGHT(Tabla1[[#This Row],[CONSIDERED_DATE1]],6)</f>
        <v>JUN-16</v>
      </c>
      <c r="G162" t="str">
        <f>+LEFT(Tabla1[[#This Row],[CONSIDERED_DATE12]],3)</f>
        <v>JUN</v>
      </c>
      <c r="H162" t="str">
        <f>+RIGHT(Tabla1[[#This Row],[CONSIDERED_DATE12]],2)</f>
        <v>16</v>
      </c>
      <c r="I162" t="str">
        <f>+CONCATENATE(Tabla1[[#This Row],[CONSIDERED_DATE14]],"-",Tabla1[[#This Row],[CONSIDERED_DATE13]])</f>
        <v>16-JUN</v>
      </c>
      <c r="J162" s="1" t="s">
        <v>3370</v>
      </c>
      <c r="K162">
        <v>23</v>
      </c>
      <c r="L162">
        <v>61</v>
      </c>
      <c r="M162" s="4">
        <v>112665.652173913</v>
      </c>
      <c r="N162" s="3">
        <v>37.7049180327868</v>
      </c>
      <c r="O162" s="3">
        <f>+Tabla1[[#This Row],[CF_CALC_OCC_ROOMS]]/67*100</f>
        <v>34.328358208955223</v>
      </c>
      <c r="P162" s="2">
        <v>2088450</v>
      </c>
      <c r="Q162">
        <v>0</v>
      </c>
      <c r="R162">
        <v>502860</v>
      </c>
      <c r="S162">
        <v>0</v>
      </c>
    </row>
    <row r="163" spans="1:19" x14ac:dyDescent="0.25">
      <c r="A163" s="1" t="s">
        <v>13</v>
      </c>
      <c r="B163" s="4">
        <v>8182447</v>
      </c>
      <c r="C163">
        <v>62</v>
      </c>
      <c r="D163">
        <v>113</v>
      </c>
      <c r="E163" s="1" t="s">
        <v>175</v>
      </c>
      <c r="F163" t="str">
        <f>+RIGHT(Tabla1[[#This Row],[CONSIDERED_DATE1]],6)</f>
        <v>JUN-16</v>
      </c>
      <c r="G163" t="str">
        <f>+LEFT(Tabla1[[#This Row],[CONSIDERED_DATE12]],3)</f>
        <v>JUN</v>
      </c>
      <c r="H163" t="str">
        <f>+RIGHT(Tabla1[[#This Row],[CONSIDERED_DATE12]],2)</f>
        <v>16</v>
      </c>
      <c r="I163" t="str">
        <f>+CONCATENATE(Tabla1[[#This Row],[CONSIDERED_DATE14]],"-",Tabla1[[#This Row],[CONSIDERED_DATE13]])</f>
        <v>16-JUN</v>
      </c>
      <c r="J163" s="1" t="s">
        <v>3371</v>
      </c>
      <c r="K163">
        <v>62</v>
      </c>
      <c r="L163">
        <v>63</v>
      </c>
      <c r="M163" s="4">
        <v>131974.95161290301</v>
      </c>
      <c r="N163" s="3">
        <v>98.412698412698404</v>
      </c>
      <c r="O163" s="3">
        <f>+Tabla1[[#This Row],[CF_CALC_OCC_ROOMS]]/67*100</f>
        <v>92.537313432835816</v>
      </c>
      <c r="P163" s="2">
        <v>5644447</v>
      </c>
      <c r="Q163">
        <v>0</v>
      </c>
      <c r="R163">
        <v>2538000</v>
      </c>
      <c r="S163">
        <v>0</v>
      </c>
    </row>
    <row r="164" spans="1:19" x14ac:dyDescent="0.25">
      <c r="A164" s="1" t="s">
        <v>13</v>
      </c>
      <c r="B164" s="4">
        <v>8776901</v>
      </c>
      <c r="C164">
        <v>63</v>
      </c>
      <c r="D164">
        <v>125</v>
      </c>
      <c r="E164" s="1" t="s">
        <v>176</v>
      </c>
      <c r="F164" t="str">
        <f>+RIGHT(Tabla1[[#This Row],[CONSIDERED_DATE1]],6)</f>
        <v>JUN-16</v>
      </c>
      <c r="G164" t="str">
        <f>+LEFT(Tabla1[[#This Row],[CONSIDERED_DATE12]],3)</f>
        <v>JUN</v>
      </c>
      <c r="H164" t="str">
        <f>+RIGHT(Tabla1[[#This Row],[CONSIDERED_DATE12]],2)</f>
        <v>16</v>
      </c>
      <c r="I164" t="str">
        <f>+CONCATENATE(Tabla1[[#This Row],[CONSIDERED_DATE14]],"-",Tabla1[[#This Row],[CONSIDERED_DATE13]])</f>
        <v>16-JUN</v>
      </c>
      <c r="J164" s="1" t="s">
        <v>3372</v>
      </c>
      <c r="K164">
        <v>63</v>
      </c>
      <c r="L164">
        <v>63</v>
      </c>
      <c r="M164" s="4">
        <v>139315.888888888</v>
      </c>
      <c r="N164" s="3">
        <v>100</v>
      </c>
      <c r="O164" s="3">
        <f>+Tabla1[[#This Row],[CF_CALC_OCC_ROOMS]]/67*100</f>
        <v>94.029850746268664</v>
      </c>
      <c r="P164" s="2">
        <v>7726901</v>
      </c>
      <c r="Q164">
        <v>0</v>
      </c>
      <c r="R164">
        <v>1050000</v>
      </c>
      <c r="S164">
        <v>0</v>
      </c>
    </row>
    <row r="165" spans="1:19" x14ac:dyDescent="0.25">
      <c r="A165" s="1" t="s">
        <v>13</v>
      </c>
      <c r="B165" s="4">
        <v>1748313</v>
      </c>
      <c r="C165">
        <v>17</v>
      </c>
      <c r="D165">
        <v>27</v>
      </c>
      <c r="E165" s="1" t="s">
        <v>177</v>
      </c>
      <c r="F165" t="str">
        <f>+RIGHT(Tabla1[[#This Row],[CONSIDERED_DATE1]],6)</f>
        <v>JUN-16</v>
      </c>
      <c r="G165" t="str">
        <f>+LEFT(Tabla1[[#This Row],[CONSIDERED_DATE12]],3)</f>
        <v>JUN</v>
      </c>
      <c r="H165" t="str">
        <f>+RIGHT(Tabla1[[#This Row],[CONSIDERED_DATE12]],2)</f>
        <v>16</v>
      </c>
      <c r="I165" t="str">
        <f>+CONCATENATE(Tabla1[[#This Row],[CONSIDERED_DATE14]],"-",Tabla1[[#This Row],[CONSIDERED_DATE13]])</f>
        <v>16-JUN</v>
      </c>
      <c r="J165" s="1" t="s">
        <v>3373</v>
      </c>
      <c r="K165">
        <v>17</v>
      </c>
      <c r="L165">
        <v>63</v>
      </c>
      <c r="M165" s="4">
        <v>102841.94117647001</v>
      </c>
      <c r="N165" s="3">
        <v>26.984126984126899</v>
      </c>
      <c r="O165" s="3">
        <f>+Tabla1[[#This Row],[CF_CALC_OCC_ROOMS]]/67*100</f>
        <v>25.373134328358208</v>
      </c>
      <c r="P165" s="2">
        <v>1748313</v>
      </c>
      <c r="Q165">
        <v>0</v>
      </c>
      <c r="R165">
        <v>0</v>
      </c>
      <c r="S165">
        <v>0</v>
      </c>
    </row>
    <row r="166" spans="1:19" x14ac:dyDescent="0.25">
      <c r="A166" s="1" t="s">
        <v>13</v>
      </c>
      <c r="B166" s="4">
        <v>1591264</v>
      </c>
      <c r="C166">
        <v>18</v>
      </c>
      <c r="D166">
        <v>22</v>
      </c>
      <c r="E166" s="1" t="s">
        <v>178</v>
      </c>
      <c r="F166" t="str">
        <f>+RIGHT(Tabla1[[#This Row],[CONSIDERED_DATE1]],6)</f>
        <v>JUN-16</v>
      </c>
      <c r="G166" t="str">
        <f>+LEFT(Tabla1[[#This Row],[CONSIDERED_DATE12]],3)</f>
        <v>JUN</v>
      </c>
      <c r="H166" t="str">
        <f>+RIGHT(Tabla1[[#This Row],[CONSIDERED_DATE12]],2)</f>
        <v>16</v>
      </c>
      <c r="I166" t="str">
        <f>+CONCATENATE(Tabla1[[#This Row],[CONSIDERED_DATE14]],"-",Tabla1[[#This Row],[CONSIDERED_DATE13]])</f>
        <v>16-JUN</v>
      </c>
      <c r="J166" s="1" t="s">
        <v>3374</v>
      </c>
      <c r="K166">
        <v>18</v>
      </c>
      <c r="L166">
        <v>63</v>
      </c>
      <c r="M166" s="4">
        <v>88403.555555555504</v>
      </c>
      <c r="N166" s="3">
        <v>28.571428571428498</v>
      </c>
      <c r="O166" s="3">
        <f>+Tabla1[[#This Row],[CF_CALC_OCC_ROOMS]]/67*100</f>
        <v>26.865671641791046</v>
      </c>
      <c r="P166" s="2">
        <v>1591264</v>
      </c>
      <c r="Q166">
        <v>0</v>
      </c>
      <c r="R166">
        <v>0</v>
      </c>
      <c r="S166">
        <v>0</v>
      </c>
    </row>
    <row r="167" spans="1:19" x14ac:dyDescent="0.25">
      <c r="A167" s="1" t="s">
        <v>13</v>
      </c>
      <c r="B167" s="4">
        <v>1759690</v>
      </c>
      <c r="C167">
        <v>18</v>
      </c>
      <c r="D167">
        <v>26</v>
      </c>
      <c r="E167" s="1" t="s">
        <v>179</v>
      </c>
      <c r="F167" t="str">
        <f>+RIGHT(Tabla1[[#This Row],[CONSIDERED_DATE1]],6)</f>
        <v>JUN-16</v>
      </c>
      <c r="G167" t="str">
        <f>+LEFT(Tabla1[[#This Row],[CONSIDERED_DATE12]],3)</f>
        <v>JUN</v>
      </c>
      <c r="H167" t="str">
        <f>+RIGHT(Tabla1[[#This Row],[CONSIDERED_DATE12]],2)</f>
        <v>16</v>
      </c>
      <c r="I167" t="str">
        <f>+CONCATENATE(Tabla1[[#This Row],[CONSIDERED_DATE14]],"-",Tabla1[[#This Row],[CONSIDERED_DATE13]])</f>
        <v>16-JUN</v>
      </c>
      <c r="J167" s="1" t="s">
        <v>3375</v>
      </c>
      <c r="K167">
        <v>18</v>
      </c>
      <c r="L167">
        <v>63</v>
      </c>
      <c r="M167" s="4">
        <v>97760.555555555504</v>
      </c>
      <c r="N167" s="3">
        <v>28.571428571428498</v>
      </c>
      <c r="O167" s="3">
        <f>+Tabla1[[#This Row],[CF_CALC_OCC_ROOMS]]/67*100</f>
        <v>26.865671641791046</v>
      </c>
      <c r="P167" s="2">
        <v>1759690</v>
      </c>
      <c r="Q167">
        <v>0</v>
      </c>
      <c r="R167">
        <v>0</v>
      </c>
      <c r="S167">
        <v>0</v>
      </c>
    </row>
    <row r="168" spans="1:19" x14ac:dyDescent="0.25">
      <c r="A168" s="1" t="s">
        <v>13</v>
      </c>
      <c r="B168" s="4">
        <v>1589382</v>
      </c>
      <c r="C168">
        <v>18</v>
      </c>
      <c r="D168">
        <v>23</v>
      </c>
      <c r="E168" s="1" t="s">
        <v>180</v>
      </c>
      <c r="F168" t="str">
        <f>+RIGHT(Tabla1[[#This Row],[CONSIDERED_DATE1]],6)</f>
        <v>JUN-16</v>
      </c>
      <c r="G168" t="str">
        <f>+LEFT(Tabla1[[#This Row],[CONSIDERED_DATE12]],3)</f>
        <v>JUN</v>
      </c>
      <c r="H168" t="str">
        <f>+RIGHT(Tabla1[[#This Row],[CONSIDERED_DATE12]],2)</f>
        <v>16</v>
      </c>
      <c r="I168" t="str">
        <f>+CONCATENATE(Tabla1[[#This Row],[CONSIDERED_DATE14]],"-",Tabla1[[#This Row],[CONSIDERED_DATE13]])</f>
        <v>16-JUN</v>
      </c>
      <c r="J168" s="1" t="s">
        <v>3376</v>
      </c>
      <c r="K168">
        <v>18</v>
      </c>
      <c r="L168">
        <v>63</v>
      </c>
      <c r="M168" s="4">
        <v>88299</v>
      </c>
      <c r="N168" s="3">
        <v>28.571428571428498</v>
      </c>
      <c r="O168" s="3">
        <f>+Tabla1[[#This Row],[CF_CALC_OCC_ROOMS]]/67*100</f>
        <v>26.865671641791046</v>
      </c>
      <c r="P168" s="2">
        <v>1589382</v>
      </c>
      <c r="Q168">
        <v>0</v>
      </c>
      <c r="R168">
        <v>0</v>
      </c>
      <c r="S168">
        <v>0</v>
      </c>
    </row>
    <row r="169" spans="1:19" x14ac:dyDescent="0.25">
      <c r="A169" s="1" t="s">
        <v>13</v>
      </c>
      <c r="B169" s="4">
        <v>2735073</v>
      </c>
      <c r="C169">
        <v>27</v>
      </c>
      <c r="D169">
        <v>37</v>
      </c>
      <c r="E169" s="1" t="s">
        <v>181</v>
      </c>
      <c r="F169" t="str">
        <f>+RIGHT(Tabla1[[#This Row],[CONSIDERED_DATE1]],6)</f>
        <v>JUN-16</v>
      </c>
      <c r="G169" t="str">
        <f>+LEFT(Tabla1[[#This Row],[CONSIDERED_DATE12]],3)</f>
        <v>JUN</v>
      </c>
      <c r="H169" t="str">
        <f>+RIGHT(Tabla1[[#This Row],[CONSIDERED_DATE12]],2)</f>
        <v>16</v>
      </c>
      <c r="I169" t="str">
        <f>+CONCATENATE(Tabla1[[#This Row],[CONSIDERED_DATE14]],"-",Tabla1[[#This Row],[CONSIDERED_DATE13]])</f>
        <v>16-JUN</v>
      </c>
      <c r="J169" s="1" t="s">
        <v>3377</v>
      </c>
      <c r="K169">
        <v>27</v>
      </c>
      <c r="L169">
        <v>63</v>
      </c>
      <c r="M169" s="4">
        <v>101299</v>
      </c>
      <c r="N169" s="3">
        <v>42.857142857142797</v>
      </c>
      <c r="O169" s="3">
        <f>+Tabla1[[#This Row],[CF_CALC_OCC_ROOMS]]/67*100</f>
        <v>40.298507462686565</v>
      </c>
      <c r="P169" s="2">
        <v>2735073</v>
      </c>
      <c r="Q169">
        <v>0</v>
      </c>
      <c r="R169">
        <v>0</v>
      </c>
      <c r="S169">
        <v>0</v>
      </c>
    </row>
    <row r="170" spans="1:19" x14ac:dyDescent="0.25">
      <c r="A170" s="1" t="s">
        <v>13</v>
      </c>
      <c r="B170" s="4">
        <v>5269299</v>
      </c>
      <c r="C170">
        <v>40</v>
      </c>
      <c r="D170">
        <v>72</v>
      </c>
      <c r="E170" s="1" t="s">
        <v>182</v>
      </c>
      <c r="F170" t="str">
        <f>+RIGHT(Tabla1[[#This Row],[CONSIDERED_DATE1]],6)</f>
        <v>JUN-16</v>
      </c>
      <c r="G170" t="str">
        <f>+LEFT(Tabla1[[#This Row],[CONSIDERED_DATE12]],3)</f>
        <v>JUN</v>
      </c>
      <c r="H170" t="str">
        <f>+RIGHT(Tabla1[[#This Row],[CONSIDERED_DATE12]],2)</f>
        <v>16</v>
      </c>
      <c r="I170" t="str">
        <f>+CONCATENATE(Tabla1[[#This Row],[CONSIDERED_DATE14]],"-",Tabla1[[#This Row],[CONSIDERED_DATE13]])</f>
        <v>16-JUN</v>
      </c>
      <c r="J170" s="1" t="s">
        <v>3378</v>
      </c>
      <c r="K170">
        <v>40</v>
      </c>
      <c r="L170">
        <v>63</v>
      </c>
      <c r="M170" s="4">
        <v>131732.47500000001</v>
      </c>
      <c r="N170" s="3">
        <v>63.492063492063401</v>
      </c>
      <c r="O170" s="3">
        <f>+Tabla1[[#This Row],[CF_CALC_OCC_ROOMS]]/67*100</f>
        <v>59.701492537313428</v>
      </c>
      <c r="P170" s="2">
        <v>5269299</v>
      </c>
      <c r="Q170">
        <v>0</v>
      </c>
      <c r="R170">
        <v>0</v>
      </c>
      <c r="S170">
        <v>0</v>
      </c>
    </row>
    <row r="171" spans="1:19" x14ac:dyDescent="0.25">
      <c r="A171" s="1" t="s">
        <v>13</v>
      </c>
      <c r="B171" s="4">
        <v>7884136</v>
      </c>
      <c r="C171">
        <v>55</v>
      </c>
      <c r="D171">
        <v>100</v>
      </c>
      <c r="E171" s="1" t="s">
        <v>183</v>
      </c>
      <c r="F171" t="str">
        <f>+RIGHT(Tabla1[[#This Row],[CONSIDERED_DATE1]],6)</f>
        <v>JUN-16</v>
      </c>
      <c r="G171" t="str">
        <f>+LEFT(Tabla1[[#This Row],[CONSIDERED_DATE12]],3)</f>
        <v>JUN</v>
      </c>
      <c r="H171" t="str">
        <f>+RIGHT(Tabla1[[#This Row],[CONSIDERED_DATE12]],2)</f>
        <v>16</v>
      </c>
      <c r="I171" t="str">
        <f>+CONCATENATE(Tabla1[[#This Row],[CONSIDERED_DATE14]],"-",Tabla1[[#This Row],[CONSIDERED_DATE13]])</f>
        <v>16-JUN</v>
      </c>
      <c r="J171" s="1" t="s">
        <v>3379</v>
      </c>
      <c r="K171">
        <v>55</v>
      </c>
      <c r="L171">
        <v>63</v>
      </c>
      <c r="M171" s="4">
        <v>143347.92727272701</v>
      </c>
      <c r="N171" s="3">
        <v>87.301587301587304</v>
      </c>
      <c r="O171" s="3">
        <f>+Tabla1[[#This Row],[CF_CALC_OCC_ROOMS]]/67*100</f>
        <v>82.089552238805979</v>
      </c>
      <c r="P171" s="2">
        <v>7884136</v>
      </c>
      <c r="Q171">
        <v>0</v>
      </c>
      <c r="R171">
        <v>0</v>
      </c>
      <c r="S171">
        <v>0</v>
      </c>
    </row>
    <row r="172" spans="1:19" x14ac:dyDescent="0.25">
      <c r="A172" s="1" t="s">
        <v>13</v>
      </c>
      <c r="B172" s="4">
        <v>1824563</v>
      </c>
      <c r="C172">
        <v>15</v>
      </c>
      <c r="D172">
        <v>25</v>
      </c>
      <c r="E172" s="1" t="s">
        <v>184</v>
      </c>
      <c r="F172" t="str">
        <f>+RIGHT(Tabla1[[#This Row],[CONSIDERED_DATE1]],6)</f>
        <v>JUN-16</v>
      </c>
      <c r="G172" t="str">
        <f>+LEFT(Tabla1[[#This Row],[CONSIDERED_DATE12]],3)</f>
        <v>JUN</v>
      </c>
      <c r="H172" t="str">
        <f>+RIGHT(Tabla1[[#This Row],[CONSIDERED_DATE12]],2)</f>
        <v>16</v>
      </c>
      <c r="I172" t="str">
        <f>+CONCATENATE(Tabla1[[#This Row],[CONSIDERED_DATE14]],"-",Tabla1[[#This Row],[CONSIDERED_DATE13]])</f>
        <v>16-JUN</v>
      </c>
      <c r="J172" s="1" t="s">
        <v>3380</v>
      </c>
      <c r="K172">
        <v>15</v>
      </c>
      <c r="L172">
        <v>63</v>
      </c>
      <c r="M172" s="4">
        <v>121637.53333333301</v>
      </c>
      <c r="N172" s="3">
        <v>23.8095238095238</v>
      </c>
      <c r="O172" s="3">
        <f>+Tabla1[[#This Row],[CF_CALC_OCC_ROOMS]]/67*100</f>
        <v>22.388059701492537</v>
      </c>
      <c r="P172" s="2">
        <v>1824563</v>
      </c>
      <c r="Q172">
        <v>0</v>
      </c>
      <c r="R172">
        <v>0</v>
      </c>
      <c r="S172">
        <v>0</v>
      </c>
    </row>
    <row r="173" spans="1:19" x14ac:dyDescent="0.25">
      <c r="A173" s="1" t="s">
        <v>13</v>
      </c>
      <c r="B173" s="4">
        <v>2074770</v>
      </c>
      <c r="C173">
        <v>18</v>
      </c>
      <c r="D173">
        <v>25</v>
      </c>
      <c r="E173" s="1" t="s">
        <v>185</v>
      </c>
      <c r="F173" t="str">
        <f>+RIGHT(Tabla1[[#This Row],[CONSIDERED_DATE1]],6)</f>
        <v>JUN-16</v>
      </c>
      <c r="G173" t="str">
        <f>+LEFT(Tabla1[[#This Row],[CONSIDERED_DATE12]],3)</f>
        <v>JUN</v>
      </c>
      <c r="H173" t="str">
        <f>+RIGHT(Tabla1[[#This Row],[CONSIDERED_DATE12]],2)</f>
        <v>16</v>
      </c>
      <c r="I173" t="str">
        <f>+CONCATENATE(Tabla1[[#This Row],[CONSIDERED_DATE14]],"-",Tabla1[[#This Row],[CONSIDERED_DATE13]])</f>
        <v>16-JUN</v>
      </c>
      <c r="J173" s="1" t="s">
        <v>3381</v>
      </c>
      <c r="K173">
        <v>18</v>
      </c>
      <c r="L173">
        <v>63</v>
      </c>
      <c r="M173" s="4">
        <v>115265</v>
      </c>
      <c r="N173" s="3">
        <v>28.571428571428498</v>
      </c>
      <c r="O173" s="3">
        <f>+Tabla1[[#This Row],[CF_CALC_OCC_ROOMS]]/67*100</f>
        <v>26.865671641791046</v>
      </c>
      <c r="P173" s="2">
        <v>1989770</v>
      </c>
      <c r="Q173">
        <v>0</v>
      </c>
      <c r="R173">
        <v>85000</v>
      </c>
      <c r="S173">
        <v>0</v>
      </c>
    </row>
    <row r="174" spans="1:19" x14ac:dyDescent="0.25">
      <c r="A174" s="1" t="s">
        <v>13</v>
      </c>
      <c r="B174" s="4">
        <v>3916418</v>
      </c>
      <c r="C174">
        <v>38</v>
      </c>
      <c r="D174">
        <v>46</v>
      </c>
      <c r="E174" s="1" t="s">
        <v>186</v>
      </c>
      <c r="F174" t="str">
        <f>+RIGHT(Tabla1[[#This Row],[CONSIDERED_DATE1]],6)</f>
        <v>JUN-16</v>
      </c>
      <c r="G174" t="str">
        <f>+LEFT(Tabla1[[#This Row],[CONSIDERED_DATE12]],3)</f>
        <v>JUN</v>
      </c>
      <c r="H174" t="str">
        <f>+RIGHT(Tabla1[[#This Row],[CONSIDERED_DATE12]],2)</f>
        <v>16</v>
      </c>
      <c r="I174" t="str">
        <f>+CONCATENATE(Tabla1[[#This Row],[CONSIDERED_DATE14]],"-",Tabla1[[#This Row],[CONSIDERED_DATE13]])</f>
        <v>16-JUN</v>
      </c>
      <c r="J174" s="1" t="s">
        <v>3382</v>
      </c>
      <c r="K174">
        <v>38</v>
      </c>
      <c r="L174">
        <v>63</v>
      </c>
      <c r="M174" s="4">
        <v>103063.631578947</v>
      </c>
      <c r="N174" s="3">
        <v>60.317460317460302</v>
      </c>
      <c r="O174" s="3">
        <f>+Tabla1[[#This Row],[CF_CALC_OCC_ROOMS]]/67*100</f>
        <v>56.71641791044776</v>
      </c>
      <c r="P174" s="2">
        <v>2896418</v>
      </c>
      <c r="Q174">
        <v>0</v>
      </c>
      <c r="R174">
        <v>1020000</v>
      </c>
      <c r="S174">
        <v>0</v>
      </c>
    </row>
    <row r="175" spans="1:19" x14ac:dyDescent="0.25">
      <c r="A175" s="1" t="s">
        <v>13</v>
      </c>
      <c r="B175" s="4">
        <v>2890315</v>
      </c>
      <c r="C175">
        <v>31</v>
      </c>
      <c r="D175">
        <v>34</v>
      </c>
      <c r="E175" s="1" t="s">
        <v>187</v>
      </c>
      <c r="F175" t="str">
        <f>+RIGHT(Tabla1[[#This Row],[CONSIDERED_DATE1]],6)</f>
        <v>JUN-16</v>
      </c>
      <c r="G175" t="str">
        <f>+LEFT(Tabla1[[#This Row],[CONSIDERED_DATE12]],3)</f>
        <v>JUN</v>
      </c>
      <c r="H175" t="str">
        <f>+RIGHT(Tabla1[[#This Row],[CONSIDERED_DATE12]],2)</f>
        <v>16</v>
      </c>
      <c r="I175" t="str">
        <f>+CONCATENATE(Tabla1[[#This Row],[CONSIDERED_DATE14]],"-",Tabla1[[#This Row],[CONSIDERED_DATE13]])</f>
        <v>16-JUN</v>
      </c>
      <c r="J175" s="1" t="s">
        <v>3383</v>
      </c>
      <c r="K175">
        <v>31</v>
      </c>
      <c r="L175">
        <v>63</v>
      </c>
      <c r="M175" s="4">
        <v>93235.967741935397</v>
      </c>
      <c r="N175" s="3">
        <v>49.206349206349202</v>
      </c>
      <c r="O175" s="3">
        <f>+Tabla1[[#This Row],[CF_CALC_OCC_ROOMS]]/67*100</f>
        <v>46.268656716417908</v>
      </c>
      <c r="P175" s="2">
        <v>1870315</v>
      </c>
      <c r="Q175">
        <v>0</v>
      </c>
      <c r="R175">
        <v>1020000</v>
      </c>
      <c r="S175">
        <v>0</v>
      </c>
    </row>
    <row r="176" spans="1:19" x14ac:dyDescent="0.25">
      <c r="A176" s="1" t="s">
        <v>13</v>
      </c>
      <c r="B176" s="4">
        <v>4416791</v>
      </c>
      <c r="C176">
        <v>48</v>
      </c>
      <c r="D176">
        <v>69</v>
      </c>
      <c r="E176" s="1" t="s">
        <v>188</v>
      </c>
      <c r="F176" t="str">
        <f>+RIGHT(Tabla1[[#This Row],[CONSIDERED_DATE1]],6)</f>
        <v>JUN-16</v>
      </c>
      <c r="G176" t="str">
        <f>+LEFT(Tabla1[[#This Row],[CONSIDERED_DATE12]],3)</f>
        <v>JUN</v>
      </c>
      <c r="H176" t="str">
        <f>+RIGHT(Tabla1[[#This Row],[CONSIDERED_DATE12]],2)</f>
        <v>16</v>
      </c>
      <c r="I176" t="str">
        <f>+CONCATENATE(Tabla1[[#This Row],[CONSIDERED_DATE14]],"-",Tabla1[[#This Row],[CONSIDERED_DATE13]])</f>
        <v>16-JUN</v>
      </c>
      <c r="J176" s="1" t="s">
        <v>3384</v>
      </c>
      <c r="K176">
        <v>48</v>
      </c>
      <c r="L176">
        <v>63</v>
      </c>
      <c r="M176" s="4">
        <v>92016.479166666599</v>
      </c>
      <c r="N176" s="3">
        <v>76.190476190476105</v>
      </c>
      <c r="O176" s="3">
        <f>+Tabla1[[#This Row],[CF_CALC_OCC_ROOMS]]/67*100</f>
        <v>71.641791044776113</v>
      </c>
      <c r="P176" s="2">
        <v>2722739</v>
      </c>
      <c r="Q176">
        <v>0</v>
      </c>
      <c r="R176">
        <v>1694052</v>
      </c>
      <c r="S176">
        <v>0</v>
      </c>
    </row>
    <row r="177" spans="1:19" x14ac:dyDescent="0.25">
      <c r="A177" s="1" t="s">
        <v>13</v>
      </c>
      <c r="B177" s="4">
        <v>4759205</v>
      </c>
      <c r="C177">
        <v>33</v>
      </c>
      <c r="D177">
        <v>59</v>
      </c>
      <c r="E177" s="1" t="s">
        <v>189</v>
      </c>
      <c r="F177" t="str">
        <f>+RIGHT(Tabla1[[#This Row],[CONSIDERED_DATE1]],6)</f>
        <v>JUN-16</v>
      </c>
      <c r="G177" t="str">
        <f>+LEFT(Tabla1[[#This Row],[CONSIDERED_DATE12]],3)</f>
        <v>JUN</v>
      </c>
      <c r="H177" t="str">
        <f>+RIGHT(Tabla1[[#This Row],[CONSIDERED_DATE12]],2)</f>
        <v>16</v>
      </c>
      <c r="I177" t="str">
        <f>+CONCATENATE(Tabla1[[#This Row],[CONSIDERED_DATE14]],"-",Tabla1[[#This Row],[CONSIDERED_DATE13]])</f>
        <v>16-JUN</v>
      </c>
      <c r="J177" s="1" t="s">
        <v>3385</v>
      </c>
      <c r="K177">
        <v>33</v>
      </c>
      <c r="L177">
        <v>63</v>
      </c>
      <c r="M177" s="4">
        <v>144218.33333333299</v>
      </c>
      <c r="N177" s="3">
        <v>52.380952380952301</v>
      </c>
      <c r="O177" s="3">
        <f>+Tabla1[[#This Row],[CF_CALC_OCC_ROOMS]]/67*100</f>
        <v>49.253731343283583</v>
      </c>
      <c r="P177" s="2">
        <v>4759205</v>
      </c>
      <c r="Q177">
        <v>0</v>
      </c>
      <c r="R177">
        <v>0</v>
      </c>
      <c r="S177">
        <v>0</v>
      </c>
    </row>
    <row r="178" spans="1:19" x14ac:dyDescent="0.25">
      <c r="A178" s="1" t="s">
        <v>13</v>
      </c>
      <c r="B178" s="4">
        <v>8871644</v>
      </c>
      <c r="C178">
        <v>60</v>
      </c>
      <c r="D178">
        <v>118</v>
      </c>
      <c r="E178" s="1" t="s">
        <v>190</v>
      </c>
      <c r="F178" t="str">
        <f>+RIGHT(Tabla1[[#This Row],[CONSIDERED_DATE1]],6)</f>
        <v>JUN-16</v>
      </c>
      <c r="G178" t="str">
        <f>+LEFT(Tabla1[[#This Row],[CONSIDERED_DATE12]],3)</f>
        <v>JUN</v>
      </c>
      <c r="H178" t="str">
        <f>+RIGHT(Tabla1[[#This Row],[CONSIDERED_DATE12]],2)</f>
        <v>16</v>
      </c>
      <c r="I178" t="str">
        <f>+CONCATENATE(Tabla1[[#This Row],[CONSIDERED_DATE14]],"-",Tabla1[[#This Row],[CONSIDERED_DATE13]])</f>
        <v>16-JUN</v>
      </c>
      <c r="J178" s="1" t="s">
        <v>3386</v>
      </c>
      <c r="K178">
        <v>60</v>
      </c>
      <c r="L178">
        <v>64</v>
      </c>
      <c r="M178" s="4">
        <v>147860.73333333299</v>
      </c>
      <c r="N178" s="3">
        <v>93.75</v>
      </c>
      <c r="O178" s="3">
        <f>+Tabla1[[#This Row],[CF_CALC_OCC_ROOMS]]/67*100</f>
        <v>89.552238805970148</v>
      </c>
      <c r="P178" s="2">
        <v>8871644</v>
      </c>
      <c r="Q178">
        <v>0</v>
      </c>
      <c r="R178">
        <v>0</v>
      </c>
      <c r="S178">
        <v>0</v>
      </c>
    </row>
    <row r="179" spans="1:19" x14ac:dyDescent="0.25">
      <c r="A179" s="1" t="s">
        <v>13</v>
      </c>
      <c r="B179" s="4">
        <v>7794928</v>
      </c>
      <c r="C179">
        <v>55</v>
      </c>
      <c r="D179">
        <v>102</v>
      </c>
      <c r="E179" s="1" t="s">
        <v>191</v>
      </c>
      <c r="F179" t="str">
        <f>+RIGHT(Tabla1[[#This Row],[CONSIDERED_DATE1]],6)</f>
        <v>JUN-16</v>
      </c>
      <c r="G179" t="str">
        <f>+LEFT(Tabla1[[#This Row],[CONSIDERED_DATE12]],3)</f>
        <v>JUN</v>
      </c>
      <c r="H179" t="str">
        <f>+RIGHT(Tabla1[[#This Row],[CONSIDERED_DATE12]],2)</f>
        <v>16</v>
      </c>
      <c r="I179" t="str">
        <f>+CONCATENATE(Tabla1[[#This Row],[CONSIDERED_DATE14]],"-",Tabla1[[#This Row],[CONSIDERED_DATE13]])</f>
        <v>16-JUN</v>
      </c>
      <c r="J179" s="1" t="s">
        <v>3387</v>
      </c>
      <c r="K179">
        <v>55</v>
      </c>
      <c r="L179">
        <v>65</v>
      </c>
      <c r="M179" s="4">
        <v>141725.96363636301</v>
      </c>
      <c r="N179" s="3">
        <v>84.615384615384599</v>
      </c>
      <c r="O179" s="3">
        <f>+Tabla1[[#This Row],[CF_CALC_OCC_ROOMS]]/67*100</f>
        <v>82.089552238805979</v>
      </c>
      <c r="P179" s="2">
        <v>7794928</v>
      </c>
      <c r="Q179">
        <v>0</v>
      </c>
      <c r="R179">
        <v>0</v>
      </c>
      <c r="S179">
        <v>0</v>
      </c>
    </row>
    <row r="180" spans="1:19" x14ac:dyDescent="0.25">
      <c r="A180" s="1" t="s">
        <v>13</v>
      </c>
      <c r="B180" s="4">
        <v>3165366</v>
      </c>
      <c r="C180">
        <v>29</v>
      </c>
      <c r="D180">
        <v>42</v>
      </c>
      <c r="E180" s="1" t="s">
        <v>192</v>
      </c>
      <c r="F180" t="str">
        <f>+RIGHT(Tabla1[[#This Row],[CONSIDERED_DATE1]],6)</f>
        <v>JUN-16</v>
      </c>
      <c r="G180" t="str">
        <f>+LEFT(Tabla1[[#This Row],[CONSIDERED_DATE12]],3)</f>
        <v>JUN</v>
      </c>
      <c r="H180" t="str">
        <f>+RIGHT(Tabla1[[#This Row],[CONSIDERED_DATE12]],2)</f>
        <v>16</v>
      </c>
      <c r="I180" t="str">
        <f>+CONCATENATE(Tabla1[[#This Row],[CONSIDERED_DATE14]],"-",Tabla1[[#This Row],[CONSIDERED_DATE13]])</f>
        <v>16-JUN</v>
      </c>
      <c r="J180" s="1" t="s">
        <v>3388</v>
      </c>
      <c r="K180">
        <v>29</v>
      </c>
      <c r="L180">
        <v>64</v>
      </c>
      <c r="M180" s="4">
        <v>109150.551724137</v>
      </c>
      <c r="N180" s="3">
        <v>45.3125</v>
      </c>
      <c r="O180" s="3">
        <f>+Tabla1[[#This Row],[CF_CALC_OCC_ROOMS]]/67*100</f>
        <v>43.283582089552233</v>
      </c>
      <c r="P180" s="2">
        <v>3165366</v>
      </c>
      <c r="Q180">
        <v>0</v>
      </c>
      <c r="R180">
        <v>0</v>
      </c>
      <c r="S180">
        <v>0</v>
      </c>
    </row>
    <row r="181" spans="1:19" x14ac:dyDescent="0.25">
      <c r="A181" s="1" t="s">
        <v>13</v>
      </c>
      <c r="B181" s="4">
        <v>3517938</v>
      </c>
      <c r="C181">
        <v>33</v>
      </c>
      <c r="D181">
        <v>39</v>
      </c>
      <c r="E181" s="1" t="s">
        <v>193</v>
      </c>
      <c r="F181" t="str">
        <f>+RIGHT(Tabla1[[#This Row],[CONSIDERED_DATE1]],6)</f>
        <v>JUN-16</v>
      </c>
      <c r="G181" t="str">
        <f>+LEFT(Tabla1[[#This Row],[CONSIDERED_DATE12]],3)</f>
        <v>JUN</v>
      </c>
      <c r="H181" t="str">
        <f>+RIGHT(Tabla1[[#This Row],[CONSIDERED_DATE12]],2)</f>
        <v>16</v>
      </c>
      <c r="I181" t="str">
        <f>+CONCATENATE(Tabla1[[#This Row],[CONSIDERED_DATE14]],"-",Tabla1[[#This Row],[CONSIDERED_DATE13]])</f>
        <v>16-JUN</v>
      </c>
      <c r="J181" s="1" t="s">
        <v>3389</v>
      </c>
      <c r="K181">
        <v>33</v>
      </c>
      <c r="L181">
        <v>56</v>
      </c>
      <c r="M181" s="4">
        <v>106604.18181818099</v>
      </c>
      <c r="N181" s="3">
        <v>58.928571428571402</v>
      </c>
      <c r="O181" s="3">
        <f>+Tabla1[[#This Row],[CF_CALC_OCC_ROOMS]]/67*100</f>
        <v>49.253731343283583</v>
      </c>
      <c r="P181" s="2">
        <v>3517938</v>
      </c>
      <c r="Q181">
        <v>0</v>
      </c>
      <c r="R181">
        <v>0</v>
      </c>
      <c r="S181">
        <v>0</v>
      </c>
    </row>
    <row r="182" spans="1:19" x14ac:dyDescent="0.25">
      <c r="A182" s="1" t="s">
        <v>13</v>
      </c>
      <c r="B182" s="4">
        <v>4432225</v>
      </c>
      <c r="C182">
        <v>41</v>
      </c>
      <c r="D182">
        <v>50</v>
      </c>
      <c r="E182" s="1" t="s">
        <v>194</v>
      </c>
      <c r="F182" t="str">
        <f>+RIGHT(Tabla1[[#This Row],[CONSIDERED_DATE1]],6)</f>
        <v>JUN-16</v>
      </c>
      <c r="G182" t="str">
        <f>+LEFT(Tabla1[[#This Row],[CONSIDERED_DATE12]],3)</f>
        <v>JUN</v>
      </c>
      <c r="H182" t="str">
        <f>+RIGHT(Tabla1[[#This Row],[CONSIDERED_DATE12]],2)</f>
        <v>16</v>
      </c>
      <c r="I182" t="str">
        <f>+CONCATENATE(Tabla1[[#This Row],[CONSIDERED_DATE14]],"-",Tabla1[[#This Row],[CONSIDERED_DATE13]])</f>
        <v>16-JUN</v>
      </c>
      <c r="J182" s="1" t="s">
        <v>3390</v>
      </c>
      <c r="K182">
        <v>41</v>
      </c>
      <c r="L182">
        <v>58</v>
      </c>
      <c r="M182" s="4">
        <v>108103.04878048701</v>
      </c>
      <c r="N182" s="3">
        <v>70.689655172413694</v>
      </c>
      <c r="O182" s="3">
        <f>+Tabla1[[#This Row],[CF_CALC_OCC_ROOMS]]/67*100</f>
        <v>61.194029850746269</v>
      </c>
      <c r="P182" s="2">
        <v>4432225</v>
      </c>
      <c r="Q182">
        <v>0</v>
      </c>
      <c r="R182">
        <v>0</v>
      </c>
      <c r="S182">
        <v>0</v>
      </c>
    </row>
    <row r="183" spans="1:19" x14ac:dyDescent="0.25">
      <c r="A183" s="1" t="s">
        <v>13</v>
      </c>
      <c r="B183" s="4">
        <v>3097794</v>
      </c>
      <c r="C183">
        <v>30</v>
      </c>
      <c r="D183">
        <v>39</v>
      </c>
      <c r="E183" s="1" t="s">
        <v>195</v>
      </c>
      <c r="F183" t="str">
        <f>+RIGHT(Tabla1[[#This Row],[CONSIDERED_DATE1]],6)</f>
        <v>JUN-16</v>
      </c>
      <c r="G183" t="str">
        <f>+LEFT(Tabla1[[#This Row],[CONSIDERED_DATE12]],3)</f>
        <v>JUN</v>
      </c>
      <c r="H183" t="str">
        <f>+RIGHT(Tabla1[[#This Row],[CONSIDERED_DATE12]],2)</f>
        <v>16</v>
      </c>
      <c r="I183" t="str">
        <f>+CONCATENATE(Tabla1[[#This Row],[CONSIDERED_DATE14]],"-",Tabla1[[#This Row],[CONSIDERED_DATE13]])</f>
        <v>16-JUN</v>
      </c>
      <c r="J183" s="1" t="s">
        <v>3391</v>
      </c>
      <c r="K183">
        <v>30</v>
      </c>
      <c r="L183">
        <v>59</v>
      </c>
      <c r="M183" s="4">
        <v>103259.8</v>
      </c>
      <c r="N183" s="3">
        <v>50.847457627118601</v>
      </c>
      <c r="O183" s="3">
        <f>+Tabla1[[#This Row],[CF_CALC_OCC_ROOMS]]/67*100</f>
        <v>44.776119402985074</v>
      </c>
      <c r="P183" s="2">
        <v>3097794</v>
      </c>
      <c r="Q183">
        <v>0</v>
      </c>
      <c r="R183">
        <v>0</v>
      </c>
      <c r="S183">
        <v>0</v>
      </c>
    </row>
    <row r="184" spans="1:19" x14ac:dyDescent="0.25">
      <c r="A184" s="1" t="s">
        <v>13</v>
      </c>
      <c r="B184" s="4">
        <v>6232281</v>
      </c>
      <c r="C184">
        <v>50</v>
      </c>
      <c r="D184">
        <v>88</v>
      </c>
      <c r="E184" s="1" t="s">
        <v>196</v>
      </c>
      <c r="F184" t="str">
        <f>+RIGHT(Tabla1[[#This Row],[CONSIDERED_DATE1]],6)</f>
        <v>JUL-16</v>
      </c>
      <c r="G184" t="str">
        <f>+LEFT(Tabla1[[#This Row],[CONSIDERED_DATE12]],3)</f>
        <v>JUL</v>
      </c>
      <c r="H184" t="str">
        <f>+RIGHT(Tabla1[[#This Row],[CONSIDERED_DATE12]],2)</f>
        <v>16</v>
      </c>
      <c r="I184" t="str">
        <f>+CONCATENATE(Tabla1[[#This Row],[CONSIDERED_DATE14]],"-",Tabla1[[#This Row],[CONSIDERED_DATE13]])</f>
        <v>16-JUL</v>
      </c>
      <c r="J184" s="1" t="s">
        <v>3392</v>
      </c>
      <c r="K184">
        <v>50</v>
      </c>
      <c r="L184">
        <v>64</v>
      </c>
      <c r="M184" s="4">
        <v>124645.62</v>
      </c>
      <c r="N184" s="3">
        <v>78.125</v>
      </c>
      <c r="O184" s="3">
        <f>+Tabla1[[#This Row],[CF_CALC_OCC_ROOMS]]/67*100</f>
        <v>74.626865671641795</v>
      </c>
      <c r="P184" s="2">
        <v>6232281</v>
      </c>
      <c r="Q184">
        <v>0</v>
      </c>
      <c r="R184">
        <v>0</v>
      </c>
      <c r="S184">
        <v>0</v>
      </c>
    </row>
    <row r="185" spans="1:19" x14ac:dyDescent="0.25">
      <c r="A185" s="1" t="s">
        <v>13</v>
      </c>
      <c r="B185" s="4">
        <v>8594977</v>
      </c>
      <c r="C185">
        <v>63</v>
      </c>
      <c r="D185">
        <v>118</v>
      </c>
      <c r="E185" s="1" t="s">
        <v>197</v>
      </c>
      <c r="F185" t="str">
        <f>+RIGHT(Tabla1[[#This Row],[CONSIDERED_DATE1]],6)</f>
        <v>JUL-16</v>
      </c>
      <c r="G185" t="str">
        <f>+LEFT(Tabla1[[#This Row],[CONSIDERED_DATE12]],3)</f>
        <v>JUL</v>
      </c>
      <c r="H185" t="str">
        <f>+RIGHT(Tabla1[[#This Row],[CONSIDERED_DATE12]],2)</f>
        <v>16</v>
      </c>
      <c r="I185" t="str">
        <f>+CONCATENATE(Tabla1[[#This Row],[CONSIDERED_DATE14]],"-",Tabla1[[#This Row],[CONSIDERED_DATE13]])</f>
        <v>16-JUL</v>
      </c>
      <c r="J185" s="1" t="s">
        <v>3393</v>
      </c>
      <c r="K185">
        <v>63</v>
      </c>
      <c r="L185">
        <v>65</v>
      </c>
      <c r="M185" s="4">
        <v>136428.20634920601</v>
      </c>
      <c r="N185" s="3">
        <v>96.923076923076906</v>
      </c>
      <c r="O185" s="3">
        <f>+Tabla1[[#This Row],[CF_CALC_OCC_ROOMS]]/67*100</f>
        <v>94.029850746268664</v>
      </c>
      <c r="P185" s="2">
        <v>8594977</v>
      </c>
      <c r="Q185">
        <v>0</v>
      </c>
      <c r="R185">
        <v>0</v>
      </c>
      <c r="S185">
        <v>0</v>
      </c>
    </row>
    <row r="186" spans="1:19" x14ac:dyDescent="0.25">
      <c r="A186" s="1" t="s">
        <v>13</v>
      </c>
      <c r="B186" s="4">
        <v>1711662</v>
      </c>
      <c r="C186">
        <v>15</v>
      </c>
      <c r="D186">
        <v>24</v>
      </c>
      <c r="E186" s="1" t="s">
        <v>198</v>
      </c>
      <c r="F186" t="str">
        <f>+RIGHT(Tabla1[[#This Row],[CONSIDERED_DATE1]],6)</f>
        <v>JUL-16</v>
      </c>
      <c r="G186" t="str">
        <f>+LEFT(Tabla1[[#This Row],[CONSIDERED_DATE12]],3)</f>
        <v>JUL</v>
      </c>
      <c r="H186" t="str">
        <f>+RIGHT(Tabla1[[#This Row],[CONSIDERED_DATE12]],2)</f>
        <v>16</v>
      </c>
      <c r="I186" t="str">
        <f>+CONCATENATE(Tabla1[[#This Row],[CONSIDERED_DATE14]],"-",Tabla1[[#This Row],[CONSIDERED_DATE13]])</f>
        <v>16-JUL</v>
      </c>
      <c r="J186" s="1" t="s">
        <v>3394</v>
      </c>
      <c r="K186">
        <v>15</v>
      </c>
      <c r="L186">
        <v>65</v>
      </c>
      <c r="M186" s="4">
        <v>114110.8</v>
      </c>
      <c r="N186" s="3">
        <v>23.076923076922998</v>
      </c>
      <c r="O186" s="3">
        <f>+Tabla1[[#This Row],[CF_CALC_OCC_ROOMS]]/67*100</f>
        <v>22.388059701492537</v>
      </c>
      <c r="P186" s="2">
        <v>1711662</v>
      </c>
      <c r="Q186">
        <v>0</v>
      </c>
      <c r="R186">
        <v>0</v>
      </c>
      <c r="S186">
        <v>0</v>
      </c>
    </row>
    <row r="187" spans="1:19" x14ac:dyDescent="0.25">
      <c r="A187" s="1" t="s">
        <v>13</v>
      </c>
      <c r="B187" s="4">
        <v>1881286</v>
      </c>
      <c r="C187">
        <v>19</v>
      </c>
      <c r="D187">
        <v>28</v>
      </c>
      <c r="E187" s="1" t="s">
        <v>199</v>
      </c>
      <c r="F187" t="str">
        <f>+RIGHT(Tabla1[[#This Row],[CONSIDERED_DATE1]],6)</f>
        <v>JUL-16</v>
      </c>
      <c r="G187" t="str">
        <f>+LEFT(Tabla1[[#This Row],[CONSIDERED_DATE12]],3)</f>
        <v>JUL</v>
      </c>
      <c r="H187" t="str">
        <f>+RIGHT(Tabla1[[#This Row],[CONSIDERED_DATE12]],2)</f>
        <v>16</v>
      </c>
      <c r="I187" t="str">
        <f>+CONCATENATE(Tabla1[[#This Row],[CONSIDERED_DATE14]],"-",Tabla1[[#This Row],[CONSIDERED_DATE13]])</f>
        <v>16-JUL</v>
      </c>
      <c r="J187" s="1" t="s">
        <v>3395</v>
      </c>
      <c r="K187">
        <v>19</v>
      </c>
      <c r="L187">
        <v>61</v>
      </c>
      <c r="M187" s="4">
        <v>99015.052631578903</v>
      </c>
      <c r="N187" s="3">
        <v>31.1475409836065</v>
      </c>
      <c r="O187" s="3">
        <f>+Tabla1[[#This Row],[CF_CALC_OCC_ROOMS]]/67*100</f>
        <v>28.35820895522388</v>
      </c>
      <c r="P187" s="2">
        <v>1881286</v>
      </c>
      <c r="Q187">
        <v>0</v>
      </c>
      <c r="R187">
        <v>0</v>
      </c>
      <c r="S187">
        <v>0</v>
      </c>
    </row>
    <row r="188" spans="1:19" x14ac:dyDescent="0.25">
      <c r="A188" s="1" t="s">
        <v>13</v>
      </c>
      <c r="B188" s="4">
        <v>1805175</v>
      </c>
      <c r="C188">
        <v>18</v>
      </c>
      <c r="D188">
        <v>27</v>
      </c>
      <c r="E188" s="1" t="s">
        <v>200</v>
      </c>
      <c r="F188" t="str">
        <f>+RIGHT(Tabla1[[#This Row],[CONSIDERED_DATE1]],6)</f>
        <v>JUL-16</v>
      </c>
      <c r="G188" t="str">
        <f>+LEFT(Tabla1[[#This Row],[CONSIDERED_DATE12]],3)</f>
        <v>JUL</v>
      </c>
      <c r="H188" t="str">
        <f>+RIGHT(Tabla1[[#This Row],[CONSIDERED_DATE12]],2)</f>
        <v>16</v>
      </c>
      <c r="I188" t="str">
        <f>+CONCATENATE(Tabla1[[#This Row],[CONSIDERED_DATE14]],"-",Tabla1[[#This Row],[CONSIDERED_DATE13]])</f>
        <v>16-JUL</v>
      </c>
      <c r="J188" s="1" t="s">
        <v>3396</v>
      </c>
      <c r="K188">
        <v>18</v>
      </c>
      <c r="L188">
        <v>47</v>
      </c>
      <c r="M188" s="4">
        <v>100287.5</v>
      </c>
      <c r="N188" s="3">
        <v>38.297872340425499</v>
      </c>
      <c r="O188" s="3">
        <f>+Tabla1[[#This Row],[CF_CALC_OCC_ROOMS]]/67*100</f>
        <v>26.865671641791046</v>
      </c>
      <c r="P188" s="2">
        <v>1805175</v>
      </c>
      <c r="Q188">
        <v>0</v>
      </c>
      <c r="R188">
        <v>0</v>
      </c>
      <c r="S188">
        <v>0</v>
      </c>
    </row>
    <row r="189" spans="1:19" x14ac:dyDescent="0.25">
      <c r="A189" s="1" t="s">
        <v>13</v>
      </c>
      <c r="B189" s="4">
        <v>1808153</v>
      </c>
      <c r="C189">
        <v>18</v>
      </c>
      <c r="D189">
        <v>24</v>
      </c>
      <c r="E189" s="1" t="s">
        <v>201</v>
      </c>
      <c r="F189" t="str">
        <f>+RIGHT(Tabla1[[#This Row],[CONSIDERED_DATE1]],6)</f>
        <v>JUL-16</v>
      </c>
      <c r="G189" t="str">
        <f>+LEFT(Tabla1[[#This Row],[CONSIDERED_DATE12]],3)</f>
        <v>JUL</v>
      </c>
      <c r="H189" t="str">
        <f>+RIGHT(Tabla1[[#This Row],[CONSIDERED_DATE12]],2)</f>
        <v>16</v>
      </c>
      <c r="I189" t="str">
        <f>+CONCATENATE(Tabla1[[#This Row],[CONSIDERED_DATE14]],"-",Tabla1[[#This Row],[CONSIDERED_DATE13]])</f>
        <v>16-JUL</v>
      </c>
      <c r="J189" s="1" t="s">
        <v>3397</v>
      </c>
      <c r="K189">
        <v>18</v>
      </c>
      <c r="L189">
        <v>47</v>
      </c>
      <c r="M189" s="4">
        <v>100452.944444444</v>
      </c>
      <c r="N189" s="3">
        <v>38.297872340425499</v>
      </c>
      <c r="O189" s="3">
        <f>+Tabla1[[#This Row],[CF_CALC_OCC_ROOMS]]/67*100</f>
        <v>26.865671641791046</v>
      </c>
      <c r="P189" s="2">
        <v>1808153</v>
      </c>
      <c r="Q189">
        <v>0</v>
      </c>
      <c r="R189">
        <v>0</v>
      </c>
      <c r="S189">
        <v>0</v>
      </c>
    </row>
    <row r="190" spans="1:19" x14ac:dyDescent="0.25">
      <c r="A190" s="1" t="s">
        <v>13</v>
      </c>
      <c r="B190" s="4">
        <v>3327695</v>
      </c>
      <c r="C190">
        <v>35</v>
      </c>
      <c r="D190">
        <v>53</v>
      </c>
      <c r="E190" s="1" t="s">
        <v>202</v>
      </c>
      <c r="F190" t="str">
        <f>+RIGHT(Tabla1[[#This Row],[CONSIDERED_DATE1]],6)</f>
        <v>JUL-16</v>
      </c>
      <c r="G190" t="str">
        <f>+LEFT(Tabla1[[#This Row],[CONSIDERED_DATE12]],3)</f>
        <v>JUL</v>
      </c>
      <c r="H190" t="str">
        <f>+RIGHT(Tabla1[[#This Row],[CONSIDERED_DATE12]],2)</f>
        <v>16</v>
      </c>
      <c r="I190" t="str">
        <f>+CONCATENATE(Tabla1[[#This Row],[CONSIDERED_DATE14]],"-",Tabla1[[#This Row],[CONSIDERED_DATE13]])</f>
        <v>16-JUL</v>
      </c>
      <c r="J190" s="1" t="s">
        <v>3398</v>
      </c>
      <c r="K190">
        <v>35</v>
      </c>
      <c r="L190">
        <v>61</v>
      </c>
      <c r="M190" s="4">
        <v>95077</v>
      </c>
      <c r="N190" s="3">
        <v>57.377049180327802</v>
      </c>
      <c r="O190" s="3">
        <f>+Tabla1[[#This Row],[CF_CALC_OCC_ROOMS]]/67*100</f>
        <v>52.238805970149251</v>
      </c>
      <c r="P190" s="2">
        <v>1882695</v>
      </c>
      <c r="Q190">
        <v>0</v>
      </c>
      <c r="R190">
        <v>1445000</v>
      </c>
      <c r="S190">
        <v>0</v>
      </c>
    </row>
    <row r="191" spans="1:19" x14ac:dyDescent="0.25">
      <c r="A191" s="1" t="s">
        <v>13</v>
      </c>
      <c r="B191" s="4">
        <v>4876009</v>
      </c>
      <c r="C191">
        <v>38</v>
      </c>
      <c r="D191">
        <v>70</v>
      </c>
      <c r="E191" s="1" t="s">
        <v>203</v>
      </c>
      <c r="F191" t="str">
        <f>+RIGHT(Tabla1[[#This Row],[CONSIDERED_DATE1]],6)</f>
        <v>JUL-16</v>
      </c>
      <c r="G191" t="str">
        <f>+LEFT(Tabla1[[#This Row],[CONSIDERED_DATE12]],3)</f>
        <v>JUL</v>
      </c>
      <c r="H191" t="str">
        <f>+RIGHT(Tabla1[[#This Row],[CONSIDERED_DATE12]],2)</f>
        <v>16</v>
      </c>
      <c r="I191" t="str">
        <f>+CONCATENATE(Tabla1[[#This Row],[CONSIDERED_DATE14]],"-",Tabla1[[#This Row],[CONSIDERED_DATE13]])</f>
        <v>16-JUL</v>
      </c>
      <c r="J191" s="1" t="s">
        <v>3399</v>
      </c>
      <c r="K191">
        <v>38</v>
      </c>
      <c r="L191">
        <v>61</v>
      </c>
      <c r="M191" s="4">
        <v>128316.026315789</v>
      </c>
      <c r="N191" s="3">
        <v>62.2950819672131</v>
      </c>
      <c r="O191" s="3">
        <f>+Tabla1[[#This Row],[CF_CALC_OCC_ROOMS]]/67*100</f>
        <v>56.71641791044776</v>
      </c>
      <c r="P191" s="2">
        <v>4876009</v>
      </c>
      <c r="Q191">
        <v>0</v>
      </c>
      <c r="R191">
        <v>0</v>
      </c>
      <c r="S191">
        <v>0</v>
      </c>
    </row>
    <row r="192" spans="1:19" x14ac:dyDescent="0.25">
      <c r="A192" s="1" t="s">
        <v>13</v>
      </c>
      <c r="B192" s="4">
        <v>8100330</v>
      </c>
      <c r="C192">
        <v>60</v>
      </c>
      <c r="D192">
        <v>114</v>
      </c>
      <c r="E192" s="1" t="s">
        <v>204</v>
      </c>
      <c r="F192" t="str">
        <f>+RIGHT(Tabla1[[#This Row],[CONSIDERED_DATE1]],6)</f>
        <v>JUL-16</v>
      </c>
      <c r="G192" t="str">
        <f>+LEFT(Tabla1[[#This Row],[CONSIDERED_DATE12]],3)</f>
        <v>JUL</v>
      </c>
      <c r="H192" t="str">
        <f>+RIGHT(Tabla1[[#This Row],[CONSIDERED_DATE12]],2)</f>
        <v>16</v>
      </c>
      <c r="I192" t="str">
        <f>+CONCATENATE(Tabla1[[#This Row],[CONSIDERED_DATE14]],"-",Tabla1[[#This Row],[CONSIDERED_DATE13]])</f>
        <v>16-JUL</v>
      </c>
      <c r="J192" s="1" t="s">
        <v>3400</v>
      </c>
      <c r="K192">
        <v>60</v>
      </c>
      <c r="L192">
        <v>62</v>
      </c>
      <c r="M192" s="4">
        <v>135005.5</v>
      </c>
      <c r="N192" s="3">
        <v>96.774193548387004</v>
      </c>
      <c r="O192" s="3">
        <f>+Tabla1[[#This Row],[CF_CALC_OCC_ROOMS]]/67*100</f>
        <v>89.552238805970148</v>
      </c>
      <c r="P192" s="2">
        <v>8100330</v>
      </c>
      <c r="Q192">
        <v>0</v>
      </c>
      <c r="R192">
        <v>0</v>
      </c>
      <c r="S192">
        <v>0</v>
      </c>
    </row>
    <row r="193" spans="1:19" x14ac:dyDescent="0.25">
      <c r="A193" s="1" t="s">
        <v>13</v>
      </c>
      <c r="B193" s="4">
        <v>1560089</v>
      </c>
      <c r="C193">
        <v>16</v>
      </c>
      <c r="D193">
        <v>29</v>
      </c>
      <c r="E193" s="1" t="s">
        <v>205</v>
      </c>
      <c r="F193" t="str">
        <f>+RIGHT(Tabla1[[#This Row],[CONSIDERED_DATE1]],6)</f>
        <v>JUL-16</v>
      </c>
      <c r="G193" t="str">
        <f>+LEFT(Tabla1[[#This Row],[CONSIDERED_DATE12]],3)</f>
        <v>JUL</v>
      </c>
      <c r="H193" t="str">
        <f>+RIGHT(Tabla1[[#This Row],[CONSIDERED_DATE12]],2)</f>
        <v>16</v>
      </c>
      <c r="I193" t="str">
        <f>+CONCATENATE(Tabla1[[#This Row],[CONSIDERED_DATE14]],"-",Tabla1[[#This Row],[CONSIDERED_DATE13]])</f>
        <v>16-JUL</v>
      </c>
      <c r="J193" s="1" t="s">
        <v>3401</v>
      </c>
      <c r="K193">
        <v>16</v>
      </c>
      <c r="L193">
        <v>63</v>
      </c>
      <c r="M193" s="4">
        <v>97505.5625</v>
      </c>
      <c r="N193" s="3">
        <v>25.396825396825299</v>
      </c>
      <c r="O193" s="3">
        <f>+Tabla1[[#This Row],[CF_CALC_OCC_ROOMS]]/67*100</f>
        <v>23.880597014925371</v>
      </c>
      <c r="P193" s="2">
        <v>1560089</v>
      </c>
      <c r="Q193">
        <v>0</v>
      </c>
      <c r="R193">
        <v>0</v>
      </c>
      <c r="S193">
        <v>0</v>
      </c>
    </row>
    <row r="194" spans="1:19" x14ac:dyDescent="0.25">
      <c r="A194" s="1" t="s">
        <v>13</v>
      </c>
      <c r="B194" s="4">
        <v>3166937</v>
      </c>
      <c r="C194">
        <v>33</v>
      </c>
      <c r="D194">
        <v>55</v>
      </c>
      <c r="E194" s="1" t="s">
        <v>206</v>
      </c>
      <c r="F194" t="str">
        <f>+RIGHT(Tabla1[[#This Row],[CONSIDERED_DATE1]],6)</f>
        <v>JUL-16</v>
      </c>
      <c r="G194" t="str">
        <f>+LEFT(Tabla1[[#This Row],[CONSIDERED_DATE12]],3)</f>
        <v>JUL</v>
      </c>
      <c r="H194" t="str">
        <f>+RIGHT(Tabla1[[#This Row],[CONSIDERED_DATE12]],2)</f>
        <v>16</v>
      </c>
      <c r="I194" t="str">
        <f>+CONCATENATE(Tabla1[[#This Row],[CONSIDERED_DATE14]],"-",Tabla1[[#This Row],[CONSIDERED_DATE13]])</f>
        <v>16-JUL</v>
      </c>
      <c r="J194" s="1" t="s">
        <v>3402</v>
      </c>
      <c r="K194">
        <v>33</v>
      </c>
      <c r="L194">
        <v>64</v>
      </c>
      <c r="M194" s="4">
        <v>95967.7878787878</v>
      </c>
      <c r="N194" s="3">
        <v>51.5625</v>
      </c>
      <c r="O194" s="3">
        <f>+Tabla1[[#This Row],[CF_CALC_OCC_ROOMS]]/67*100</f>
        <v>49.253731343283583</v>
      </c>
      <c r="P194" s="2">
        <v>2284937</v>
      </c>
      <c r="Q194">
        <v>0</v>
      </c>
      <c r="R194">
        <v>882000</v>
      </c>
      <c r="S194">
        <v>0</v>
      </c>
    </row>
    <row r="195" spans="1:19" x14ac:dyDescent="0.25">
      <c r="A195" s="1" t="s">
        <v>13</v>
      </c>
      <c r="B195" s="4">
        <v>2183030</v>
      </c>
      <c r="C195">
        <v>20</v>
      </c>
      <c r="D195">
        <v>34</v>
      </c>
      <c r="E195" s="1" t="s">
        <v>207</v>
      </c>
      <c r="F195" t="str">
        <f>+RIGHT(Tabla1[[#This Row],[CONSIDERED_DATE1]],6)</f>
        <v>JUL-16</v>
      </c>
      <c r="G195" t="str">
        <f>+LEFT(Tabla1[[#This Row],[CONSIDERED_DATE12]],3)</f>
        <v>JUL</v>
      </c>
      <c r="H195" t="str">
        <f>+RIGHT(Tabla1[[#This Row],[CONSIDERED_DATE12]],2)</f>
        <v>16</v>
      </c>
      <c r="I195" t="str">
        <f>+CONCATENATE(Tabla1[[#This Row],[CONSIDERED_DATE14]],"-",Tabla1[[#This Row],[CONSIDERED_DATE13]])</f>
        <v>16-JUL</v>
      </c>
      <c r="J195" s="1" t="s">
        <v>3403</v>
      </c>
      <c r="K195">
        <v>20</v>
      </c>
      <c r="L195">
        <v>64</v>
      </c>
      <c r="M195" s="4">
        <v>109151.5</v>
      </c>
      <c r="N195" s="3">
        <v>31.25</v>
      </c>
      <c r="O195" s="3">
        <f>+Tabla1[[#This Row],[CF_CALC_OCC_ROOMS]]/67*100</f>
        <v>29.850746268656714</v>
      </c>
      <c r="P195" s="2">
        <v>2183030</v>
      </c>
      <c r="Q195">
        <v>0</v>
      </c>
      <c r="R195">
        <v>0</v>
      </c>
      <c r="S195">
        <v>0</v>
      </c>
    </row>
    <row r="196" spans="1:19" x14ac:dyDescent="0.25">
      <c r="A196" s="1" t="s">
        <v>13</v>
      </c>
      <c r="B196" s="4">
        <v>4229663</v>
      </c>
      <c r="C196">
        <v>40</v>
      </c>
      <c r="D196">
        <v>68</v>
      </c>
      <c r="E196" s="1" t="s">
        <v>208</v>
      </c>
      <c r="F196" t="str">
        <f>+RIGHT(Tabla1[[#This Row],[CONSIDERED_DATE1]],6)</f>
        <v>JUL-16</v>
      </c>
      <c r="G196" t="str">
        <f>+LEFT(Tabla1[[#This Row],[CONSIDERED_DATE12]],3)</f>
        <v>JUL</v>
      </c>
      <c r="H196" t="str">
        <f>+RIGHT(Tabla1[[#This Row],[CONSIDERED_DATE12]],2)</f>
        <v>16</v>
      </c>
      <c r="I196" t="str">
        <f>+CONCATENATE(Tabla1[[#This Row],[CONSIDERED_DATE14]],"-",Tabla1[[#This Row],[CONSIDERED_DATE13]])</f>
        <v>16-JUL</v>
      </c>
      <c r="J196" s="1" t="s">
        <v>3404</v>
      </c>
      <c r="K196">
        <v>40</v>
      </c>
      <c r="L196">
        <v>62</v>
      </c>
      <c r="M196" s="4">
        <v>105741.575</v>
      </c>
      <c r="N196" s="3">
        <v>64.516129032257993</v>
      </c>
      <c r="O196" s="3">
        <f>+Tabla1[[#This Row],[CF_CALC_OCC_ROOMS]]/67*100</f>
        <v>59.701492537313428</v>
      </c>
      <c r="P196" s="2">
        <v>4041863</v>
      </c>
      <c r="Q196">
        <v>0</v>
      </c>
      <c r="R196">
        <v>187800</v>
      </c>
      <c r="S196">
        <v>0</v>
      </c>
    </row>
    <row r="197" spans="1:19" x14ac:dyDescent="0.25">
      <c r="A197" s="1" t="s">
        <v>13</v>
      </c>
      <c r="B197" s="4">
        <v>3988327</v>
      </c>
      <c r="C197">
        <v>38</v>
      </c>
      <c r="D197">
        <v>61</v>
      </c>
      <c r="E197" s="1" t="s">
        <v>209</v>
      </c>
      <c r="F197" t="str">
        <f>+RIGHT(Tabla1[[#This Row],[CONSIDERED_DATE1]],6)</f>
        <v>JUL-16</v>
      </c>
      <c r="G197" t="str">
        <f>+LEFT(Tabla1[[#This Row],[CONSIDERED_DATE12]],3)</f>
        <v>JUL</v>
      </c>
      <c r="H197" t="str">
        <f>+RIGHT(Tabla1[[#This Row],[CONSIDERED_DATE12]],2)</f>
        <v>16</v>
      </c>
      <c r="I197" t="str">
        <f>+CONCATENATE(Tabla1[[#This Row],[CONSIDERED_DATE14]],"-",Tabla1[[#This Row],[CONSIDERED_DATE13]])</f>
        <v>16-JUL</v>
      </c>
      <c r="J197" s="1" t="s">
        <v>3405</v>
      </c>
      <c r="K197">
        <v>38</v>
      </c>
      <c r="L197">
        <v>62</v>
      </c>
      <c r="M197" s="4">
        <v>104955.97368421</v>
      </c>
      <c r="N197" s="3">
        <v>61.290322580645103</v>
      </c>
      <c r="O197" s="3">
        <f>+Tabla1[[#This Row],[CF_CALC_OCC_ROOMS]]/67*100</f>
        <v>56.71641791044776</v>
      </c>
      <c r="P197" s="2">
        <v>3800527</v>
      </c>
      <c r="Q197">
        <v>0</v>
      </c>
      <c r="R197">
        <v>187800</v>
      </c>
      <c r="S197">
        <v>0</v>
      </c>
    </row>
    <row r="198" spans="1:19" x14ac:dyDescent="0.25">
      <c r="A198" s="1" t="s">
        <v>13</v>
      </c>
      <c r="B198" s="4">
        <v>7511447</v>
      </c>
      <c r="C198">
        <v>58</v>
      </c>
      <c r="D198">
        <v>122</v>
      </c>
      <c r="E198" s="1" t="s">
        <v>210</v>
      </c>
      <c r="F198" t="str">
        <f>+RIGHT(Tabla1[[#This Row],[CONSIDERED_DATE1]],6)</f>
        <v>JUL-16</v>
      </c>
      <c r="G198" t="str">
        <f>+LEFT(Tabla1[[#This Row],[CONSIDERED_DATE12]],3)</f>
        <v>JUL</v>
      </c>
      <c r="H198" t="str">
        <f>+RIGHT(Tabla1[[#This Row],[CONSIDERED_DATE12]],2)</f>
        <v>16</v>
      </c>
      <c r="I198" t="str">
        <f>+CONCATENATE(Tabla1[[#This Row],[CONSIDERED_DATE14]],"-",Tabla1[[#This Row],[CONSIDERED_DATE13]])</f>
        <v>16-JUL</v>
      </c>
      <c r="J198" s="1" t="s">
        <v>3406</v>
      </c>
      <c r="K198">
        <v>58</v>
      </c>
      <c r="L198">
        <v>64</v>
      </c>
      <c r="M198" s="4">
        <v>129507.706896551</v>
      </c>
      <c r="N198" s="3">
        <v>90.625</v>
      </c>
      <c r="O198" s="3">
        <f>+Tabla1[[#This Row],[CF_CALC_OCC_ROOMS]]/67*100</f>
        <v>86.567164179104466</v>
      </c>
      <c r="P198" s="2">
        <v>7511447</v>
      </c>
      <c r="Q198">
        <v>0</v>
      </c>
      <c r="R198">
        <v>0</v>
      </c>
      <c r="S198">
        <v>0</v>
      </c>
    </row>
    <row r="199" spans="1:19" x14ac:dyDescent="0.25">
      <c r="A199" s="1" t="s">
        <v>13</v>
      </c>
      <c r="B199" s="4">
        <v>7920730</v>
      </c>
      <c r="C199">
        <v>62</v>
      </c>
      <c r="D199">
        <v>126</v>
      </c>
      <c r="E199" s="1" t="s">
        <v>211</v>
      </c>
      <c r="F199" t="str">
        <f>+RIGHT(Tabla1[[#This Row],[CONSIDERED_DATE1]],6)</f>
        <v>JUL-16</v>
      </c>
      <c r="G199" t="str">
        <f>+LEFT(Tabla1[[#This Row],[CONSIDERED_DATE12]],3)</f>
        <v>JUL</v>
      </c>
      <c r="H199" t="str">
        <f>+RIGHT(Tabla1[[#This Row],[CONSIDERED_DATE12]],2)</f>
        <v>16</v>
      </c>
      <c r="I199" t="str">
        <f>+CONCATENATE(Tabla1[[#This Row],[CONSIDERED_DATE14]],"-",Tabla1[[#This Row],[CONSIDERED_DATE13]])</f>
        <v>16-JUL</v>
      </c>
      <c r="J199" s="1" t="s">
        <v>3407</v>
      </c>
      <c r="K199">
        <v>62</v>
      </c>
      <c r="L199">
        <v>64</v>
      </c>
      <c r="M199" s="4">
        <v>127753.709677419</v>
      </c>
      <c r="N199" s="3">
        <v>96.875</v>
      </c>
      <c r="O199" s="3">
        <f>+Tabla1[[#This Row],[CF_CALC_OCC_ROOMS]]/67*100</f>
        <v>92.537313432835816</v>
      </c>
      <c r="P199" s="2">
        <v>7920730</v>
      </c>
      <c r="Q199">
        <v>0</v>
      </c>
      <c r="R199">
        <v>0</v>
      </c>
      <c r="S199">
        <v>0</v>
      </c>
    </row>
    <row r="200" spans="1:19" x14ac:dyDescent="0.25">
      <c r="A200" s="1" t="s">
        <v>13</v>
      </c>
      <c r="B200" s="4">
        <v>3205959</v>
      </c>
      <c r="C200">
        <v>30</v>
      </c>
      <c r="D200">
        <v>59</v>
      </c>
      <c r="E200" s="1" t="s">
        <v>212</v>
      </c>
      <c r="F200" t="str">
        <f>+RIGHT(Tabla1[[#This Row],[CONSIDERED_DATE1]],6)</f>
        <v>JUL-16</v>
      </c>
      <c r="G200" t="str">
        <f>+LEFT(Tabla1[[#This Row],[CONSIDERED_DATE12]],3)</f>
        <v>JUL</v>
      </c>
      <c r="H200" t="str">
        <f>+RIGHT(Tabla1[[#This Row],[CONSIDERED_DATE12]],2)</f>
        <v>16</v>
      </c>
      <c r="I200" t="str">
        <f>+CONCATENATE(Tabla1[[#This Row],[CONSIDERED_DATE14]],"-",Tabla1[[#This Row],[CONSIDERED_DATE13]])</f>
        <v>16-JUL</v>
      </c>
      <c r="J200" s="1" t="s">
        <v>3408</v>
      </c>
      <c r="K200">
        <v>30</v>
      </c>
      <c r="L200">
        <v>62</v>
      </c>
      <c r="M200" s="4">
        <v>106865.3</v>
      </c>
      <c r="N200" s="3">
        <v>48.387096774193502</v>
      </c>
      <c r="O200" s="3">
        <f>+Tabla1[[#This Row],[CF_CALC_OCC_ROOMS]]/67*100</f>
        <v>44.776119402985074</v>
      </c>
      <c r="P200" s="2">
        <v>3205959</v>
      </c>
      <c r="Q200">
        <v>0</v>
      </c>
      <c r="R200">
        <v>0</v>
      </c>
      <c r="S200">
        <v>0</v>
      </c>
    </row>
    <row r="201" spans="1:19" x14ac:dyDescent="0.25">
      <c r="A201" s="1" t="s">
        <v>13</v>
      </c>
      <c r="B201" s="4">
        <v>3466021</v>
      </c>
      <c r="C201">
        <v>33</v>
      </c>
      <c r="D201">
        <v>65</v>
      </c>
      <c r="E201" s="1" t="s">
        <v>213</v>
      </c>
      <c r="F201" t="str">
        <f>+RIGHT(Tabla1[[#This Row],[CONSIDERED_DATE1]],6)</f>
        <v>JUL-16</v>
      </c>
      <c r="G201" t="str">
        <f>+LEFT(Tabla1[[#This Row],[CONSIDERED_DATE12]],3)</f>
        <v>JUL</v>
      </c>
      <c r="H201" t="str">
        <f>+RIGHT(Tabla1[[#This Row],[CONSIDERED_DATE12]],2)</f>
        <v>16</v>
      </c>
      <c r="I201" t="str">
        <f>+CONCATENATE(Tabla1[[#This Row],[CONSIDERED_DATE14]],"-",Tabla1[[#This Row],[CONSIDERED_DATE13]])</f>
        <v>16-JUL</v>
      </c>
      <c r="J201" s="1" t="s">
        <v>3409</v>
      </c>
      <c r="K201">
        <v>33</v>
      </c>
      <c r="L201">
        <v>62</v>
      </c>
      <c r="M201" s="4">
        <v>105030.939393939</v>
      </c>
      <c r="N201" s="3">
        <v>53.225806451612897</v>
      </c>
      <c r="O201" s="3">
        <f>+Tabla1[[#This Row],[CF_CALC_OCC_ROOMS]]/67*100</f>
        <v>49.253731343283583</v>
      </c>
      <c r="P201" s="2">
        <v>3466021</v>
      </c>
      <c r="Q201">
        <v>0</v>
      </c>
      <c r="R201">
        <v>0</v>
      </c>
      <c r="S201">
        <v>0</v>
      </c>
    </row>
    <row r="202" spans="1:19" x14ac:dyDescent="0.25">
      <c r="A202" s="1" t="s">
        <v>13</v>
      </c>
      <c r="B202" s="4">
        <v>6339850</v>
      </c>
      <c r="C202">
        <v>63</v>
      </c>
      <c r="D202">
        <v>96</v>
      </c>
      <c r="E202" s="1" t="s">
        <v>214</v>
      </c>
      <c r="F202" t="str">
        <f>+RIGHT(Tabla1[[#This Row],[CONSIDERED_DATE1]],6)</f>
        <v>JUL-16</v>
      </c>
      <c r="G202" t="str">
        <f>+LEFT(Tabla1[[#This Row],[CONSIDERED_DATE12]],3)</f>
        <v>JUL</v>
      </c>
      <c r="H202" t="str">
        <f>+RIGHT(Tabla1[[#This Row],[CONSIDERED_DATE12]],2)</f>
        <v>16</v>
      </c>
      <c r="I202" t="str">
        <f>+CONCATENATE(Tabla1[[#This Row],[CONSIDERED_DATE14]],"-",Tabla1[[#This Row],[CONSIDERED_DATE13]])</f>
        <v>16-JUL</v>
      </c>
      <c r="J202" s="1" t="s">
        <v>3410</v>
      </c>
      <c r="K202">
        <v>63</v>
      </c>
      <c r="L202">
        <v>63</v>
      </c>
      <c r="M202" s="4">
        <v>100632.53968253901</v>
      </c>
      <c r="N202" s="3">
        <v>100</v>
      </c>
      <c r="O202" s="3">
        <f>+Tabla1[[#This Row],[CF_CALC_OCC_ROOMS]]/67*100</f>
        <v>94.029850746268664</v>
      </c>
      <c r="P202" s="2">
        <v>5457850</v>
      </c>
      <c r="Q202">
        <v>0</v>
      </c>
      <c r="R202">
        <v>882000</v>
      </c>
      <c r="S202">
        <v>0</v>
      </c>
    </row>
    <row r="203" spans="1:19" x14ac:dyDescent="0.25">
      <c r="A203" s="1" t="s">
        <v>13</v>
      </c>
      <c r="B203" s="4">
        <v>5554648</v>
      </c>
      <c r="C203">
        <v>52</v>
      </c>
      <c r="D203">
        <v>80</v>
      </c>
      <c r="E203" s="1" t="s">
        <v>215</v>
      </c>
      <c r="F203" t="str">
        <f>+RIGHT(Tabla1[[#This Row],[CONSIDERED_DATE1]],6)</f>
        <v>JUL-16</v>
      </c>
      <c r="G203" t="str">
        <f>+LEFT(Tabla1[[#This Row],[CONSIDERED_DATE12]],3)</f>
        <v>JUL</v>
      </c>
      <c r="H203" t="str">
        <f>+RIGHT(Tabla1[[#This Row],[CONSIDERED_DATE12]],2)</f>
        <v>16</v>
      </c>
      <c r="I203" t="str">
        <f>+CONCATENATE(Tabla1[[#This Row],[CONSIDERED_DATE14]],"-",Tabla1[[#This Row],[CONSIDERED_DATE13]])</f>
        <v>16-JUL</v>
      </c>
      <c r="J203" s="1" t="s">
        <v>3411</v>
      </c>
      <c r="K203">
        <v>52</v>
      </c>
      <c r="L203">
        <v>62</v>
      </c>
      <c r="M203" s="4">
        <v>106820.153846153</v>
      </c>
      <c r="N203" s="3">
        <v>83.870967741935402</v>
      </c>
      <c r="O203" s="3">
        <f>+Tabla1[[#This Row],[CF_CALC_OCC_ROOMS]]/67*100</f>
        <v>77.611940298507463</v>
      </c>
      <c r="P203" s="2">
        <v>4672648</v>
      </c>
      <c r="Q203">
        <v>0</v>
      </c>
      <c r="R203">
        <v>882000</v>
      </c>
      <c r="S203">
        <v>0</v>
      </c>
    </row>
    <row r="204" spans="1:19" x14ac:dyDescent="0.25">
      <c r="A204" s="1" t="s">
        <v>13</v>
      </c>
      <c r="B204" s="4">
        <v>5927327</v>
      </c>
      <c r="C204">
        <v>56</v>
      </c>
      <c r="D204">
        <v>88</v>
      </c>
      <c r="E204" s="1" t="s">
        <v>216</v>
      </c>
      <c r="F204" t="str">
        <f>+RIGHT(Tabla1[[#This Row],[CONSIDERED_DATE1]],6)</f>
        <v>JUL-16</v>
      </c>
      <c r="G204" t="str">
        <f>+LEFT(Tabla1[[#This Row],[CONSIDERED_DATE12]],3)</f>
        <v>JUL</v>
      </c>
      <c r="H204" t="str">
        <f>+RIGHT(Tabla1[[#This Row],[CONSIDERED_DATE12]],2)</f>
        <v>16</v>
      </c>
      <c r="I204" t="str">
        <f>+CONCATENATE(Tabla1[[#This Row],[CONSIDERED_DATE14]],"-",Tabla1[[#This Row],[CONSIDERED_DATE13]])</f>
        <v>16-JUL</v>
      </c>
      <c r="J204" s="1" t="s">
        <v>3412</v>
      </c>
      <c r="K204">
        <v>56</v>
      </c>
      <c r="L204">
        <v>62</v>
      </c>
      <c r="M204" s="4">
        <v>105845.125</v>
      </c>
      <c r="N204" s="3">
        <v>90.322580645161196</v>
      </c>
      <c r="O204" s="3">
        <f>+Tabla1[[#This Row],[CF_CALC_OCC_ROOMS]]/67*100</f>
        <v>83.582089552238799</v>
      </c>
      <c r="P204" s="2">
        <v>3869327</v>
      </c>
      <c r="Q204">
        <v>0</v>
      </c>
      <c r="R204">
        <v>2058000</v>
      </c>
      <c r="S204">
        <v>0</v>
      </c>
    </row>
    <row r="205" spans="1:19" x14ac:dyDescent="0.25">
      <c r="A205" s="1" t="s">
        <v>13</v>
      </c>
      <c r="B205" s="4">
        <v>7410251</v>
      </c>
      <c r="C205">
        <v>57</v>
      </c>
      <c r="D205">
        <v>116</v>
      </c>
      <c r="E205" s="1" t="s">
        <v>217</v>
      </c>
      <c r="F205" t="str">
        <f>+RIGHT(Tabla1[[#This Row],[CONSIDERED_DATE1]],6)</f>
        <v>JUL-16</v>
      </c>
      <c r="G205" t="str">
        <f>+LEFT(Tabla1[[#This Row],[CONSIDERED_DATE12]],3)</f>
        <v>JUL</v>
      </c>
      <c r="H205" t="str">
        <f>+RIGHT(Tabla1[[#This Row],[CONSIDERED_DATE12]],2)</f>
        <v>16</v>
      </c>
      <c r="I205" t="str">
        <f>+CONCATENATE(Tabla1[[#This Row],[CONSIDERED_DATE14]],"-",Tabla1[[#This Row],[CONSIDERED_DATE13]])</f>
        <v>16-JUL</v>
      </c>
      <c r="J205" s="1" t="s">
        <v>3413</v>
      </c>
      <c r="K205">
        <v>57</v>
      </c>
      <c r="L205">
        <v>62</v>
      </c>
      <c r="M205" s="4">
        <v>130004.40350877101</v>
      </c>
      <c r="N205" s="3">
        <v>91.935483870967701</v>
      </c>
      <c r="O205" s="3">
        <f>+Tabla1[[#This Row],[CF_CALC_OCC_ROOMS]]/67*100</f>
        <v>85.074626865671647</v>
      </c>
      <c r="P205" s="2">
        <v>7410251</v>
      </c>
      <c r="Q205">
        <v>0</v>
      </c>
      <c r="R205">
        <v>0</v>
      </c>
      <c r="S205">
        <v>0</v>
      </c>
    </row>
    <row r="206" spans="1:19" x14ac:dyDescent="0.25">
      <c r="A206" s="1" t="s">
        <v>13</v>
      </c>
      <c r="B206" s="4">
        <v>8253741</v>
      </c>
      <c r="C206">
        <v>60</v>
      </c>
      <c r="D206">
        <v>123</v>
      </c>
      <c r="E206" s="1" t="s">
        <v>218</v>
      </c>
      <c r="F206" t="str">
        <f>+RIGHT(Tabla1[[#This Row],[CONSIDERED_DATE1]],6)</f>
        <v>JUL-16</v>
      </c>
      <c r="G206" t="str">
        <f>+LEFT(Tabla1[[#This Row],[CONSIDERED_DATE12]],3)</f>
        <v>JUL</v>
      </c>
      <c r="H206" t="str">
        <f>+RIGHT(Tabla1[[#This Row],[CONSIDERED_DATE12]],2)</f>
        <v>16</v>
      </c>
      <c r="I206" t="str">
        <f>+CONCATENATE(Tabla1[[#This Row],[CONSIDERED_DATE14]],"-",Tabla1[[#This Row],[CONSIDERED_DATE13]])</f>
        <v>16-JUL</v>
      </c>
      <c r="J206" s="1" t="s">
        <v>3414</v>
      </c>
      <c r="K206">
        <v>60</v>
      </c>
      <c r="L206">
        <v>62</v>
      </c>
      <c r="M206" s="4">
        <v>137562.35</v>
      </c>
      <c r="N206" s="3">
        <v>96.774193548387004</v>
      </c>
      <c r="O206" s="3">
        <f>+Tabla1[[#This Row],[CF_CALC_OCC_ROOMS]]/67*100</f>
        <v>89.552238805970148</v>
      </c>
      <c r="P206" s="2">
        <v>8253741</v>
      </c>
      <c r="Q206">
        <v>0</v>
      </c>
      <c r="R206">
        <v>0</v>
      </c>
      <c r="S206">
        <v>0</v>
      </c>
    </row>
    <row r="207" spans="1:19" x14ac:dyDescent="0.25">
      <c r="A207" s="1" t="s">
        <v>13</v>
      </c>
      <c r="B207" s="4">
        <v>1980242</v>
      </c>
      <c r="C207">
        <v>19</v>
      </c>
      <c r="D207">
        <v>29</v>
      </c>
      <c r="E207" s="1" t="s">
        <v>219</v>
      </c>
      <c r="F207" t="str">
        <f>+RIGHT(Tabla1[[#This Row],[CONSIDERED_DATE1]],6)</f>
        <v>JUL-16</v>
      </c>
      <c r="G207" t="str">
        <f>+LEFT(Tabla1[[#This Row],[CONSIDERED_DATE12]],3)</f>
        <v>JUL</v>
      </c>
      <c r="H207" t="str">
        <f>+RIGHT(Tabla1[[#This Row],[CONSIDERED_DATE12]],2)</f>
        <v>16</v>
      </c>
      <c r="I207" t="str">
        <f>+CONCATENATE(Tabla1[[#This Row],[CONSIDERED_DATE14]],"-",Tabla1[[#This Row],[CONSIDERED_DATE13]])</f>
        <v>16-JUL</v>
      </c>
      <c r="J207" s="1" t="s">
        <v>3415</v>
      </c>
      <c r="K207">
        <v>19</v>
      </c>
      <c r="L207">
        <v>61</v>
      </c>
      <c r="M207" s="4">
        <v>104223.26315789401</v>
      </c>
      <c r="N207" s="3">
        <v>31.1475409836065</v>
      </c>
      <c r="O207" s="3">
        <f>+Tabla1[[#This Row],[CF_CALC_OCC_ROOMS]]/67*100</f>
        <v>28.35820895522388</v>
      </c>
      <c r="P207" s="2">
        <v>1980242</v>
      </c>
      <c r="Q207">
        <v>0</v>
      </c>
      <c r="R207">
        <v>0</v>
      </c>
      <c r="S207">
        <v>0</v>
      </c>
    </row>
    <row r="208" spans="1:19" x14ac:dyDescent="0.25">
      <c r="A208" s="1" t="s">
        <v>13</v>
      </c>
      <c r="B208" s="4">
        <v>3248256</v>
      </c>
      <c r="C208">
        <v>31</v>
      </c>
      <c r="D208">
        <v>41</v>
      </c>
      <c r="E208" s="1" t="s">
        <v>220</v>
      </c>
      <c r="F208" t="str">
        <f>+RIGHT(Tabla1[[#This Row],[CONSIDERED_DATE1]],6)</f>
        <v>JUL-16</v>
      </c>
      <c r="G208" t="str">
        <f>+LEFT(Tabla1[[#This Row],[CONSIDERED_DATE12]],3)</f>
        <v>JUL</v>
      </c>
      <c r="H208" t="str">
        <f>+RIGHT(Tabla1[[#This Row],[CONSIDERED_DATE12]],2)</f>
        <v>16</v>
      </c>
      <c r="I208" t="str">
        <f>+CONCATENATE(Tabla1[[#This Row],[CONSIDERED_DATE14]],"-",Tabla1[[#This Row],[CONSIDERED_DATE13]])</f>
        <v>16-JUL</v>
      </c>
      <c r="J208" s="1" t="s">
        <v>3416</v>
      </c>
      <c r="K208">
        <v>31</v>
      </c>
      <c r="L208">
        <v>62</v>
      </c>
      <c r="M208" s="4">
        <v>104782.45161290299</v>
      </c>
      <c r="N208" s="3">
        <v>50</v>
      </c>
      <c r="O208" s="3">
        <f>+Tabla1[[#This Row],[CF_CALC_OCC_ROOMS]]/67*100</f>
        <v>46.268656716417908</v>
      </c>
      <c r="P208" s="2">
        <v>3248256</v>
      </c>
      <c r="Q208">
        <v>0</v>
      </c>
      <c r="R208">
        <v>0</v>
      </c>
      <c r="S208">
        <v>0</v>
      </c>
    </row>
    <row r="209" spans="1:19" x14ac:dyDescent="0.25">
      <c r="A209" s="1" t="s">
        <v>13</v>
      </c>
      <c r="B209" s="4">
        <v>4201433</v>
      </c>
      <c r="C209">
        <v>43</v>
      </c>
      <c r="D209">
        <v>52</v>
      </c>
      <c r="E209" s="1" t="s">
        <v>221</v>
      </c>
      <c r="F209" t="str">
        <f>+RIGHT(Tabla1[[#This Row],[CONSIDERED_DATE1]],6)</f>
        <v>JUL-16</v>
      </c>
      <c r="G209" t="str">
        <f>+LEFT(Tabla1[[#This Row],[CONSIDERED_DATE12]],3)</f>
        <v>JUL</v>
      </c>
      <c r="H209" t="str">
        <f>+RIGHT(Tabla1[[#This Row],[CONSIDERED_DATE12]],2)</f>
        <v>16</v>
      </c>
      <c r="I209" t="str">
        <f>+CONCATENATE(Tabla1[[#This Row],[CONSIDERED_DATE14]],"-",Tabla1[[#This Row],[CONSIDERED_DATE13]])</f>
        <v>16-JUL</v>
      </c>
      <c r="J209" s="1" t="s">
        <v>3417</v>
      </c>
      <c r="K209">
        <v>43</v>
      </c>
      <c r="L209">
        <v>62</v>
      </c>
      <c r="M209" s="4">
        <v>97707.744186046504</v>
      </c>
      <c r="N209" s="3">
        <v>69.354838709677395</v>
      </c>
      <c r="O209" s="3">
        <f>+Tabla1[[#This Row],[CF_CALC_OCC_ROOMS]]/67*100</f>
        <v>64.179104477611943</v>
      </c>
      <c r="P209" s="2">
        <v>2927433</v>
      </c>
      <c r="Q209">
        <v>0</v>
      </c>
      <c r="R209">
        <v>1274000</v>
      </c>
      <c r="S209">
        <v>0</v>
      </c>
    </row>
    <row r="210" spans="1:19" x14ac:dyDescent="0.25">
      <c r="A210" s="1" t="s">
        <v>13</v>
      </c>
      <c r="B210" s="4">
        <v>4552891</v>
      </c>
      <c r="C210">
        <v>44</v>
      </c>
      <c r="D210">
        <v>56</v>
      </c>
      <c r="E210" s="1" t="s">
        <v>222</v>
      </c>
      <c r="F210" t="str">
        <f>+RIGHT(Tabla1[[#This Row],[CONSIDERED_DATE1]],6)</f>
        <v>JUL-16</v>
      </c>
      <c r="G210" t="str">
        <f>+LEFT(Tabla1[[#This Row],[CONSIDERED_DATE12]],3)</f>
        <v>JUL</v>
      </c>
      <c r="H210" t="str">
        <f>+RIGHT(Tabla1[[#This Row],[CONSIDERED_DATE12]],2)</f>
        <v>16</v>
      </c>
      <c r="I210" t="str">
        <f>+CONCATENATE(Tabla1[[#This Row],[CONSIDERED_DATE14]],"-",Tabla1[[#This Row],[CONSIDERED_DATE13]])</f>
        <v>16-JUL</v>
      </c>
      <c r="J210" s="1" t="s">
        <v>3418</v>
      </c>
      <c r="K210">
        <v>44</v>
      </c>
      <c r="L210">
        <v>62</v>
      </c>
      <c r="M210" s="4">
        <v>103474.795454545</v>
      </c>
      <c r="N210" s="3">
        <v>70.967741935483801</v>
      </c>
      <c r="O210" s="3">
        <f>+Tabla1[[#This Row],[CF_CALC_OCC_ROOMS]]/67*100</f>
        <v>65.671641791044777</v>
      </c>
      <c r="P210" s="2">
        <v>3180891</v>
      </c>
      <c r="Q210">
        <v>0</v>
      </c>
      <c r="R210">
        <v>1372000</v>
      </c>
      <c r="S210">
        <v>0</v>
      </c>
    </row>
    <row r="211" spans="1:19" x14ac:dyDescent="0.25">
      <c r="A211" s="1" t="s">
        <v>13</v>
      </c>
      <c r="B211" s="4">
        <v>3335465</v>
      </c>
      <c r="C211">
        <v>31</v>
      </c>
      <c r="D211">
        <v>45</v>
      </c>
      <c r="E211" s="1" t="s">
        <v>223</v>
      </c>
      <c r="F211" t="str">
        <f>+RIGHT(Tabla1[[#This Row],[CONSIDERED_DATE1]],6)</f>
        <v>JUL-16</v>
      </c>
      <c r="G211" t="str">
        <f>+LEFT(Tabla1[[#This Row],[CONSIDERED_DATE12]],3)</f>
        <v>JUL</v>
      </c>
      <c r="H211" t="str">
        <f>+RIGHT(Tabla1[[#This Row],[CONSIDERED_DATE12]],2)</f>
        <v>16</v>
      </c>
      <c r="I211" t="str">
        <f>+CONCATENATE(Tabla1[[#This Row],[CONSIDERED_DATE14]],"-",Tabla1[[#This Row],[CONSIDERED_DATE13]])</f>
        <v>16-JUL</v>
      </c>
      <c r="J211" s="1" t="s">
        <v>3419</v>
      </c>
      <c r="K211">
        <v>31</v>
      </c>
      <c r="L211">
        <v>62</v>
      </c>
      <c r="M211" s="4">
        <v>107595.64516129</v>
      </c>
      <c r="N211" s="3">
        <v>50</v>
      </c>
      <c r="O211" s="3">
        <f>+Tabla1[[#This Row],[CF_CALC_OCC_ROOMS]]/67*100</f>
        <v>46.268656716417908</v>
      </c>
      <c r="P211" s="2">
        <v>3335465</v>
      </c>
      <c r="Q211">
        <v>0</v>
      </c>
      <c r="R211">
        <v>0</v>
      </c>
      <c r="S211">
        <v>0</v>
      </c>
    </row>
    <row r="212" spans="1:19" x14ac:dyDescent="0.25">
      <c r="A212" s="1" t="s">
        <v>13</v>
      </c>
      <c r="B212" s="4">
        <v>7826202</v>
      </c>
      <c r="C212">
        <v>60</v>
      </c>
      <c r="D212">
        <v>113</v>
      </c>
      <c r="E212" s="1" t="s">
        <v>224</v>
      </c>
      <c r="F212" t="str">
        <f>+RIGHT(Tabla1[[#This Row],[CONSIDERED_DATE1]],6)</f>
        <v>JUL-16</v>
      </c>
      <c r="G212" t="str">
        <f>+LEFT(Tabla1[[#This Row],[CONSIDERED_DATE12]],3)</f>
        <v>JUL</v>
      </c>
      <c r="H212" t="str">
        <f>+RIGHT(Tabla1[[#This Row],[CONSIDERED_DATE12]],2)</f>
        <v>16</v>
      </c>
      <c r="I212" t="str">
        <f>+CONCATENATE(Tabla1[[#This Row],[CONSIDERED_DATE14]],"-",Tabla1[[#This Row],[CONSIDERED_DATE13]])</f>
        <v>16-JUL</v>
      </c>
      <c r="J212" s="1" t="s">
        <v>3420</v>
      </c>
      <c r="K212">
        <v>60</v>
      </c>
      <c r="L212">
        <v>63</v>
      </c>
      <c r="M212" s="4">
        <v>130436.7</v>
      </c>
      <c r="N212" s="3">
        <v>95.238095238095198</v>
      </c>
      <c r="O212" s="3">
        <f>+Tabla1[[#This Row],[CF_CALC_OCC_ROOMS]]/67*100</f>
        <v>89.552238805970148</v>
      </c>
      <c r="P212" s="2">
        <v>7826202</v>
      </c>
      <c r="Q212">
        <v>0</v>
      </c>
      <c r="R212">
        <v>0</v>
      </c>
      <c r="S212">
        <v>0</v>
      </c>
    </row>
    <row r="213" spans="1:19" x14ac:dyDescent="0.25">
      <c r="A213" s="1" t="s">
        <v>13</v>
      </c>
      <c r="B213" s="4">
        <v>8398416</v>
      </c>
      <c r="C213">
        <v>64</v>
      </c>
      <c r="D213">
        <v>128</v>
      </c>
      <c r="E213" s="1" t="s">
        <v>225</v>
      </c>
      <c r="F213" t="str">
        <f>+RIGHT(Tabla1[[#This Row],[CONSIDERED_DATE1]],6)</f>
        <v>JUL-16</v>
      </c>
      <c r="G213" t="str">
        <f>+LEFT(Tabla1[[#This Row],[CONSIDERED_DATE12]],3)</f>
        <v>JUL</v>
      </c>
      <c r="H213" t="str">
        <f>+RIGHT(Tabla1[[#This Row],[CONSIDERED_DATE12]],2)</f>
        <v>16</v>
      </c>
      <c r="I213" t="str">
        <f>+CONCATENATE(Tabla1[[#This Row],[CONSIDERED_DATE14]],"-",Tabla1[[#This Row],[CONSIDERED_DATE13]])</f>
        <v>16-JUL</v>
      </c>
      <c r="J213" s="1" t="s">
        <v>3421</v>
      </c>
      <c r="K213">
        <v>64</v>
      </c>
      <c r="L213">
        <v>64</v>
      </c>
      <c r="M213" s="4">
        <v>131225.25</v>
      </c>
      <c r="N213" s="3">
        <v>100</v>
      </c>
      <c r="O213" s="3">
        <f>+Tabla1[[#This Row],[CF_CALC_OCC_ROOMS]]/67*100</f>
        <v>95.522388059701484</v>
      </c>
      <c r="P213" s="2">
        <v>8398416</v>
      </c>
      <c r="Q213">
        <v>0</v>
      </c>
      <c r="R213">
        <v>0</v>
      </c>
      <c r="S213">
        <v>0</v>
      </c>
    </row>
    <row r="214" spans="1:19" x14ac:dyDescent="0.25">
      <c r="A214" s="1" t="s">
        <v>13</v>
      </c>
      <c r="B214" s="4">
        <v>1406362</v>
      </c>
      <c r="C214">
        <v>16</v>
      </c>
      <c r="D214">
        <v>23</v>
      </c>
      <c r="E214" s="1" t="s">
        <v>226</v>
      </c>
      <c r="F214" t="str">
        <f>+RIGHT(Tabla1[[#This Row],[CONSIDERED_DATE1]],6)</f>
        <v>JUL-16</v>
      </c>
      <c r="G214" t="str">
        <f>+LEFT(Tabla1[[#This Row],[CONSIDERED_DATE12]],3)</f>
        <v>JUL</v>
      </c>
      <c r="H214" t="str">
        <f>+RIGHT(Tabla1[[#This Row],[CONSIDERED_DATE12]],2)</f>
        <v>16</v>
      </c>
      <c r="I214" t="str">
        <f>+CONCATENATE(Tabla1[[#This Row],[CONSIDERED_DATE14]],"-",Tabla1[[#This Row],[CONSIDERED_DATE13]])</f>
        <v>16-JUL</v>
      </c>
      <c r="J214" s="1" t="s">
        <v>3422</v>
      </c>
      <c r="K214">
        <v>16</v>
      </c>
      <c r="L214">
        <v>62</v>
      </c>
      <c r="M214" s="4">
        <v>87897.625</v>
      </c>
      <c r="N214" s="3">
        <v>25.806451612903199</v>
      </c>
      <c r="O214" s="3">
        <f>+Tabla1[[#This Row],[CF_CALC_OCC_ROOMS]]/67*100</f>
        <v>23.880597014925371</v>
      </c>
      <c r="P214" s="2">
        <v>1406362</v>
      </c>
      <c r="Q214">
        <v>0</v>
      </c>
      <c r="R214">
        <v>0</v>
      </c>
      <c r="S214">
        <v>0</v>
      </c>
    </row>
    <row r="215" spans="1:19" x14ac:dyDescent="0.25">
      <c r="A215" s="1" t="s">
        <v>13</v>
      </c>
      <c r="B215" s="4">
        <v>2929099</v>
      </c>
      <c r="C215">
        <v>28</v>
      </c>
      <c r="D215">
        <v>40</v>
      </c>
      <c r="E215" s="1" t="s">
        <v>227</v>
      </c>
      <c r="F215" t="str">
        <f>+RIGHT(Tabla1[[#This Row],[CONSIDERED_DATE1]],6)</f>
        <v>AUG-16</v>
      </c>
      <c r="G215" t="str">
        <f>+LEFT(Tabla1[[#This Row],[CONSIDERED_DATE12]],3)</f>
        <v>AUG</v>
      </c>
      <c r="H215" t="str">
        <f>+RIGHT(Tabla1[[#This Row],[CONSIDERED_DATE12]],2)</f>
        <v>16</v>
      </c>
      <c r="I215" t="str">
        <f>+CONCATENATE(Tabla1[[#This Row],[CONSIDERED_DATE14]],"-",Tabla1[[#This Row],[CONSIDERED_DATE13]])</f>
        <v>16-AUG</v>
      </c>
      <c r="J215" s="1" t="s">
        <v>3423</v>
      </c>
      <c r="K215">
        <v>28</v>
      </c>
      <c r="L215">
        <v>63</v>
      </c>
      <c r="M215" s="4">
        <v>104610.678571428</v>
      </c>
      <c r="N215" s="3">
        <v>44.4444444444444</v>
      </c>
      <c r="O215" s="3">
        <f>+Tabla1[[#This Row],[CF_CALC_OCC_ROOMS]]/67*100</f>
        <v>41.791044776119399</v>
      </c>
      <c r="P215" s="2">
        <v>2929099</v>
      </c>
      <c r="Q215">
        <v>0</v>
      </c>
      <c r="R215">
        <v>0</v>
      </c>
      <c r="S215">
        <v>0</v>
      </c>
    </row>
    <row r="216" spans="1:19" x14ac:dyDescent="0.25">
      <c r="A216" s="1" t="s">
        <v>13</v>
      </c>
      <c r="B216" s="4">
        <v>2283062</v>
      </c>
      <c r="C216">
        <v>24</v>
      </c>
      <c r="D216">
        <v>31</v>
      </c>
      <c r="E216" s="1" t="s">
        <v>228</v>
      </c>
      <c r="F216" t="str">
        <f>+RIGHT(Tabla1[[#This Row],[CONSIDERED_DATE1]],6)</f>
        <v>AUG-16</v>
      </c>
      <c r="G216" t="str">
        <f>+LEFT(Tabla1[[#This Row],[CONSIDERED_DATE12]],3)</f>
        <v>AUG</v>
      </c>
      <c r="H216" t="str">
        <f>+RIGHT(Tabla1[[#This Row],[CONSIDERED_DATE12]],2)</f>
        <v>16</v>
      </c>
      <c r="I216" t="str">
        <f>+CONCATENATE(Tabla1[[#This Row],[CONSIDERED_DATE14]],"-",Tabla1[[#This Row],[CONSIDERED_DATE13]])</f>
        <v>16-AUG</v>
      </c>
      <c r="J216" s="1" t="s">
        <v>3424</v>
      </c>
      <c r="K216">
        <v>24</v>
      </c>
      <c r="L216">
        <v>62</v>
      </c>
      <c r="M216" s="4">
        <v>95127.583333333299</v>
      </c>
      <c r="N216" s="3">
        <v>38.709677419354797</v>
      </c>
      <c r="O216" s="3">
        <f>+Tabla1[[#This Row],[CF_CALC_OCC_ROOMS]]/67*100</f>
        <v>35.820895522388057</v>
      </c>
      <c r="P216" s="2">
        <v>1829602</v>
      </c>
      <c r="Q216">
        <v>0</v>
      </c>
      <c r="R216">
        <v>453460</v>
      </c>
      <c r="S216">
        <v>0</v>
      </c>
    </row>
    <row r="217" spans="1:19" x14ac:dyDescent="0.25">
      <c r="A217" s="1" t="s">
        <v>13</v>
      </c>
      <c r="B217" s="4">
        <v>3621581</v>
      </c>
      <c r="C217">
        <v>36</v>
      </c>
      <c r="D217">
        <v>53</v>
      </c>
      <c r="E217" s="1" t="s">
        <v>229</v>
      </c>
      <c r="F217" t="str">
        <f>+RIGHT(Tabla1[[#This Row],[CONSIDERED_DATE1]],6)</f>
        <v>AUG-16</v>
      </c>
      <c r="G217" t="str">
        <f>+LEFT(Tabla1[[#This Row],[CONSIDERED_DATE12]],3)</f>
        <v>AUG</v>
      </c>
      <c r="H217" t="str">
        <f>+RIGHT(Tabla1[[#This Row],[CONSIDERED_DATE12]],2)</f>
        <v>16</v>
      </c>
      <c r="I217" t="str">
        <f>+CONCATENATE(Tabla1[[#This Row],[CONSIDERED_DATE14]],"-",Tabla1[[#This Row],[CONSIDERED_DATE13]])</f>
        <v>16-AUG</v>
      </c>
      <c r="J217" s="1" t="s">
        <v>3425</v>
      </c>
      <c r="K217">
        <v>36</v>
      </c>
      <c r="L217">
        <v>63</v>
      </c>
      <c r="M217" s="4">
        <v>100599.472222222</v>
      </c>
      <c r="N217" s="3">
        <v>57.142857142857103</v>
      </c>
      <c r="O217" s="3">
        <f>+Tabla1[[#This Row],[CF_CALC_OCC_ROOMS]]/67*100</f>
        <v>53.731343283582092</v>
      </c>
      <c r="P217" s="2">
        <v>2784581</v>
      </c>
      <c r="Q217">
        <v>0</v>
      </c>
      <c r="R217">
        <v>837000</v>
      </c>
      <c r="S217">
        <v>0</v>
      </c>
    </row>
    <row r="218" spans="1:19" x14ac:dyDescent="0.25">
      <c r="A218" s="1" t="s">
        <v>13</v>
      </c>
      <c r="B218" s="4">
        <v>4289733</v>
      </c>
      <c r="C218">
        <v>44</v>
      </c>
      <c r="D218">
        <v>54</v>
      </c>
      <c r="E218" s="1" t="s">
        <v>230</v>
      </c>
      <c r="F218" t="str">
        <f>+RIGHT(Tabla1[[#This Row],[CONSIDERED_DATE1]],6)</f>
        <v>AUG-16</v>
      </c>
      <c r="G218" t="str">
        <f>+LEFT(Tabla1[[#This Row],[CONSIDERED_DATE12]],3)</f>
        <v>AUG</v>
      </c>
      <c r="H218" t="str">
        <f>+RIGHT(Tabla1[[#This Row],[CONSIDERED_DATE12]],2)</f>
        <v>16</v>
      </c>
      <c r="I218" t="str">
        <f>+CONCATENATE(Tabla1[[#This Row],[CONSIDERED_DATE14]],"-",Tabla1[[#This Row],[CONSIDERED_DATE13]])</f>
        <v>16-AUG</v>
      </c>
      <c r="J218" s="1" t="s">
        <v>3426</v>
      </c>
      <c r="K218">
        <v>44</v>
      </c>
      <c r="L218">
        <v>64</v>
      </c>
      <c r="M218" s="4">
        <v>97493.931818181794</v>
      </c>
      <c r="N218" s="3">
        <v>68.75</v>
      </c>
      <c r="O218" s="3">
        <f>+Tabla1[[#This Row],[CF_CALC_OCC_ROOMS]]/67*100</f>
        <v>65.671641791044777</v>
      </c>
      <c r="P218" s="2">
        <v>1875133</v>
      </c>
      <c r="Q218">
        <v>0</v>
      </c>
      <c r="R218">
        <v>2414600</v>
      </c>
      <c r="S218">
        <v>0</v>
      </c>
    </row>
    <row r="219" spans="1:19" x14ac:dyDescent="0.25">
      <c r="A219" s="1" t="s">
        <v>13</v>
      </c>
      <c r="B219" s="4">
        <v>7682632</v>
      </c>
      <c r="C219">
        <v>61</v>
      </c>
      <c r="D219">
        <v>76</v>
      </c>
      <c r="E219" s="1" t="s">
        <v>231</v>
      </c>
      <c r="F219" t="str">
        <f>+RIGHT(Tabla1[[#This Row],[CONSIDERED_DATE1]],6)</f>
        <v>AUG-16</v>
      </c>
      <c r="G219" t="str">
        <f>+LEFT(Tabla1[[#This Row],[CONSIDERED_DATE12]],3)</f>
        <v>AUG</v>
      </c>
      <c r="H219" t="str">
        <f>+RIGHT(Tabla1[[#This Row],[CONSIDERED_DATE12]],2)</f>
        <v>16</v>
      </c>
      <c r="I219" t="str">
        <f>+CONCATENATE(Tabla1[[#This Row],[CONSIDERED_DATE14]],"-",Tabla1[[#This Row],[CONSIDERED_DATE13]])</f>
        <v>16-AUG</v>
      </c>
      <c r="J219" s="1" t="s">
        <v>3427</v>
      </c>
      <c r="K219">
        <v>61</v>
      </c>
      <c r="L219">
        <v>63</v>
      </c>
      <c r="M219" s="4">
        <v>125944.786885245</v>
      </c>
      <c r="N219" s="3">
        <v>96.825396825396794</v>
      </c>
      <c r="O219" s="3">
        <f>+Tabla1[[#This Row],[CF_CALC_OCC_ROOMS]]/67*100</f>
        <v>91.044776119402982</v>
      </c>
      <c r="P219" s="2">
        <v>3070132</v>
      </c>
      <c r="Q219">
        <v>0</v>
      </c>
      <c r="R219">
        <v>4612500</v>
      </c>
      <c r="S219">
        <v>0</v>
      </c>
    </row>
    <row r="220" spans="1:19" x14ac:dyDescent="0.25">
      <c r="A220" s="1" t="s">
        <v>13</v>
      </c>
      <c r="B220" s="4">
        <v>8129258</v>
      </c>
      <c r="C220">
        <v>59</v>
      </c>
      <c r="D220">
        <v>106</v>
      </c>
      <c r="E220" s="1" t="s">
        <v>232</v>
      </c>
      <c r="F220" t="str">
        <f>+RIGHT(Tabla1[[#This Row],[CONSIDERED_DATE1]],6)</f>
        <v>AUG-16</v>
      </c>
      <c r="G220" t="str">
        <f>+LEFT(Tabla1[[#This Row],[CONSIDERED_DATE12]],3)</f>
        <v>AUG</v>
      </c>
      <c r="H220" t="str">
        <f>+RIGHT(Tabla1[[#This Row],[CONSIDERED_DATE12]],2)</f>
        <v>16</v>
      </c>
      <c r="I220" t="str">
        <f>+CONCATENATE(Tabla1[[#This Row],[CONSIDERED_DATE14]],"-",Tabla1[[#This Row],[CONSIDERED_DATE13]])</f>
        <v>16-AUG</v>
      </c>
      <c r="J220" s="1" t="s">
        <v>3428</v>
      </c>
      <c r="K220">
        <v>59</v>
      </c>
      <c r="L220">
        <v>63</v>
      </c>
      <c r="M220" s="4">
        <v>137784.033898305</v>
      </c>
      <c r="N220" s="3">
        <v>93.650793650793602</v>
      </c>
      <c r="O220" s="3">
        <f>+Tabla1[[#This Row],[CF_CALC_OCC_ROOMS]]/67*100</f>
        <v>88.059701492537314</v>
      </c>
      <c r="P220" s="2">
        <v>8129258</v>
      </c>
      <c r="Q220">
        <v>0</v>
      </c>
      <c r="R220">
        <v>0</v>
      </c>
      <c r="S220">
        <v>0</v>
      </c>
    </row>
    <row r="221" spans="1:19" x14ac:dyDescent="0.25">
      <c r="A221" s="1" t="s">
        <v>13</v>
      </c>
      <c r="B221" s="4">
        <v>2050190</v>
      </c>
      <c r="C221">
        <v>21</v>
      </c>
      <c r="D221">
        <v>31</v>
      </c>
      <c r="E221" s="1" t="s">
        <v>233</v>
      </c>
      <c r="F221" t="str">
        <f>+RIGHT(Tabla1[[#This Row],[CONSIDERED_DATE1]],6)</f>
        <v>AUG-16</v>
      </c>
      <c r="G221" t="str">
        <f>+LEFT(Tabla1[[#This Row],[CONSIDERED_DATE12]],3)</f>
        <v>AUG</v>
      </c>
      <c r="H221" t="str">
        <f>+RIGHT(Tabla1[[#This Row],[CONSIDERED_DATE12]],2)</f>
        <v>16</v>
      </c>
      <c r="I221" t="str">
        <f>+CONCATENATE(Tabla1[[#This Row],[CONSIDERED_DATE14]],"-",Tabla1[[#This Row],[CONSIDERED_DATE13]])</f>
        <v>16-AUG</v>
      </c>
      <c r="J221" s="1" t="s">
        <v>3429</v>
      </c>
      <c r="K221">
        <v>21</v>
      </c>
      <c r="L221">
        <v>64</v>
      </c>
      <c r="M221" s="4">
        <v>97628.095238095193</v>
      </c>
      <c r="N221" s="3">
        <v>32.8125</v>
      </c>
      <c r="O221" s="3">
        <f>+Tabla1[[#This Row],[CF_CALC_OCC_ROOMS]]/67*100</f>
        <v>31.343283582089555</v>
      </c>
      <c r="P221" s="2">
        <v>2050190</v>
      </c>
      <c r="Q221">
        <v>0</v>
      </c>
      <c r="R221">
        <v>0</v>
      </c>
      <c r="S221">
        <v>0</v>
      </c>
    </row>
    <row r="222" spans="1:19" x14ac:dyDescent="0.25">
      <c r="A222" s="1" t="s">
        <v>13</v>
      </c>
      <c r="B222" s="4">
        <v>1834350</v>
      </c>
      <c r="C222">
        <v>19</v>
      </c>
      <c r="D222">
        <v>24</v>
      </c>
      <c r="E222" s="1" t="s">
        <v>234</v>
      </c>
      <c r="F222" t="str">
        <f>+RIGHT(Tabla1[[#This Row],[CONSIDERED_DATE1]],6)</f>
        <v>AUG-16</v>
      </c>
      <c r="G222" t="str">
        <f>+LEFT(Tabla1[[#This Row],[CONSIDERED_DATE12]],3)</f>
        <v>AUG</v>
      </c>
      <c r="H222" t="str">
        <f>+RIGHT(Tabla1[[#This Row],[CONSIDERED_DATE12]],2)</f>
        <v>16</v>
      </c>
      <c r="I222" t="str">
        <f>+CONCATENATE(Tabla1[[#This Row],[CONSIDERED_DATE14]],"-",Tabla1[[#This Row],[CONSIDERED_DATE13]])</f>
        <v>16-AUG</v>
      </c>
      <c r="J222" s="1" t="s">
        <v>3430</v>
      </c>
      <c r="K222">
        <v>19</v>
      </c>
      <c r="L222">
        <v>62</v>
      </c>
      <c r="M222" s="4">
        <v>96544.736842105194</v>
      </c>
      <c r="N222" s="3">
        <v>30.645161290322498</v>
      </c>
      <c r="O222" s="3">
        <f>+Tabla1[[#This Row],[CF_CALC_OCC_ROOMS]]/67*100</f>
        <v>28.35820895522388</v>
      </c>
      <c r="P222" s="2">
        <v>1834350</v>
      </c>
      <c r="Q222">
        <v>0</v>
      </c>
      <c r="R222">
        <v>0</v>
      </c>
      <c r="S222">
        <v>0</v>
      </c>
    </row>
    <row r="223" spans="1:19" x14ac:dyDescent="0.25">
      <c r="A223" s="1" t="s">
        <v>13</v>
      </c>
      <c r="B223" s="4">
        <v>2683080</v>
      </c>
      <c r="C223">
        <v>28</v>
      </c>
      <c r="D223">
        <v>37</v>
      </c>
      <c r="E223" s="1" t="s">
        <v>235</v>
      </c>
      <c r="F223" t="str">
        <f>+RIGHT(Tabla1[[#This Row],[CONSIDERED_DATE1]],6)</f>
        <v>AUG-16</v>
      </c>
      <c r="G223" t="str">
        <f>+LEFT(Tabla1[[#This Row],[CONSIDERED_DATE12]],3)</f>
        <v>AUG</v>
      </c>
      <c r="H223" t="str">
        <f>+RIGHT(Tabla1[[#This Row],[CONSIDERED_DATE12]],2)</f>
        <v>16</v>
      </c>
      <c r="I223" t="str">
        <f>+CONCATENATE(Tabla1[[#This Row],[CONSIDERED_DATE14]],"-",Tabla1[[#This Row],[CONSIDERED_DATE13]])</f>
        <v>16-AUG</v>
      </c>
      <c r="J223" s="1" t="s">
        <v>3431</v>
      </c>
      <c r="K223">
        <v>28</v>
      </c>
      <c r="L223">
        <v>62</v>
      </c>
      <c r="M223" s="4">
        <v>95824.285714285696</v>
      </c>
      <c r="N223" s="3">
        <v>45.161290322580598</v>
      </c>
      <c r="O223" s="3">
        <f>+Tabla1[[#This Row],[CF_CALC_OCC_ROOMS]]/67*100</f>
        <v>41.791044776119399</v>
      </c>
      <c r="P223" s="2">
        <v>2410896</v>
      </c>
      <c r="Q223">
        <v>0</v>
      </c>
      <c r="R223">
        <v>272184</v>
      </c>
      <c r="S223">
        <v>0</v>
      </c>
    </row>
    <row r="224" spans="1:19" x14ac:dyDescent="0.25">
      <c r="A224" s="1" t="s">
        <v>13</v>
      </c>
      <c r="B224" s="4">
        <v>3130021</v>
      </c>
      <c r="C224">
        <v>32</v>
      </c>
      <c r="D224">
        <v>40</v>
      </c>
      <c r="E224" s="1" t="s">
        <v>236</v>
      </c>
      <c r="F224" t="str">
        <f>+RIGHT(Tabla1[[#This Row],[CONSIDERED_DATE1]],6)</f>
        <v>AUG-16</v>
      </c>
      <c r="G224" t="str">
        <f>+LEFT(Tabla1[[#This Row],[CONSIDERED_DATE12]],3)</f>
        <v>AUG</v>
      </c>
      <c r="H224" t="str">
        <f>+RIGHT(Tabla1[[#This Row],[CONSIDERED_DATE12]],2)</f>
        <v>16</v>
      </c>
      <c r="I224" t="str">
        <f>+CONCATENATE(Tabla1[[#This Row],[CONSIDERED_DATE14]],"-",Tabla1[[#This Row],[CONSIDERED_DATE13]])</f>
        <v>16-AUG</v>
      </c>
      <c r="J224" s="1" t="s">
        <v>3432</v>
      </c>
      <c r="K224">
        <v>32</v>
      </c>
      <c r="L224">
        <v>64</v>
      </c>
      <c r="M224" s="4">
        <v>97813.15625</v>
      </c>
      <c r="N224" s="3">
        <v>50</v>
      </c>
      <c r="O224" s="3">
        <f>+Tabla1[[#This Row],[CF_CALC_OCC_ROOMS]]/67*100</f>
        <v>47.761194029850742</v>
      </c>
      <c r="P224" s="2">
        <v>2857837</v>
      </c>
      <c r="Q224">
        <v>0</v>
      </c>
      <c r="R224">
        <v>272184</v>
      </c>
      <c r="S224">
        <v>0</v>
      </c>
    </row>
    <row r="225" spans="1:19" x14ac:dyDescent="0.25">
      <c r="A225" s="1" t="s">
        <v>13</v>
      </c>
      <c r="B225" s="4">
        <v>3784520</v>
      </c>
      <c r="C225">
        <v>37</v>
      </c>
      <c r="D225">
        <v>57</v>
      </c>
      <c r="E225" s="1" t="s">
        <v>237</v>
      </c>
      <c r="F225" t="str">
        <f>+RIGHT(Tabla1[[#This Row],[CONSIDERED_DATE1]],6)</f>
        <v>AUG-16</v>
      </c>
      <c r="G225" t="str">
        <f>+LEFT(Tabla1[[#This Row],[CONSIDERED_DATE12]],3)</f>
        <v>AUG</v>
      </c>
      <c r="H225" t="str">
        <f>+RIGHT(Tabla1[[#This Row],[CONSIDERED_DATE12]],2)</f>
        <v>16</v>
      </c>
      <c r="I225" t="str">
        <f>+CONCATENATE(Tabla1[[#This Row],[CONSIDERED_DATE14]],"-",Tabla1[[#This Row],[CONSIDERED_DATE13]])</f>
        <v>16-AUG</v>
      </c>
      <c r="J225" s="1" t="s">
        <v>3433</v>
      </c>
      <c r="K225">
        <v>37</v>
      </c>
      <c r="L225">
        <v>64</v>
      </c>
      <c r="M225" s="4">
        <v>102284.324324324</v>
      </c>
      <c r="N225" s="3">
        <v>57.8125</v>
      </c>
      <c r="O225" s="3">
        <f>+Tabla1[[#This Row],[CF_CALC_OCC_ROOMS]]/67*100</f>
        <v>55.223880597014926</v>
      </c>
      <c r="P225" s="2">
        <v>1979520</v>
      </c>
      <c r="Q225">
        <v>0</v>
      </c>
      <c r="R225">
        <v>1805000</v>
      </c>
      <c r="S225">
        <v>0</v>
      </c>
    </row>
    <row r="226" spans="1:19" x14ac:dyDescent="0.25">
      <c r="A226" s="1" t="s">
        <v>13</v>
      </c>
      <c r="B226" s="4">
        <v>3989383</v>
      </c>
      <c r="C226">
        <v>32</v>
      </c>
      <c r="D226">
        <v>60</v>
      </c>
      <c r="E226" s="1" t="s">
        <v>238</v>
      </c>
      <c r="F226" t="str">
        <f>+RIGHT(Tabla1[[#This Row],[CONSIDERED_DATE1]],6)</f>
        <v>AUG-16</v>
      </c>
      <c r="G226" t="str">
        <f>+LEFT(Tabla1[[#This Row],[CONSIDERED_DATE12]],3)</f>
        <v>AUG</v>
      </c>
      <c r="H226" t="str">
        <f>+RIGHT(Tabla1[[#This Row],[CONSIDERED_DATE12]],2)</f>
        <v>16</v>
      </c>
      <c r="I226" t="str">
        <f>+CONCATENATE(Tabla1[[#This Row],[CONSIDERED_DATE14]],"-",Tabla1[[#This Row],[CONSIDERED_DATE13]])</f>
        <v>16-AUG</v>
      </c>
      <c r="J226" s="1" t="s">
        <v>3434</v>
      </c>
      <c r="K226">
        <v>32</v>
      </c>
      <c r="L226">
        <v>66</v>
      </c>
      <c r="M226" s="4">
        <v>124668.21875</v>
      </c>
      <c r="N226" s="3">
        <v>48.484848484848399</v>
      </c>
      <c r="O226" s="3">
        <f>+Tabla1[[#This Row],[CF_CALC_OCC_ROOMS]]/67*100</f>
        <v>47.761194029850742</v>
      </c>
      <c r="P226" s="2">
        <v>3989383</v>
      </c>
      <c r="Q226">
        <v>0</v>
      </c>
      <c r="R226">
        <v>0</v>
      </c>
      <c r="S226">
        <v>0</v>
      </c>
    </row>
    <row r="227" spans="1:19" x14ac:dyDescent="0.25">
      <c r="A227" s="1" t="s">
        <v>13</v>
      </c>
      <c r="B227" s="4">
        <v>7463214</v>
      </c>
      <c r="C227">
        <v>60</v>
      </c>
      <c r="D227">
        <v>116</v>
      </c>
      <c r="E227" s="1" t="s">
        <v>239</v>
      </c>
      <c r="F227" t="str">
        <f>+RIGHT(Tabla1[[#This Row],[CONSIDERED_DATE1]],6)</f>
        <v>AUG-16</v>
      </c>
      <c r="G227" t="str">
        <f>+LEFT(Tabla1[[#This Row],[CONSIDERED_DATE12]],3)</f>
        <v>AUG</v>
      </c>
      <c r="H227" t="str">
        <f>+RIGHT(Tabla1[[#This Row],[CONSIDERED_DATE12]],2)</f>
        <v>16</v>
      </c>
      <c r="I227" t="str">
        <f>+CONCATENATE(Tabla1[[#This Row],[CONSIDERED_DATE14]],"-",Tabla1[[#This Row],[CONSIDERED_DATE13]])</f>
        <v>16-AUG</v>
      </c>
      <c r="J227" s="1" t="s">
        <v>3435</v>
      </c>
      <c r="K227">
        <v>60</v>
      </c>
      <c r="L227">
        <v>66</v>
      </c>
      <c r="M227" s="4">
        <v>124386.9</v>
      </c>
      <c r="N227" s="3">
        <v>90.909090909090907</v>
      </c>
      <c r="O227" s="3">
        <f>+Tabla1[[#This Row],[CF_CALC_OCC_ROOMS]]/67*100</f>
        <v>89.552238805970148</v>
      </c>
      <c r="P227" s="2">
        <v>7463214</v>
      </c>
      <c r="Q227">
        <v>0</v>
      </c>
      <c r="R227">
        <v>0</v>
      </c>
      <c r="S227">
        <v>0</v>
      </c>
    </row>
    <row r="228" spans="1:19" x14ac:dyDescent="0.25">
      <c r="A228" s="1" t="s">
        <v>13</v>
      </c>
      <c r="B228" s="4">
        <v>7870467</v>
      </c>
      <c r="C228">
        <v>63</v>
      </c>
      <c r="D228">
        <v>122</v>
      </c>
      <c r="E228" s="1" t="s">
        <v>240</v>
      </c>
      <c r="F228" t="str">
        <f>+RIGHT(Tabla1[[#This Row],[CONSIDERED_DATE1]],6)</f>
        <v>AUG-16</v>
      </c>
      <c r="G228" t="str">
        <f>+LEFT(Tabla1[[#This Row],[CONSIDERED_DATE12]],3)</f>
        <v>AUG</v>
      </c>
      <c r="H228" t="str">
        <f>+RIGHT(Tabla1[[#This Row],[CONSIDERED_DATE12]],2)</f>
        <v>16</v>
      </c>
      <c r="I228" t="str">
        <f>+CONCATENATE(Tabla1[[#This Row],[CONSIDERED_DATE14]],"-",Tabla1[[#This Row],[CONSIDERED_DATE13]])</f>
        <v>16-AUG</v>
      </c>
      <c r="J228" s="1" t="s">
        <v>3436</v>
      </c>
      <c r="K228">
        <v>63</v>
      </c>
      <c r="L228">
        <v>66</v>
      </c>
      <c r="M228" s="4">
        <v>124928.04761904701</v>
      </c>
      <c r="N228" s="3">
        <v>95.454545454545396</v>
      </c>
      <c r="O228" s="3">
        <f>+Tabla1[[#This Row],[CF_CALC_OCC_ROOMS]]/67*100</f>
        <v>94.029850746268664</v>
      </c>
      <c r="P228" s="2">
        <v>7870467</v>
      </c>
      <c r="Q228">
        <v>0</v>
      </c>
      <c r="R228">
        <v>0</v>
      </c>
      <c r="S228">
        <v>0</v>
      </c>
    </row>
    <row r="229" spans="1:19" x14ac:dyDescent="0.25">
      <c r="A229" s="1" t="s">
        <v>13</v>
      </c>
      <c r="B229" s="4">
        <v>2232527</v>
      </c>
      <c r="C229">
        <v>24</v>
      </c>
      <c r="D229">
        <v>39</v>
      </c>
      <c r="E229" s="1" t="s">
        <v>241</v>
      </c>
      <c r="F229" t="str">
        <f>+RIGHT(Tabla1[[#This Row],[CONSIDERED_DATE1]],6)</f>
        <v>AUG-16</v>
      </c>
      <c r="G229" t="str">
        <f>+LEFT(Tabla1[[#This Row],[CONSIDERED_DATE12]],3)</f>
        <v>AUG</v>
      </c>
      <c r="H229" t="str">
        <f>+RIGHT(Tabla1[[#This Row],[CONSIDERED_DATE12]],2)</f>
        <v>16</v>
      </c>
      <c r="I229" t="str">
        <f>+CONCATENATE(Tabla1[[#This Row],[CONSIDERED_DATE14]],"-",Tabla1[[#This Row],[CONSIDERED_DATE13]])</f>
        <v>16-AUG</v>
      </c>
      <c r="J229" s="1" t="s">
        <v>3437</v>
      </c>
      <c r="K229">
        <v>24</v>
      </c>
      <c r="L229">
        <v>66</v>
      </c>
      <c r="M229" s="4">
        <v>93021.958333333299</v>
      </c>
      <c r="N229" s="3">
        <v>36.363636363636303</v>
      </c>
      <c r="O229" s="3">
        <f>+Tabla1[[#This Row],[CF_CALC_OCC_ROOMS]]/67*100</f>
        <v>35.820895522388057</v>
      </c>
      <c r="P229" s="2">
        <v>2232527</v>
      </c>
      <c r="Q229">
        <v>0</v>
      </c>
      <c r="R229">
        <v>0</v>
      </c>
      <c r="S229">
        <v>0</v>
      </c>
    </row>
    <row r="230" spans="1:19" x14ac:dyDescent="0.25">
      <c r="A230" s="1" t="s">
        <v>13</v>
      </c>
      <c r="B230" s="4">
        <v>1617784</v>
      </c>
      <c r="C230">
        <v>16</v>
      </c>
      <c r="D230">
        <v>23</v>
      </c>
      <c r="E230" s="1" t="s">
        <v>242</v>
      </c>
      <c r="F230" t="str">
        <f>+RIGHT(Tabla1[[#This Row],[CONSIDERED_DATE1]],6)</f>
        <v>AUG-16</v>
      </c>
      <c r="G230" t="str">
        <f>+LEFT(Tabla1[[#This Row],[CONSIDERED_DATE12]],3)</f>
        <v>AUG</v>
      </c>
      <c r="H230" t="str">
        <f>+RIGHT(Tabla1[[#This Row],[CONSIDERED_DATE12]],2)</f>
        <v>16</v>
      </c>
      <c r="I230" t="str">
        <f>+CONCATENATE(Tabla1[[#This Row],[CONSIDERED_DATE14]],"-",Tabla1[[#This Row],[CONSIDERED_DATE13]])</f>
        <v>16-AUG</v>
      </c>
      <c r="J230" s="1" t="s">
        <v>3438</v>
      </c>
      <c r="K230">
        <v>16</v>
      </c>
      <c r="L230">
        <v>66</v>
      </c>
      <c r="M230" s="4">
        <v>101111.5</v>
      </c>
      <c r="N230" s="3">
        <v>24.2424242424242</v>
      </c>
      <c r="O230" s="3">
        <f>+Tabla1[[#This Row],[CF_CALC_OCC_ROOMS]]/67*100</f>
        <v>23.880597014925371</v>
      </c>
      <c r="P230" s="2">
        <v>1617784</v>
      </c>
      <c r="Q230">
        <v>0</v>
      </c>
      <c r="R230">
        <v>0</v>
      </c>
      <c r="S230">
        <v>0</v>
      </c>
    </row>
    <row r="231" spans="1:19" x14ac:dyDescent="0.25">
      <c r="A231" s="1" t="s">
        <v>13</v>
      </c>
      <c r="B231" s="4">
        <v>2462737</v>
      </c>
      <c r="C231">
        <v>23</v>
      </c>
      <c r="D231">
        <v>34</v>
      </c>
      <c r="E231" s="1" t="s">
        <v>243</v>
      </c>
      <c r="F231" t="str">
        <f>+RIGHT(Tabla1[[#This Row],[CONSIDERED_DATE1]],6)</f>
        <v>AUG-16</v>
      </c>
      <c r="G231" t="str">
        <f>+LEFT(Tabla1[[#This Row],[CONSIDERED_DATE12]],3)</f>
        <v>AUG</v>
      </c>
      <c r="H231" t="str">
        <f>+RIGHT(Tabla1[[#This Row],[CONSIDERED_DATE12]],2)</f>
        <v>16</v>
      </c>
      <c r="I231" t="str">
        <f>+CONCATENATE(Tabla1[[#This Row],[CONSIDERED_DATE14]],"-",Tabla1[[#This Row],[CONSIDERED_DATE13]])</f>
        <v>16-AUG</v>
      </c>
      <c r="J231" s="1" t="s">
        <v>3439</v>
      </c>
      <c r="K231">
        <v>23</v>
      </c>
      <c r="L231">
        <v>65</v>
      </c>
      <c r="M231" s="4">
        <v>107075.52173913</v>
      </c>
      <c r="N231" s="3">
        <v>35.384615384615302</v>
      </c>
      <c r="O231" s="3">
        <f>+Tabla1[[#This Row],[CF_CALC_OCC_ROOMS]]/67*100</f>
        <v>34.328358208955223</v>
      </c>
      <c r="P231" s="2">
        <v>2462737</v>
      </c>
      <c r="Q231">
        <v>0</v>
      </c>
      <c r="R231">
        <v>0</v>
      </c>
      <c r="S231">
        <v>0</v>
      </c>
    </row>
    <row r="232" spans="1:19" x14ac:dyDescent="0.25">
      <c r="A232" s="1" t="s">
        <v>13</v>
      </c>
      <c r="B232" s="4">
        <v>3787952</v>
      </c>
      <c r="C232">
        <v>36</v>
      </c>
      <c r="D232">
        <v>49</v>
      </c>
      <c r="E232" s="1" t="s">
        <v>244</v>
      </c>
      <c r="F232" t="str">
        <f>+RIGHT(Tabla1[[#This Row],[CONSIDERED_DATE1]],6)</f>
        <v>AUG-16</v>
      </c>
      <c r="G232" t="str">
        <f>+LEFT(Tabla1[[#This Row],[CONSIDERED_DATE12]],3)</f>
        <v>AUG</v>
      </c>
      <c r="H232" t="str">
        <f>+RIGHT(Tabla1[[#This Row],[CONSIDERED_DATE12]],2)</f>
        <v>16</v>
      </c>
      <c r="I232" t="str">
        <f>+CONCATENATE(Tabla1[[#This Row],[CONSIDERED_DATE14]],"-",Tabla1[[#This Row],[CONSIDERED_DATE13]])</f>
        <v>16-AUG</v>
      </c>
      <c r="J232" s="1" t="s">
        <v>3440</v>
      </c>
      <c r="K232">
        <v>36</v>
      </c>
      <c r="L232">
        <v>66</v>
      </c>
      <c r="M232" s="4">
        <v>105220.888888888</v>
      </c>
      <c r="N232" s="3">
        <v>54.545454545454497</v>
      </c>
      <c r="O232" s="3">
        <f>+Tabla1[[#This Row],[CF_CALC_OCC_ROOMS]]/67*100</f>
        <v>53.731343283582092</v>
      </c>
      <c r="P232" s="2">
        <v>3149436</v>
      </c>
      <c r="Q232">
        <v>0</v>
      </c>
      <c r="R232">
        <v>638516</v>
      </c>
      <c r="S232">
        <v>0</v>
      </c>
    </row>
    <row r="233" spans="1:19" x14ac:dyDescent="0.25">
      <c r="A233" s="1" t="s">
        <v>13</v>
      </c>
      <c r="B233" s="4">
        <v>5472339</v>
      </c>
      <c r="C233">
        <v>43</v>
      </c>
      <c r="D233">
        <v>79</v>
      </c>
      <c r="E233" s="1" t="s">
        <v>245</v>
      </c>
      <c r="F233" t="str">
        <f>+RIGHT(Tabla1[[#This Row],[CONSIDERED_DATE1]],6)</f>
        <v>AUG-16</v>
      </c>
      <c r="G233" t="str">
        <f>+LEFT(Tabla1[[#This Row],[CONSIDERED_DATE12]],3)</f>
        <v>AUG</v>
      </c>
      <c r="H233" t="str">
        <f>+RIGHT(Tabla1[[#This Row],[CONSIDERED_DATE12]],2)</f>
        <v>16</v>
      </c>
      <c r="I233" t="str">
        <f>+CONCATENATE(Tabla1[[#This Row],[CONSIDERED_DATE14]],"-",Tabla1[[#This Row],[CONSIDERED_DATE13]])</f>
        <v>16-AUG</v>
      </c>
      <c r="J233" s="1" t="s">
        <v>3441</v>
      </c>
      <c r="K233">
        <v>43</v>
      </c>
      <c r="L233">
        <v>66</v>
      </c>
      <c r="M233" s="4">
        <v>127263.697674418</v>
      </c>
      <c r="N233" s="3">
        <v>65.151515151515099</v>
      </c>
      <c r="O233" s="3">
        <f>+Tabla1[[#This Row],[CF_CALC_OCC_ROOMS]]/67*100</f>
        <v>64.179104477611943</v>
      </c>
      <c r="P233" s="2">
        <v>5472339</v>
      </c>
      <c r="Q233">
        <v>0</v>
      </c>
      <c r="R233">
        <v>0</v>
      </c>
      <c r="S233">
        <v>0</v>
      </c>
    </row>
    <row r="234" spans="1:19" x14ac:dyDescent="0.25">
      <c r="A234" s="1" t="s">
        <v>13</v>
      </c>
      <c r="B234" s="4">
        <v>8344662</v>
      </c>
      <c r="C234">
        <v>64</v>
      </c>
      <c r="D234">
        <v>124</v>
      </c>
      <c r="E234" s="1" t="s">
        <v>246</v>
      </c>
      <c r="F234" t="str">
        <f>+RIGHT(Tabla1[[#This Row],[CONSIDERED_DATE1]],6)</f>
        <v>AUG-16</v>
      </c>
      <c r="G234" t="str">
        <f>+LEFT(Tabla1[[#This Row],[CONSIDERED_DATE12]],3)</f>
        <v>AUG</v>
      </c>
      <c r="H234" t="str">
        <f>+RIGHT(Tabla1[[#This Row],[CONSIDERED_DATE12]],2)</f>
        <v>16</v>
      </c>
      <c r="I234" t="str">
        <f>+CONCATENATE(Tabla1[[#This Row],[CONSIDERED_DATE14]],"-",Tabla1[[#This Row],[CONSIDERED_DATE13]])</f>
        <v>16-AUG</v>
      </c>
      <c r="J234" s="1" t="s">
        <v>3442</v>
      </c>
      <c r="K234">
        <v>64</v>
      </c>
      <c r="L234">
        <v>66</v>
      </c>
      <c r="M234" s="4">
        <v>130385.34375</v>
      </c>
      <c r="N234" s="3">
        <v>96.969696969696898</v>
      </c>
      <c r="O234" s="3">
        <f>+Tabla1[[#This Row],[CF_CALC_OCC_ROOMS]]/67*100</f>
        <v>95.522388059701484</v>
      </c>
      <c r="P234" s="2">
        <v>8344662</v>
      </c>
      <c r="Q234">
        <v>0</v>
      </c>
      <c r="R234">
        <v>0</v>
      </c>
      <c r="S234">
        <v>0</v>
      </c>
    </row>
    <row r="235" spans="1:19" x14ac:dyDescent="0.25">
      <c r="A235" s="1" t="s">
        <v>13</v>
      </c>
      <c r="B235" s="4">
        <v>2193897</v>
      </c>
      <c r="C235">
        <v>19</v>
      </c>
      <c r="D235">
        <v>28</v>
      </c>
      <c r="E235" s="1" t="s">
        <v>247</v>
      </c>
      <c r="F235" t="str">
        <f>+RIGHT(Tabla1[[#This Row],[CONSIDERED_DATE1]],6)</f>
        <v>AUG-16</v>
      </c>
      <c r="G235" t="str">
        <f>+LEFT(Tabla1[[#This Row],[CONSIDERED_DATE12]],3)</f>
        <v>AUG</v>
      </c>
      <c r="H235" t="str">
        <f>+RIGHT(Tabla1[[#This Row],[CONSIDERED_DATE12]],2)</f>
        <v>16</v>
      </c>
      <c r="I235" t="str">
        <f>+CONCATENATE(Tabla1[[#This Row],[CONSIDERED_DATE14]],"-",Tabla1[[#This Row],[CONSIDERED_DATE13]])</f>
        <v>16-AUG</v>
      </c>
      <c r="J235" s="1" t="s">
        <v>3443</v>
      </c>
      <c r="K235">
        <v>19</v>
      </c>
      <c r="L235">
        <v>66</v>
      </c>
      <c r="M235" s="4">
        <v>115468.26315789401</v>
      </c>
      <c r="N235" s="3">
        <v>28.7878787878787</v>
      </c>
      <c r="O235" s="3">
        <f>+Tabla1[[#This Row],[CF_CALC_OCC_ROOMS]]/67*100</f>
        <v>28.35820895522388</v>
      </c>
      <c r="P235" s="2">
        <v>2193897</v>
      </c>
      <c r="Q235">
        <v>0</v>
      </c>
      <c r="R235">
        <v>0</v>
      </c>
      <c r="S235">
        <v>0</v>
      </c>
    </row>
    <row r="236" spans="1:19" x14ac:dyDescent="0.25">
      <c r="A236" s="1" t="s">
        <v>13</v>
      </c>
      <c r="B236" s="4">
        <v>3523816</v>
      </c>
      <c r="C236">
        <v>34</v>
      </c>
      <c r="D236">
        <v>44</v>
      </c>
      <c r="E236" s="1" t="s">
        <v>248</v>
      </c>
      <c r="F236" t="str">
        <f>+RIGHT(Tabla1[[#This Row],[CONSIDERED_DATE1]],6)</f>
        <v>AUG-16</v>
      </c>
      <c r="G236" t="str">
        <f>+LEFT(Tabla1[[#This Row],[CONSIDERED_DATE12]],3)</f>
        <v>AUG</v>
      </c>
      <c r="H236" t="str">
        <f>+RIGHT(Tabla1[[#This Row],[CONSIDERED_DATE12]],2)</f>
        <v>16</v>
      </c>
      <c r="I236" t="str">
        <f>+CONCATENATE(Tabla1[[#This Row],[CONSIDERED_DATE14]],"-",Tabla1[[#This Row],[CONSIDERED_DATE13]])</f>
        <v>16-AUG</v>
      </c>
      <c r="J236" s="1" t="s">
        <v>3444</v>
      </c>
      <c r="K236">
        <v>34</v>
      </c>
      <c r="L236">
        <v>66</v>
      </c>
      <c r="M236" s="4">
        <v>103641.647058823</v>
      </c>
      <c r="N236" s="3">
        <v>51.515151515151501</v>
      </c>
      <c r="O236" s="3">
        <f>+Tabla1[[#This Row],[CF_CALC_OCC_ROOMS]]/67*100</f>
        <v>50.746268656716417</v>
      </c>
      <c r="P236" s="2">
        <v>2434816</v>
      </c>
      <c r="Q236">
        <v>0</v>
      </c>
      <c r="R236">
        <v>1089000</v>
      </c>
      <c r="S236">
        <v>0</v>
      </c>
    </row>
    <row r="237" spans="1:19" x14ac:dyDescent="0.25">
      <c r="A237" s="1" t="s">
        <v>13</v>
      </c>
      <c r="B237" s="4">
        <v>3794175</v>
      </c>
      <c r="C237">
        <v>36</v>
      </c>
      <c r="D237">
        <v>52</v>
      </c>
      <c r="E237" s="1" t="s">
        <v>249</v>
      </c>
      <c r="F237" t="str">
        <f>+RIGHT(Tabla1[[#This Row],[CONSIDERED_DATE1]],6)</f>
        <v>AUG-16</v>
      </c>
      <c r="G237" t="str">
        <f>+LEFT(Tabla1[[#This Row],[CONSIDERED_DATE12]],3)</f>
        <v>AUG</v>
      </c>
      <c r="H237" t="str">
        <f>+RIGHT(Tabla1[[#This Row],[CONSIDERED_DATE12]],2)</f>
        <v>16</v>
      </c>
      <c r="I237" t="str">
        <f>+CONCATENATE(Tabla1[[#This Row],[CONSIDERED_DATE14]],"-",Tabla1[[#This Row],[CONSIDERED_DATE13]])</f>
        <v>16-AUG</v>
      </c>
      <c r="J237" s="1" t="s">
        <v>3445</v>
      </c>
      <c r="K237">
        <v>36</v>
      </c>
      <c r="L237">
        <v>63</v>
      </c>
      <c r="M237" s="4">
        <v>105393.75</v>
      </c>
      <c r="N237" s="3">
        <v>57.142857142857103</v>
      </c>
      <c r="O237" s="3">
        <f>+Tabla1[[#This Row],[CF_CALC_OCC_ROOMS]]/67*100</f>
        <v>53.731343283582092</v>
      </c>
      <c r="P237" s="2">
        <v>2859175</v>
      </c>
      <c r="Q237">
        <v>0</v>
      </c>
      <c r="R237">
        <v>935000</v>
      </c>
      <c r="S237">
        <v>0</v>
      </c>
    </row>
    <row r="238" spans="1:19" x14ac:dyDescent="0.25">
      <c r="A238" s="1" t="s">
        <v>13</v>
      </c>
      <c r="B238" s="4">
        <v>3837302</v>
      </c>
      <c r="C238">
        <v>39</v>
      </c>
      <c r="D238">
        <v>53</v>
      </c>
      <c r="E238" s="1" t="s">
        <v>250</v>
      </c>
      <c r="F238" t="str">
        <f>+RIGHT(Tabla1[[#This Row],[CONSIDERED_DATE1]],6)</f>
        <v>AUG-16</v>
      </c>
      <c r="G238" t="str">
        <f>+LEFT(Tabla1[[#This Row],[CONSIDERED_DATE12]],3)</f>
        <v>AUG</v>
      </c>
      <c r="H238" t="str">
        <f>+RIGHT(Tabla1[[#This Row],[CONSIDERED_DATE12]],2)</f>
        <v>16</v>
      </c>
      <c r="I238" t="str">
        <f>+CONCATENATE(Tabla1[[#This Row],[CONSIDERED_DATE14]],"-",Tabla1[[#This Row],[CONSIDERED_DATE13]])</f>
        <v>16-AUG</v>
      </c>
      <c r="J238" s="1" t="s">
        <v>3446</v>
      </c>
      <c r="K238">
        <v>39</v>
      </c>
      <c r="L238">
        <v>65</v>
      </c>
      <c r="M238" s="4">
        <v>98392.358974358896</v>
      </c>
      <c r="N238" s="3">
        <v>60</v>
      </c>
      <c r="O238" s="3">
        <f>+Tabla1[[#This Row],[CF_CALC_OCC_ROOMS]]/67*100</f>
        <v>58.208955223880601</v>
      </c>
      <c r="P238" s="2">
        <v>3744302</v>
      </c>
      <c r="Q238">
        <v>0</v>
      </c>
      <c r="R238">
        <v>93000</v>
      </c>
      <c r="S238">
        <v>0</v>
      </c>
    </row>
    <row r="239" spans="1:19" x14ac:dyDescent="0.25">
      <c r="A239" s="1" t="s">
        <v>13</v>
      </c>
      <c r="B239" s="4">
        <v>3467597</v>
      </c>
      <c r="C239">
        <v>33</v>
      </c>
      <c r="D239">
        <v>48</v>
      </c>
      <c r="E239" s="1" t="s">
        <v>251</v>
      </c>
      <c r="F239" t="str">
        <f>+RIGHT(Tabla1[[#This Row],[CONSIDERED_DATE1]],6)</f>
        <v>AUG-16</v>
      </c>
      <c r="G239" t="str">
        <f>+LEFT(Tabla1[[#This Row],[CONSIDERED_DATE12]],3)</f>
        <v>AUG</v>
      </c>
      <c r="H239" t="str">
        <f>+RIGHT(Tabla1[[#This Row],[CONSIDERED_DATE12]],2)</f>
        <v>16</v>
      </c>
      <c r="I239" t="str">
        <f>+CONCATENATE(Tabla1[[#This Row],[CONSIDERED_DATE14]],"-",Tabla1[[#This Row],[CONSIDERED_DATE13]])</f>
        <v>16-AUG</v>
      </c>
      <c r="J239" s="1" t="s">
        <v>3447</v>
      </c>
      <c r="K239">
        <v>33</v>
      </c>
      <c r="L239">
        <v>65</v>
      </c>
      <c r="M239" s="4">
        <v>105078.696969696</v>
      </c>
      <c r="N239" s="3">
        <v>50.769230769230703</v>
      </c>
      <c r="O239" s="3">
        <f>+Tabla1[[#This Row],[CF_CALC_OCC_ROOMS]]/67*100</f>
        <v>49.253731343283583</v>
      </c>
      <c r="P239" s="2">
        <v>3188597</v>
      </c>
      <c r="Q239">
        <v>0</v>
      </c>
      <c r="R239">
        <v>279000</v>
      </c>
      <c r="S239">
        <v>0</v>
      </c>
    </row>
    <row r="240" spans="1:19" x14ac:dyDescent="0.25">
      <c r="A240" s="1" t="s">
        <v>13</v>
      </c>
      <c r="B240" s="4">
        <v>7489871</v>
      </c>
      <c r="C240">
        <v>61</v>
      </c>
      <c r="D240">
        <v>78</v>
      </c>
      <c r="E240" s="1" t="s">
        <v>252</v>
      </c>
      <c r="F240" t="str">
        <f>+RIGHT(Tabla1[[#This Row],[CONSIDERED_DATE1]],6)</f>
        <v>AUG-16</v>
      </c>
      <c r="G240" t="str">
        <f>+LEFT(Tabla1[[#This Row],[CONSIDERED_DATE12]],3)</f>
        <v>AUG</v>
      </c>
      <c r="H240" t="str">
        <f>+RIGHT(Tabla1[[#This Row],[CONSIDERED_DATE12]],2)</f>
        <v>16</v>
      </c>
      <c r="I240" t="str">
        <f>+CONCATENATE(Tabla1[[#This Row],[CONSIDERED_DATE14]],"-",Tabla1[[#This Row],[CONSIDERED_DATE13]])</f>
        <v>16-AUG</v>
      </c>
      <c r="J240" s="1" t="s">
        <v>3448</v>
      </c>
      <c r="K240">
        <v>61</v>
      </c>
      <c r="L240">
        <v>66</v>
      </c>
      <c r="M240" s="4">
        <v>122784.77049180301</v>
      </c>
      <c r="N240" s="3">
        <v>92.424242424242394</v>
      </c>
      <c r="O240" s="3">
        <f>+Tabla1[[#This Row],[CF_CALC_OCC_ROOMS]]/67*100</f>
        <v>91.044776119402982</v>
      </c>
      <c r="P240" s="2">
        <v>2337371</v>
      </c>
      <c r="Q240">
        <v>0</v>
      </c>
      <c r="R240">
        <v>5152500</v>
      </c>
      <c r="S240">
        <v>0</v>
      </c>
    </row>
    <row r="241" spans="1:19" x14ac:dyDescent="0.25">
      <c r="A241" s="1" t="s">
        <v>13</v>
      </c>
      <c r="B241" s="4">
        <v>8658220</v>
      </c>
      <c r="C241">
        <v>63</v>
      </c>
      <c r="D241">
        <v>121</v>
      </c>
      <c r="E241" s="1" t="s">
        <v>253</v>
      </c>
      <c r="F241" t="str">
        <f>+RIGHT(Tabla1[[#This Row],[CONSIDERED_DATE1]],6)</f>
        <v>AUG-16</v>
      </c>
      <c r="G241" t="str">
        <f>+LEFT(Tabla1[[#This Row],[CONSIDERED_DATE12]],3)</f>
        <v>AUG</v>
      </c>
      <c r="H241" t="str">
        <f>+RIGHT(Tabla1[[#This Row],[CONSIDERED_DATE12]],2)</f>
        <v>16</v>
      </c>
      <c r="I241" t="str">
        <f>+CONCATENATE(Tabla1[[#This Row],[CONSIDERED_DATE14]],"-",Tabla1[[#This Row],[CONSIDERED_DATE13]])</f>
        <v>16-AUG</v>
      </c>
      <c r="J241" s="1" t="s">
        <v>3449</v>
      </c>
      <c r="K241">
        <v>63</v>
      </c>
      <c r="L241">
        <v>66</v>
      </c>
      <c r="M241" s="4">
        <v>137432.063492063</v>
      </c>
      <c r="N241" s="3">
        <v>95.454545454545396</v>
      </c>
      <c r="O241" s="3">
        <f>+Tabla1[[#This Row],[CF_CALC_OCC_ROOMS]]/67*100</f>
        <v>94.029850746268664</v>
      </c>
      <c r="P241" s="2">
        <v>8658219</v>
      </c>
      <c r="Q241">
        <v>0</v>
      </c>
      <c r="R241">
        <v>1</v>
      </c>
      <c r="S241">
        <v>0</v>
      </c>
    </row>
    <row r="242" spans="1:19" x14ac:dyDescent="0.25">
      <c r="A242" s="1" t="s">
        <v>13</v>
      </c>
      <c r="B242" s="4">
        <v>1601915</v>
      </c>
      <c r="C242">
        <v>16</v>
      </c>
      <c r="D242">
        <v>27</v>
      </c>
      <c r="E242" s="1" t="s">
        <v>254</v>
      </c>
      <c r="F242" t="str">
        <f>+RIGHT(Tabla1[[#This Row],[CONSIDERED_DATE1]],6)</f>
        <v>AUG-16</v>
      </c>
      <c r="G242" t="str">
        <f>+LEFT(Tabla1[[#This Row],[CONSIDERED_DATE12]],3)</f>
        <v>AUG</v>
      </c>
      <c r="H242" t="str">
        <f>+RIGHT(Tabla1[[#This Row],[CONSIDERED_DATE12]],2)</f>
        <v>16</v>
      </c>
      <c r="I242" t="str">
        <f>+CONCATENATE(Tabla1[[#This Row],[CONSIDERED_DATE14]],"-",Tabla1[[#This Row],[CONSIDERED_DATE13]])</f>
        <v>16-AUG</v>
      </c>
      <c r="J242" s="1" t="s">
        <v>3450</v>
      </c>
      <c r="K242">
        <v>16</v>
      </c>
      <c r="L242">
        <v>66</v>
      </c>
      <c r="M242" s="4">
        <v>100119.6875</v>
      </c>
      <c r="N242" s="3">
        <v>24.2424242424242</v>
      </c>
      <c r="O242" s="3">
        <f>+Tabla1[[#This Row],[CF_CALC_OCC_ROOMS]]/67*100</f>
        <v>23.880597014925371</v>
      </c>
      <c r="P242" s="2">
        <v>1601915</v>
      </c>
      <c r="Q242">
        <v>0</v>
      </c>
      <c r="R242">
        <v>0</v>
      </c>
      <c r="S242">
        <v>0</v>
      </c>
    </row>
    <row r="243" spans="1:19" x14ac:dyDescent="0.25">
      <c r="A243" s="1" t="s">
        <v>13</v>
      </c>
      <c r="B243" s="4">
        <v>1620029</v>
      </c>
      <c r="C243">
        <v>20</v>
      </c>
      <c r="D243">
        <v>23</v>
      </c>
      <c r="E243" s="1" t="s">
        <v>255</v>
      </c>
      <c r="F243" t="str">
        <f>+RIGHT(Tabla1[[#This Row],[CONSIDERED_DATE1]],6)</f>
        <v>AUG-16</v>
      </c>
      <c r="G243" t="str">
        <f>+LEFT(Tabla1[[#This Row],[CONSIDERED_DATE12]],3)</f>
        <v>AUG</v>
      </c>
      <c r="H243" t="str">
        <f>+RIGHT(Tabla1[[#This Row],[CONSIDERED_DATE12]],2)</f>
        <v>16</v>
      </c>
      <c r="I243" t="str">
        <f>+CONCATENATE(Tabla1[[#This Row],[CONSIDERED_DATE14]],"-",Tabla1[[#This Row],[CONSIDERED_DATE13]])</f>
        <v>16-AUG</v>
      </c>
      <c r="J243" s="1" t="s">
        <v>3451</v>
      </c>
      <c r="K243">
        <v>20</v>
      </c>
      <c r="L243">
        <v>65</v>
      </c>
      <c r="M243" s="4">
        <v>81001.45</v>
      </c>
      <c r="N243" s="3">
        <v>30.769230769230699</v>
      </c>
      <c r="O243" s="3">
        <f>+Tabla1[[#This Row],[CF_CALC_OCC_ROOMS]]/67*100</f>
        <v>29.850746268656714</v>
      </c>
      <c r="P243" s="2">
        <v>920029</v>
      </c>
      <c r="Q243">
        <v>0</v>
      </c>
      <c r="R243">
        <v>700000</v>
      </c>
      <c r="S243">
        <v>0</v>
      </c>
    </row>
    <row r="244" spans="1:19" x14ac:dyDescent="0.25">
      <c r="A244" s="1" t="s">
        <v>13</v>
      </c>
      <c r="B244" s="4">
        <v>3203927</v>
      </c>
      <c r="C244">
        <v>32</v>
      </c>
      <c r="D244">
        <v>37</v>
      </c>
      <c r="E244" s="1" t="s">
        <v>256</v>
      </c>
      <c r="F244" t="str">
        <f>+RIGHT(Tabla1[[#This Row],[CONSIDERED_DATE1]],6)</f>
        <v>AUG-16</v>
      </c>
      <c r="G244" t="str">
        <f>+LEFT(Tabla1[[#This Row],[CONSIDERED_DATE12]],3)</f>
        <v>AUG</v>
      </c>
      <c r="H244" t="str">
        <f>+RIGHT(Tabla1[[#This Row],[CONSIDERED_DATE12]],2)</f>
        <v>16</v>
      </c>
      <c r="I244" t="str">
        <f>+CONCATENATE(Tabla1[[#This Row],[CONSIDERED_DATE14]],"-",Tabla1[[#This Row],[CONSIDERED_DATE13]])</f>
        <v>16-AUG</v>
      </c>
      <c r="J244" s="1" t="s">
        <v>3452</v>
      </c>
      <c r="K244">
        <v>32</v>
      </c>
      <c r="L244">
        <v>66</v>
      </c>
      <c r="M244" s="4">
        <v>100122.71875</v>
      </c>
      <c r="N244" s="3">
        <v>48.484848484848399</v>
      </c>
      <c r="O244" s="3">
        <f>+Tabla1[[#This Row],[CF_CALC_OCC_ROOMS]]/67*100</f>
        <v>47.761194029850742</v>
      </c>
      <c r="P244" s="2">
        <v>1664263</v>
      </c>
      <c r="Q244">
        <v>0</v>
      </c>
      <c r="R244">
        <v>1539664</v>
      </c>
      <c r="S244">
        <v>0</v>
      </c>
    </row>
    <row r="245" spans="1:19" x14ac:dyDescent="0.25">
      <c r="A245" s="1" t="s">
        <v>13</v>
      </c>
      <c r="B245" s="4">
        <v>6421296</v>
      </c>
      <c r="C245">
        <v>65</v>
      </c>
      <c r="D245">
        <v>77</v>
      </c>
      <c r="E245" s="1" t="s">
        <v>257</v>
      </c>
      <c r="F245" t="str">
        <f>+RIGHT(Tabla1[[#This Row],[CONSIDERED_DATE1]],6)</f>
        <v>AUG-16</v>
      </c>
      <c r="G245" t="str">
        <f>+LEFT(Tabla1[[#This Row],[CONSIDERED_DATE12]],3)</f>
        <v>AUG</v>
      </c>
      <c r="H245" t="str">
        <f>+RIGHT(Tabla1[[#This Row],[CONSIDERED_DATE12]],2)</f>
        <v>16</v>
      </c>
      <c r="I245" t="str">
        <f>+CONCATENATE(Tabla1[[#This Row],[CONSIDERED_DATE14]],"-",Tabla1[[#This Row],[CONSIDERED_DATE13]])</f>
        <v>16-AUG</v>
      </c>
      <c r="J245" s="1" t="s">
        <v>3453</v>
      </c>
      <c r="K245">
        <v>65</v>
      </c>
      <c r="L245">
        <v>66</v>
      </c>
      <c r="M245" s="4">
        <v>98789.169230769199</v>
      </c>
      <c r="N245" s="3">
        <v>98.484848484848399</v>
      </c>
      <c r="O245" s="3">
        <f>+Tabla1[[#This Row],[CF_CALC_OCC_ROOMS]]/67*100</f>
        <v>97.014925373134332</v>
      </c>
      <c r="P245" s="2">
        <v>1499496</v>
      </c>
      <c r="Q245">
        <v>0</v>
      </c>
      <c r="R245">
        <v>4921800</v>
      </c>
      <c r="S245">
        <v>0</v>
      </c>
    </row>
    <row r="246" spans="1:19" x14ac:dyDescent="0.25">
      <c r="A246" s="1" t="s">
        <v>13</v>
      </c>
      <c r="B246" s="4">
        <v>5602480</v>
      </c>
      <c r="C246">
        <v>53</v>
      </c>
      <c r="D246">
        <v>58</v>
      </c>
      <c r="E246" s="1" t="s">
        <v>258</v>
      </c>
      <c r="F246" t="str">
        <f>+RIGHT(Tabla1[[#This Row],[CONSIDERED_DATE1]],6)</f>
        <v>SEP-16</v>
      </c>
      <c r="G246" t="str">
        <f>+LEFT(Tabla1[[#This Row],[CONSIDERED_DATE12]],3)</f>
        <v>SEP</v>
      </c>
      <c r="H246" t="str">
        <f>+RIGHT(Tabla1[[#This Row],[CONSIDERED_DATE12]],2)</f>
        <v>16</v>
      </c>
      <c r="I246" t="str">
        <f>+CONCATENATE(Tabla1[[#This Row],[CONSIDERED_DATE14]],"-",Tabla1[[#This Row],[CONSIDERED_DATE13]])</f>
        <v>16-SEP</v>
      </c>
      <c r="J246" s="1" t="s">
        <v>3454</v>
      </c>
      <c r="K246">
        <v>53</v>
      </c>
      <c r="L246">
        <v>66</v>
      </c>
      <c r="M246" s="4">
        <v>105707.16981132</v>
      </c>
      <c r="N246" s="3">
        <v>80.303030303030297</v>
      </c>
      <c r="O246" s="3">
        <f>+Tabla1[[#This Row],[CF_CALC_OCC_ROOMS]]/67*100</f>
        <v>79.104477611940297</v>
      </c>
      <c r="P246" s="2">
        <v>2290481</v>
      </c>
      <c r="Q246">
        <v>0</v>
      </c>
      <c r="R246">
        <v>3311999</v>
      </c>
      <c r="S246">
        <v>0</v>
      </c>
    </row>
    <row r="247" spans="1:19" x14ac:dyDescent="0.25">
      <c r="A247" s="1" t="s">
        <v>13</v>
      </c>
      <c r="B247" s="4">
        <v>7200019</v>
      </c>
      <c r="C247">
        <v>52</v>
      </c>
      <c r="D247">
        <v>91</v>
      </c>
      <c r="E247" s="1" t="s">
        <v>259</v>
      </c>
      <c r="F247" t="str">
        <f>+RIGHT(Tabla1[[#This Row],[CONSIDERED_DATE1]],6)</f>
        <v>SEP-16</v>
      </c>
      <c r="G247" t="str">
        <f>+LEFT(Tabla1[[#This Row],[CONSIDERED_DATE12]],3)</f>
        <v>SEP</v>
      </c>
      <c r="H247" t="str">
        <f>+RIGHT(Tabla1[[#This Row],[CONSIDERED_DATE12]],2)</f>
        <v>16</v>
      </c>
      <c r="I247" t="str">
        <f>+CONCATENATE(Tabla1[[#This Row],[CONSIDERED_DATE14]],"-",Tabla1[[#This Row],[CONSIDERED_DATE13]])</f>
        <v>16-SEP</v>
      </c>
      <c r="J247" s="1" t="s">
        <v>3455</v>
      </c>
      <c r="K247">
        <v>52</v>
      </c>
      <c r="L247">
        <v>66</v>
      </c>
      <c r="M247" s="4">
        <v>138461.903846153</v>
      </c>
      <c r="N247" s="3">
        <v>78.787878787878697</v>
      </c>
      <c r="O247" s="3">
        <f>+Tabla1[[#This Row],[CF_CALC_OCC_ROOMS]]/67*100</f>
        <v>77.611940298507463</v>
      </c>
      <c r="P247" s="2">
        <v>7200019</v>
      </c>
      <c r="Q247">
        <v>0</v>
      </c>
      <c r="R247">
        <v>0</v>
      </c>
      <c r="S247">
        <v>0</v>
      </c>
    </row>
    <row r="248" spans="1:19" x14ac:dyDescent="0.25">
      <c r="A248" s="1" t="s">
        <v>13</v>
      </c>
      <c r="B248" s="4">
        <v>9173807</v>
      </c>
      <c r="C248">
        <v>65</v>
      </c>
      <c r="D248">
        <v>118</v>
      </c>
      <c r="E248" s="1" t="s">
        <v>260</v>
      </c>
      <c r="F248" t="str">
        <f>+RIGHT(Tabla1[[#This Row],[CONSIDERED_DATE1]],6)</f>
        <v>SEP-16</v>
      </c>
      <c r="G248" t="str">
        <f>+LEFT(Tabla1[[#This Row],[CONSIDERED_DATE12]],3)</f>
        <v>SEP</v>
      </c>
      <c r="H248" t="str">
        <f>+RIGHT(Tabla1[[#This Row],[CONSIDERED_DATE12]],2)</f>
        <v>16</v>
      </c>
      <c r="I248" t="str">
        <f>+CONCATENATE(Tabla1[[#This Row],[CONSIDERED_DATE14]],"-",Tabla1[[#This Row],[CONSIDERED_DATE13]])</f>
        <v>16-SEP</v>
      </c>
      <c r="J248" s="1" t="s">
        <v>3456</v>
      </c>
      <c r="K248">
        <v>65</v>
      </c>
      <c r="L248">
        <v>66</v>
      </c>
      <c r="M248" s="4">
        <v>141135.49230769201</v>
      </c>
      <c r="N248" s="3">
        <v>98.484848484848399</v>
      </c>
      <c r="O248" s="3">
        <f>+Tabla1[[#This Row],[CF_CALC_OCC_ROOMS]]/67*100</f>
        <v>97.014925373134332</v>
      </c>
      <c r="P248" s="2">
        <v>9173807</v>
      </c>
      <c r="Q248">
        <v>0</v>
      </c>
      <c r="R248">
        <v>0</v>
      </c>
      <c r="S248">
        <v>0</v>
      </c>
    </row>
    <row r="249" spans="1:19" x14ac:dyDescent="0.25">
      <c r="A249" s="1" t="s">
        <v>13</v>
      </c>
      <c r="B249" s="4">
        <v>2300581</v>
      </c>
      <c r="C249">
        <v>22</v>
      </c>
      <c r="D249">
        <v>31</v>
      </c>
      <c r="E249" s="1" t="s">
        <v>261</v>
      </c>
      <c r="F249" t="str">
        <f>+RIGHT(Tabla1[[#This Row],[CONSIDERED_DATE1]],6)</f>
        <v>SEP-16</v>
      </c>
      <c r="G249" t="str">
        <f>+LEFT(Tabla1[[#This Row],[CONSIDERED_DATE12]],3)</f>
        <v>SEP</v>
      </c>
      <c r="H249" t="str">
        <f>+RIGHT(Tabla1[[#This Row],[CONSIDERED_DATE12]],2)</f>
        <v>16</v>
      </c>
      <c r="I249" t="str">
        <f>+CONCATENATE(Tabla1[[#This Row],[CONSIDERED_DATE14]],"-",Tabla1[[#This Row],[CONSIDERED_DATE13]])</f>
        <v>16-SEP</v>
      </c>
      <c r="J249" s="1" t="s">
        <v>3457</v>
      </c>
      <c r="K249">
        <v>22</v>
      </c>
      <c r="L249">
        <v>66</v>
      </c>
      <c r="M249" s="4">
        <v>104571.86363636301</v>
      </c>
      <c r="N249" s="3">
        <v>33.3333333333333</v>
      </c>
      <c r="O249" s="3">
        <f>+Tabla1[[#This Row],[CF_CALC_OCC_ROOMS]]/67*100</f>
        <v>32.835820895522389</v>
      </c>
      <c r="P249" s="2">
        <v>2300581</v>
      </c>
      <c r="Q249">
        <v>0</v>
      </c>
      <c r="R249">
        <v>0</v>
      </c>
      <c r="S249">
        <v>0</v>
      </c>
    </row>
    <row r="250" spans="1:19" x14ac:dyDescent="0.25">
      <c r="A250" s="1" t="s">
        <v>13</v>
      </c>
      <c r="B250" s="4">
        <v>2410487</v>
      </c>
      <c r="C250">
        <v>24</v>
      </c>
      <c r="D250">
        <v>29</v>
      </c>
      <c r="E250" s="1" t="s">
        <v>262</v>
      </c>
      <c r="F250" t="str">
        <f>+RIGHT(Tabla1[[#This Row],[CONSIDERED_DATE1]],6)</f>
        <v>SEP-16</v>
      </c>
      <c r="G250" t="str">
        <f>+LEFT(Tabla1[[#This Row],[CONSIDERED_DATE12]],3)</f>
        <v>SEP</v>
      </c>
      <c r="H250" t="str">
        <f>+RIGHT(Tabla1[[#This Row],[CONSIDERED_DATE12]],2)</f>
        <v>16</v>
      </c>
      <c r="I250" t="str">
        <f>+CONCATENATE(Tabla1[[#This Row],[CONSIDERED_DATE14]],"-",Tabla1[[#This Row],[CONSIDERED_DATE13]])</f>
        <v>16-SEP</v>
      </c>
      <c r="J250" s="1" t="s">
        <v>3458</v>
      </c>
      <c r="K250">
        <v>24</v>
      </c>
      <c r="L250">
        <v>65</v>
      </c>
      <c r="M250" s="4">
        <v>100436.95833333299</v>
      </c>
      <c r="N250" s="3">
        <v>36.923076923076898</v>
      </c>
      <c r="O250" s="3">
        <f>+Tabla1[[#This Row],[CF_CALC_OCC_ROOMS]]/67*100</f>
        <v>35.820895522388057</v>
      </c>
      <c r="P250" s="2">
        <v>2410487</v>
      </c>
      <c r="Q250">
        <v>0</v>
      </c>
      <c r="R250">
        <v>0</v>
      </c>
      <c r="S250">
        <v>0</v>
      </c>
    </row>
    <row r="251" spans="1:19" x14ac:dyDescent="0.25">
      <c r="A251" s="1" t="s">
        <v>13</v>
      </c>
      <c r="B251" s="4">
        <v>3468940</v>
      </c>
      <c r="C251">
        <v>35</v>
      </c>
      <c r="D251">
        <v>41</v>
      </c>
      <c r="E251" s="1" t="s">
        <v>263</v>
      </c>
      <c r="F251" t="str">
        <f>+RIGHT(Tabla1[[#This Row],[CONSIDERED_DATE1]],6)</f>
        <v>SEP-16</v>
      </c>
      <c r="G251" t="str">
        <f>+LEFT(Tabla1[[#This Row],[CONSIDERED_DATE12]],3)</f>
        <v>SEP</v>
      </c>
      <c r="H251" t="str">
        <f>+RIGHT(Tabla1[[#This Row],[CONSIDERED_DATE12]],2)</f>
        <v>16</v>
      </c>
      <c r="I251" t="str">
        <f>+CONCATENATE(Tabla1[[#This Row],[CONSIDERED_DATE14]],"-",Tabla1[[#This Row],[CONSIDERED_DATE13]])</f>
        <v>16-SEP</v>
      </c>
      <c r="J251" s="1" t="s">
        <v>3459</v>
      </c>
      <c r="K251">
        <v>35</v>
      </c>
      <c r="L251">
        <v>65</v>
      </c>
      <c r="M251" s="4">
        <v>99112.571428571406</v>
      </c>
      <c r="N251" s="3">
        <v>53.846153846153797</v>
      </c>
      <c r="O251" s="3">
        <f>+Tabla1[[#This Row],[CF_CALC_OCC_ROOMS]]/67*100</f>
        <v>52.238805970149251</v>
      </c>
      <c r="P251" s="2">
        <v>3468940</v>
      </c>
      <c r="Q251">
        <v>0</v>
      </c>
      <c r="R251">
        <v>0</v>
      </c>
      <c r="S251">
        <v>0</v>
      </c>
    </row>
    <row r="252" spans="1:19" x14ac:dyDescent="0.25">
      <c r="A252" s="1" t="s">
        <v>13</v>
      </c>
      <c r="B252" s="4">
        <v>5153002</v>
      </c>
      <c r="C252">
        <v>50</v>
      </c>
      <c r="D252">
        <v>60</v>
      </c>
      <c r="E252" s="1" t="s">
        <v>264</v>
      </c>
      <c r="F252" t="str">
        <f>+RIGHT(Tabla1[[#This Row],[CONSIDERED_DATE1]],6)</f>
        <v>SEP-16</v>
      </c>
      <c r="G252" t="str">
        <f>+LEFT(Tabla1[[#This Row],[CONSIDERED_DATE12]],3)</f>
        <v>SEP</v>
      </c>
      <c r="H252" t="str">
        <f>+RIGHT(Tabla1[[#This Row],[CONSIDERED_DATE12]],2)</f>
        <v>16</v>
      </c>
      <c r="I252" t="str">
        <f>+CONCATENATE(Tabla1[[#This Row],[CONSIDERED_DATE14]],"-",Tabla1[[#This Row],[CONSIDERED_DATE13]])</f>
        <v>16-SEP</v>
      </c>
      <c r="J252" s="1" t="s">
        <v>3460</v>
      </c>
      <c r="K252">
        <v>50</v>
      </c>
      <c r="L252">
        <v>64</v>
      </c>
      <c r="M252" s="4">
        <v>103060.04</v>
      </c>
      <c r="N252" s="3">
        <v>78.125</v>
      </c>
      <c r="O252" s="3">
        <f>+Tabla1[[#This Row],[CF_CALC_OCC_ROOMS]]/67*100</f>
        <v>74.626865671641795</v>
      </c>
      <c r="P252" s="2">
        <v>4957002</v>
      </c>
      <c r="Q252">
        <v>0</v>
      </c>
      <c r="R252">
        <v>196000</v>
      </c>
      <c r="S252">
        <v>0</v>
      </c>
    </row>
    <row r="253" spans="1:19" x14ac:dyDescent="0.25">
      <c r="A253" s="1" t="s">
        <v>13</v>
      </c>
      <c r="B253" s="4">
        <v>6639943</v>
      </c>
      <c r="C253">
        <v>63</v>
      </c>
      <c r="D253">
        <v>78</v>
      </c>
      <c r="E253" s="1" t="s">
        <v>265</v>
      </c>
      <c r="F253" t="str">
        <f>+RIGHT(Tabla1[[#This Row],[CONSIDERED_DATE1]],6)</f>
        <v>SEP-16</v>
      </c>
      <c r="G253" t="str">
        <f>+LEFT(Tabla1[[#This Row],[CONSIDERED_DATE12]],3)</f>
        <v>SEP</v>
      </c>
      <c r="H253" t="str">
        <f>+RIGHT(Tabla1[[#This Row],[CONSIDERED_DATE12]],2)</f>
        <v>16</v>
      </c>
      <c r="I253" t="str">
        <f>+CONCATENATE(Tabla1[[#This Row],[CONSIDERED_DATE14]],"-",Tabla1[[#This Row],[CONSIDERED_DATE13]])</f>
        <v>16-SEP</v>
      </c>
      <c r="J253" s="1" t="s">
        <v>3461</v>
      </c>
      <c r="K253">
        <v>63</v>
      </c>
      <c r="L253">
        <v>66</v>
      </c>
      <c r="M253" s="4">
        <v>105395.92063492</v>
      </c>
      <c r="N253" s="3">
        <v>95.454545454545396</v>
      </c>
      <c r="O253" s="3">
        <f>+Tabla1[[#This Row],[CF_CALC_OCC_ROOMS]]/67*100</f>
        <v>94.029850746268664</v>
      </c>
      <c r="P253" s="2">
        <v>3756139</v>
      </c>
      <c r="Q253">
        <v>0</v>
      </c>
      <c r="R253">
        <v>2883804</v>
      </c>
      <c r="S253">
        <v>0</v>
      </c>
    </row>
    <row r="254" spans="1:19" x14ac:dyDescent="0.25">
      <c r="A254" s="1" t="s">
        <v>13</v>
      </c>
      <c r="B254" s="4">
        <v>8036862</v>
      </c>
      <c r="C254">
        <v>64</v>
      </c>
      <c r="D254">
        <v>93</v>
      </c>
      <c r="E254" s="1" t="s">
        <v>266</v>
      </c>
      <c r="F254" t="str">
        <f>+RIGHT(Tabla1[[#This Row],[CONSIDERED_DATE1]],6)</f>
        <v>SEP-16</v>
      </c>
      <c r="G254" t="str">
        <f>+LEFT(Tabla1[[#This Row],[CONSIDERED_DATE12]],3)</f>
        <v>SEP</v>
      </c>
      <c r="H254" t="str">
        <f>+RIGHT(Tabla1[[#This Row],[CONSIDERED_DATE12]],2)</f>
        <v>16</v>
      </c>
      <c r="I254" t="str">
        <f>+CONCATENATE(Tabla1[[#This Row],[CONSIDERED_DATE14]],"-",Tabla1[[#This Row],[CONSIDERED_DATE13]])</f>
        <v>16-SEP</v>
      </c>
      <c r="J254" s="1" t="s">
        <v>3462</v>
      </c>
      <c r="K254">
        <v>64</v>
      </c>
      <c r="L254">
        <v>65</v>
      </c>
      <c r="M254" s="4">
        <v>125575.96875</v>
      </c>
      <c r="N254" s="3">
        <v>98.461538461538396</v>
      </c>
      <c r="O254" s="3">
        <f>+Tabla1[[#This Row],[CF_CALC_OCC_ROOMS]]/67*100</f>
        <v>95.522388059701484</v>
      </c>
      <c r="P254" s="2">
        <v>6052862</v>
      </c>
      <c r="Q254">
        <v>0</v>
      </c>
      <c r="R254">
        <v>1984000</v>
      </c>
      <c r="S254">
        <v>0</v>
      </c>
    </row>
    <row r="255" spans="1:19" x14ac:dyDescent="0.25">
      <c r="A255" s="1" t="s">
        <v>13</v>
      </c>
      <c r="B255" s="4">
        <v>8538131</v>
      </c>
      <c r="C255">
        <v>65</v>
      </c>
      <c r="D255">
        <v>112</v>
      </c>
      <c r="E255" s="1" t="s">
        <v>267</v>
      </c>
      <c r="F255" t="str">
        <f>+RIGHT(Tabla1[[#This Row],[CONSIDERED_DATE1]],6)</f>
        <v>SEP-16</v>
      </c>
      <c r="G255" t="str">
        <f>+LEFT(Tabla1[[#This Row],[CONSIDERED_DATE12]],3)</f>
        <v>SEP</v>
      </c>
      <c r="H255" t="str">
        <f>+RIGHT(Tabla1[[#This Row],[CONSIDERED_DATE12]],2)</f>
        <v>16</v>
      </c>
      <c r="I255" t="str">
        <f>+CONCATENATE(Tabla1[[#This Row],[CONSIDERED_DATE14]],"-",Tabla1[[#This Row],[CONSIDERED_DATE13]])</f>
        <v>16-SEP</v>
      </c>
      <c r="J255" s="1" t="s">
        <v>3463</v>
      </c>
      <c r="K255">
        <v>65</v>
      </c>
      <c r="L255">
        <v>66</v>
      </c>
      <c r="M255" s="4">
        <v>131355.861538461</v>
      </c>
      <c r="N255" s="3">
        <v>98.484848484848399</v>
      </c>
      <c r="O255" s="3">
        <f>+Tabla1[[#This Row],[CF_CALC_OCC_ROOMS]]/67*100</f>
        <v>97.014925373134332</v>
      </c>
      <c r="P255" s="2">
        <v>8414131</v>
      </c>
      <c r="Q255">
        <v>0</v>
      </c>
      <c r="R255">
        <v>124000</v>
      </c>
      <c r="S255">
        <v>0</v>
      </c>
    </row>
    <row r="256" spans="1:19" x14ac:dyDescent="0.25">
      <c r="A256" s="1" t="s">
        <v>13</v>
      </c>
      <c r="B256" s="4">
        <v>3982881</v>
      </c>
      <c r="C256">
        <v>38</v>
      </c>
      <c r="D256">
        <v>59</v>
      </c>
      <c r="E256" s="1" t="s">
        <v>268</v>
      </c>
      <c r="F256" t="str">
        <f>+RIGHT(Tabla1[[#This Row],[CONSIDERED_DATE1]],6)</f>
        <v>SEP-16</v>
      </c>
      <c r="G256" t="str">
        <f>+LEFT(Tabla1[[#This Row],[CONSIDERED_DATE12]],3)</f>
        <v>SEP</v>
      </c>
      <c r="H256" t="str">
        <f>+RIGHT(Tabla1[[#This Row],[CONSIDERED_DATE12]],2)</f>
        <v>16</v>
      </c>
      <c r="I256" t="str">
        <f>+CONCATENATE(Tabla1[[#This Row],[CONSIDERED_DATE14]],"-",Tabla1[[#This Row],[CONSIDERED_DATE13]])</f>
        <v>16-SEP</v>
      </c>
      <c r="J256" s="1" t="s">
        <v>3464</v>
      </c>
      <c r="K256">
        <v>38</v>
      </c>
      <c r="L256">
        <v>66</v>
      </c>
      <c r="M256" s="4">
        <v>104812.657894736</v>
      </c>
      <c r="N256" s="3">
        <v>57.5757575757575</v>
      </c>
      <c r="O256" s="3">
        <f>+Tabla1[[#This Row],[CF_CALC_OCC_ROOMS]]/67*100</f>
        <v>56.71641791044776</v>
      </c>
      <c r="P256" s="2">
        <v>3982881</v>
      </c>
      <c r="Q256">
        <v>0</v>
      </c>
      <c r="R256">
        <v>0</v>
      </c>
      <c r="S256">
        <v>0</v>
      </c>
    </row>
    <row r="257" spans="1:19" x14ac:dyDescent="0.25">
      <c r="A257" s="1" t="s">
        <v>13</v>
      </c>
      <c r="B257" s="4">
        <v>3459118</v>
      </c>
      <c r="C257">
        <v>29</v>
      </c>
      <c r="D257">
        <v>37</v>
      </c>
      <c r="E257" s="1" t="s">
        <v>269</v>
      </c>
      <c r="F257" t="str">
        <f>+RIGHT(Tabla1[[#This Row],[CONSIDERED_DATE1]],6)</f>
        <v>SEP-16</v>
      </c>
      <c r="G257" t="str">
        <f>+LEFT(Tabla1[[#This Row],[CONSIDERED_DATE12]],3)</f>
        <v>SEP</v>
      </c>
      <c r="H257" t="str">
        <f>+RIGHT(Tabla1[[#This Row],[CONSIDERED_DATE12]],2)</f>
        <v>16</v>
      </c>
      <c r="I257" t="str">
        <f>+CONCATENATE(Tabla1[[#This Row],[CONSIDERED_DATE14]],"-",Tabla1[[#This Row],[CONSIDERED_DATE13]])</f>
        <v>16-SEP</v>
      </c>
      <c r="J257" s="1" t="s">
        <v>3465</v>
      </c>
      <c r="K257">
        <v>29</v>
      </c>
      <c r="L257">
        <v>65</v>
      </c>
      <c r="M257" s="4">
        <v>119279.931034482</v>
      </c>
      <c r="N257" s="3">
        <v>44.615384615384599</v>
      </c>
      <c r="O257" s="3">
        <f>+Tabla1[[#This Row],[CF_CALC_OCC_ROOMS]]/67*100</f>
        <v>43.283582089552233</v>
      </c>
      <c r="P257" s="2">
        <v>3459118</v>
      </c>
      <c r="Q257">
        <v>0</v>
      </c>
      <c r="R257">
        <v>0</v>
      </c>
      <c r="S257">
        <v>0</v>
      </c>
    </row>
    <row r="258" spans="1:19" x14ac:dyDescent="0.25">
      <c r="A258" s="1" t="s">
        <v>13</v>
      </c>
      <c r="B258" s="4">
        <v>2528736</v>
      </c>
      <c r="C258">
        <v>26</v>
      </c>
      <c r="D258">
        <v>35</v>
      </c>
      <c r="E258" s="1" t="s">
        <v>270</v>
      </c>
      <c r="F258" t="str">
        <f>+RIGHT(Tabla1[[#This Row],[CONSIDERED_DATE1]],6)</f>
        <v>SEP-16</v>
      </c>
      <c r="G258" t="str">
        <f>+LEFT(Tabla1[[#This Row],[CONSIDERED_DATE12]],3)</f>
        <v>SEP</v>
      </c>
      <c r="H258" t="str">
        <f>+RIGHT(Tabla1[[#This Row],[CONSIDERED_DATE12]],2)</f>
        <v>16</v>
      </c>
      <c r="I258" t="str">
        <f>+CONCATENATE(Tabla1[[#This Row],[CONSIDERED_DATE14]],"-",Tabla1[[#This Row],[CONSIDERED_DATE13]])</f>
        <v>16-SEP</v>
      </c>
      <c r="J258" s="1" t="s">
        <v>3466</v>
      </c>
      <c r="K258">
        <v>26</v>
      </c>
      <c r="L258">
        <v>64</v>
      </c>
      <c r="M258" s="4">
        <v>97259.076923076893</v>
      </c>
      <c r="N258" s="3">
        <v>40.625</v>
      </c>
      <c r="O258" s="3">
        <f>+Tabla1[[#This Row],[CF_CALC_OCC_ROOMS]]/67*100</f>
        <v>38.805970149253731</v>
      </c>
      <c r="P258" s="2">
        <v>2528736</v>
      </c>
      <c r="Q258">
        <v>0</v>
      </c>
      <c r="R258">
        <v>0</v>
      </c>
      <c r="S258">
        <v>0</v>
      </c>
    </row>
    <row r="259" spans="1:19" x14ac:dyDescent="0.25">
      <c r="A259" s="1" t="s">
        <v>13</v>
      </c>
      <c r="B259" s="4">
        <v>2711330</v>
      </c>
      <c r="C259">
        <v>25</v>
      </c>
      <c r="D259">
        <v>35</v>
      </c>
      <c r="E259" s="1" t="s">
        <v>271</v>
      </c>
      <c r="F259" t="str">
        <f>+RIGHT(Tabla1[[#This Row],[CONSIDERED_DATE1]],6)</f>
        <v>SEP-16</v>
      </c>
      <c r="G259" t="str">
        <f>+LEFT(Tabla1[[#This Row],[CONSIDERED_DATE12]],3)</f>
        <v>SEP</v>
      </c>
      <c r="H259" t="str">
        <f>+RIGHT(Tabla1[[#This Row],[CONSIDERED_DATE12]],2)</f>
        <v>16</v>
      </c>
      <c r="I259" t="str">
        <f>+CONCATENATE(Tabla1[[#This Row],[CONSIDERED_DATE14]],"-",Tabla1[[#This Row],[CONSIDERED_DATE13]])</f>
        <v>16-SEP</v>
      </c>
      <c r="J259" s="1" t="s">
        <v>3467</v>
      </c>
      <c r="K259">
        <v>25</v>
      </c>
      <c r="L259">
        <v>66</v>
      </c>
      <c r="M259" s="4">
        <v>108453.2</v>
      </c>
      <c r="N259" s="3">
        <v>37.878787878787797</v>
      </c>
      <c r="O259" s="3">
        <f>+Tabla1[[#This Row],[CF_CALC_OCC_ROOMS]]/67*100</f>
        <v>37.313432835820898</v>
      </c>
      <c r="P259" s="2">
        <v>2711330</v>
      </c>
      <c r="Q259">
        <v>0</v>
      </c>
      <c r="R259">
        <v>0</v>
      </c>
      <c r="S259">
        <v>0</v>
      </c>
    </row>
    <row r="260" spans="1:19" x14ac:dyDescent="0.25">
      <c r="A260" s="1" t="s">
        <v>13</v>
      </c>
      <c r="B260" s="4">
        <v>2287823</v>
      </c>
      <c r="C260">
        <v>21</v>
      </c>
      <c r="D260">
        <v>31</v>
      </c>
      <c r="E260" s="1" t="s">
        <v>272</v>
      </c>
      <c r="F260" t="str">
        <f>+RIGHT(Tabla1[[#This Row],[CONSIDERED_DATE1]],6)</f>
        <v>SEP-16</v>
      </c>
      <c r="G260" t="str">
        <f>+LEFT(Tabla1[[#This Row],[CONSIDERED_DATE12]],3)</f>
        <v>SEP</v>
      </c>
      <c r="H260" t="str">
        <f>+RIGHT(Tabla1[[#This Row],[CONSIDERED_DATE12]],2)</f>
        <v>16</v>
      </c>
      <c r="I260" t="str">
        <f>+CONCATENATE(Tabla1[[#This Row],[CONSIDERED_DATE14]],"-",Tabla1[[#This Row],[CONSIDERED_DATE13]])</f>
        <v>16-SEP</v>
      </c>
      <c r="J260" s="1" t="s">
        <v>3468</v>
      </c>
      <c r="K260">
        <v>21</v>
      </c>
      <c r="L260">
        <v>66</v>
      </c>
      <c r="M260" s="4">
        <v>108943.952380952</v>
      </c>
      <c r="N260" s="3">
        <v>31.818181818181799</v>
      </c>
      <c r="O260" s="3">
        <f>+Tabla1[[#This Row],[CF_CALC_OCC_ROOMS]]/67*100</f>
        <v>31.343283582089555</v>
      </c>
      <c r="P260" s="2">
        <v>2287823</v>
      </c>
      <c r="Q260">
        <v>0</v>
      </c>
      <c r="R260">
        <v>0</v>
      </c>
      <c r="S260">
        <v>0</v>
      </c>
    </row>
    <row r="261" spans="1:19" x14ac:dyDescent="0.25">
      <c r="A261" s="1" t="s">
        <v>13</v>
      </c>
      <c r="B261" s="4">
        <v>3449580</v>
      </c>
      <c r="C261">
        <v>32</v>
      </c>
      <c r="D261">
        <v>57</v>
      </c>
      <c r="E261" s="1" t="s">
        <v>273</v>
      </c>
      <c r="F261" t="str">
        <f>+RIGHT(Tabla1[[#This Row],[CONSIDERED_DATE1]],6)</f>
        <v>SEP-16</v>
      </c>
      <c r="G261" t="str">
        <f>+LEFT(Tabla1[[#This Row],[CONSIDERED_DATE12]],3)</f>
        <v>SEP</v>
      </c>
      <c r="H261" t="str">
        <f>+RIGHT(Tabla1[[#This Row],[CONSIDERED_DATE12]],2)</f>
        <v>16</v>
      </c>
      <c r="I261" t="str">
        <f>+CONCATENATE(Tabla1[[#This Row],[CONSIDERED_DATE14]],"-",Tabla1[[#This Row],[CONSIDERED_DATE13]])</f>
        <v>16-SEP</v>
      </c>
      <c r="J261" s="1" t="s">
        <v>3469</v>
      </c>
      <c r="K261">
        <v>32</v>
      </c>
      <c r="L261">
        <v>66</v>
      </c>
      <c r="M261" s="4">
        <v>107799.375</v>
      </c>
      <c r="N261" s="3">
        <v>48.484848484848399</v>
      </c>
      <c r="O261" s="3">
        <f>+Tabla1[[#This Row],[CF_CALC_OCC_ROOMS]]/67*100</f>
        <v>47.761194029850742</v>
      </c>
      <c r="P261" s="2">
        <v>3449580</v>
      </c>
      <c r="Q261">
        <v>0</v>
      </c>
      <c r="R261">
        <v>0</v>
      </c>
      <c r="S261">
        <v>0</v>
      </c>
    </row>
    <row r="262" spans="1:19" x14ac:dyDescent="0.25">
      <c r="A262" s="1" t="s">
        <v>13</v>
      </c>
      <c r="B262" s="4">
        <v>8709525</v>
      </c>
      <c r="C262">
        <v>60</v>
      </c>
      <c r="D262">
        <v>123</v>
      </c>
      <c r="E262" s="1" t="s">
        <v>274</v>
      </c>
      <c r="F262" t="str">
        <f>+RIGHT(Tabla1[[#This Row],[CONSIDERED_DATE1]],6)</f>
        <v>SEP-16</v>
      </c>
      <c r="G262" t="str">
        <f>+LEFT(Tabla1[[#This Row],[CONSIDERED_DATE12]],3)</f>
        <v>SEP</v>
      </c>
      <c r="H262" t="str">
        <f>+RIGHT(Tabla1[[#This Row],[CONSIDERED_DATE12]],2)</f>
        <v>16</v>
      </c>
      <c r="I262" t="str">
        <f>+CONCATENATE(Tabla1[[#This Row],[CONSIDERED_DATE14]],"-",Tabla1[[#This Row],[CONSIDERED_DATE13]])</f>
        <v>16-SEP</v>
      </c>
      <c r="J262" s="1" t="s">
        <v>3470</v>
      </c>
      <c r="K262">
        <v>60</v>
      </c>
      <c r="L262">
        <v>66</v>
      </c>
      <c r="M262" s="4">
        <v>145158.75</v>
      </c>
      <c r="N262" s="3">
        <v>90.909090909090907</v>
      </c>
      <c r="O262" s="3">
        <f>+Tabla1[[#This Row],[CF_CALC_OCC_ROOMS]]/67*100</f>
        <v>89.552238805970148</v>
      </c>
      <c r="P262" s="2">
        <v>8709525</v>
      </c>
      <c r="Q262">
        <v>0</v>
      </c>
      <c r="R262">
        <v>0</v>
      </c>
      <c r="S262">
        <v>0</v>
      </c>
    </row>
    <row r="263" spans="1:19" x14ac:dyDescent="0.25">
      <c r="A263" s="1" t="s">
        <v>13</v>
      </c>
      <c r="B263" s="4">
        <v>7601121</v>
      </c>
      <c r="C263">
        <v>59</v>
      </c>
      <c r="D263">
        <v>120</v>
      </c>
      <c r="E263" s="1" t="s">
        <v>275</v>
      </c>
      <c r="F263" t="str">
        <f>+RIGHT(Tabla1[[#This Row],[CONSIDERED_DATE1]],6)</f>
        <v>SEP-16</v>
      </c>
      <c r="G263" t="str">
        <f>+LEFT(Tabla1[[#This Row],[CONSIDERED_DATE12]],3)</f>
        <v>SEP</v>
      </c>
      <c r="H263" t="str">
        <f>+RIGHT(Tabla1[[#This Row],[CONSIDERED_DATE12]],2)</f>
        <v>16</v>
      </c>
      <c r="I263" t="str">
        <f>+CONCATENATE(Tabla1[[#This Row],[CONSIDERED_DATE14]],"-",Tabla1[[#This Row],[CONSIDERED_DATE13]])</f>
        <v>16-SEP</v>
      </c>
      <c r="J263" s="1" t="s">
        <v>3471</v>
      </c>
      <c r="K263">
        <v>59</v>
      </c>
      <c r="L263">
        <v>66</v>
      </c>
      <c r="M263" s="4">
        <v>128832.559322033</v>
      </c>
      <c r="N263" s="3">
        <v>89.393939393939306</v>
      </c>
      <c r="O263" s="3">
        <f>+Tabla1[[#This Row],[CF_CALC_OCC_ROOMS]]/67*100</f>
        <v>88.059701492537314</v>
      </c>
      <c r="P263" s="2">
        <v>7601121</v>
      </c>
      <c r="Q263">
        <v>0</v>
      </c>
      <c r="R263">
        <v>0</v>
      </c>
      <c r="S263">
        <v>0</v>
      </c>
    </row>
    <row r="264" spans="1:19" x14ac:dyDescent="0.25">
      <c r="A264" s="1" t="s">
        <v>13</v>
      </c>
      <c r="B264" s="4">
        <v>3215546</v>
      </c>
      <c r="C264">
        <v>32</v>
      </c>
      <c r="D264">
        <v>56</v>
      </c>
      <c r="E264" s="1" t="s">
        <v>276</v>
      </c>
      <c r="F264" t="str">
        <f>+RIGHT(Tabla1[[#This Row],[CONSIDERED_DATE1]],6)</f>
        <v>SEP-16</v>
      </c>
      <c r="G264" t="str">
        <f>+LEFT(Tabla1[[#This Row],[CONSIDERED_DATE12]],3)</f>
        <v>SEP</v>
      </c>
      <c r="H264" t="str">
        <f>+RIGHT(Tabla1[[#This Row],[CONSIDERED_DATE12]],2)</f>
        <v>16</v>
      </c>
      <c r="I264" t="str">
        <f>+CONCATENATE(Tabla1[[#This Row],[CONSIDERED_DATE14]],"-",Tabla1[[#This Row],[CONSIDERED_DATE13]])</f>
        <v>16-SEP</v>
      </c>
      <c r="J264" s="1" t="s">
        <v>3472</v>
      </c>
      <c r="K264">
        <v>32</v>
      </c>
      <c r="L264">
        <v>66</v>
      </c>
      <c r="M264" s="4">
        <v>100485.8125</v>
      </c>
      <c r="N264" s="3">
        <v>48.484848484848399</v>
      </c>
      <c r="O264" s="3">
        <f>+Tabla1[[#This Row],[CF_CALC_OCC_ROOMS]]/67*100</f>
        <v>47.761194029850742</v>
      </c>
      <c r="P264" s="2">
        <v>3215546</v>
      </c>
      <c r="Q264">
        <v>0</v>
      </c>
      <c r="R264">
        <v>0</v>
      </c>
      <c r="S264">
        <v>0</v>
      </c>
    </row>
    <row r="265" spans="1:19" x14ac:dyDescent="0.25">
      <c r="A265" s="1" t="s">
        <v>13</v>
      </c>
      <c r="B265" s="4">
        <v>4069128</v>
      </c>
      <c r="C265">
        <v>40</v>
      </c>
      <c r="D265">
        <v>65</v>
      </c>
      <c r="E265" s="1" t="s">
        <v>277</v>
      </c>
      <c r="F265" t="str">
        <f>+RIGHT(Tabla1[[#This Row],[CONSIDERED_DATE1]],6)</f>
        <v>SEP-16</v>
      </c>
      <c r="G265" t="str">
        <f>+LEFT(Tabla1[[#This Row],[CONSIDERED_DATE12]],3)</f>
        <v>SEP</v>
      </c>
      <c r="H265" t="str">
        <f>+RIGHT(Tabla1[[#This Row],[CONSIDERED_DATE12]],2)</f>
        <v>16</v>
      </c>
      <c r="I265" t="str">
        <f>+CONCATENATE(Tabla1[[#This Row],[CONSIDERED_DATE14]],"-",Tabla1[[#This Row],[CONSIDERED_DATE13]])</f>
        <v>16-SEP</v>
      </c>
      <c r="J265" s="1" t="s">
        <v>3473</v>
      </c>
      <c r="K265">
        <v>40</v>
      </c>
      <c r="L265">
        <v>66</v>
      </c>
      <c r="M265" s="4">
        <v>101728.2</v>
      </c>
      <c r="N265" s="3">
        <v>60.606060606060602</v>
      </c>
      <c r="O265" s="3">
        <f>+Tabla1[[#This Row],[CF_CALC_OCC_ROOMS]]/67*100</f>
        <v>59.701492537313428</v>
      </c>
      <c r="P265" s="2">
        <v>4069128</v>
      </c>
      <c r="Q265">
        <v>0</v>
      </c>
      <c r="R265">
        <v>0</v>
      </c>
      <c r="S265">
        <v>0</v>
      </c>
    </row>
    <row r="266" spans="1:19" x14ac:dyDescent="0.25">
      <c r="A266" s="1" t="s">
        <v>13</v>
      </c>
      <c r="B266" s="4">
        <v>4856973</v>
      </c>
      <c r="C266">
        <v>46</v>
      </c>
      <c r="D266">
        <v>67</v>
      </c>
      <c r="E266" s="1" t="s">
        <v>278</v>
      </c>
      <c r="F266" t="str">
        <f>+RIGHT(Tabla1[[#This Row],[CONSIDERED_DATE1]],6)</f>
        <v>SEP-16</v>
      </c>
      <c r="G266" t="str">
        <f>+LEFT(Tabla1[[#This Row],[CONSIDERED_DATE12]],3)</f>
        <v>SEP</v>
      </c>
      <c r="H266" t="str">
        <f>+RIGHT(Tabla1[[#This Row],[CONSIDERED_DATE12]],2)</f>
        <v>16</v>
      </c>
      <c r="I266" t="str">
        <f>+CONCATENATE(Tabla1[[#This Row],[CONSIDERED_DATE14]],"-",Tabla1[[#This Row],[CONSIDERED_DATE13]])</f>
        <v>16-SEP</v>
      </c>
      <c r="J266" s="1" t="s">
        <v>3474</v>
      </c>
      <c r="K266">
        <v>46</v>
      </c>
      <c r="L266">
        <v>66</v>
      </c>
      <c r="M266" s="4">
        <v>105586.369565217</v>
      </c>
      <c r="N266" s="3">
        <v>69.696969696969603</v>
      </c>
      <c r="O266" s="3">
        <f>+Tabla1[[#This Row],[CF_CALC_OCC_ROOMS]]/67*100</f>
        <v>68.656716417910445</v>
      </c>
      <c r="P266" s="2">
        <v>4046625</v>
      </c>
      <c r="Q266">
        <v>0</v>
      </c>
      <c r="R266">
        <v>810348</v>
      </c>
      <c r="S266">
        <v>0</v>
      </c>
    </row>
    <row r="267" spans="1:19" x14ac:dyDescent="0.25">
      <c r="A267" s="1" t="s">
        <v>13</v>
      </c>
      <c r="B267" s="4">
        <v>3030444</v>
      </c>
      <c r="C267">
        <v>28</v>
      </c>
      <c r="D267">
        <v>49</v>
      </c>
      <c r="E267" s="1" t="s">
        <v>279</v>
      </c>
      <c r="F267" t="str">
        <f>+RIGHT(Tabla1[[#This Row],[CONSIDERED_DATE1]],6)</f>
        <v>SEP-16</v>
      </c>
      <c r="G267" t="str">
        <f>+LEFT(Tabla1[[#This Row],[CONSIDERED_DATE12]],3)</f>
        <v>SEP</v>
      </c>
      <c r="H267" t="str">
        <f>+RIGHT(Tabla1[[#This Row],[CONSIDERED_DATE12]],2)</f>
        <v>16</v>
      </c>
      <c r="I267" t="str">
        <f>+CONCATENATE(Tabla1[[#This Row],[CONSIDERED_DATE14]],"-",Tabla1[[#This Row],[CONSIDERED_DATE13]])</f>
        <v>16-SEP</v>
      </c>
      <c r="J267" s="1" t="s">
        <v>3475</v>
      </c>
      <c r="K267">
        <v>28</v>
      </c>
      <c r="L267">
        <v>66</v>
      </c>
      <c r="M267" s="4">
        <v>108230.142857142</v>
      </c>
      <c r="N267" s="3">
        <v>42.424242424242401</v>
      </c>
      <c r="O267" s="3">
        <f>+Tabla1[[#This Row],[CF_CALC_OCC_ROOMS]]/67*100</f>
        <v>41.791044776119399</v>
      </c>
      <c r="P267" s="2">
        <v>3030444</v>
      </c>
      <c r="Q267">
        <v>0</v>
      </c>
      <c r="R267">
        <v>0</v>
      </c>
      <c r="S267">
        <v>0</v>
      </c>
    </row>
    <row r="268" spans="1:19" x14ac:dyDescent="0.25">
      <c r="A268" s="1" t="s">
        <v>13</v>
      </c>
      <c r="B268" s="4">
        <v>6706131</v>
      </c>
      <c r="C268">
        <v>52</v>
      </c>
      <c r="D268">
        <v>95</v>
      </c>
      <c r="E268" s="1" t="s">
        <v>280</v>
      </c>
      <c r="F268" t="str">
        <f>+RIGHT(Tabla1[[#This Row],[CONSIDERED_DATE1]],6)</f>
        <v>SEP-16</v>
      </c>
      <c r="G268" t="str">
        <f>+LEFT(Tabla1[[#This Row],[CONSIDERED_DATE12]],3)</f>
        <v>SEP</v>
      </c>
      <c r="H268" t="str">
        <f>+RIGHT(Tabla1[[#This Row],[CONSIDERED_DATE12]],2)</f>
        <v>16</v>
      </c>
      <c r="I268" t="str">
        <f>+CONCATENATE(Tabla1[[#This Row],[CONSIDERED_DATE14]],"-",Tabla1[[#This Row],[CONSIDERED_DATE13]])</f>
        <v>16-SEP</v>
      </c>
      <c r="J268" s="1" t="s">
        <v>3476</v>
      </c>
      <c r="K268">
        <v>52</v>
      </c>
      <c r="L268">
        <v>66</v>
      </c>
      <c r="M268" s="4">
        <v>128964.057692307</v>
      </c>
      <c r="N268" s="3">
        <v>78.787878787878697</v>
      </c>
      <c r="O268" s="3">
        <f>+Tabla1[[#This Row],[CF_CALC_OCC_ROOMS]]/67*100</f>
        <v>77.611940298507463</v>
      </c>
      <c r="P268" s="2">
        <v>6706131</v>
      </c>
      <c r="Q268">
        <v>0</v>
      </c>
      <c r="R268">
        <v>0</v>
      </c>
      <c r="S268">
        <v>0</v>
      </c>
    </row>
    <row r="269" spans="1:19" x14ac:dyDescent="0.25">
      <c r="A269" s="1" t="s">
        <v>13</v>
      </c>
      <c r="B269" s="4">
        <v>7680769</v>
      </c>
      <c r="C269">
        <v>63</v>
      </c>
      <c r="D269">
        <v>108</v>
      </c>
      <c r="E269" s="1" t="s">
        <v>281</v>
      </c>
      <c r="F269" t="str">
        <f>+RIGHT(Tabla1[[#This Row],[CONSIDERED_DATE1]],6)</f>
        <v>SEP-16</v>
      </c>
      <c r="G269" t="str">
        <f>+LEFT(Tabla1[[#This Row],[CONSIDERED_DATE12]],3)</f>
        <v>SEP</v>
      </c>
      <c r="H269" t="str">
        <f>+RIGHT(Tabla1[[#This Row],[CONSIDERED_DATE12]],2)</f>
        <v>16</v>
      </c>
      <c r="I269" t="str">
        <f>+CONCATENATE(Tabla1[[#This Row],[CONSIDERED_DATE14]],"-",Tabla1[[#This Row],[CONSIDERED_DATE13]])</f>
        <v>16-SEP</v>
      </c>
      <c r="J269" s="1" t="s">
        <v>3477</v>
      </c>
      <c r="K269">
        <v>63</v>
      </c>
      <c r="L269">
        <v>66</v>
      </c>
      <c r="M269" s="4">
        <v>121916.96825396801</v>
      </c>
      <c r="N269" s="3">
        <v>95.454545454545396</v>
      </c>
      <c r="O269" s="3">
        <f>+Tabla1[[#This Row],[CF_CALC_OCC_ROOMS]]/67*100</f>
        <v>94.029850746268664</v>
      </c>
      <c r="P269" s="2">
        <v>5905969</v>
      </c>
      <c r="Q269">
        <v>0</v>
      </c>
      <c r="R269">
        <v>1774800</v>
      </c>
      <c r="S269">
        <v>0</v>
      </c>
    </row>
    <row r="270" spans="1:19" x14ac:dyDescent="0.25">
      <c r="A270" s="1" t="s">
        <v>13</v>
      </c>
      <c r="B270" s="4">
        <v>1974554</v>
      </c>
      <c r="C270">
        <v>17</v>
      </c>
      <c r="D270">
        <v>26</v>
      </c>
      <c r="E270" s="1" t="s">
        <v>282</v>
      </c>
      <c r="F270" t="str">
        <f>+RIGHT(Tabla1[[#This Row],[CONSIDERED_DATE1]],6)</f>
        <v>SEP-16</v>
      </c>
      <c r="G270" t="str">
        <f>+LEFT(Tabla1[[#This Row],[CONSIDERED_DATE12]],3)</f>
        <v>SEP</v>
      </c>
      <c r="H270" t="str">
        <f>+RIGHT(Tabla1[[#This Row],[CONSIDERED_DATE12]],2)</f>
        <v>16</v>
      </c>
      <c r="I270" t="str">
        <f>+CONCATENATE(Tabla1[[#This Row],[CONSIDERED_DATE14]],"-",Tabla1[[#This Row],[CONSIDERED_DATE13]])</f>
        <v>16-SEP</v>
      </c>
      <c r="J270" s="1" t="s">
        <v>3478</v>
      </c>
      <c r="K270">
        <v>17</v>
      </c>
      <c r="L270">
        <v>66</v>
      </c>
      <c r="M270" s="4">
        <v>116150.235294117</v>
      </c>
      <c r="N270" s="3">
        <v>25.757575757575701</v>
      </c>
      <c r="O270" s="3">
        <f>+Tabla1[[#This Row],[CF_CALC_OCC_ROOMS]]/67*100</f>
        <v>25.373134328358208</v>
      </c>
      <c r="P270" s="2">
        <v>1974554</v>
      </c>
      <c r="Q270">
        <v>0</v>
      </c>
      <c r="R270">
        <v>0</v>
      </c>
      <c r="S270">
        <v>0</v>
      </c>
    </row>
    <row r="271" spans="1:19" x14ac:dyDescent="0.25">
      <c r="A271" s="1" t="s">
        <v>13</v>
      </c>
      <c r="B271" s="4">
        <v>2510355</v>
      </c>
      <c r="C271">
        <v>24</v>
      </c>
      <c r="D271">
        <v>30</v>
      </c>
      <c r="E271" s="1" t="s">
        <v>283</v>
      </c>
      <c r="F271" t="str">
        <f>+RIGHT(Tabla1[[#This Row],[CONSIDERED_DATE1]],6)</f>
        <v>SEP-16</v>
      </c>
      <c r="G271" t="str">
        <f>+LEFT(Tabla1[[#This Row],[CONSIDERED_DATE12]],3)</f>
        <v>SEP</v>
      </c>
      <c r="H271" t="str">
        <f>+RIGHT(Tabla1[[#This Row],[CONSIDERED_DATE12]],2)</f>
        <v>16</v>
      </c>
      <c r="I271" t="str">
        <f>+CONCATENATE(Tabla1[[#This Row],[CONSIDERED_DATE14]],"-",Tabla1[[#This Row],[CONSIDERED_DATE13]])</f>
        <v>16-SEP</v>
      </c>
      <c r="J271" s="1" t="s">
        <v>3479</v>
      </c>
      <c r="K271">
        <v>24</v>
      </c>
      <c r="L271">
        <v>66</v>
      </c>
      <c r="M271" s="4">
        <v>104598.125</v>
      </c>
      <c r="N271" s="3">
        <v>36.363636363636303</v>
      </c>
      <c r="O271" s="3">
        <f>+Tabla1[[#This Row],[CF_CALC_OCC_ROOMS]]/67*100</f>
        <v>35.820895522388057</v>
      </c>
      <c r="P271" s="2">
        <v>2510355</v>
      </c>
      <c r="Q271">
        <v>0</v>
      </c>
      <c r="R271">
        <v>0</v>
      </c>
      <c r="S271">
        <v>0</v>
      </c>
    </row>
    <row r="272" spans="1:19" x14ac:dyDescent="0.25">
      <c r="A272" s="1" t="s">
        <v>13</v>
      </c>
      <c r="B272" s="4">
        <v>2876724</v>
      </c>
      <c r="C272">
        <v>29</v>
      </c>
      <c r="D272">
        <v>36</v>
      </c>
      <c r="E272" s="1" t="s">
        <v>284</v>
      </c>
      <c r="F272" t="str">
        <f>+RIGHT(Tabla1[[#This Row],[CONSIDERED_DATE1]],6)</f>
        <v>SEP-16</v>
      </c>
      <c r="G272" t="str">
        <f>+LEFT(Tabla1[[#This Row],[CONSIDERED_DATE12]],3)</f>
        <v>SEP</v>
      </c>
      <c r="H272" t="str">
        <f>+RIGHT(Tabla1[[#This Row],[CONSIDERED_DATE12]],2)</f>
        <v>16</v>
      </c>
      <c r="I272" t="str">
        <f>+CONCATENATE(Tabla1[[#This Row],[CONSIDERED_DATE14]],"-",Tabla1[[#This Row],[CONSIDERED_DATE13]])</f>
        <v>16-SEP</v>
      </c>
      <c r="J272" s="1" t="s">
        <v>3480</v>
      </c>
      <c r="K272">
        <v>29</v>
      </c>
      <c r="L272">
        <v>66</v>
      </c>
      <c r="M272" s="4">
        <v>99197.379310344797</v>
      </c>
      <c r="N272" s="3">
        <v>43.939393939393902</v>
      </c>
      <c r="O272" s="3">
        <f>+Tabla1[[#This Row],[CF_CALC_OCC_ROOMS]]/67*100</f>
        <v>43.283582089552233</v>
      </c>
      <c r="P272" s="2">
        <v>2876724</v>
      </c>
      <c r="Q272">
        <v>0</v>
      </c>
      <c r="R272">
        <v>0</v>
      </c>
      <c r="S272">
        <v>0</v>
      </c>
    </row>
    <row r="273" spans="1:19" x14ac:dyDescent="0.25">
      <c r="A273" s="1" t="s">
        <v>13</v>
      </c>
      <c r="B273" s="4">
        <v>3033981</v>
      </c>
      <c r="C273">
        <v>31</v>
      </c>
      <c r="D273">
        <v>39</v>
      </c>
      <c r="E273" s="1" t="s">
        <v>285</v>
      </c>
      <c r="F273" t="str">
        <f>+RIGHT(Tabla1[[#This Row],[CONSIDERED_DATE1]],6)</f>
        <v>SEP-16</v>
      </c>
      <c r="G273" t="str">
        <f>+LEFT(Tabla1[[#This Row],[CONSIDERED_DATE12]],3)</f>
        <v>SEP</v>
      </c>
      <c r="H273" t="str">
        <f>+RIGHT(Tabla1[[#This Row],[CONSIDERED_DATE12]],2)</f>
        <v>16</v>
      </c>
      <c r="I273" t="str">
        <f>+CONCATENATE(Tabla1[[#This Row],[CONSIDERED_DATE14]],"-",Tabla1[[#This Row],[CONSIDERED_DATE13]])</f>
        <v>16-SEP</v>
      </c>
      <c r="J273" s="1" t="s">
        <v>3481</v>
      </c>
      <c r="K273">
        <v>31</v>
      </c>
      <c r="L273">
        <v>66</v>
      </c>
      <c r="M273" s="4">
        <v>97870.354838709594</v>
      </c>
      <c r="N273" s="3">
        <v>46.969696969696898</v>
      </c>
      <c r="O273" s="3">
        <f>+Tabla1[[#This Row],[CF_CALC_OCC_ROOMS]]/67*100</f>
        <v>46.268656716417908</v>
      </c>
      <c r="P273" s="2">
        <v>3034581</v>
      </c>
      <c r="Q273">
        <v>0</v>
      </c>
      <c r="R273">
        <v>-600</v>
      </c>
      <c r="S273">
        <v>0</v>
      </c>
    </row>
    <row r="274" spans="1:19" x14ac:dyDescent="0.25">
      <c r="A274" s="1" t="s">
        <v>13</v>
      </c>
      <c r="B274" s="4">
        <v>5067060</v>
      </c>
      <c r="C274">
        <v>45</v>
      </c>
      <c r="D274">
        <v>69</v>
      </c>
      <c r="E274" s="1" t="s">
        <v>286</v>
      </c>
      <c r="F274" t="str">
        <f>+RIGHT(Tabla1[[#This Row],[CONSIDERED_DATE1]],6)</f>
        <v>SEP-16</v>
      </c>
      <c r="G274" t="str">
        <f>+LEFT(Tabla1[[#This Row],[CONSIDERED_DATE12]],3)</f>
        <v>SEP</v>
      </c>
      <c r="H274" t="str">
        <f>+RIGHT(Tabla1[[#This Row],[CONSIDERED_DATE12]],2)</f>
        <v>16</v>
      </c>
      <c r="I274" t="str">
        <f>+CONCATENATE(Tabla1[[#This Row],[CONSIDERED_DATE14]],"-",Tabla1[[#This Row],[CONSIDERED_DATE13]])</f>
        <v>16-SEP</v>
      </c>
      <c r="J274" s="1" t="s">
        <v>3482</v>
      </c>
      <c r="K274">
        <v>45</v>
      </c>
      <c r="L274">
        <v>64</v>
      </c>
      <c r="M274" s="4">
        <v>112601.33333333299</v>
      </c>
      <c r="N274" s="3">
        <v>70.3125</v>
      </c>
      <c r="O274" s="3">
        <f>+Tabla1[[#This Row],[CF_CALC_OCC_ROOMS]]/67*100</f>
        <v>67.164179104477611</v>
      </c>
      <c r="P274" s="2">
        <v>3611060</v>
      </c>
      <c r="Q274">
        <v>0</v>
      </c>
      <c r="R274">
        <v>1456000</v>
      </c>
      <c r="S274">
        <v>0</v>
      </c>
    </row>
    <row r="275" spans="1:19" x14ac:dyDescent="0.25">
      <c r="A275" s="1" t="s">
        <v>13</v>
      </c>
      <c r="B275" s="4">
        <v>6787853</v>
      </c>
      <c r="C275">
        <v>47</v>
      </c>
      <c r="D275">
        <v>83</v>
      </c>
      <c r="E275" s="1" t="s">
        <v>287</v>
      </c>
      <c r="F275" t="str">
        <f>+RIGHT(Tabla1[[#This Row],[CONSIDERED_DATE1]],6)</f>
        <v>SEP-16</v>
      </c>
      <c r="G275" t="str">
        <f>+LEFT(Tabla1[[#This Row],[CONSIDERED_DATE12]],3)</f>
        <v>SEP</v>
      </c>
      <c r="H275" t="str">
        <f>+RIGHT(Tabla1[[#This Row],[CONSIDERED_DATE12]],2)</f>
        <v>16</v>
      </c>
      <c r="I275" t="str">
        <f>+CONCATENATE(Tabla1[[#This Row],[CONSIDERED_DATE14]],"-",Tabla1[[#This Row],[CONSIDERED_DATE13]])</f>
        <v>16-SEP</v>
      </c>
      <c r="J275" s="1" t="s">
        <v>3483</v>
      </c>
      <c r="K275">
        <v>47</v>
      </c>
      <c r="L275">
        <v>66</v>
      </c>
      <c r="M275" s="4">
        <v>144422.40425531901</v>
      </c>
      <c r="N275" s="3">
        <v>71.212121212121204</v>
      </c>
      <c r="O275" s="3">
        <f>+Tabla1[[#This Row],[CF_CALC_OCC_ROOMS]]/67*100</f>
        <v>70.149253731343293</v>
      </c>
      <c r="P275" s="2">
        <v>6787853</v>
      </c>
      <c r="Q275">
        <v>0</v>
      </c>
      <c r="R275">
        <v>0</v>
      </c>
      <c r="S275">
        <v>0</v>
      </c>
    </row>
    <row r="276" spans="1:19" x14ac:dyDescent="0.25">
      <c r="A276" s="1" t="s">
        <v>13</v>
      </c>
      <c r="B276" s="4">
        <v>9807610</v>
      </c>
      <c r="C276">
        <v>65</v>
      </c>
      <c r="D276">
        <v>117</v>
      </c>
      <c r="E276" s="1" t="s">
        <v>288</v>
      </c>
      <c r="F276" t="str">
        <f>+RIGHT(Tabla1[[#This Row],[CONSIDERED_DATE1]],6)</f>
        <v>OCT-16</v>
      </c>
      <c r="G276" t="str">
        <f>+LEFT(Tabla1[[#This Row],[CONSIDERED_DATE12]],3)</f>
        <v>OCT</v>
      </c>
      <c r="H276" t="str">
        <f>+RIGHT(Tabla1[[#This Row],[CONSIDERED_DATE12]],2)</f>
        <v>16</v>
      </c>
      <c r="I276" t="str">
        <f>+CONCATENATE(Tabla1[[#This Row],[CONSIDERED_DATE14]],"-",Tabla1[[#This Row],[CONSIDERED_DATE13]])</f>
        <v>16-OCT</v>
      </c>
      <c r="J276" s="1" t="s">
        <v>3484</v>
      </c>
      <c r="K276">
        <v>65</v>
      </c>
      <c r="L276">
        <v>66</v>
      </c>
      <c r="M276" s="4">
        <v>150886.30769230699</v>
      </c>
      <c r="N276" s="3">
        <v>98.484848484848399</v>
      </c>
      <c r="O276" s="3">
        <f>+Tabla1[[#This Row],[CF_CALC_OCC_ROOMS]]/67*100</f>
        <v>97.014925373134332</v>
      </c>
      <c r="P276" s="2">
        <v>6529610</v>
      </c>
      <c r="Q276">
        <v>0</v>
      </c>
      <c r="R276">
        <v>3278000</v>
      </c>
      <c r="S276">
        <v>0</v>
      </c>
    </row>
    <row r="277" spans="1:19" x14ac:dyDescent="0.25">
      <c r="A277" s="1" t="s">
        <v>13</v>
      </c>
      <c r="B277" s="4">
        <v>2593677</v>
      </c>
      <c r="C277">
        <v>26</v>
      </c>
      <c r="D277">
        <v>40</v>
      </c>
      <c r="E277" s="1" t="s">
        <v>289</v>
      </c>
      <c r="F277" t="str">
        <f>+RIGHT(Tabla1[[#This Row],[CONSIDERED_DATE1]],6)</f>
        <v>OCT-16</v>
      </c>
      <c r="G277" t="str">
        <f>+LEFT(Tabla1[[#This Row],[CONSIDERED_DATE12]],3)</f>
        <v>OCT</v>
      </c>
      <c r="H277" t="str">
        <f>+RIGHT(Tabla1[[#This Row],[CONSIDERED_DATE12]],2)</f>
        <v>16</v>
      </c>
      <c r="I277" t="str">
        <f>+CONCATENATE(Tabla1[[#This Row],[CONSIDERED_DATE14]],"-",Tabla1[[#This Row],[CONSIDERED_DATE13]])</f>
        <v>16-OCT</v>
      </c>
      <c r="J277" s="1" t="s">
        <v>3485</v>
      </c>
      <c r="K277">
        <v>26</v>
      </c>
      <c r="L277">
        <v>66</v>
      </c>
      <c r="M277" s="4">
        <v>99756.807692307601</v>
      </c>
      <c r="N277" s="3">
        <v>39.393939393939299</v>
      </c>
      <c r="O277" s="3">
        <f>+Tabla1[[#This Row],[CF_CALC_OCC_ROOMS]]/67*100</f>
        <v>38.805970149253731</v>
      </c>
      <c r="P277" s="2">
        <v>1918677</v>
      </c>
      <c r="Q277">
        <v>0</v>
      </c>
      <c r="R277">
        <v>675000</v>
      </c>
      <c r="S277">
        <v>0</v>
      </c>
    </row>
    <row r="278" spans="1:19" x14ac:dyDescent="0.25">
      <c r="A278" s="1" t="s">
        <v>13</v>
      </c>
      <c r="B278" s="4">
        <v>2761753</v>
      </c>
      <c r="C278">
        <v>24</v>
      </c>
      <c r="D278">
        <v>34</v>
      </c>
      <c r="E278" s="1" t="s">
        <v>290</v>
      </c>
      <c r="F278" t="str">
        <f>+RIGHT(Tabla1[[#This Row],[CONSIDERED_DATE1]],6)</f>
        <v>OCT-16</v>
      </c>
      <c r="G278" t="str">
        <f>+LEFT(Tabla1[[#This Row],[CONSIDERED_DATE12]],3)</f>
        <v>OCT</v>
      </c>
      <c r="H278" t="str">
        <f>+RIGHT(Tabla1[[#This Row],[CONSIDERED_DATE12]],2)</f>
        <v>16</v>
      </c>
      <c r="I278" t="str">
        <f>+CONCATENATE(Tabla1[[#This Row],[CONSIDERED_DATE14]],"-",Tabla1[[#This Row],[CONSIDERED_DATE13]])</f>
        <v>16-OCT</v>
      </c>
      <c r="J278" s="1" t="s">
        <v>3486</v>
      </c>
      <c r="K278">
        <v>24</v>
      </c>
      <c r="L278">
        <v>66</v>
      </c>
      <c r="M278" s="4">
        <v>115073.041666666</v>
      </c>
      <c r="N278" s="3">
        <v>36.363636363636303</v>
      </c>
      <c r="O278" s="3">
        <f>+Tabla1[[#This Row],[CF_CALC_OCC_ROOMS]]/67*100</f>
        <v>35.820895522388057</v>
      </c>
      <c r="P278" s="2">
        <v>2645753</v>
      </c>
      <c r="Q278">
        <v>0</v>
      </c>
      <c r="R278">
        <v>116000</v>
      </c>
      <c r="S278">
        <v>0</v>
      </c>
    </row>
    <row r="279" spans="1:19" x14ac:dyDescent="0.25">
      <c r="A279" s="1" t="s">
        <v>13</v>
      </c>
      <c r="B279" s="4">
        <v>3581306</v>
      </c>
      <c r="C279">
        <v>32</v>
      </c>
      <c r="D279">
        <v>48</v>
      </c>
      <c r="E279" s="1" t="s">
        <v>291</v>
      </c>
      <c r="F279" t="str">
        <f>+RIGHT(Tabla1[[#This Row],[CONSIDERED_DATE1]],6)</f>
        <v>OCT-16</v>
      </c>
      <c r="G279" t="str">
        <f>+LEFT(Tabla1[[#This Row],[CONSIDERED_DATE12]],3)</f>
        <v>OCT</v>
      </c>
      <c r="H279" t="str">
        <f>+RIGHT(Tabla1[[#This Row],[CONSIDERED_DATE12]],2)</f>
        <v>16</v>
      </c>
      <c r="I279" t="str">
        <f>+CONCATENATE(Tabla1[[#This Row],[CONSIDERED_DATE14]],"-",Tabla1[[#This Row],[CONSIDERED_DATE13]])</f>
        <v>16-OCT</v>
      </c>
      <c r="J279" s="1" t="s">
        <v>3487</v>
      </c>
      <c r="K279">
        <v>32</v>
      </c>
      <c r="L279">
        <v>66</v>
      </c>
      <c r="M279" s="4">
        <v>111915.8125</v>
      </c>
      <c r="N279" s="3">
        <v>48.484848484848399</v>
      </c>
      <c r="O279" s="3">
        <f>+Tabla1[[#This Row],[CF_CALC_OCC_ROOMS]]/67*100</f>
        <v>47.761194029850742</v>
      </c>
      <c r="P279" s="2">
        <v>3581306</v>
      </c>
      <c r="Q279">
        <v>0</v>
      </c>
      <c r="R279">
        <v>0</v>
      </c>
      <c r="S279">
        <v>0</v>
      </c>
    </row>
    <row r="280" spans="1:19" x14ac:dyDescent="0.25">
      <c r="A280" s="1" t="s">
        <v>13</v>
      </c>
      <c r="B280" s="4">
        <v>8264956</v>
      </c>
      <c r="C280">
        <v>60</v>
      </c>
      <c r="D280">
        <v>72</v>
      </c>
      <c r="E280" s="1" t="s">
        <v>292</v>
      </c>
      <c r="F280" t="str">
        <f>+RIGHT(Tabla1[[#This Row],[CONSIDERED_DATE1]],6)</f>
        <v>OCT-16</v>
      </c>
      <c r="G280" t="str">
        <f>+LEFT(Tabla1[[#This Row],[CONSIDERED_DATE12]],3)</f>
        <v>OCT</v>
      </c>
      <c r="H280" t="str">
        <f>+RIGHT(Tabla1[[#This Row],[CONSIDERED_DATE12]],2)</f>
        <v>16</v>
      </c>
      <c r="I280" t="str">
        <f>+CONCATENATE(Tabla1[[#This Row],[CONSIDERED_DATE14]],"-",Tabla1[[#This Row],[CONSIDERED_DATE13]])</f>
        <v>16-OCT</v>
      </c>
      <c r="J280" s="1" t="s">
        <v>3488</v>
      </c>
      <c r="K280">
        <v>60</v>
      </c>
      <c r="L280">
        <v>66</v>
      </c>
      <c r="M280" s="4">
        <v>137749.26666666599</v>
      </c>
      <c r="N280" s="3">
        <v>90.909090909090907</v>
      </c>
      <c r="O280" s="3">
        <f>+Tabla1[[#This Row],[CF_CALC_OCC_ROOMS]]/67*100</f>
        <v>89.552238805970148</v>
      </c>
      <c r="P280" s="2">
        <v>3199956</v>
      </c>
      <c r="Q280">
        <v>0</v>
      </c>
      <c r="R280">
        <v>5065000</v>
      </c>
      <c r="S280">
        <v>0</v>
      </c>
    </row>
    <row r="281" spans="1:19" x14ac:dyDescent="0.25">
      <c r="A281" s="1" t="s">
        <v>13</v>
      </c>
      <c r="B281" s="4">
        <v>8930476</v>
      </c>
      <c r="C281">
        <v>64</v>
      </c>
      <c r="D281">
        <v>82</v>
      </c>
      <c r="E281" s="1" t="s">
        <v>293</v>
      </c>
      <c r="F281" t="str">
        <f>+RIGHT(Tabla1[[#This Row],[CONSIDERED_DATE1]],6)</f>
        <v>OCT-16</v>
      </c>
      <c r="G281" t="str">
        <f>+LEFT(Tabla1[[#This Row],[CONSIDERED_DATE12]],3)</f>
        <v>OCT</v>
      </c>
      <c r="H281" t="str">
        <f>+RIGHT(Tabla1[[#This Row],[CONSIDERED_DATE12]],2)</f>
        <v>16</v>
      </c>
      <c r="I281" t="str">
        <f>+CONCATENATE(Tabla1[[#This Row],[CONSIDERED_DATE14]],"-",Tabla1[[#This Row],[CONSIDERED_DATE13]])</f>
        <v>16-OCT</v>
      </c>
      <c r="J281" s="1" t="s">
        <v>3489</v>
      </c>
      <c r="K281">
        <v>64</v>
      </c>
      <c r="L281">
        <v>65</v>
      </c>
      <c r="M281" s="4">
        <v>139538.6875</v>
      </c>
      <c r="N281" s="3">
        <v>98.461538461538396</v>
      </c>
      <c r="O281" s="3">
        <f>+Tabla1[[#This Row],[CF_CALC_OCC_ROOMS]]/67*100</f>
        <v>95.522388059701484</v>
      </c>
      <c r="P281" s="2">
        <v>3870476</v>
      </c>
      <c r="Q281">
        <v>0</v>
      </c>
      <c r="R281">
        <v>5060000</v>
      </c>
      <c r="S281">
        <v>0</v>
      </c>
    </row>
    <row r="282" spans="1:19" x14ac:dyDescent="0.25">
      <c r="A282" s="1" t="s">
        <v>13</v>
      </c>
      <c r="B282" s="4">
        <v>8155288</v>
      </c>
      <c r="C282">
        <v>59</v>
      </c>
      <c r="D282">
        <v>83</v>
      </c>
      <c r="E282" s="1" t="s">
        <v>294</v>
      </c>
      <c r="F282" t="str">
        <f>+RIGHT(Tabla1[[#This Row],[CONSIDERED_DATE1]],6)</f>
        <v>OCT-16</v>
      </c>
      <c r="G282" t="str">
        <f>+LEFT(Tabla1[[#This Row],[CONSIDERED_DATE12]],3)</f>
        <v>OCT</v>
      </c>
      <c r="H282" t="str">
        <f>+RIGHT(Tabla1[[#This Row],[CONSIDERED_DATE12]],2)</f>
        <v>16</v>
      </c>
      <c r="I282" t="str">
        <f>+CONCATENATE(Tabla1[[#This Row],[CONSIDERED_DATE14]],"-",Tabla1[[#This Row],[CONSIDERED_DATE13]])</f>
        <v>16-OCT</v>
      </c>
      <c r="J282" s="1" t="s">
        <v>3490</v>
      </c>
      <c r="K282">
        <v>59</v>
      </c>
      <c r="L282">
        <v>66</v>
      </c>
      <c r="M282" s="4">
        <v>138225.220338983</v>
      </c>
      <c r="N282" s="3">
        <v>89.393939393939306</v>
      </c>
      <c r="O282" s="3">
        <f>+Tabla1[[#This Row],[CF_CALC_OCC_ROOMS]]/67*100</f>
        <v>88.059701492537314</v>
      </c>
      <c r="P282" s="2">
        <v>3500288</v>
      </c>
      <c r="Q282">
        <v>0</v>
      </c>
      <c r="R282">
        <v>4655000</v>
      </c>
      <c r="S282">
        <v>0</v>
      </c>
    </row>
    <row r="283" spans="1:19" x14ac:dyDescent="0.25">
      <c r="A283" s="1" t="s">
        <v>13</v>
      </c>
      <c r="B283" s="4">
        <v>10242851</v>
      </c>
      <c r="C283">
        <v>62</v>
      </c>
      <c r="D283">
        <v>99</v>
      </c>
      <c r="E283" s="1" t="s">
        <v>295</v>
      </c>
      <c r="F283" t="str">
        <f>+RIGHT(Tabla1[[#This Row],[CONSIDERED_DATE1]],6)</f>
        <v>OCT-16</v>
      </c>
      <c r="G283" t="str">
        <f>+LEFT(Tabla1[[#This Row],[CONSIDERED_DATE12]],3)</f>
        <v>OCT</v>
      </c>
      <c r="H283" t="str">
        <f>+RIGHT(Tabla1[[#This Row],[CONSIDERED_DATE12]],2)</f>
        <v>16</v>
      </c>
      <c r="I283" t="str">
        <f>+CONCATENATE(Tabla1[[#This Row],[CONSIDERED_DATE14]],"-",Tabla1[[#This Row],[CONSIDERED_DATE13]])</f>
        <v>16-OCT</v>
      </c>
      <c r="J283" s="1" t="s">
        <v>3491</v>
      </c>
      <c r="K283">
        <v>62</v>
      </c>
      <c r="L283">
        <v>66</v>
      </c>
      <c r="M283" s="4">
        <v>165207.27419354799</v>
      </c>
      <c r="N283" s="3">
        <v>93.939393939393895</v>
      </c>
      <c r="O283" s="3">
        <f>+Tabla1[[#This Row],[CF_CALC_OCC_ROOMS]]/67*100</f>
        <v>92.537313432835816</v>
      </c>
      <c r="P283" s="2">
        <v>7007851</v>
      </c>
      <c r="Q283">
        <v>0</v>
      </c>
      <c r="R283">
        <v>3235000</v>
      </c>
      <c r="S283">
        <v>0</v>
      </c>
    </row>
    <row r="284" spans="1:19" x14ac:dyDescent="0.25">
      <c r="A284" s="1" t="s">
        <v>13</v>
      </c>
      <c r="B284" s="4">
        <v>7612911</v>
      </c>
      <c r="C284">
        <v>56</v>
      </c>
      <c r="D284">
        <v>103</v>
      </c>
      <c r="E284" s="1" t="s">
        <v>296</v>
      </c>
      <c r="F284" t="str">
        <f>+RIGHT(Tabla1[[#This Row],[CONSIDERED_DATE1]],6)</f>
        <v>OCT-16</v>
      </c>
      <c r="G284" t="str">
        <f>+LEFT(Tabla1[[#This Row],[CONSIDERED_DATE12]],3)</f>
        <v>OCT</v>
      </c>
      <c r="H284" t="str">
        <f>+RIGHT(Tabla1[[#This Row],[CONSIDERED_DATE12]],2)</f>
        <v>16</v>
      </c>
      <c r="I284" t="str">
        <f>+CONCATENATE(Tabla1[[#This Row],[CONSIDERED_DATE14]],"-",Tabla1[[#This Row],[CONSIDERED_DATE13]])</f>
        <v>16-OCT</v>
      </c>
      <c r="J284" s="1" t="s">
        <v>3492</v>
      </c>
      <c r="K284">
        <v>56</v>
      </c>
      <c r="L284">
        <v>65</v>
      </c>
      <c r="M284" s="4">
        <v>135944.839285714</v>
      </c>
      <c r="N284" s="3">
        <v>86.153846153846104</v>
      </c>
      <c r="O284" s="3">
        <f>+Tabla1[[#This Row],[CF_CALC_OCC_ROOMS]]/67*100</f>
        <v>83.582089552238799</v>
      </c>
      <c r="P284" s="2">
        <v>7612910</v>
      </c>
      <c r="Q284">
        <v>0</v>
      </c>
      <c r="R284">
        <v>1</v>
      </c>
      <c r="S284">
        <v>0</v>
      </c>
    </row>
    <row r="285" spans="1:19" x14ac:dyDescent="0.25">
      <c r="A285" s="1" t="s">
        <v>13</v>
      </c>
      <c r="B285" s="4">
        <v>2628914</v>
      </c>
      <c r="C285">
        <v>25</v>
      </c>
      <c r="D285">
        <v>38</v>
      </c>
      <c r="E285" s="1" t="s">
        <v>297</v>
      </c>
      <c r="F285" t="str">
        <f>+RIGHT(Tabla1[[#This Row],[CONSIDERED_DATE1]],6)</f>
        <v>OCT-16</v>
      </c>
      <c r="G285" t="str">
        <f>+LEFT(Tabla1[[#This Row],[CONSIDERED_DATE12]],3)</f>
        <v>OCT</v>
      </c>
      <c r="H285" t="str">
        <f>+RIGHT(Tabla1[[#This Row],[CONSIDERED_DATE12]],2)</f>
        <v>16</v>
      </c>
      <c r="I285" t="str">
        <f>+CONCATENATE(Tabla1[[#This Row],[CONSIDERED_DATE14]],"-",Tabla1[[#This Row],[CONSIDERED_DATE13]])</f>
        <v>16-OCT</v>
      </c>
      <c r="J285" s="1" t="s">
        <v>3493</v>
      </c>
      <c r="K285">
        <v>25</v>
      </c>
      <c r="L285">
        <v>65</v>
      </c>
      <c r="M285" s="4">
        <v>105156.56</v>
      </c>
      <c r="N285" s="3">
        <v>38.461538461538403</v>
      </c>
      <c r="O285" s="3">
        <f>+Tabla1[[#This Row],[CF_CALC_OCC_ROOMS]]/67*100</f>
        <v>37.313432835820898</v>
      </c>
      <c r="P285" s="2">
        <v>2628914</v>
      </c>
      <c r="Q285">
        <v>0</v>
      </c>
      <c r="R285">
        <v>0</v>
      </c>
      <c r="S285">
        <v>0</v>
      </c>
    </row>
    <row r="286" spans="1:19" x14ac:dyDescent="0.25">
      <c r="A286" s="1" t="s">
        <v>13</v>
      </c>
      <c r="B286" s="4">
        <v>3063319</v>
      </c>
      <c r="C286">
        <v>23</v>
      </c>
      <c r="D286">
        <v>33</v>
      </c>
      <c r="E286" s="1" t="s">
        <v>298</v>
      </c>
      <c r="F286" t="str">
        <f>+RIGHT(Tabla1[[#This Row],[CONSIDERED_DATE1]],6)</f>
        <v>OCT-16</v>
      </c>
      <c r="G286" t="str">
        <f>+LEFT(Tabla1[[#This Row],[CONSIDERED_DATE12]],3)</f>
        <v>OCT</v>
      </c>
      <c r="H286" t="str">
        <f>+RIGHT(Tabla1[[#This Row],[CONSIDERED_DATE12]],2)</f>
        <v>16</v>
      </c>
      <c r="I286" t="str">
        <f>+CONCATENATE(Tabla1[[#This Row],[CONSIDERED_DATE14]],"-",Tabla1[[#This Row],[CONSIDERED_DATE13]])</f>
        <v>16-OCT</v>
      </c>
      <c r="J286" s="1" t="s">
        <v>3494</v>
      </c>
      <c r="K286">
        <v>23</v>
      </c>
      <c r="L286">
        <v>65</v>
      </c>
      <c r="M286" s="4">
        <v>133187.78260869501</v>
      </c>
      <c r="N286" s="3">
        <v>35.384615384615302</v>
      </c>
      <c r="O286" s="3">
        <f>+Tabla1[[#This Row],[CF_CALC_OCC_ROOMS]]/67*100</f>
        <v>34.328358208955223</v>
      </c>
      <c r="P286" s="2">
        <v>3063319</v>
      </c>
      <c r="Q286">
        <v>0</v>
      </c>
      <c r="R286">
        <v>0</v>
      </c>
      <c r="S286">
        <v>0</v>
      </c>
    </row>
    <row r="287" spans="1:19" x14ac:dyDescent="0.25">
      <c r="A287" s="1" t="s">
        <v>13</v>
      </c>
      <c r="B287" s="4">
        <v>4029969</v>
      </c>
      <c r="C287">
        <v>38</v>
      </c>
      <c r="D287">
        <v>52</v>
      </c>
      <c r="E287" s="1" t="s">
        <v>299</v>
      </c>
      <c r="F287" t="str">
        <f>+RIGHT(Tabla1[[#This Row],[CONSIDERED_DATE1]],6)</f>
        <v>OCT-16</v>
      </c>
      <c r="G287" t="str">
        <f>+LEFT(Tabla1[[#This Row],[CONSIDERED_DATE12]],3)</f>
        <v>OCT</v>
      </c>
      <c r="H287" t="str">
        <f>+RIGHT(Tabla1[[#This Row],[CONSIDERED_DATE12]],2)</f>
        <v>16</v>
      </c>
      <c r="I287" t="str">
        <f>+CONCATENATE(Tabla1[[#This Row],[CONSIDERED_DATE14]],"-",Tabla1[[#This Row],[CONSIDERED_DATE13]])</f>
        <v>16-OCT</v>
      </c>
      <c r="J287" s="1" t="s">
        <v>3495</v>
      </c>
      <c r="K287">
        <v>38</v>
      </c>
      <c r="L287">
        <v>61</v>
      </c>
      <c r="M287" s="4">
        <v>106051.815789473</v>
      </c>
      <c r="N287" s="3">
        <v>62.2950819672131</v>
      </c>
      <c r="O287" s="3">
        <f>+Tabla1[[#This Row],[CF_CALC_OCC_ROOMS]]/67*100</f>
        <v>56.71641791044776</v>
      </c>
      <c r="P287" s="2">
        <v>4029969</v>
      </c>
      <c r="Q287">
        <v>0</v>
      </c>
      <c r="R287">
        <v>0</v>
      </c>
      <c r="S287">
        <v>0</v>
      </c>
    </row>
    <row r="288" spans="1:19" x14ac:dyDescent="0.25">
      <c r="A288" s="1" t="s">
        <v>13</v>
      </c>
      <c r="B288" s="4">
        <v>4383059</v>
      </c>
      <c r="C288">
        <v>40</v>
      </c>
      <c r="D288">
        <v>50</v>
      </c>
      <c r="E288" s="1" t="s">
        <v>300</v>
      </c>
      <c r="F288" t="str">
        <f>+RIGHT(Tabla1[[#This Row],[CONSIDERED_DATE1]],6)</f>
        <v>OCT-16</v>
      </c>
      <c r="G288" t="str">
        <f>+LEFT(Tabla1[[#This Row],[CONSIDERED_DATE12]],3)</f>
        <v>OCT</v>
      </c>
      <c r="H288" t="str">
        <f>+RIGHT(Tabla1[[#This Row],[CONSIDERED_DATE12]],2)</f>
        <v>16</v>
      </c>
      <c r="I288" t="str">
        <f>+CONCATENATE(Tabla1[[#This Row],[CONSIDERED_DATE14]],"-",Tabla1[[#This Row],[CONSIDERED_DATE13]])</f>
        <v>16-OCT</v>
      </c>
      <c r="J288" s="1" t="s">
        <v>3496</v>
      </c>
      <c r="K288">
        <v>40</v>
      </c>
      <c r="L288">
        <v>64</v>
      </c>
      <c r="M288" s="4">
        <v>109576.47500000001</v>
      </c>
      <c r="N288" s="3">
        <v>62.5</v>
      </c>
      <c r="O288" s="3">
        <f>+Tabla1[[#This Row],[CF_CALC_OCC_ROOMS]]/67*100</f>
        <v>59.701492537313428</v>
      </c>
      <c r="P288" s="2">
        <v>2619059</v>
      </c>
      <c r="Q288">
        <v>0</v>
      </c>
      <c r="R288">
        <v>1764000</v>
      </c>
      <c r="S288">
        <v>0</v>
      </c>
    </row>
    <row r="289" spans="1:19" x14ac:dyDescent="0.25">
      <c r="A289" s="1" t="s">
        <v>13</v>
      </c>
      <c r="B289" s="4">
        <v>5564130</v>
      </c>
      <c r="C289">
        <v>39</v>
      </c>
      <c r="D289">
        <v>70</v>
      </c>
      <c r="E289" s="1" t="s">
        <v>301</v>
      </c>
      <c r="F289" t="str">
        <f>+RIGHT(Tabla1[[#This Row],[CONSIDERED_DATE1]],6)</f>
        <v>OCT-16</v>
      </c>
      <c r="G289" t="str">
        <f>+LEFT(Tabla1[[#This Row],[CONSIDERED_DATE12]],3)</f>
        <v>OCT</v>
      </c>
      <c r="H289" t="str">
        <f>+RIGHT(Tabla1[[#This Row],[CONSIDERED_DATE12]],2)</f>
        <v>16</v>
      </c>
      <c r="I289" t="str">
        <f>+CONCATENATE(Tabla1[[#This Row],[CONSIDERED_DATE14]],"-",Tabla1[[#This Row],[CONSIDERED_DATE13]])</f>
        <v>16-OCT</v>
      </c>
      <c r="J289" s="1" t="s">
        <v>3497</v>
      </c>
      <c r="K289">
        <v>39</v>
      </c>
      <c r="L289">
        <v>66</v>
      </c>
      <c r="M289" s="4">
        <v>142670</v>
      </c>
      <c r="N289" s="3">
        <v>59.090909090909001</v>
      </c>
      <c r="O289" s="3">
        <f>+Tabla1[[#This Row],[CF_CALC_OCC_ROOMS]]/67*100</f>
        <v>58.208955223880601</v>
      </c>
      <c r="P289" s="2">
        <v>5564130</v>
      </c>
      <c r="Q289">
        <v>0</v>
      </c>
      <c r="R289">
        <v>0</v>
      </c>
      <c r="S289">
        <v>0</v>
      </c>
    </row>
    <row r="290" spans="1:19" x14ac:dyDescent="0.25">
      <c r="A290" s="1" t="s">
        <v>13</v>
      </c>
      <c r="B290" s="4">
        <v>9938350.0588235296</v>
      </c>
      <c r="C290">
        <v>66</v>
      </c>
      <c r="D290">
        <v>122</v>
      </c>
      <c r="E290" s="1" t="s">
        <v>302</v>
      </c>
      <c r="F290" t="str">
        <f>+RIGHT(Tabla1[[#This Row],[CONSIDERED_DATE1]],6)</f>
        <v>OCT-16</v>
      </c>
      <c r="G290" t="str">
        <f>+LEFT(Tabla1[[#This Row],[CONSIDERED_DATE12]],3)</f>
        <v>OCT</v>
      </c>
      <c r="H290" t="str">
        <f>+RIGHT(Tabla1[[#This Row],[CONSIDERED_DATE12]],2)</f>
        <v>16</v>
      </c>
      <c r="I290" t="str">
        <f>+CONCATENATE(Tabla1[[#This Row],[CONSIDERED_DATE14]],"-",Tabla1[[#This Row],[CONSIDERED_DATE13]])</f>
        <v>16-OCT</v>
      </c>
      <c r="J290" s="1" t="s">
        <v>3498</v>
      </c>
      <c r="K290">
        <v>66</v>
      </c>
      <c r="L290">
        <v>66</v>
      </c>
      <c r="M290" s="4">
        <v>150581.06149732601</v>
      </c>
      <c r="N290" s="3">
        <v>100</v>
      </c>
      <c r="O290" s="3">
        <f>+Tabla1[[#This Row],[CF_CALC_OCC_ROOMS]]/67*100</f>
        <v>98.507462686567166</v>
      </c>
      <c r="P290" s="2">
        <v>6968350.0588235296</v>
      </c>
      <c r="Q290">
        <v>0</v>
      </c>
      <c r="R290">
        <v>2970000</v>
      </c>
      <c r="S290">
        <v>0</v>
      </c>
    </row>
    <row r="291" spans="1:19" x14ac:dyDescent="0.25">
      <c r="A291" s="1" t="s">
        <v>13</v>
      </c>
      <c r="B291" s="4">
        <v>1450285</v>
      </c>
      <c r="C291">
        <v>14</v>
      </c>
      <c r="D291">
        <v>21</v>
      </c>
      <c r="E291" s="1" t="s">
        <v>303</v>
      </c>
      <c r="F291" t="str">
        <f>+RIGHT(Tabla1[[#This Row],[CONSIDERED_DATE1]],6)</f>
        <v>OCT-16</v>
      </c>
      <c r="G291" t="str">
        <f>+LEFT(Tabla1[[#This Row],[CONSIDERED_DATE12]],3)</f>
        <v>OCT</v>
      </c>
      <c r="H291" t="str">
        <f>+RIGHT(Tabla1[[#This Row],[CONSIDERED_DATE12]],2)</f>
        <v>16</v>
      </c>
      <c r="I291" t="str">
        <f>+CONCATENATE(Tabla1[[#This Row],[CONSIDERED_DATE14]],"-",Tabla1[[#This Row],[CONSIDERED_DATE13]])</f>
        <v>16-OCT</v>
      </c>
      <c r="J291" s="1" t="s">
        <v>3499</v>
      </c>
      <c r="K291">
        <v>14</v>
      </c>
      <c r="L291">
        <v>66</v>
      </c>
      <c r="M291" s="4">
        <v>103591.785714285</v>
      </c>
      <c r="N291" s="3">
        <v>21.2121212121212</v>
      </c>
      <c r="O291" s="3">
        <f>+Tabla1[[#This Row],[CF_CALC_OCC_ROOMS]]/67*100</f>
        <v>20.8955223880597</v>
      </c>
      <c r="P291" s="2">
        <v>1450285</v>
      </c>
      <c r="Q291">
        <v>0</v>
      </c>
      <c r="R291">
        <v>0</v>
      </c>
      <c r="S291">
        <v>0</v>
      </c>
    </row>
    <row r="292" spans="1:19" x14ac:dyDescent="0.25">
      <c r="A292" s="1" t="s">
        <v>13</v>
      </c>
      <c r="B292" s="4">
        <v>1741538</v>
      </c>
      <c r="C292">
        <v>17</v>
      </c>
      <c r="D292">
        <v>25</v>
      </c>
      <c r="E292" s="1" t="s">
        <v>304</v>
      </c>
      <c r="F292" t="str">
        <f>+RIGHT(Tabla1[[#This Row],[CONSIDERED_DATE1]],6)</f>
        <v>OCT-16</v>
      </c>
      <c r="G292" t="str">
        <f>+LEFT(Tabla1[[#This Row],[CONSIDERED_DATE12]],3)</f>
        <v>OCT</v>
      </c>
      <c r="H292" t="str">
        <f>+RIGHT(Tabla1[[#This Row],[CONSIDERED_DATE12]],2)</f>
        <v>16</v>
      </c>
      <c r="I292" t="str">
        <f>+CONCATENATE(Tabla1[[#This Row],[CONSIDERED_DATE14]],"-",Tabla1[[#This Row],[CONSIDERED_DATE13]])</f>
        <v>16-OCT</v>
      </c>
      <c r="J292" s="1" t="s">
        <v>3500</v>
      </c>
      <c r="K292">
        <v>17</v>
      </c>
      <c r="L292">
        <v>66</v>
      </c>
      <c r="M292" s="4">
        <v>102443.411764705</v>
      </c>
      <c r="N292" s="3">
        <v>25.757575757575701</v>
      </c>
      <c r="O292" s="3">
        <f>+Tabla1[[#This Row],[CF_CALC_OCC_ROOMS]]/67*100</f>
        <v>25.373134328358208</v>
      </c>
      <c r="P292" s="2">
        <v>1741538</v>
      </c>
      <c r="Q292">
        <v>0</v>
      </c>
      <c r="R292">
        <v>0</v>
      </c>
      <c r="S292">
        <v>0</v>
      </c>
    </row>
    <row r="293" spans="1:19" x14ac:dyDescent="0.25">
      <c r="A293" s="1" t="s">
        <v>13</v>
      </c>
      <c r="B293" s="4">
        <v>2091140</v>
      </c>
      <c r="C293">
        <v>21</v>
      </c>
      <c r="D293">
        <v>32</v>
      </c>
      <c r="E293" s="1" t="s">
        <v>305</v>
      </c>
      <c r="F293" t="str">
        <f>+RIGHT(Tabla1[[#This Row],[CONSIDERED_DATE1]],6)</f>
        <v>OCT-16</v>
      </c>
      <c r="G293" t="str">
        <f>+LEFT(Tabla1[[#This Row],[CONSIDERED_DATE12]],3)</f>
        <v>OCT</v>
      </c>
      <c r="H293" t="str">
        <f>+RIGHT(Tabla1[[#This Row],[CONSIDERED_DATE12]],2)</f>
        <v>16</v>
      </c>
      <c r="I293" t="str">
        <f>+CONCATENATE(Tabla1[[#This Row],[CONSIDERED_DATE14]],"-",Tabla1[[#This Row],[CONSIDERED_DATE13]])</f>
        <v>16-OCT</v>
      </c>
      <c r="J293" s="1" t="s">
        <v>3501</v>
      </c>
      <c r="K293">
        <v>21</v>
      </c>
      <c r="L293">
        <v>62</v>
      </c>
      <c r="M293" s="4">
        <v>99578.095238095193</v>
      </c>
      <c r="N293" s="3">
        <v>33.870967741935402</v>
      </c>
      <c r="O293" s="3">
        <f>+Tabla1[[#This Row],[CF_CALC_OCC_ROOMS]]/67*100</f>
        <v>31.343283582089555</v>
      </c>
      <c r="P293" s="2">
        <v>2091140</v>
      </c>
      <c r="Q293">
        <v>0</v>
      </c>
      <c r="R293">
        <v>0</v>
      </c>
      <c r="S293">
        <v>0</v>
      </c>
    </row>
    <row r="294" spans="1:19" x14ac:dyDescent="0.25">
      <c r="A294" s="1" t="s">
        <v>13</v>
      </c>
      <c r="B294" s="4">
        <v>2730344</v>
      </c>
      <c r="C294">
        <v>27</v>
      </c>
      <c r="D294">
        <v>40</v>
      </c>
      <c r="E294" s="1" t="s">
        <v>306</v>
      </c>
      <c r="F294" t="str">
        <f>+RIGHT(Tabla1[[#This Row],[CONSIDERED_DATE1]],6)</f>
        <v>OCT-16</v>
      </c>
      <c r="G294" t="str">
        <f>+LEFT(Tabla1[[#This Row],[CONSIDERED_DATE12]],3)</f>
        <v>OCT</v>
      </c>
      <c r="H294" t="str">
        <f>+RIGHT(Tabla1[[#This Row],[CONSIDERED_DATE12]],2)</f>
        <v>16</v>
      </c>
      <c r="I294" t="str">
        <f>+CONCATENATE(Tabla1[[#This Row],[CONSIDERED_DATE14]],"-",Tabla1[[#This Row],[CONSIDERED_DATE13]])</f>
        <v>16-OCT</v>
      </c>
      <c r="J294" s="1" t="s">
        <v>3502</v>
      </c>
      <c r="K294">
        <v>27</v>
      </c>
      <c r="L294">
        <v>59</v>
      </c>
      <c r="M294" s="4">
        <v>101123.851851851</v>
      </c>
      <c r="N294" s="3">
        <v>45.762711864406697</v>
      </c>
      <c r="O294" s="3">
        <f>+Tabla1[[#This Row],[CF_CALC_OCC_ROOMS]]/67*100</f>
        <v>40.298507462686565</v>
      </c>
      <c r="P294" s="2">
        <v>2730344</v>
      </c>
      <c r="Q294">
        <v>0</v>
      </c>
      <c r="R294">
        <v>0</v>
      </c>
      <c r="S294">
        <v>0</v>
      </c>
    </row>
    <row r="295" spans="1:19" x14ac:dyDescent="0.25">
      <c r="A295" s="1" t="s">
        <v>13</v>
      </c>
      <c r="B295" s="4">
        <v>2801615</v>
      </c>
      <c r="C295">
        <v>23</v>
      </c>
      <c r="D295">
        <v>37</v>
      </c>
      <c r="E295" s="1" t="s">
        <v>307</v>
      </c>
      <c r="F295" t="str">
        <f>+RIGHT(Tabla1[[#This Row],[CONSIDERED_DATE1]],6)</f>
        <v>OCT-16</v>
      </c>
      <c r="G295" t="str">
        <f>+LEFT(Tabla1[[#This Row],[CONSIDERED_DATE12]],3)</f>
        <v>OCT</v>
      </c>
      <c r="H295" t="str">
        <f>+RIGHT(Tabla1[[#This Row],[CONSIDERED_DATE12]],2)</f>
        <v>16</v>
      </c>
      <c r="I295" t="str">
        <f>+CONCATENATE(Tabla1[[#This Row],[CONSIDERED_DATE14]],"-",Tabla1[[#This Row],[CONSIDERED_DATE13]])</f>
        <v>16-OCT</v>
      </c>
      <c r="J295" s="1" t="s">
        <v>3503</v>
      </c>
      <c r="K295">
        <v>23</v>
      </c>
      <c r="L295">
        <v>65</v>
      </c>
      <c r="M295" s="4">
        <v>121809.347826086</v>
      </c>
      <c r="N295" s="3">
        <v>35.384615384615302</v>
      </c>
      <c r="O295" s="3">
        <f>+Tabla1[[#This Row],[CF_CALC_OCC_ROOMS]]/67*100</f>
        <v>34.328358208955223</v>
      </c>
      <c r="P295" s="2">
        <v>2801615</v>
      </c>
      <c r="Q295">
        <v>0</v>
      </c>
      <c r="R295">
        <v>0</v>
      </c>
      <c r="S295">
        <v>0</v>
      </c>
    </row>
    <row r="296" spans="1:19" x14ac:dyDescent="0.25">
      <c r="A296" s="1" t="s">
        <v>13</v>
      </c>
      <c r="B296" s="4">
        <v>6322042</v>
      </c>
      <c r="C296">
        <v>49</v>
      </c>
      <c r="D296">
        <v>90</v>
      </c>
      <c r="E296" s="1" t="s">
        <v>308</v>
      </c>
      <c r="F296" t="str">
        <f>+RIGHT(Tabla1[[#This Row],[CONSIDERED_DATE1]],6)</f>
        <v>OCT-16</v>
      </c>
      <c r="G296" t="str">
        <f>+LEFT(Tabla1[[#This Row],[CONSIDERED_DATE12]],3)</f>
        <v>OCT</v>
      </c>
      <c r="H296" t="str">
        <f>+RIGHT(Tabla1[[#This Row],[CONSIDERED_DATE12]],2)</f>
        <v>16</v>
      </c>
      <c r="I296" t="str">
        <f>+CONCATENATE(Tabla1[[#This Row],[CONSIDERED_DATE14]],"-",Tabla1[[#This Row],[CONSIDERED_DATE13]])</f>
        <v>16-OCT</v>
      </c>
      <c r="J296" s="1" t="s">
        <v>3504</v>
      </c>
      <c r="K296">
        <v>49</v>
      </c>
      <c r="L296">
        <v>65</v>
      </c>
      <c r="M296" s="4">
        <v>129021.265306122</v>
      </c>
      <c r="N296" s="3">
        <v>75.384615384615302</v>
      </c>
      <c r="O296" s="3">
        <f>+Tabla1[[#This Row],[CF_CALC_OCC_ROOMS]]/67*100</f>
        <v>73.134328358208961</v>
      </c>
      <c r="P296" s="2">
        <v>6322042</v>
      </c>
      <c r="Q296">
        <v>0</v>
      </c>
      <c r="R296">
        <v>0</v>
      </c>
      <c r="S296">
        <v>0</v>
      </c>
    </row>
    <row r="297" spans="1:19" x14ac:dyDescent="0.25">
      <c r="A297" s="1" t="s">
        <v>13</v>
      </c>
      <c r="B297" s="4">
        <v>9456991</v>
      </c>
      <c r="C297">
        <v>65</v>
      </c>
      <c r="D297">
        <v>119</v>
      </c>
      <c r="E297" s="1" t="s">
        <v>309</v>
      </c>
      <c r="F297" t="str">
        <f>+RIGHT(Tabla1[[#This Row],[CONSIDERED_DATE1]],6)</f>
        <v>OCT-16</v>
      </c>
      <c r="G297" t="str">
        <f>+LEFT(Tabla1[[#This Row],[CONSIDERED_DATE12]],3)</f>
        <v>OCT</v>
      </c>
      <c r="H297" t="str">
        <f>+RIGHT(Tabla1[[#This Row],[CONSIDERED_DATE12]],2)</f>
        <v>16</v>
      </c>
      <c r="I297" t="str">
        <f>+CONCATENATE(Tabla1[[#This Row],[CONSIDERED_DATE14]],"-",Tabla1[[#This Row],[CONSIDERED_DATE13]])</f>
        <v>16-OCT</v>
      </c>
      <c r="J297" s="1" t="s">
        <v>3505</v>
      </c>
      <c r="K297">
        <v>65</v>
      </c>
      <c r="L297">
        <v>66</v>
      </c>
      <c r="M297" s="4">
        <v>145492.16923076901</v>
      </c>
      <c r="N297" s="3">
        <v>98.484848484848399</v>
      </c>
      <c r="O297" s="3">
        <f>+Tabla1[[#This Row],[CF_CALC_OCC_ROOMS]]/67*100</f>
        <v>97.014925373134332</v>
      </c>
      <c r="P297" s="2">
        <v>9456991</v>
      </c>
      <c r="Q297">
        <v>0</v>
      </c>
      <c r="R297">
        <v>0</v>
      </c>
      <c r="S297">
        <v>0</v>
      </c>
    </row>
    <row r="298" spans="1:19" x14ac:dyDescent="0.25">
      <c r="A298" s="1" t="s">
        <v>13</v>
      </c>
      <c r="B298" s="4">
        <v>1868946</v>
      </c>
      <c r="C298">
        <v>31</v>
      </c>
      <c r="D298">
        <v>50</v>
      </c>
      <c r="E298" s="1" t="s">
        <v>310</v>
      </c>
      <c r="F298" t="str">
        <f>+RIGHT(Tabla1[[#This Row],[CONSIDERED_DATE1]],6)</f>
        <v>OCT-16</v>
      </c>
      <c r="G298" t="str">
        <f>+LEFT(Tabla1[[#This Row],[CONSIDERED_DATE12]],3)</f>
        <v>OCT</v>
      </c>
      <c r="H298" t="str">
        <f>+RIGHT(Tabla1[[#This Row],[CONSIDERED_DATE12]],2)</f>
        <v>16</v>
      </c>
      <c r="I298" t="str">
        <f>+CONCATENATE(Tabla1[[#This Row],[CONSIDERED_DATE14]],"-",Tabla1[[#This Row],[CONSIDERED_DATE13]])</f>
        <v>16-OCT</v>
      </c>
      <c r="J298" s="1" t="s">
        <v>3506</v>
      </c>
      <c r="K298">
        <v>31</v>
      </c>
      <c r="L298">
        <v>66</v>
      </c>
      <c r="M298" s="4">
        <v>60288.580645161201</v>
      </c>
      <c r="N298" s="3">
        <v>46.969696969696898</v>
      </c>
      <c r="O298" s="3">
        <f>+Tabla1[[#This Row],[CF_CALC_OCC_ROOMS]]/67*100</f>
        <v>46.268656716417908</v>
      </c>
      <c r="P298" s="2">
        <v>756926</v>
      </c>
      <c r="Q298">
        <v>0</v>
      </c>
      <c r="R298">
        <v>1112020</v>
      </c>
      <c r="S298">
        <v>0</v>
      </c>
    </row>
    <row r="299" spans="1:19" x14ac:dyDescent="0.25">
      <c r="A299" s="1" t="s">
        <v>13</v>
      </c>
      <c r="B299" s="4">
        <v>5245876</v>
      </c>
      <c r="C299">
        <v>50</v>
      </c>
      <c r="D299">
        <v>70</v>
      </c>
      <c r="E299" s="1" t="s">
        <v>311</v>
      </c>
      <c r="F299" t="str">
        <f>+RIGHT(Tabla1[[#This Row],[CONSIDERED_DATE1]],6)</f>
        <v>OCT-16</v>
      </c>
      <c r="G299" t="str">
        <f>+LEFT(Tabla1[[#This Row],[CONSIDERED_DATE12]],3)</f>
        <v>OCT</v>
      </c>
      <c r="H299" t="str">
        <f>+RIGHT(Tabla1[[#This Row],[CONSIDERED_DATE12]],2)</f>
        <v>16</v>
      </c>
      <c r="I299" t="str">
        <f>+CONCATENATE(Tabla1[[#This Row],[CONSIDERED_DATE14]],"-",Tabla1[[#This Row],[CONSIDERED_DATE13]])</f>
        <v>16-OCT</v>
      </c>
      <c r="J299" s="1" t="s">
        <v>3507</v>
      </c>
      <c r="K299">
        <v>50</v>
      </c>
      <c r="L299">
        <v>65</v>
      </c>
      <c r="M299" s="4">
        <v>104917.52</v>
      </c>
      <c r="N299" s="3">
        <v>76.923076923076906</v>
      </c>
      <c r="O299" s="3">
        <f>+Tabla1[[#This Row],[CF_CALC_OCC_ROOMS]]/67*100</f>
        <v>74.626865671641795</v>
      </c>
      <c r="P299" s="2">
        <v>3003406</v>
      </c>
      <c r="Q299">
        <v>0</v>
      </c>
      <c r="R299">
        <v>2242470</v>
      </c>
      <c r="S299">
        <v>0</v>
      </c>
    </row>
    <row r="300" spans="1:19" x14ac:dyDescent="0.25">
      <c r="A300" s="1" t="s">
        <v>13</v>
      </c>
      <c r="B300" s="4">
        <v>6819323</v>
      </c>
      <c r="C300">
        <v>65</v>
      </c>
      <c r="D300">
        <v>68</v>
      </c>
      <c r="E300" s="1" t="s">
        <v>312</v>
      </c>
      <c r="F300" t="str">
        <f>+RIGHT(Tabla1[[#This Row],[CONSIDERED_DATE1]],6)</f>
        <v>OCT-16</v>
      </c>
      <c r="G300" t="str">
        <f>+LEFT(Tabla1[[#This Row],[CONSIDERED_DATE12]],3)</f>
        <v>OCT</v>
      </c>
      <c r="H300" t="str">
        <f>+RIGHT(Tabla1[[#This Row],[CONSIDERED_DATE12]],2)</f>
        <v>16</v>
      </c>
      <c r="I300" t="str">
        <f>+CONCATENATE(Tabla1[[#This Row],[CONSIDERED_DATE14]],"-",Tabla1[[#This Row],[CONSIDERED_DATE13]])</f>
        <v>16-OCT</v>
      </c>
      <c r="J300" s="1" t="s">
        <v>3508</v>
      </c>
      <c r="K300">
        <v>65</v>
      </c>
      <c r="L300">
        <v>65</v>
      </c>
      <c r="M300" s="4">
        <v>104912.661538461</v>
      </c>
      <c r="N300" s="3">
        <v>100</v>
      </c>
      <c r="O300" s="3">
        <f>+Tabla1[[#This Row],[CF_CALC_OCC_ROOMS]]/67*100</f>
        <v>97.014925373134332</v>
      </c>
      <c r="P300" s="2">
        <v>1845323</v>
      </c>
      <c r="Q300">
        <v>0</v>
      </c>
      <c r="R300">
        <v>4974000</v>
      </c>
      <c r="S300">
        <v>0</v>
      </c>
    </row>
    <row r="301" spans="1:19" x14ac:dyDescent="0.25">
      <c r="A301" s="1" t="s">
        <v>13</v>
      </c>
      <c r="B301" s="4">
        <v>4995886</v>
      </c>
      <c r="C301">
        <v>44</v>
      </c>
      <c r="D301">
        <v>54</v>
      </c>
      <c r="E301" s="1" t="s">
        <v>313</v>
      </c>
      <c r="F301" t="str">
        <f>+RIGHT(Tabla1[[#This Row],[CONSIDERED_DATE1]],6)</f>
        <v>OCT-16</v>
      </c>
      <c r="G301" t="str">
        <f>+LEFT(Tabla1[[#This Row],[CONSIDERED_DATE12]],3)</f>
        <v>OCT</v>
      </c>
      <c r="H301" t="str">
        <f>+RIGHT(Tabla1[[#This Row],[CONSIDERED_DATE12]],2)</f>
        <v>16</v>
      </c>
      <c r="I301" t="str">
        <f>+CONCATENATE(Tabla1[[#This Row],[CONSIDERED_DATE14]],"-",Tabla1[[#This Row],[CONSIDERED_DATE13]])</f>
        <v>16-OCT</v>
      </c>
      <c r="J301" s="1" t="s">
        <v>3509</v>
      </c>
      <c r="K301">
        <v>44</v>
      </c>
      <c r="L301">
        <v>66</v>
      </c>
      <c r="M301" s="4">
        <v>113542.86363636301</v>
      </c>
      <c r="N301" s="3">
        <v>66.6666666666666</v>
      </c>
      <c r="O301" s="3">
        <f>+Tabla1[[#This Row],[CF_CALC_OCC_ROOMS]]/67*100</f>
        <v>65.671641791044777</v>
      </c>
      <c r="P301" s="2">
        <v>2979886</v>
      </c>
      <c r="Q301">
        <v>0</v>
      </c>
      <c r="R301">
        <v>2016000</v>
      </c>
      <c r="S301">
        <v>0</v>
      </c>
    </row>
    <row r="302" spans="1:19" x14ac:dyDescent="0.25">
      <c r="A302" s="1" t="s">
        <v>13</v>
      </c>
      <c r="B302" s="4">
        <v>3002981</v>
      </c>
      <c r="C302">
        <v>28</v>
      </c>
      <c r="D302">
        <v>36</v>
      </c>
      <c r="E302" s="1" t="s">
        <v>314</v>
      </c>
      <c r="F302" t="str">
        <f>+RIGHT(Tabla1[[#This Row],[CONSIDERED_DATE1]],6)</f>
        <v>OCT-16</v>
      </c>
      <c r="G302" t="str">
        <f>+LEFT(Tabla1[[#This Row],[CONSIDERED_DATE12]],3)</f>
        <v>OCT</v>
      </c>
      <c r="H302" t="str">
        <f>+RIGHT(Tabla1[[#This Row],[CONSIDERED_DATE12]],2)</f>
        <v>16</v>
      </c>
      <c r="I302" t="str">
        <f>+CONCATENATE(Tabla1[[#This Row],[CONSIDERED_DATE14]],"-",Tabla1[[#This Row],[CONSIDERED_DATE13]])</f>
        <v>16-OCT</v>
      </c>
      <c r="J302" s="1" t="s">
        <v>3510</v>
      </c>
      <c r="K302">
        <v>28</v>
      </c>
      <c r="L302">
        <v>65</v>
      </c>
      <c r="M302" s="4">
        <v>107249.321428571</v>
      </c>
      <c r="N302" s="3">
        <v>43.076923076923002</v>
      </c>
      <c r="O302" s="3">
        <f>+Tabla1[[#This Row],[CF_CALC_OCC_ROOMS]]/67*100</f>
        <v>41.791044776119399</v>
      </c>
      <c r="P302" s="2">
        <v>3002981</v>
      </c>
      <c r="Q302">
        <v>0</v>
      </c>
      <c r="R302">
        <v>0</v>
      </c>
      <c r="S302">
        <v>0</v>
      </c>
    </row>
    <row r="303" spans="1:19" x14ac:dyDescent="0.25">
      <c r="A303" s="1" t="s">
        <v>13</v>
      </c>
      <c r="B303" s="4">
        <v>5240821</v>
      </c>
      <c r="C303">
        <v>48</v>
      </c>
      <c r="D303">
        <v>80</v>
      </c>
      <c r="E303" s="1" t="s">
        <v>315</v>
      </c>
      <c r="F303" t="str">
        <f>+RIGHT(Tabla1[[#This Row],[CONSIDERED_DATE1]],6)</f>
        <v>OCT-16</v>
      </c>
      <c r="G303" t="str">
        <f>+LEFT(Tabla1[[#This Row],[CONSIDERED_DATE12]],3)</f>
        <v>OCT</v>
      </c>
      <c r="H303" t="str">
        <f>+RIGHT(Tabla1[[#This Row],[CONSIDERED_DATE12]],2)</f>
        <v>16</v>
      </c>
      <c r="I303" t="str">
        <f>+CONCATENATE(Tabla1[[#This Row],[CONSIDERED_DATE14]],"-",Tabla1[[#This Row],[CONSIDERED_DATE13]])</f>
        <v>16-OCT</v>
      </c>
      <c r="J303" s="1" t="s">
        <v>3511</v>
      </c>
      <c r="K303">
        <v>48</v>
      </c>
      <c r="L303">
        <v>63</v>
      </c>
      <c r="M303" s="4">
        <v>109183.77083333299</v>
      </c>
      <c r="N303" s="3">
        <v>76.190476190476105</v>
      </c>
      <c r="O303" s="3">
        <f>+Tabla1[[#This Row],[CF_CALC_OCC_ROOMS]]/67*100</f>
        <v>71.641791044776113</v>
      </c>
      <c r="P303" s="2">
        <v>5242510</v>
      </c>
      <c r="Q303">
        <v>0</v>
      </c>
      <c r="R303">
        <v>-1689</v>
      </c>
      <c r="S303">
        <v>0</v>
      </c>
    </row>
    <row r="304" spans="1:19" x14ac:dyDescent="0.25">
      <c r="A304" s="1" t="s">
        <v>13</v>
      </c>
      <c r="B304" s="4">
        <v>9570136</v>
      </c>
      <c r="C304">
        <v>62</v>
      </c>
      <c r="D304">
        <v>123</v>
      </c>
      <c r="E304" s="1" t="s">
        <v>316</v>
      </c>
      <c r="F304" t="str">
        <f>+RIGHT(Tabla1[[#This Row],[CONSIDERED_DATE1]],6)</f>
        <v>OCT-16</v>
      </c>
      <c r="G304" t="str">
        <f>+LEFT(Tabla1[[#This Row],[CONSIDERED_DATE12]],3)</f>
        <v>OCT</v>
      </c>
      <c r="H304" t="str">
        <f>+RIGHT(Tabla1[[#This Row],[CONSIDERED_DATE12]],2)</f>
        <v>16</v>
      </c>
      <c r="I304" t="str">
        <f>+CONCATENATE(Tabla1[[#This Row],[CONSIDERED_DATE14]],"-",Tabla1[[#This Row],[CONSIDERED_DATE13]])</f>
        <v>16-OCT</v>
      </c>
      <c r="J304" s="1" t="s">
        <v>3512</v>
      </c>
      <c r="K304">
        <v>62</v>
      </c>
      <c r="L304">
        <v>66</v>
      </c>
      <c r="M304" s="4">
        <v>154357.03225806399</v>
      </c>
      <c r="N304" s="3">
        <v>93.939393939393895</v>
      </c>
      <c r="O304" s="3">
        <f>+Tabla1[[#This Row],[CF_CALC_OCC_ROOMS]]/67*100</f>
        <v>92.537313432835816</v>
      </c>
      <c r="P304" s="2">
        <v>9570136</v>
      </c>
      <c r="Q304">
        <v>0</v>
      </c>
      <c r="R304">
        <v>0</v>
      </c>
      <c r="S304">
        <v>0</v>
      </c>
    </row>
    <row r="305" spans="1:19" x14ac:dyDescent="0.25">
      <c r="A305" s="1" t="s">
        <v>13</v>
      </c>
      <c r="B305" s="4">
        <v>9959792</v>
      </c>
      <c r="C305">
        <v>65</v>
      </c>
      <c r="D305">
        <v>128</v>
      </c>
      <c r="E305" s="1" t="s">
        <v>317</v>
      </c>
      <c r="F305" t="str">
        <f>+RIGHT(Tabla1[[#This Row],[CONSIDERED_DATE1]],6)</f>
        <v>OCT-16</v>
      </c>
      <c r="G305" t="str">
        <f>+LEFT(Tabla1[[#This Row],[CONSIDERED_DATE12]],3)</f>
        <v>OCT</v>
      </c>
      <c r="H305" t="str">
        <f>+RIGHT(Tabla1[[#This Row],[CONSIDERED_DATE12]],2)</f>
        <v>16</v>
      </c>
      <c r="I305" t="str">
        <f>+CONCATENATE(Tabla1[[#This Row],[CONSIDERED_DATE14]],"-",Tabla1[[#This Row],[CONSIDERED_DATE13]])</f>
        <v>16-OCT</v>
      </c>
      <c r="J305" s="1" t="s">
        <v>3513</v>
      </c>
      <c r="K305">
        <v>65</v>
      </c>
      <c r="L305">
        <v>66</v>
      </c>
      <c r="M305" s="4">
        <v>153227.569230769</v>
      </c>
      <c r="N305" s="3">
        <v>98.484848484848399</v>
      </c>
      <c r="O305" s="3">
        <f>+Tabla1[[#This Row],[CF_CALC_OCC_ROOMS]]/67*100</f>
        <v>97.014925373134332</v>
      </c>
      <c r="P305" s="2">
        <v>8831192</v>
      </c>
      <c r="Q305">
        <v>0</v>
      </c>
      <c r="R305">
        <v>1128600</v>
      </c>
      <c r="S305">
        <v>0</v>
      </c>
    </row>
    <row r="306" spans="1:19" x14ac:dyDescent="0.25">
      <c r="A306" s="1" t="s">
        <v>13</v>
      </c>
      <c r="B306" s="4">
        <v>8278651</v>
      </c>
      <c r="C306">
        <v>65</v>
      </c>
      <c r="D306">
        <v>122</v>
      </c>
      <c r="E306" s="1" t="s">
        <v>318</v>
      </c>
      <c r="F306" t="str">
        <f>+RIGHT(Tabla1[[#This Row],[CONSIDERED_DATE1]],6)</f>
        <v>OCT-16</v>
      </c>
      <c r="G306" t="str">
        <f>+LEFT(Tabla1[[#This Row],[CONSIDERED_DATE12]],3)</f>
        <v>OCT</v>
      </c>
      <c r="H306" t="str">
        <f>+RIGHT(Tabla1[[#This Row],[CONSIDERED_DATE12]],2)</f>
        <v>16</v>
      </c>
      <c r="I306" t="str">
        <f>+CONCATENATE(Tabla1[[#This Row],[CONSIDERED_DATE14]],"-",Tabla1[[#This Row],[CONSIDERED_DATE13]])</f>
        <v>16-OCT</v>
      </c>
      <c r="J306" s="1" t="s">
        <v>3514</v>
      </c>
      <c r="K306">
        <v>65</v>
      </c>
      <c r="L306">
        <v>66</v>
      </c>
      <c r="M306" s="4">
        <v>127363.861538461</v>
      </c>
      <c r="N306" s="3">
        <v>98.484848484848399</v>
      </c>
      <c r="O306" s="3">
        <f>+Tabla1[[#This Row],[CF_CALC_OCC_ROOMS]]/67*100</f>
        <v>97.014925373134332</v>
      </c>
      <c r="P306" s="2">
        <v>7162021</v>
      </c>
      <c r="Q306">
        <v>0</v>
      </c>
      <c r="R306">
        <v>1116630</v>
      </c>
      <c r="S306">
        <v>0</v>
      </c>
    </row>
    <row r="307" spans="1:19" x14ac:dyDescent="0.25">
      <c r="A307" s="1" t="s">
        <v>13</v>
      </c>
      <c r="B307" s="4">
        <v>2581173</v>
      </c>
      <c r="C307">
        <v>23</v>
      </c>
      <c r="D307">
        <v>37</v>
      </c>
      <c r="E307" s="1" t="s">
        <v>319</v>
      </c>
      <c r="F307" t="str">
        <f>+RIGHT(Tabla1[[#This Row],[CONSIDERED_DATE1]],6)</f>
        <v>NOV-16</v>
      </c>
      <c r="G307" t="str">
        <f>+LEFT(Tabla1[[#This Row],[CONSIDERED_DATE12]],3)</f>
        <v>NOV</v>
      </c>
      <c r="H307" t="str">
        <f>+RIGHT(Tabla1[[#This Row],[CONSIDERED_DATE12]],2)</f>
        <v>16</v>
      </c>
      <c r="I307" t="str">
        <f>+CONCATENATE(Tabla1[[#This Row],[CONSIDERED_DATE14]],"-",Tabla1[[#This Row],[CONSIDERED_DATE13]])</f>
        <v>16-NOV</v>
      </c>
      <c r="J307" s="1" t="s">
        <v>3515</v>
      </c>
      <c r="K307">
        <v>23</v>
      </c>
      <c r="L307">
        <v>66</v>
      </c>
      <c r="M307" s="4">
        <v>112224.91304347799</v>
      </c>
      <c r="N307" s="3">
        <v>34.848484848484802</v>
      </c>
      <c r="O307" s="3">
        <f>+Tabla1[[#This Row],[CF_CALC_OCC_ROOMS]]/67*100</f>
        <v>34.328358208955223</v>
      </c>
      <c r="P307" s="2">
        <v>2581173</v>
      </c>
      <c r="Q307">
        <v>0</v>
      </c>
      <c r="R307">
        <v>0</v>
      </c>
      <c r="S307">
        <v>0</v>
      </c>
    </row>
    <row r="308" spans="1:19" x14ac:dyDescent="0.25">
      <c r="A308" s="1" t="s">
        <v>13</v>
      </c>
      <c r="B308" s="4">
        <v>2980372</v>
      </c>
      <c r="C308">
        <v>31</v>
      </c>
      <c r="D308">
        <v>36</v>
      </c>
      <c r="E308" s="1" t="s">
        <v>320</v>
      </c>
      <c r="F308" t="str">
        <f>+RIGHT(Tabla1[[#This Row],[CONSIDERED_DATE1]],6)</f>
        <v>NOV-16</v>
      </c>
      <c r="G308" t="str">
        <f>+LEFT(Tabla1[[#This Row],[CONSIDERED_DATE12]],3)</f>
        <v>NOV</v>
      </c>
      <c r="H308" t="str">
        <f>+RIGHT(Tabla1[[#This Row],[CONSIDERED_DATE12]],2)</f>
        <v>16</v>
      </c>
      <c r="I308" t="str">
        <f>+CONCATENATE(Tabla1[[#This Row],[CONSIDERED_DATE14]],"-",Tabla1[[#This Row],[CONSIDERED_DATE13]])</f>
        <v>16-NOV</v>
      </c>
      <c r="J308" s="1" t="s">
        <v>3516</v>
      </c>
      <c r="K308">
        <v>31</v>
      </c>
      <c r="L308">
        <v>66</v>
      </c>
      <c r="M308" s="4">
        <v>96141.032258064501</v>
      </c>
      <c r="N308" s="3">
        <v>46.969696969696898</v>
      </c>
      <c r="O308" s="3">
        <f>+Tabla1[[#This Row],[CF_CALC_OCC_ROOMS]]/67*100</f>
        <v>46.268656716417908</v>
      </c>
      <c r="P308" s="2">
        <v>2980372</v>
      </c>
      <c r="Q308">
        <v>0</v>
      </c>
      <c r="R308">
        <v>0</v>
      </c>
      <c r="S308">
        <v>0</v>
      </c>
    </row>
    <row r="309" spans="1:19" x14ac:dyDescent="0.25">
      <c r="A309" s="1" t="s">
        <v>13</v>
      </c>
      <c r="B309" s="4">
        <v>5595894</v>
      </c>
      <c r="C309">
        <v>49</v>
      </c>
      <c r="D309">
        <v>65</v>
      </c>
      <c r="E309" s="1" t="s">
        <v>321</v>
      </c>
      <c r="F309" t="str">
        <f>+RIGHT(Tabla1[[#This Row],[CONSIDERED_DATE1]],6)</f>
        <v>NOV-16</v>
      </c>
      <c r="G309" t="str">
        <f>+LEFT(Tabla1[[#This Row],[CONSIDERED_DATE12]],3)</f>
        <v>NOV</v>
      </c>
      <c r="H309" t="str">
        <f>+RIGHT(Tabla1[[#This Row],[CONSIDERED_DATE12]],2)</f>
        <v>16</v>
      </c>
      <c r="I309" t="str">
        <f>+CONCATENATE(Tabla1[[#This Row],[CONSIDERED_DATE14]],"-",Tabla1[[#This Row],[CONSIDERED_DATE13]])</f>
        <v>16-NOV</v>
      </c>
      <c r="J309" s="1" t="s">
        <v>3517</v>
      </c>
      <c r="K309">
        <v>49</v>
      </c>
      <c r="L309">
        <v>66</v>
      </c>
      <c r="M309" s="4">
        <v>114201.91836734601</v>
      </c>
      <c r="N309" s="3">
        <v>74.242424242424207</v>
      </c>
      <c r="O309" s="3">
        <f>+Tabla1[[#This Row],[CF_CALC_OCC_ROOMS]]/67*100</f>
        <v>73.134328358208961</v>
      </c>
      <c r="P309" s="2">
        <v>3231894</v>
      </c>
      <c r="Q309">
        <v>0</v>
      </c>
      <c r="R309">
        <v>2364000</v>
      </c>
      <c r="S309">
        <v>0</v>
      </c>
    </row>
    <row r="310" spans="1:19" x14ac:dyDescent="0.25">
      <c r="A310" s="1" t="s">
        <v>13</v>
      </c>
      <c r="B310" s="4">
        <v>7389342</v>
      </c>
      <c r="C310">
        <v>52</v>
      </c>
      <c r="D310">
        <v>93</v>
      </c>
      <c r="E310" s="1" t="s">
        <v>322</v>
      </c>
      <c r="F310" t="str">
        <f>+RIGHT(Tabla1[[#This Row],[CONSIDERED_DATE1]],6)</f>
        <v>NOV-16</v>
      </c>
      <c r="G310" t="str">
        <f>+LEFT(Tabla1[[#This Row],[CONSIDERED_DATE12]],3)</f>
        <v>NOV</v>
      </c>
      <c r="H310" t="str">
        <f>+RIGHT(Tabla1[[#This Row],[CONSIDERED_DATE12]],2)</f>
        <v>16</v>
      </c>
      <c r="I310" t="str">
        <f>+CONCATENATE(Tabla1[[#This Row],[CONSIDERED_DATE14]],"-",Tabla1[[#This Row],[CONSIDERED_DATE13]])</f>
        <v>16-NOV</v>
      </c>
      <c r="J310" s="1" t="s">
        <v>3518</v>
      </c>
      <c r="K310">
        <v>52</v>
      </c>
      <c r="L310">
        <v>65</v>
      </c>
      <c r="M310" s="4">
        <v>142102.73076922999</v>
      </c>
      <c r="N310" s="3">
        <v>80</v>
      </c>
      <c r="O310" s="3">
        <f>+Tabla1[[#This Row],[CF_CALC_OCC_ROOMS]]/67*100</f>
        <v>77.611940298507463</v>
      </c>
      <c r="P310" s="2">
        <v>7244342</v>
      </c>
      <c r="Q310">
        <v>0</v>
      </c>
      <c r="R310">
        <v>145000</v>
      </c>
      <c r="S310">
        <v>0</v>
      </c>
    </row>
    <row r="311" spans="1:19" x14ac:dyDescent="0.25">
      <c r="A311" s="1" t="s">
        <v>13</v>
      </c>
      <c r="B311" s="4">
        <v>9731644</v>
      </c>
      <c r="C311">
        <v>64</v>
      </c>
      <c r="D311">
        <v>119</v>
      </c>
      <c r="E311" s="1" t="s">
        <v>323</v>
      </c>
      <c r="F311" t="str">
        <f>+RIGHT(Tabla1[[#This Row],[CONSIDERED_DATE1]],6)</f>
        <v>NOV-16</v>
      </c>
      <c r="G311" t="str">
        <f>+LEFT(Tabla1[[#This Row],[CONSIDERED_DATE12]],3)</f>
        <v>NOV</v>
      </c>
      <c r="H311" t="str">
        <f>+RIGHT(Tabla1[[#This Row],[CONSIDERED_DATE12]],2)</f>
        <v>16</v>
      </c>
      <c r="I311" t="str">
        <f>+CONCATENATE(Tabla1[[#This Row],[CONSIDERED_DATE14]],"-",Tabla1[[#This Row],[CONSIDERED_DATE13]])</f>
        <v>16-NOV</v>
      </c>
      <c r="J311" s="1" t="s">
        <v>3519</v>
      </c>
      <c r="K311">
        <v>64</v>
      </c>
      <c r="L311">
        <v>66</v>
      </c>
      <c r="M311" s="4">
        <v>152056.9375</v>
      </c>
      <c r="N311" s="3">
        <v>96.969696969696898</v>
      </c>
      <c r="O311" s="3">
        <f>+Tabla1[[#This Row],[CF_CALC_OCC_ROOMS]]/67*100</f>
        <v>95.522388059701484</v>
      </c>
      <c r="P311" s="2">
        <v>9586644</v>
      </c>
      <c r="Q311">
        <v>0</v>
      </c>
      <c r="R311">
        <v>145000</v>
      </c>
      <c r="S311">
        <v>0</v>
      </c>
    </row>
    <row r="312" spans="1:19" x14ac:dyDescent="0.25">
      <c r="A312" s="1" t="s">
        <v>13</v>
      </c>
      <c r="B312" s="4">
        <v>4371929</v>
      </c>
      <c r="C312">
        <v>33</v>
      </c>
      <c r="D312">
        <v>53</v>
      </c>
      <c r="E312" s="1" t="s">
        <v>324</v>
      </c>
      <c r="F312" t="str">
        <f>+RIGHT(Tabla1[[#This Row],[CONSIDERED_DATE1]],6)</f>
        <v>NOV-16</v>
      </c>
      <c r="G312" t="str">
        <f>+LEFT(Tabla1[[#This Row],[CONSIDERED_DATE12]],3)</f>
        <v>NOV</v>
      </c>
      <c r="H312" t="str">
        <f>+RIGHT(Tabla1[[#This Row],[CONSIDERED_DATE12]],2)</f>
        <v>16</v>
      </c>
      <c r="I312" t="str">
        <f>+CONCATENATE(Tabla1[[#This Row],[CONSIDERED_DATE14]],"-",Tabla1[[#This Row],[CONSIDERED_DATE13]])</f>
        <v>16-NOV</v>
      </c>
      <c r="J312" s="1" t="s">
        <v>3520</v>
      </c>
      <c r="K312">
        <v>33</v>
      </c>
      <c r="L312">
        <v>60</v>
      </c>
      <c r="M312" s="4">
        <v>132482.696969696</v>
      </c>
      <c r="N312" s="3">
        <v>55</v>
      </c>
      <c r="O312" s="3">
        <f>+Tabla1[[#This Row],[CF_CALC_OCC_ROOMS]]/67*100</f>
        <v>49.253731343283583</v>
      </c>
      <c r="P312" s="2">
        <v>2888279</v>
      </c>
      <c r="Q312">
        <v>0</v>
      </c>
      <c r="R312">
        <v>1483650</v>
      </c>
      <c r="S312">
        <v>0</v>
      </c>
    </row>
    <row r="313" spans="1:19" x14ac:dyDescent="0.25">
      <c r="A313" s="1" t="s">
        <v>13</v>
      </c>
      <c r="B313" s="4">
        <v>5714821</v>
      </c>
      <c r="C313">
        <v>51</v>
      </c>
      <c r="D313">
        <v>68</v>
      </c>
      <c r="E313" s="1" t="s">
        <v>325</v>
      </c>
      <c r="F313" t="str">
        <f>+RIGHT(Tabla1[[#This Row],[CONSIDERED_DATE1]],6)</f>
        <v>NOV-16</v>
      </c>
      <c r="G313" t="str">
        <f>+LEFT(Tabla1[[#This Row],[CONSIDERED_DATE12]],3)</f>
        <v>NOV</v>
      </c>
      <c r="H313" t="str">
        <f>+RIGHT(Tabla1[[#This Row],[CONSIDERED_DATE12]],2)</f>
        <v>16</v>
      </c>
      <c r="I313" t="str">
        <f>+CONCATENATE(Tabla1[[#This Row],[CONSIDERED_DATE14]],"-",Tabla1[[#This Row],[CONSIDERED_DATE13]])</f>
        <v>16-NOV</v>
      </c>
      <c r="J313" s="1" t="s">
        <v>3521</v>
      </c>
      <c r="K313">
        <v>51</v>
      </c>
      <c r="L313">
        <v>65</v>
      </c>
      <c r="M313" s="4">
        <v>112055.31372549001</v>
      </c>
      <c r="N313" s="3">
        <v>78.461538461538396</v>
      </c>
      <c r="O313" s="3">
        <f>+Tabla1[[#This Row],[CF_CALC_OCC_ROOMS]]/67*100</f>
        <v>76.119402985074629</v>
      </c>
      <c r="P313" s="2">
        <v>3226321</v>
      </c>
      <c r="Q313">
        <v>0</v>
      </c>
      <c r="R313">
        <v>2488500</v>
      </c>
      <c r="S313">
        <v>0</v>
      </c>
    </row>
    <row r="314" spans="1:19" x14ac:dyDescent="0.25">
      <c r="A314" s="1" t="s">
        <v>13</v>
      </c>
      <c r="B314" s="4">
        <v>5351731</v>
      </c>
      <c r="C314">
        <v>41</v>
      </c>
      <c r="D314">
        <v>55</v>
      </c>
      <c r="E314" s="1" t="s">
        <v>326</v>
      </c>
      <c r="F314" t="str">
        <f>+RIGHT(Tabla1[[#This Row],[CONSIDERED_DATE1]],6)</f>
        <v>NOV-16</v>
      </c>
      <c r="G314" t="str">
        <f>+LEFT(Tabla1[[#This Row],[CONSIDERED_DATE12]],3)</f>
        <v>NOV</v>
      </c>
      <c r="H314" t="str">
        <f>+RIGHT(Tabla1[[#This Row],[CONSIDERED_DATE12]],2)</f>
        <v>16</v>
      </c>
      <c r="I314" t="str">
        <f>+CONCATENATE(Tabla1[[#This Row],[CONSIDERED_DATE14]],"-",Tabla1[[#This Row],[CONSIDERED_DATE13]])</f>
        <v>16-NOV</v>
      </c>
      <c r="J314" s="1" t="s">
        <v>3522</v>
      </c>
      <c r="K314">
        <v>41</v>
      </c>
      <c r="L314">
        <v>63</v>
      </c>
      <c r="M314" s="4">
        <v>130530.02439024299</v>
      </c>
      <c r="N314" s="3">
        <v>65.079365079365004</v>
      </c>
      <c r="O314" s="3">
        <f>+Tabla1[[#This Row],[CF_CALC_OCC_ROOMS]]/67*100</f>
        <v>61.194029850746269</v>
      </c>
      <c r="P314" s="2">
        <v>3387731</v>
      </c>
      <c r="Q314">
        <v>0</v>
      </c>
      <c r="R314">
        <v>1964000</v>
      </c>
      <c r="S314">
        <v>0</v>
      </c>
    </row>
    <row r="315" spans="1:19" x14ac:dyDescent="0.25">
      <c r="A315" s="1" t="s">
        <v>13</v>
      </c>
      <c r="B315" s="4">
        <v>7402320</v>
      </c>
      <c r="C315">
        <v>65</v>
      </c>
      <c r="D315">
        <v>83</v>
      </c>
      <c r="E315" s="1" t="s">
        <v>327</v>
      </c>
      <c r="F315" t="str">
        <f>+RIGHT(Tabla1[[#This Row],[CONSIDERED_DATE1]],6)</f>
        <v>NOV-16</v>
      </c>
      <c r="G315" t="str">
        <f>+LEFT(Tabla1[[#This Row],[CONSIDERED_DATE12]],3)</f>
        <v>NOV</v>
      </c>
      <c r="H315" t="str">
        <f>+RIGHT(Tabla1[[#This Row],[CONSIDERED_DATE12]],2)</f>
        <v>16</v>
      </c>
      <c r="I315" t="str">
        <f>+CONCATENATE(Tabla1[[#This Row],[CONSIDERED_DATE14]],"-",Tabla1[[#This Row],[CONSIDERED_DATE13]])</f>
        <v>16-NOV</v>
      </c>
      <c r="J315" s="1" t="s">
        <v>3523</v>
      </c>
      <c r="K315">
        <v>65</v>
      </c>
      <c r="L315">
        <v>65</v>
      </c>
      <c r="M315" s="4">
        <v>113881.846153846</v>
      </c>
      <c r="N315" s="3">
        <v>100</v>
      </c>
      <c r="O315" s="3">
        <f>+Tabla1[[#This Row],[CF_CALC_OCC_ROOMS]]/67*100</f>
        <v>97.014925373134332</v>
      </c>
      <c r="P315" s="2">
        <v>3310320</v>
      </c>
      <c r="Q315">
        <v>0</v>
      </c>
      <c r="R315">
        <v>4092000</v>
      </c>
      <c r="S315">
        <v>0</v>
      </c>
    </row>
    <row r="316" spans="1:19" x14ac:dyDescent="0.25">
      <c r="A316" s="1" t="s">
        <v>13</v>
      </c>
      <c r="B316" s="4">
        <v>7501707</v>
      </c>
      <c r="C316">
        <v>64</v>
      </c>
      <c r="D316">
        <v>85</v>
      </c>
      <c r="E316" s="1" t="s">
        <v>328</v>
      </c>
      <c r="F316" t="str">
        <f>+RIGHT(Tabla1[[#This Row],[CONSIDERED_DATE1]],6)</f>
        <v>NOV-16</v>
      </c>
      <c r="G316" t="str">
        <f>+LEFT(Tabla1[[#This Row],[CONSIDERED_DATE12]],3)</f>
        <v>NOV</v>
      </c>
      <c r="H316" t="str">
        <f>+RIGHT(Tabla1[[#This Row],[CONSIDERED_DATE12]],2)</f>
        <v>16</v>
      </c>
      <c r="I316" t="str">
        <f>+CONCATENATE(Tabla1[[#This Row],[CONSIDERED_DATE14]],"-",Tabla1[[#This Row],[CONSIDERED_DATE13]])</f>
        <v>16-NOV</v>
      </c>
      <c r="J316" s="1" t="s">
        <v>3524</v>
      </c>
      <c r="K316">
        <v>64</v>
      </c>
      <c r="L316">
        <v>65</v>
      </c>
      <c r="M316" s="4">
        <v>117214.171875</v>
      </c>
      <c r="N316" s="3">
        <v>98.461538461538396</v>
      </c>
      <c r="O316" s="3">
        <f>+Tabla1[[#This Row],[CF_CALC_OCC_ROOMS]]/67*100</f>
        <v>95.522388059701484</v>
      </c>
      <c r="P316" s="2">
        <v>3649707</v>
      </c>
      <c r="Q316">
        <v>0</v>
      </c>
      <c r="R316">
        <v>3852000</v>
      </c>
      <c r="S316">
        <v>0</v>
      </c>
    </row>
    <row r="317" spans="1:19" x14ac:dyDescent="0.25">
      <c r="A317" s="1" t="s">
        <v>13</v>
      </c>
      <c r="B317" s="4">
        <v>9132230</v>
      </c>
      <c r="C317">
        <v>65</v>
      </c>
      <c r="D317">
        <v>81</v>
      </c>
      <c r="E317" s="1" t="s">
        <v>329</v>
      </c>
      <c r="F317" t="str">
        <f>+RIGHT(Tabla1[[#This Row],[CONSIDERED_DATE1]],6)</f>
        <v>NOV-16</v>
      </c>
      <c r="G317" t="str">
        <f>+LEFT(Tabla1[[#This Row],[CONSIDERED_DATE12]],3)</f>
        <v>NOV</v>
      </c>
      <c r="H317" t="str">
        <f>+RIGHT(Tabla1[[#This Row],[CONSIDERED_DATE12]],2)</f>
        <v>16</v>
      </c>
      <c r="I317" t="str">
        <f>+CONCATENATE(Tabla1[[#This Row],[CONSIDERED_DATE14]],"-",Tabla1[[#This Row],[CONSIDERED_DATE13]])</f>
        <v>16-NOV</v>
      </c>
      <c r="J317" s="1" t="s">
        <v>3525</v>
      </c>
      <c r="K317">
        <v>65</v>
      </c>
      <c r="L317">
        <v>65</v>
      </c>
      <c r="M317" s="4">
        <v>140495.84615384601</v>
      </c>
      <c r="N317" s="3">
        <v>100</v>
      </c>
      <c r="O317" s="3">
        <f>+Tabla1[[#This Row],[CF_CALC_OCC_ROOMS]]/67*100</f>
        <v>97.014925373134332</v>
      </c>
      <c r="P317" s="2">
        <v>3460230</v>
      </c>
      <c r="Q317">
        <v>0</v>
      </c>
      <c r="R317">
        <v>5672000</v>
      </c>
      <c r="S317">
        <v>0</v>
      </c>
    </row>
    <row r="318" spans="1:19" x14ac:dyDescent="0.25">
      <c r="A318" s="1" t="s">
        <v>13</v>
      </c>
      <c r="B318" s="4">
        <v>9282783</v>
      </c>
      <c r="C318">
        <v>63</v>
      </c>
      <c r="D318">
        <v>129</v>
      </c>
      <c r="E318" s="1" t="s">
        <v>330</v>
      </c>
      <c r="F318" t="str">
        <f>+RIGHT(Tabla1[[#This Row],[CONSIDERED_DATE1]],6)</f>
        <v>NOV-16</v>
      </c>
      <c r="G318" t="str">
        <f>+LEFT(Tabla1[[#This Row],[CONSIDERED_DATE12]],3)</f>
        <v>NOV</v>
      </c>
      <c r="H318" t="str">
        <f>+RIGHT(Tabla1[[#This Row],[CONSIDERED_DATE12]],2)</f>
        <v>16</v>
      </c>
      <c r="I318" t="str">
        <f>+CONCATENATE(Tabla1[[#This Row],[CONSIDERED_DATE14]],"-",Tabla1[[#This Row],[CONSIDERED_DATE13]])</f>
        <v>16-NOV</v>
      </c>
      <c r="J318" s="1" t="s">
        <v>3526</v>
      </c>
      <c r="K318">
        <v>63</v>
      </c>
      <c r="L318">
        <v>64</v>
      </c>
      <c r="M318" s="4">
        <v>147345.76190476099</v>
      </c>
      <c r="N318" s="3">
        <v>98.4375</v>
      </c>
      <c r="O318" s="3">
        <f>+Tabla1[[#This Row],[CF_CALC_OCC_ROOMS]]/67*100</f>
        <v>94.029850746268664</v>
      </c>
      <c r="P318" s="2">
        <v>9139783</v>
      </c>
      <c r="Q318">
        <v>0</v>
      </c>
      <c r="R318">
        <v>143000</v>
      </c>
      <c r="S318">
        <v>0</v>
      </c>
    </row>
    <row r="319" spans="1:19" x14ac:dyDescent="0.25">
      <c r="A319" s="1" t="s">
        <v>13</v>
      </c>
      <c r="B319" s="4">
        <v>3464143</v>
      </c>
      <c r="C319">
        <v>29</v>
      </c>
      <c r="D319">
        <v>49</v>
      </c>
      <c r="E319" s="1" t="s">
        <v>331</v>
      </c>
      <c r="F319" t="str">
        <f>+RIGHT(Tabla1[[#This Row],[CONSIDERED_DATE1]],6)</f>
        <v>NOV-16</v>
      </c>
      <c r="G319" t="str">
        <f>+LEFT(Tabla1[[#This Row],[CONSIDERED_DATE12]],3)</f>
        <v>NOV</v>
      </c>
      <c r="H319" t="str">
        <f>+RIGHT(Tabla1[[#This Row],[CONSIDERED_DATE12]],2)</f>
        <v>16</v>
      </c>
      <c r="I319" t="str">
        <f>+CONCATENATE(Tabla1[[#This Row],[CONSIDERED_DATE14]],"-",Tabla1[[#This Row],[CONSIDERED_DATE13]])</f>
        <v>16-NOV</v>
      </c>
      <c r="J319" s="1" t="s">
        <v>3527</v>
      </c>
      <c r="K319">
        <v>29</v>
      </c>
      <c r="L319">
        <v>66</v>
      </c>
      <c r="M319" s="4">
        <v>119453.206896551</v>
      </c>
      <c r="N319" s="3">
        <v>43.939393939393902</v>
      </c>
      <c r="O319" s="3">
        <f>+Tabla1[[#This Row],[CF_CALC_OCC_ROOMS]]/67*100</f>
        <v>43.283582089552233</v>
      </c>
      <c r="P319" s="2">
        <v>2008143</v>
      </c>
      <c r="Q319">
        <v>0</v>
      </c>
      <c r="R319">
        <v>1456000</v>
      </c>
      <c r="S319">
        <v>0</v>
      </c>
    </row>
    <row r="320" spans="1:19" x14ac:dyDescent="0.25">
      <c r="A320" s="1" t="s">
        <v>13</v>
      </c>
      <c r="B320" s="4">
        <v>4105654</v>
      </c>
      <c r="C320">
        <v>35</v>
      </c>
      <c r="D320">
        <v>51</v>
      </c>
      <c r="E320" s="1" t="s">
        <v>332</v>
      </c>
      <c r="F320" t="str">
        <f>+RIGHT(Tabla1[[#This Row],[CONSIDERED_DATE1]],6)</f>
        <v>NOV-16</v>
      </c>
      <c r="G320" t="str">
        <f>+LEFT(Tabla1[[#This Row],[CONSIDERED_DATE12]],3)</f>
        <v>NOV</v>
      </c>
      <c r="H320" t="str">
        <f>+RIGHT(Tabla1[[#This Row],[CONSIDERED_DATE12]],2)</f>
        <v>16</v>
      </c>
      <c r="I320" t="str">
        <f>+CONCATENATE(Tabla1[[#This Row],[CONSIDERED_DATE14]],"-",Tabla1[[#This Row],[CONSIDERED_DATE13]])</f>
        <v>16-NOV</v>
      </c>
      <c r="J320" s="1" t="s">
        <v>3528</v>
      </c>
      <c r="K320">
        <v>35</v>
      </c>
      <c r="L320">
        <v>61</v>
      </c>
      <c r="M320" s="4">
        <v>117304.4</v>
      </c>
      <c r="N320" s="3">
        <v>57.377049180327802</v>
      </c>
      <c r="O320" s="3">
        <f>+Tabla1[[#This Row],[CF_CALC_OCC_ROOMS]]/67*100</f>
        <v>52.238805970149251</v>
      </c>
      <c r="P320" s="2">
        <v>2541654</v>
      </c>
      <c r="Q320">
        <v>0</v>
      </c>
      <c r="R320">
        <v>1564000</v>
      </c>
      <c r="S320">
        <v>0</v>
      </c>
    </row>
    <row r="321" spans="1:19" x14ac:dyDescent="0.25">
      <c r="A321" s="1" t="s">
        <v>13</v>
      </c>
      <c r="B321" s="4">
        <v>6367180</v>
      </c>
      <c r="C321">
        <v>55</v>
      </c>
      <c r="D321">
        <v>70</v>
      </c>
      <c r="E321" s="1" t="s">
        <v>333</v>
      </c>
      <c r="F321" t="str">
        <f>+RIGHT(Tabla1[[#This Row],[CONSIDERED_DATE1]],6)</f>
        <v>NOV-16</v>
      </c>
      <c r="G321" t="str">
        <f>+LEFT(Tabla1[[#This Row],[CONSIDERED_DATE12]],3)</f>
        <v>NOV</v>
      </c>
      <c r="H321" t="str">
        <f>+RIGHT(Tabla1[[#This Row],[CONSIDERED_DATE12]],2)</f>
        <v>16</v>
      </c>
      <c r="I321" t="str">
        <f>+CONCATENATE(Tabla1[[#This Row],[CONSIDERED_DATE14]],"-",Tabla1[[#This Row],[CONSIDERED_DATE13]])</f>
        <v>16-NOV</v>
      </c>
      <c r="J321" s="1" t="s">
        <v>3529</v>
      </c>
      <c r="K321">
        <v>55</v>
      </c>
      <c r="L321">
        <v>63</v>
      </c>
      <c r="M321" s="4">
        <v>115766.909090909</v>
      </c>
      <c r="N321" s="3">
        <v>87.301587301587304</v>
      </c>
      <c r="O321" s="3">
        <f>+Tabla1[[#This Row],[CF_CALC_OCC_ROOMS]]/67*100</f>
        <v>82.089552238805979</v>
      </c>
      <c r="P321" s="2">
        <v>4639180</v>
      </c>
      <c r="Q321">
        <v>0</v>
      </c>
      <c r="R321">
        <v>1728000</v>
      </c>
      <c r="S321">
        <v>0</v>
      </c>
    </row>
    <row r="322" spans="1:19" x14ac:dyDescent="0.25">
      <c r="A322" s="1" t="s">
        <v>13</v>
      </c>
      <c r="B322" s="4">
        <v>7941111</v>
      </c>
      <c r="C322">
        <v>65</v>
      </c>
      <c r="D322">
        <v>80</v>
      </c>
      <c r="E322" s="1" t="s">
        <v>334</v>
      </c>
      <c r="F322" t="str">
        <f>+RIGHT(Tabla1[[#This Row],[CONSIDERED_DATE1]],6)</f>
        <v>NOV-16</v>
      </c>
      <c r="G322" t="str">
        <f>+LEFT(Tabla1[[#This Row],[CONSIDERED_DATE12]],3)</f>
        <v>NOV</v>
      </c>
      <c r="H322" t="str">
        <f>+RIGHT(Tabla1[[#This Row],[CONSIDERED_DATE12]],2)</f>
        <v>16</v>
      </c>
      <c r="I322" t="str">
        <f>+CONCATENATE(Tabla1[[#This Row],[CONSIDERED_DATE14]],"-",Tabla1[[#This Row],[CONSIDERED_DATE13]])</f>
        <v>16-NOV</v>
      </c>
      <c r="J322" s="1" t="s">
        <v>3530</v>
      </c>
      <c r="K322">
        <v>65</v>
      </c>
      <c r="L322">
        <v>66</v>
      </c>
      <c r="M322" s="4">
        <v>122170.938461538</v>
      </c>
      <c r="N322" s="3">
        <v>98.484848484848399</v>
      </c>
      <c r="O322" s="3">
        <f>+Tabla1[[#This Row],[CF_CALC_OCC_ROOMS]]/67*100</f>
        <v>97.014925373134332</v>
      </c>
      <c r="P322" s="2">
        <v>4971111</v>
      </c>
      <c r="Q322">
        <v>0</v>
      </c>
      <c r="R322">
        <v>2970000</v>
      </c>
      <c r="S322">
        <v>0</v>
      </c>
    </row>
    <row r="323" spans="1:19" x14ac:dyDescent="0.25">
      <c r="A323" s="1" t="s">
        <v>13</v>
      </c>
      <c r="B323" s="4">
        <v>7511439</v>
      </c>
      <c r="C323">
        <v>61</v>
      </c>
      <c r="D323">
        <v>81</v>
      </c>
      <c r="E323" s="1" t="s">
        <v>335</v>
      </c>
      <c r="F323" t="str">
        <f>+RIGHT(Tabla1[[#This Row],[CONSIDERED_DATE1]],6)</f>
        <v>NOV-16</v>
      </c>
      <c r="G323" t="str">
        <f>+LEFT(Tabla1[[#This Row],[CONSIDERED_DATE12]],3)</f>
        <v>NOV</v>
      </c>
      <c r="H323" t="str">
        <f>+RIGHT(Tabla1[[#This Row],[CONSIDERED_DATE12]],2)</f>
        <v>16</v>
      </c>
      <c r="I323" t="str">
        <f>+CONCATENATE(Tabla1[[#This Row],[CONSIDERED_DATE14]],"-",Tabla1[[#This Row],[CONSIDERED_DATE13]])</f>
        <v>16-NOV</v>
      </c>
      <c r="J323" s="1" t="s">
        <v>3531</v>
      </c>
      <c r="K323">
        <v>61</v>
      </c>
      <c r="L323">
        <v>65</v>
      </c>
      <c r="M323" s="4">
        <v>123138.344262295</v>
      </c>
      <c r="N323" s="3">
        <v>93.846153846153797</v>
      </c>
      <c r="O323" s="3">
        <f>+Tabla1[[#This Row],[CF_CALC_OCC_ROOMS]]/67*100</f>
        <v>91.044776119402982</v>
      </c>
      <c r="P323" s="2">
        <v>5729439</v>
      </c>
      <c r="Q323">
        <v>0</v>
      </c>
      <c r="R323">
        <v>1782000</v>
      </c>
      <c r="S323">
        <v>0</v>
      </c>
    </row>
    <row r="324" spans="1:19" x14ac:dyDescent="0.25">
      <c r="A324" s="1" t="s">
        <v>13</v>
      </c>
      <c r="B324" s="4">
        <v>9288102</v>
      </c>
      <c r="C324">
        <v>65</v>
      </c>
      <c r="D324">
        <v>83</v>
      </c>
      <c r="E324" s="1" t="s">
        <v>336</v>
      </c>
      <c r="F324" t="str">
        <f>+RIGHT(Tabla1[[#This Row],[CONSIDERED_DATE1]],6)</f>
        <v>NOV-16</v>
      </c>
      <c r="G324" t="str">
        <f>+LEFT(Tabla1[[#This Row],[CONSIDERED_DATE12]],3)</f>
        <v>NOV</v>
      </c>
      <c r="H324" t="str">
        <f>+RIGHT(Tabla1[[#This Row],[CONSIDERED_DATE12]],2)</f>
        <v>16</v>
      </c>
      <c r="I324" t="str">
        <f>+CONCATENATE(Tabla1[[#This Row],[CONSIDERED_DATE14]],"-",Tabla1[[#This Row],[CONSIDERED_DATE13]])</f>
        <v>16-NOV</v>
      </c>
      <c r="J324" s="1" t="s">
        <v>3532</v>
      </c>
      <c r="K324">
        <v>65</v>
      </c>
      <c r="L324">
        <v>66</v>
      </c>
      <c r="M324" s="4">
        <v>142893.87692307599</v>
      </c>
      <c r="N324" s="3">
        <v>98.484848484848399</v>
      </c>
      <c r="O324" s="3">
        <f>+Tabla1[[#This Row],[CF_CALC_OCC_ROOMS]]/67*100</f>
        <v>97.014925373134332</v>
      </c>
      <c r="P324" s="2">
        <v>4347102</v>
      </c>
      <c r="Q324">
        <v>0</v>
      </c>
      <c r="R324">
        <v>4941000</v>
      </c>
      <c r="S324">
        <v>0</v>
      </c>
    </row>
    <row r="325" spans="1:19" x14ac:dyDescent="0.25">
      <c r="A325" s="1" t="s">
        <v>13</v>
      </c>
      <c r="B325" s="4">
        <v>9567795</v>
      </c>
      <c r="C325">
        <v>66</v>
      </c>
      <c r="D325">
        <v>95</v>
      </c>
      <c r="E325" s="1" t="s">
        <v>337</v>
      </c>
      <c r="F325" t="str">
        <f>+RIGHT(Tabla1[[#This Row],[CONSIDERED_DATE1]],6)</f>
        <v>NOV-16</v>
      </c>
      <c r="G325" t="str">
        <f>+LEFT(Tabla1[[#This Row],[CONSIDERED_DATE12]],3)</f>
        <v>NOV</v>
      </c>
      <c r="H325" t="str">
        <f>+RIGHT(Tabla1[[#This Row],[CONSIDERED_DATE12]],2)</f>
        <v>16</v>
      </c>
      <c r="I325" t="str">
        <f>+CONCATENATE(Tabla1[[#This Row],[CONSIDERED_DATE14]],"-",Tabla1[[#This Row],[CONSIDERED_DATE13]])</f>
        <v>16-NOV</v>
      </c>
      <c r="J325" s="1" t="s">
        <v>3533</v>
      </c>
      <c r="K325">
        <v>66</v>
      </c>
      <c r="L325">
        <v>66</v>
      </c>
      <c r="M325" s="4">
        <v>144966.59090909001</v>
      </c>
      <c r="N325" s="3">
        <v>100</v>
      </c>
      <c r="O325" s="3">
        <f>+Tabla1[[#This Row],[CF_CALC_OCC_ROOMS]]/67*100</f>
        <v>98.507462686567166</v>
      </c>
      <c r="P325" s="2">
        <v>5976795</v>
      </c>
      <c r="Q325">
        <v>0</v>
      </c>
      <c r="R325">
        <v>3591000</v>
      </c>
      <c r="S325">
        <v>0</v>
      </c>
    </row>
    <row r="326" spans="1:19" x14ac:dyDescent="0.25">
      <c r="A326" s="1" t="s">
        <v>13</v>
      </c>
      <c r="B326" s="4">
        <v>1899613</v>
      </c>
      <c r="C326">
        <v>19</v>
      </c>
      <c r="D326">
        <v>30</v>
      </c>
      <c r="E326" s="1" t="s">
        <v>338</v>
      </c>
      <c r="F326" t="str">
        <f>+RIGHT(Tabla1[[#This Row],[CONSIDERED_DATE1]],6)</f>
        <v>NOV-16</v>
      </c>
      <c r="G326" t="str">
        <f>+LEFT(Tabla1[[#This Row],[CONSIDERED_DATE12]],3)</f>
        <v>NOV</v>
      </c>
      <c r="H326" t="str">
        <f>+RIGHT(Tabla1[[#This Row],[CONSIDERED_DATE12]],2)</f>
        <v>16</v>
      </c>
      <c r="I326" t="str">
        <f>+CONCATENATE(Tabla1[[#This Row],[CONSIDERED_DATE14]],"-",Tabla1[[#This Row],[CONSIDERED_DATE13]])</f>
        <v>16-NOV</v>
      </c>
      <c r="J326" s="1" t="s">
        <v>3534</v>
      </c>
      <c r="K326">
        <v>19</v>
      </c>
      <c r="L326">
        <v>65</v>
      </c>
      <c r="M326" s="4">
        <v>99979.631578947301</v>
      </c>
      <c r="N326" s="3">
        <v>29.230769230769202</v>
      </c>
      <c r="O326" s="3">
        <f>+Tabla1[[#This Row],[CF_CALC_OCC_ROOMS]]/67*100</f>
        <v>28.35820895522388</v>
      </c>
      <c r="P326" s="2">
        <v>1899613</v>
      </c>
      <c r="Q326">
        <v>0</v>
      </c>
      <c r="R326">
        <v>0</v>
      </c>
      <c r="S326">
        <v>0</v>
      </c>
    </row>
    <row r="327" spans="1:19" x14ac:dyDescent="0.25">
      <c r="A327" s="1" t="s">
        <v>13</v>
      </c>
      <c r="B327" s="4">
        <v>6525190</v>
      </c>
      <c r="C327">
        <v>52</v>
      </c>
      <c r="D327">
        <v>65</v>
      </c>
      <c r="E327" s="1" t="s">
        <v>339</v>
      </c>
      <c r="F327" t="str">
        <f>+RIGHT(Tabla1[[#This Row],[CONSIDERED_DATE1]],6)</f>
        <v>NOV-16</v>
      </c>
      <c r="G327" t="str">
        <f>+LEFT(Tabla1[[#This Row],[CONSIDERED_DATE12]],3)</f>
        <v>NOV</v>
      </c>
      <c r="H327" t="str">
        <f>+RIGHT(Tabla1[[#This Row],[CONSIDERED_DATE12]],2)</f>
        <v>16</v>
      </c>
      <c r="I327" t="str">
        <f>+CONCATENATE(Tabla1[[#This Row],[CONSIDERED_DATE14]],"-",Tabla1[[#This Row],[CONSIDERED_DATE13]])</f>
        <v>16-NOV</v>
      </c>
      <c r="J327" s="1" t="s">
        <v>3535</v>
      </c>
      <c r="K327">
        <v>52</v>
      </c>
      <c r="L327">
        <v>62</v>
      </c>
      <c r="M327" s="4">
        <v>125484.42307692301</v>
      </c>
      <c r="N327" s="3">
        <v>83.870967741935402</v>
      </c>
      <c r="O327" s="3">
        <f>+Tabla1[[#This Row],[CF_CALC_OCC_ROOMS]]/67*100</f>
        <v>77.611940298507463</v>
      </c>
      <c r="P327" s="2">
        <v>4274590</v>
      </c>
      <c r="Q327">
        <v>0</v>
      </c>
      <c r="R327">
        <v>2250600</v>
      </c>
      <c r="S327">
        <v>0</v>
      </c>
    </row>
    <row r="328" spans="1:19" x14ac:dyDescent="0.25">
      <c r="A328" s="1" t="s">
        <v>13</v>
      </c>
      <c r="B328" s="4">
        <v>7009232</v>
      </c>
      <c r="C328">
        <v>59</v>
      </c>
      <c r="D328">
        <v>77</v>
      </c>
      <c r="E328" s="1" t="s">
        <v>340</v>
      </c>
      <c r="F328" t="str">
        <f>+RIGHT(Tabla1[[#This Row],[CONSIDERED_DATE1]],6)</f>
        <v>NOV-16</v>
      </c>
      <c r="G328" t="str">
        <f>+LEFT(Tabla1[[#This Row],[CONSIDERED_DATE12]],3)</f>
        <v>NOV</v>
      </c>
      <c r="H328" t="str">
        <f>+RIGHT(Tabla1[[#This Row],[CONSIDERED_DATE12]],2)</f>
        <v>16</v>
      </c>
      <c r="I328" t="str">
        <f>+CONCATENATE(Tabla1[[#This Row],[CONSIDERED_DATE14]],"-",Tabla1[[#This Row],[CONSIDERED_DATE13]])</f>
        <v>16-NOV</v>
      </c>
      <c r="J328" s="1" t="s">
        <v>3536</v>
      </c>
      <c r="K328">
        <v>59</v>
      </c>
      <c r="L328">
        <v>62</v>
      </c>
      <c r="M328" s="4">
        <v>118800.542372881</v>
      </c>
      <c r="N328" s="3">
        <v>95.161290322580598</v>
      </c>
      <c r="O328" s="3">
        <f>+Tabla1[[#This Row],[CF_CALC_OCC_ROOMS]]/67*100</f>
        <v>88.059701492537314</v>
      </c>
      <c r="P328" s="2">
        <v>4383632</v>
      </c>
      <c r="Q328">
        <v>0</v>
      </c>
      <c r="R328">
        <v>2625600</v>
      </c>
      <c r="S328">
        <v>0</v>
      </c>
    </row>
    <row r="329" spans="1:19" x14ac:dyDescent="0.25">
      <c r="A329" s="1" t="s">
        <v>13</v>
      </c>
      <c r="B329" s="4">
        <v>8003603</v>
      </c>
      <c r="C329">
        <v>65</v>
      </c>
      <c r="D329">
        <v>85</v>
      </c>
      <c r="E329" s="1" t="s">
        <v>341</v>
      </c>
      <c r="F329" t="str">
        <f>+RIGHT(Tabla1[[#This Row],[CONSIDERED_DATE1]],6)</f>
        <v>NOV-16</v>
      </c>
      <c r="G329" t="str">
        <f>+LEFT(Tabla1[[#This Row],[CONSIDERED_DATE12]],3)</f>
        <v>NOV</v>
      </c>
      <c r="H329" t="str">
        <f>+RIGHT(Tabla1[[#This Row],[CONSIDERED_DATE12]],2)</f>
        <v>16</v>
      </c>
      <c r="I329" t="str">
        <f>+CONCATENATE(Tabla1[[#This Row],[CONSIDERED_DATE14]],"-",Tabla1[[#This Row],[CONSIDERED_DATE13]])</f>
        <v>16-NOV</v>
      </c>
      <c r="J329" s="1" t="s">
        <v>3537</v>
      </c>
      <c r="K329">
        <v>65</v>
      </c>
      <c r="L329">
        <v>66</v>
      </c>
      <c r="M329" s="4">
        <v>123132.353846153</v>
      </c>
      <c r="N329" s="3">
        <v>98.484848484848399</v>
      </c>
      <c r="O329" s="3">
        <f>+Tabla1[[#This Row],[CF_CALC_OCC_ROOMS]]/67*100</f>
        <v>97.014925373134332</v>
      </c>
      <c r="P329" s="2">
        <v>4264603</v>
      </c>
      <c r="Q329">
        <v>0</v>
      </c>
      <c r="R329">
        <v>3739000</v>
      </c>
      <c r="S329">
        <v>0</v>
      </c>
    </row>
    <row r="330" spans="1:19" x14ac:dyDescent="0.25">
      <c r="A330" s="1" t="s">
        <v>13</v>
      </c>
      <c r="B330" s="4">
        <v>7844423</v>
      </c>
      <c r="C330">
        <v>66</v>
      </c>
      <c r="D330">
        <v>77</v>
      </c>
      <c r="E330" s="1" t="s">
        <v>342</v>
      </c>
      <c r="F330" t="str">
        <f>+RIGHT(Tabla1[[#This Row],[CONSIDERED_DATE1]],6)</f>
        <v>NOV-16</v>
      </c>
      <c r="G330" t="str">
        <f>+LEFT(Tabla1[[#This Row],[CONSIDERED_DATE12]],3)</f>
        <v>NOV</v>
      </c>
      <c r="H330" t="str">
        <f>+RIGHT(Tabla1[[#This Row],[CONSIDERED_DATE12]],2)</f>
        <v>16</v>
      </c>
      <c r="I330" t="str">
        <f>+CONCATENATE(Tabla1[[#This Row],[CONSIDERED_DATE14]],"-",Tabla1[[#This Row],[CONSIDERED_DATE13]])</f>
        <v>16-NOV</v>
      </c>
      <c r="J330" s="1" t="s">
        <v>3538</v>
      </c>
      <c r="K330">
        <v>66</v>
      </c>
      <c r="L330">
        <v>66</v>
      </c>
      <c r="M330" s="4">
        <v>118854.893939393</v>
      </c>
      <c r="N330" s="3">
        <v>100</v>
      </c>
      <c r="O330" s="3">
        <f>+Tabla1[[#This Row],[CF_CALC_OCC_ROOMS]]/67*100</f>
        <v>98.507462686567166</v>
      </c>
      <c r="P330" s="2">
        <v>1342423</v>
      </c>
      <c r="Q330">
        <v>0</v>
      </c>
      <c r="R330">
        <v>6502000</v>
      </c>
      <c r="S330">
        <v>0</v>
      </c>
    </row>
    <row r="331" spans="1:19" x14ac:dyDescent="0.25">
      <c r="A331" s="1" t="s">
        <v>13</v>
      </c>
      <c r="B331" s="4">
        <v>7326740</v>
      </c>
      <c r="C331">
        <v>50</v>
      </c>
      <c r="D331">
        <v>92</v>
      </c>
      <c r="E331" s="1" t="s">
        <v>343</v>
      </c>
      <c r="F331" t="str">
        <f>+RIGHT(Tabla1[[#This Row],[CONSIDERED_DATE1]],6)</f>
        <v>NOV-16</v>
      </c>
      <c r="G331" t="str">
        <f>+LEFT(Tabla1[[#This Row],[CONSIDERED_DATE12]],3)</f>
        <v>NOV</v>
      </c>
      <c r="H331" t="str">
        <f>+RIGHT(Tabla1[[#This Row],[CONSIDERED_DATE12]],2)</f>
        <v>16</v>
      </c>
      <c r="I331" t="str">
        <f>+CONCATENATE(Tabla1[[#This Row],[CONSIDERED_DATE14]],"-",Tabla1[[#This Row],[CONSIDERED_DATE13]])</f>
        <v>16-NOV</v>
      </c>
      <c r="J331" s="1" t="s">
        <v>3539</v>
      </c>
      <c r="K331">
        <v>50</v>
      </c>
      <c r="L331">
        <v>66</v>
      </c>
      <c r="M331" s="4">
        <v>146534.79999999999</v>
      </c>
      <c r="N331" s="3">
        <v>75.757575757575694</v>
      </c>
      <c r="O331" s="3">
        <f>+Tabla1[[#This Row],[CF_CALC_OCC_ROOMS]]/67*100</f>
        <v>74.626865671641795</v>
      </c>
      <c r="P331" s="2">
        <v>6776840</v>
      </c>
      <c r="Q331">
        <v>0</v>
      </c>
      <c r="R331">
        <v>549900</v>
      </c>
      <c r="S331">
        <v>0</v>
      </c>
    </row>
    <row r="332" spans="1:19" x14ac:dyDescent="0.25">
      <c r="A332" s="1" t="s">
        <v>13</v>
      </c>
      <c r="B332" s="4">
        <v>10613513</v>
      </c>
      <c r="C332">
        <v>62</v>
      </c>
      <c r="D332">
        <v>106</v>
      </c>
      <c r="E332" s="1" t="s">
        <v>344</v>
      </c>
      <c r="F332" t="str">
        <f>+RIGHT(Tabla1[[#This Row],[CONSIDERED_DATE1]],6)</f>
        <v>NOV-16</v>
      </c>
      <c r="G332" t="str">
        <f>+LEFT(Tabla1[[#This Row],[CONSIDERED_DATE12]],3)</f>
        <v>NOV</v>
      </c>
      <c r="H332" t="str">
        <f>+RIGHT(Tabla1[[#This Row],[CONSIDERED_DATE12]],2)</f>
        <v>16</v>
      </c>
      <c r="I332" t="str">
        <f>+CONCATENATE(Tabla1[[#This Row],[CONSIDERED_DATE14]],"-",Tabla1[[#This Row],[CONSIDERED_DATE13]])</f>
        <v>16-NOV</v>
      </c>
      <c r="J332" s="1" t="s">
        <v>3540</v>
      </c>
      <c r="K332">
        <v>62</v>
      </c>
      <c r="L332">
        <v>66</v>
      </c>
      <c r="M332" s="4">
        <v>171185.693548387</v>
      </c>
      <c r="N332" s="3">
        <v>93.939393939393895</v>
      </c>
      <c r="O332" s="3">
        <f>+Tabla1[[#This Row],[CF_CALC_OCC_ROOMS]]/67*100</f>
        <v>92.537313432835816</v>
      </c>
      <c r="P332" s="2">
        <v>9328063</v>
      </c>
      <c r="Q332">
        <v>0</v>
      </c>
      <c r="R332">
        <v>1285450</v>
      </c>
      <c r="S332">
        <v>0</v>
      </c>
    </row>
    <row r="333" spans="1:19" x14ac:dyDescent="0.25">
      <c r="A333" s="1" t="s">
        <v>13</v>
      </c>
      <c r="B333" s="4">
        <v>6823265</v>
      </c>
      <c r="C333">
        <v>46</v>
      </c>
      <c r="D333">
        <v>58</v>
      </c>
      <c r="E333" s="1" t="s">
        <v>345</v>
      </c>
      <c r="F333" t="str">
        <f>+RIGHT(Tabla1[[#This Row],[CONSIDERED_DATE1]],6)</f>
        <v>NOV-16</v>
      </c>
      <c r="G333" t="str">
        <f>+LEFT(Tabla1[[#This Row],[CONSIDERED_DATE12]],3)</f>
        <v>NOV</v>
      </c>
      <c r="H333" t="str">
        <f>+RIGHT(Tabla1[[#This Row],[CONSIDERED_DATE12]],2)</f>
        <v>16</v>
      </c>
      <c r="I333" t="str">
        <f>+CONCATENATE(Tabla1[[#This Row],[CONSIDERED_DATE14]],"-",Tabla1[[#This Row],[CONSIDERED_DATE13]])</f>
        <v>16-NOV</v>
      </c>
      <c r="J333" s="1" t="s">
        <v>3541</v>
      </c>
      <c r="K333">
        <v>46</v>
      </c>
      <c r="L333">
        <v>66</v>
      </c>
      <c r="M333" s="4">
        <v>148331.84782608601</v>
      </c>
      <c r="N333" s="3">
        <v>69.696969696969603</v>
      </c>
      <c r="O333" s="3">
        <f>+Tabla1[[#This Row],[CF_CALC_OCC_ROOMS]]/67*100</f>
        <v>68.656716417910445</v>
      </c>
      <c r="P333" s="2">
        <v>2056380</v>
      </c>
      <c r="Q333">
        <v>0</v>
      </c>
      <c r="R333">
        <v>4766885</v>
      </c>
      <c r="S333">
        <v>0</v>
      </c>
    </row>
    <row r="334" spans="1:19" x14ac:dyDescent="0.25">
      <c r="A334" s="1" t="s">
        <v>13</v>
      </c>
      <c r="B334" s="4">
        <v>9865050</v>
      </c>
      <c r="C334">
        <v>66</v>
      </c>
      <c r="D334">
        <v>75</v>
      </c>
      <c r="E334" s="1" t="s">
        <v>346</v>
      </c>
      <c r="F334" t="str">
        <f>+RIGHT(Tabla1[[#This Row],[CONSIDERED_DATE1]],6)</f>
        <v>NOV-16</v>
      </c>
      <c r="G334" t="str">
        <f>+LEFT(Tabla1[[#This Row],[CONSIDERED_DATE12]],3)</f>
        <v>NOV</v>
      </c>
      <c r="H334" t="str">
        <f>+RIGHT(Tabla1[[#This Row],[CONSIDERED_DATE12]],2)</f>
        <v>16</v>
      </c>
      <c r="I334" t="str">
        <f>+CONCATENATE(Tabla1[[#This Row],[CONSIDERED_DATE14]],"-",Tabla1[[#This Row],[CONSIDERED_DATE13]])</f>
        <v>16-NOV</v>
      </c>
      <c r="J334" s="1" t="s">
        <v>3542</v>
      </c>
      <c r="K334">
        <v>66</v>
      </c>
      <c r="L334">
        <v>66</v>
      </c>
      <c r="M334" s="4">
        <v>149470.45454545401</v>
      </c>
      <c r="N334" s="3">
        <v>100</v>
      </c>
      <c r="O334" s="3">
        <f>+Tabla1[[#This Row],[CF_CALC_OCC_ROOMS]]/67*100</f>
        <v>98.507462686567166</v>
      </c>
      <c r="P334" s="2">
        <v>1238800</v>
      </c>
      <c r="Q334">
        <v>0</v>
      </c>
      <c r="R334">
        <v>8626250</v>
      </c>
      <c r="S334">
        <v>0</v>
      </c>
    </row>
    <row r="335" spans="1:19" x14ac:dyDescent="0.25">
      <c r="A335" s="1" t="s">
        <v>13</v>
      </c>
      <c r="B335" s="4">
        <v>9619670</v>
      </c>
      <c r="C335">
        <v>65</v>
      </c>
      <c r="D335">
        <v>76</v>
      </c>
      <c r="E335" s="1" t="s">
        <v>347</v>
      </c>
      <c r="F335" t="str">
        <f>+RIGHT(Tabla1[[#This Row],[CONSIDERED_DATE1]],6)</f>
        <v>NOV-16</v>
      </c>
      <c r="G335" t="str">
        <f>+LEFT(Tabla1[[#This Row],[CONSIDERED_DATE12]],3)</f>
        <v>NOV</v>
      </c>
      <c r="H335" t="str">
        <f>+RIGHT(Tabla1[[#This Row],[CONSIDERED_DATE12]],2)</f>
        <v>16</v>
      </c>
      <c r="I335" t="str">
        <f>+CONCATENATE(Tabla1[[#This Row],[CONSIDERED_DATE14]],"-",Tabla1[[#This Row],[CONSIDERED_DATE13]])</f>
        <v>16-NOV</v>
      </c>
      <c r="J335" s="1" t="s">
        <v>3543</v>
      </c>
      <c r="K335">
        <v>65</v>
      </c>
      <c r="L335">
        <v>66</v>
      </c>
      <c r="M335" s="4">
        <v>147994.92307692301</v>
      </c>
      <c r="N335" s="3">
        <v>98.484848484848399</v>
      </c>
      <c r="O335" s="3">
        <f>+Tabla1[[#This Row],[CF_CALC_OCC_ROOMS]]/67*100</f>
        <v>97.014925373134332</v>
      </c>
      <c r="P335" s="2">
        <v>885550</v>
      </c>
      <c r="Q335">
        <v>0</v>
      </c>
      <c r="R335">
        <v>8734120</v>
      </c>
      <c r="S335">
        <v>0</v>
      </c>
    </row>
    <row r="336" spans="1:19" x14ac:dyDescent="0.25">
      <c r="A336" s="1" t="s">
        <v>13</v>
      </c>
      <c r="B336" s="4">
        <v>9538670</v>
      </c>
      <c r="C336">
        <v>65</v>
      </c>
      <c r="D336">
        <v>75</v>
      </c>
      <c r="E336" s="1" t="s">
        <v>348</v>
      </c>
      <c r="F336" t="str">
        <f>+RIGHT(Tabla1[[#This Row],[CONSIDERED_DATE1]],6)</f>
        <v>NOV-16</v>
      </c>
      <c r="G336" t="str">
        <f>+LEFT(Tabla1[[#This Row],[CONSIDERED_DATE12]],3)</f>
        <v>NOV</v>
      </c>
      <c r="H336" t="str">
        <f>+RIGHT(Tabla1[[#This Row],[CONSIDERED_DATE12]],2)</f>
        <v>16</v>
      </c>
      <c r="I336" t="str">
        <f>+CONCATENATE(Tabla1[[#This Row],[CONSIDERED_DATE14]],"-",Tabla1[[#This Row],[CONSIDERED_DATE13]])</f>
        <v>16-NOV</v>
      </c>
      <c r="J336" s="1" t="s">
        <v>3544</v>
      </c>
      <c r="K336">
        <v>65</v>
      </c>
      <c r="L336">
        <v>66</v>
      </c>
      <c r="M336" s="4">
        <v>146748.76923076899</v>
      </c>
      <c r="N336" s="3">
        <v>98.484848484848399</v>
      </c>
      <c r="O336" s="3">
        <f>+Tabla1[[#This Row],[CF_CALC_OCC_ROOMS]]/67*100</f>
        <v>97.014925373134332</v>
      </c>
      <c r="P336" s="2">
        <v>979450</v>
      </c>
      <c r="Q336">
        <v>0</v>
      </c>
      <c r="R336">
        <v>8559220</v>
      </c>
      <c r="S336">
        <v>0</v>
      </c>
    </row>
    <row r="337" spans="1:19" x14ac:dyDescent="0.25">
      <c r="A337" s="1" t="s">
        <v>13</v>
      </c>
      <c r="B337" s="4">
        <v>9503130</v>
      </c>
      <c r="C337">
        <v>62</v>
      </c>
      <c r="D337">
        <v>74</v>
      </c>
      <c r="E337" s="1" t="s">
        <v>349</v>
      </c>
      <c r="F337" t="str">
        <f>+RIGHT(Tabla1[[#This Row],[CONSIDERED_DATE1]],6)</f>
        <v>DEC-16</v>
      </c>
      <c r="G337" t="str">
        <f>+LEFT(Tabla1[[#This Row],[CONSIDERED_DATE12]],3)</f>
        <v>DEC</v>
      </c>
      <c r="H337" t="str">
        <f>+RIGHT(Tabla1[[#This Row],[CONSIDERED_DATE12]],2)</f>
        <v>16</v>
      </c>
      <c r="I337" t="str">
        <f>+CONCATENATE(Tabla1[[#This Row],[CONSIDERED_DATE14]],"-",Tabla1[[#This Row],[CONSIDERED_DATE13]])</f>
        <v>16-DEC</v>
      </c>
      <c r="J337" s="1" t="s">
        <v>3545</v>
      </c>
      <c r="K337">
        <v>62</v>
      </c>
      <c r="L337">
        <v>66</v>
      </c>
      <c r="M337" s="4">
        <v>153276.29032258</v>
      </c>
      <c r="N337" s="3">
        <v>93.939393939393895</v>
      </c>
      <c r="O337" s="3">
        <f>+Tabla1[[#This Row],[CF_CALC_OCC_ROOMS]]/67*100</f>
        <v>92.537313432835816</v>
      </c>
      <c r="P337" s="2">
        <v>1519380</v>
      </c>
      <c r="Q337">
        <v>0</v>
      </c>
      <c r="R337">
        <v>7983750</v>
      </c>
      <c r="S337">
        <v>0</v>
      </c>
    </row>
    <row r="338" spans="1:19" x14ac:dyDescent="0.25">
      <c r="A338" s="1" t="s">
        <v>13</v>
      </c>
      <c r="B338" s="4">
        <v>8440840</v>
      </c>
      <c r="C338">
        <v>66</v>
      </c>
      <c r="D338">
        <v>80</v>
      </c>
      <c r="E338" s="1" t="s">
        <v>350</v>
      </c>
      <c r="F338" t="str">
        <f>+RIGHT(Tabla1[[#This Row],[CONSIDERED_DATE1]],6)</f>
        <v>DEC-16</v>
      </c>
      <c r="G338" t="str">
        <f>+LEFT(Tabla1[[#This Row],[CONSIDERED_DATE12]],3)</f>
        <v>DEC</v>
      </c>
      <c r="H338" t="str">
        <f>+RIGHT(Tabla1[[#This Row],[CONSIDERED_DATE12]],2)</f>
        <v>16</v>
      </c>
      <c r="I338" t="str">
        <f>+CONCATENATE(Tabla1[[#This Row],[CONSIDERED_DATE14]],"-",Tabla1[[#This Row],[CONSIDERED_DATE13]])</f>
        <v>16-DEC</v>
      </c>
      <c r="J338" s="1" t="s">
        <v>3546</v>
      </c>
      <c r="K338">
        <v>66</v>
      </c>
      <c r="L338">
        <v>66</v>
      </c>
      <c r="M338" s="4">
        <v>127891.51515151501</v>
      </c>
      <c r="N338" s="3">
        <v>100</v>
      </c>
      <c r="O338" s="3">
        <f>+Tabla1[[#This Row],[CF_CALC_OCC_ROOMS]]/67*100</f>
        <v>98.507462686567166</v>
      </c>
      <c r="P338" s="2">
        <v>1788090</v>
      </c>
      <c r="Q338">
        <v>0</v>
      </c>
      <c r="R338">
        <v>6652750</v>
      </c>
      <c r="S338">
        <v>0</v>
      </c>
    </row>
    <row r="339" spans="1:19" x14ac:dyDescent="0.25">
      <c r="A339" s="1" t="s">
        <v>13</v>
      </c>
      <c r="B339" s="4">
        <v>8571938</v>
      </c>
      <c r="C339">
        <v>62</v>
      </c>
      <c r="D339">
        <v>103</v>
      </c>
      <c r="E339" s="1" t="s">
        <v>351</v>
      </c>
      <c r="F339" t="str">
        <f>+RIGHT(Tabla1[[#This Row],[CONSIDERED_DATE1]],6)</f>
        <v>DEC-16</v>
      </c>
      <c r="G339" t="str">
        <f>+LEFT(Tabla1[[#This Row],[CONSIDERED_DATE12]],3)</f>
        <v>DEC</v>
      </c>
      <c r="H339" t="str">
        <f>+RIGHT(Tabla1[[#This Row],[CONSIDERED_DATE12]],2)</f>
        <v>16</v>
      </c>
      <c r="I339" t="str">
        <f>+CONCATENATE(Tabla1[[#This Row],[CONSIDERED_DATE14]],"-",Tabla1[[#This Row],[CONSIDERED_DATE13]])</f>
        <v>16-DEC</v>
      </c>
      <c r="J339" s="1" t="s">
        <v>3547</v>
      </c>
      <c r="K339">
        <v>62</v>
      </c>
      <c r="L339">
        <v>66</v>
      </c>
      <c r="M339" s="4">
        <v>138257.064516129</v>
      </c>
      <c r="N339" s="3">
        <v>93.939393939393895</v>
      </c>
      <c r="O339" s="3">
        <f>+Tabla1[[#This Row],[CF_CALC_OCC_ROOMS]]/67*100</f>
        <v>92.537313432835816</v>
      </c>
      <c r="P339" s="2">
        <v>8921738</v>
      </c>
      <c r="Q339">
        <v>0</v>
      </c>
      <c r="R339">
        <v>-349800</v>
      </c>
      <c r="S339">
        <v>0</v>
      </c>
    </row>
    <row r="340" spans="1:19" x14ac:dyDescent="0.25">
      <c r="A340" s="1" t="s">
        <v>13</v>
      </c>
      <c r="B340" s="4">
        <v>4521949</v>
      </c>
      <c r="C340">
        <v>33</v>
      </c>
      <c r="D340">
        <v>52</v>
      </c>
      <c r="E340" s="1" t="s">
        <v>352</v>
      </c>
      <c r="F340" t="str">
        <f>+RIGHT(Tabla1[[#This Row],[CONSIDERED_DATE1]],6)</f>
        <v>DEC-16</v>
      </c>
      <c r="G340" t="str">
        <f>+LEFT(Tabla1[[#This Row],[CONSIDERED_DATE12]],3)</f>
        <v>DEC</v>
      </c>
      <c r="H340" t="str">
        <f>+RIGHT(Tabla1[[#This Row],[CONSIDERED_DATE12]],2)</f>
        <v>16</v>
      </c>
      <c r="I340" t="str">
        <f>+CONCATENATE(Tabla1[[#This Row],[CONSIDERED_DATE14]],"-",Tabla1[[#This Row],[CONSIDERED_DATE13]])</f>
        <v>16-DEC</v>
      </c>
      <c r="J340" s="1" t="s">
        <v>3548</v>
      </c>
      <c r="K340">
        <v>33</v>
      </c>
      <c r="L340">
        <v>66</v>
      </c>
      <c r="M340" s="4">
        <v>137028.75757575699</v>
      </c>
      <c r="N340" s="3">
        <v>50</v>
      </c>
      <c r="O340" s="3">
        <f>+Tabla1[[#This Row],[CF_CALC_OCC_ROOMS]]/67*100</f>
        <v>49.253731343283583</v>
      </c>
      <c r="P340" s="2">
        <v>3135049</v>
      </c>
      <c r="Q340">
        <v>0</v>
      </c>
      <c r="R340">
        <v>1386900</v>
      </c>
      <c r="S340">
        <v>0</v>
      </c>
    </row>
    <row r="341" spans="1:19" x14ac:dyDescent="0.25">
      <c r="A341" s="1" t="s">
        <v>13</v>
      </c>
      <c r="B341" s="4">
        <v>5651152</v>
      </c>
      <c r="C341">
        <v>52</v>
      </c>
      <c r="D341">
        <v>82</v>
      </c>
      <c r="E341" s="1" t="s">
        <v>353</v>
      </c>
      <c r="F341" t="str">
        <f>+RIGHT(Tabla1[[#This Row],[CONSIDERED_DATE1]],6)</f>
        <v>DEC-16</v>
      </c>
      <c r="G341" t="str">
        <f>+LEFT(Tabla1[[#This Row],[CONSIDERED_DATE12]],3)</f>
        <v>DEC</v>
      </c>
      <c r="H341" t="str">
        <f>+RIGHT(Tabla1[[#This Row],[CONSIDERED_DATE12]],2)</f>
        <v>16</v>
      </c>
      <c r="I341" t="str">
        <f>+CONCATENATE(Tabla1[[#This Row],[CONSIDERED_DATE14]],"-",Tabla1[[#This Row],[CONSIDERED_DATE13]])</f>
        <v>16-DEC</v>
      </c>
      <c r="J341" s="1" t="s">
        <v>3549</v>
      </c>
      <c r="K341">
        <v>52</v>
      </c>
      <c r="L341">
        <v>66</v>
      </c>
      <c r="M341" s="4">
        <v>108676</v>
      </c>
      <c r="N341" s="3">
        <v>78.787878787878697</v>
      </c>
      <c r="O341" s="3">
        <f>+Tabla1[[#This Row],[CF_CALC_OCC_ROOMS]]/67*100</f>
        <v>77.611940298507463</v>
      </c>
      <c r="P341" s="2">
        <v>4264252</v>
      </c>
      <c r="Q341">
        <v>0</v>
      </c>
      <c r="R341">
        <v>1386900</v>
      </c>
      <c r="S341">
        <v>0</v>
      </c>
    </row>
    <row r="342" spans="1:19" x14ac:dyDescent="0.25">
      <c r="A342" s="1" t="s">
        <v>13</v>
      </c>
      <c r="B342" s="4">
        <v>4608279</v>
      </c>
      <c r="C342">
        <v>46</v>
      </c>
      <c r="D342">
        <v>69</v>
      </c>
      <c r="E342" s="1" t="s">
        <v>354</v>
      </c>
      <c r="F342" t="str">
        <f>+RIGHT(Tabla1[[#This Row],[CONSIDERED_DATE1]],6)</f>
        <v>DEC-16</v>
      </c>
      <c r="G342" t="str">
        <f>+LEFT(Tabla1[[#This Row],[CONSIDERED_DATE12]],3)</f>
        <v>DEC</v>
      </c>
      <c r="H342" t="str">
        <f>+RIGHT(Tabla1[[#This Row],[CONSIDERED_DATE12]],2)</f>
        <v>16</v>
      </c>
      <c r="I342" t="str">
        <f>+CONCATENATE(Tabla1[[#This Row],[CONSIDERED_DATE14]],"-",Tabla1[[#This Row],[CONSIDERED_DATE13]])</f>
        <v>16-DEC</v>
      </c>
      <c r="J342" s="1" t="s">
        <v>3550</v>
      </c>
      <c r="K342">
        <v>46</v>
      </c>
      <c r="L342">
        <v>65</v>
      </c>
      <c r="M342" s="4">
        <v>100179.978260869</v>
      </c>
      <c r="N342" s="3">
        <v>70.769230769230703</v>
      </c>
      <c r="O342" s="3">
        <f>+Tabla1[[#This Row],[CF_CALC_OCC_ROOMS]]/67*100</f>
        <v>68.656716417910445</v>
      </c>
      <c r="P342" s="2">
        <v>4608279</v>
      </c>
      <c r="Q342">
        <v>0</v>
      </c>
      <c r="R342">
        <v>0</v>
      </c>
      <c r="S342">
        <v>0</v>
      </c>
    </row>
    <row r="343" spans="1:19" x14ac:dyDescent="0.25">
      <c r="A343" s="1" t="s">
        <v>13</v>
      </c>
      <c r="B343" s="4">
        <v>7254063</v>
      </c>
      <c r="C343">
        <v>63</v>
      </c>
      <c r="D343">
        <v>101</v>
      </c>
      <c r="E343" s="1" t="s">
        <v>355</v>
      </c>
      <c r="F343" t="str">
        <f>+RIGHT(Tabla1[[#This Row],[CONSIDERED_DATE1]],6)</f>
        <v>DEC-16</v>
      </c>
      <c r="G343" t="str">
        <f>+LEFT(Tabla1[[#This Row],[CONSIDERED_DATE12]],3)</f>
        <v>DEC</v>
      </c>
      <c r="H343" t="str">
        <f>+RIGHT(Tabla1[[#This Row],[CONSIDERED_DATE12]],2)</f>
        <v>16</v>
      </c>
      <c r="I343" t="str">
        <f>+CONCATENATE(Tabla1[[#This Row],[CONSIDERED_DATE14]],"-",Tabla1[[#This Row],[CONSIDERED_DATE13]])</f>
        <v>16-DEC</v>
      </c>
      <c r="J343" s="1" t="s">
        <v>3551</v>
      </c>
      <c r="K343">
        <v>63</v>
      </c>
      <c r="L343">
        <v>66</v>
      </c>
      <c r="M343" s="4">
        <v>115143.857142857</v>
      </c>
      <c r="N343" s="3">
        <v>95.454545454545396</v>
      </c>
      <c r="O343" s="3">
        <f>+Tabla1[[#This Row],[CF_CALC_OCC_ROOMS]]/67*100</f>
        <v>94.029850746268664</v>
      </c>
      <c r="P343" s="2">
        <v>6527663</v>
      </c>
      <c r="Q343">
        <v>0</v>
      </c>
      <c r="R343">
        <v>726400</v>
      </c>
      <c r="S343">
        <v>0</v>
      </c>
    </row>
    <row r="344" spans="1:19" x14ac:dyDescent="0.25">
      <c r="A344" s="1" t="s">
        <v>13</v>
      </c>
      <c r="B344" s="4">
        <v>7391767</v>
      </c>
      <c r="C344">
        <v>65</v>
      </c>
      <c r="D344">
        <v>114</v>
      </c>
      <c r="E344" s="1" t="s">
        <v>356</v>
      </c>
      <c r="F344" t="str">
        <f>+RIGHT(Tabla1[[#This Row],[CONSIDERED_DATE1]],6)</f>
        <v>DEC-16</v>
      </c>
      <c r="G344" t="str">
        <f>+LEFT(Tabla1[[#This Row],[CONSIDERED_DATE12]],3)</f>
        <v>DEC</v>
      </c>
      <c r="H344" t="str">
        <f>+RIGHT(Tabla1[[#This Row],[CONSIDERED_DATE12]],2)</f>
        <v>16</v>
      </c>
      <c r="I344" t="str">
        <f>+CONCATENATE(Tabla1[[#This Row],[CONSIDERED_DATE14]],"-",Tabla1[[#This Row],[CONSIDERED_DATE13]])</f>
        <v>16-DEC</v>
      </c>
      <c r="J344" s="1" t="s">
        <v>3552</v>
      </c>
      <c r="K344">
        <v>65</v>
      </c>
      <c r="L344">
        <v>66</v>
      </c>
      <c r="M344" s="4">
        <v>113719.49230769199</v>
      </c>
      <c r="N344" s="3">
        <v>98.484848484848399</v>
      </c>
      <c r="O344" s="3">
        <f>+Tabla1[[#This Row],[CF_CALC_OCC_ROOMS]]/67*100</f>
        <v>97.014925373134332</v>
      </c>
      <c r="P344" s="2">
        <v>6665367</v>
      </c>
      <c r="Q344">
        <v>0</v>
      </c>
      <c r="R344">
        <v>726400</v>
      </c>
      <c r="S344">
        <v>0</v>
      </c>
    </row>
    <row r="345" spans="1:19" x14ac:dyDescent="0.25">
      <c r="A345" s="1" t="s">
        <v>13</v>
      </c>
      <c r="B345" s="4">
        <v>9004661</v>
      </c>
      <c r="C345">
        <v>66</v>
      </c>
      <c r="D345">
        <v>119</v>
      </c>
      <c r="E345" s="1" t="s">
        <v>357</v>
      </c>
      <c r="F345" t="str">
        <f>+RIGHT(Tabla1[[#This Row],[CONSIDERED_DATE1]],6)</f>
        <v>DEC-16</v>
      </c>
      <c r="G345" t="str">
        <f>+LEFT(Tabla1[[#This Row],[CONSIDERED_DATE12]],3)</f>
        <v>DEC</v>
      </c>
      <c r="H345" t="str">
        <f>+RIGHT(Tabla1[[#This Row],[CONSIDERED_DATE12]],2)</f>
        <v>16</v>
      </c>
      <c r="I345" t="str">
        <f>+CONCATENATE(Tabla1[[#This Row],[CONSIDERED_DATE14]],"-",Tabla1[[#This Row],[CONSIDERED_DATE13]])</f>
        <v>16-DEC</v>
      </c>
      <c r="J345" s="1" t="s">
        <v>3553</v>
      </c>
      <c r="K345">
        <v>66</v>
      </c>
      <c r="L345">
        <v>66</v>
      </c>
      <c r="M345" s="4">
        <v>136434.25757575699</v>
      </c>
      <c r="N345" s="3">
        <v>100</v>
      </c>
      <c r="O345" s="3">
        <f>+Tabla1[[#This Row],[CF_CALC_OCC_ROOMS]]/67*100</f>
        <v>98.507462686567166</v>
      </c>
      <c r="P345" s="2">
        <v>9004661</v>
      </c>
      <c r="Q345">
        <v>0</v>
      </c>
      <c r="R345">
        <v>0</v>
      </c>
      <c r="S345">
        <v>0</v>
      </c>
    </row>
    <row r="346" spans="1:19" x14ac:dyDescent="0.25">
      <c r="A346" s="1" t="s">
        <v>13</v>
      </c>
      <c r="B346" s="4">
        <v>8727607</v>
      </c>
      <c r="C346">
        <v>65</v>
      </c>
      <c r="D346">
        <v>119</v>
      </c>
      <c r="E346" s="1" t="s">
        <v>358</v>
      </c>
      <c r="F346" t="str">
        <f>+RIGHT(Tabla1[[#This Row],[CONSIDERED_DATE1]],6)</f>
        <v>DEC-16</v>
      </c>
      <c r="G346" t="str">
        <f>+LEFT(Tabla1[[#This Row],[CONSIDERED_DATE12]],3)</f>
        <v>DEC</v>
      </c>
      <c r="H346" t="str">
        <f>+RIGHT(Tabla1[[#This Row],[CONSIDERED_DATE12]],2)</f>
        <v>16</v>
      </c>
      <c r="I346" t="str">
        <f>+CONCATENATE(Tabla1[[#This Row],[CONSIDERED_DATE14]],"-",Tabla1[[#This Row],[CONSIDERED_DATE13]])</f>
        <v>16-DEC</v>
      </c>
      <c r="J346" s="1" t="s">
        <v>3554</v>
      </c>
      <c r="K346">
        <v>65</v>
      </c>
      <c r="L346">
        <v>66</v>
      </c>
      <c r="M346" s="4">
        <v>134270.87692307599</v>
      </c>
      <c r="N346" s="3">
        <v>98.484848484848399</v>
      </c>
      <c r="O346" s="3">
        <f>+Tabla1[[#This Row],[CF_CALC_OCC_ROOMS]]/67*100</f>
        <v>97.014925373134332</v>
      </c>
      <c r="P346" s="2">
        <v>8727607</v>
      </c>
      <c r="Q346">
        <v>0</v>
      </c>
      <c r="R346">
        <v>0</v>
      </c>
      <c r="S346">
        <v>0</v>
      </c>
    </row>
    <row r="347" spans="1:19" x14ac:dyDescent="0.25">
      <c r="A347" s="1" t="s">
        <v>13</v>
      </c>
      <c r="B347" s="4">
        <v>4391619</v>
      </c>
      <c r="C347">
        <v>41</v>
      </c>
      <c r="D347">
        <v>65</v>
      </c>
      <c r="E347" s="1" t="s">
        <v>359</v>
      </c>
      <c r="F347" t="str">
        <f>+RIGHT(Tabla1[[#This Row],[CONSIDERED_DATE1]],6)</f>
        <v>DEC-16</v>
      </c>
      <c r="G347" t="str">
        <f>+LEFT(Tabla1[[#This Row],[CONSIDERED_DATE12]],3)</f>
        <v>DEC</v>
      </c>
      <c r="H347" t="str">
        <f>+RIGHT(Tabla1[[#This Row],[CONSIDERED_DATE12]],2)</f>
        <v>16</v>
      </c>
      <c r="I347" t="str">
        <f>+CONCATENATE(Tabla1[[#This Row],[CONSIDERED_DATE14]],"-",Tabla1[[#This Row],[CONSIDERED_DATE13]])</f>
        <v>16-DEC</v>
      </c>
      <c r="J347" s="1" t="s">
        <v>3555</v>
      </c>
      <c r="K347">
        <v>41</v>
      </c>
      <c r="L347">
        <v>65</v>
      </c>
      <c r="M347" s="4">
        <v>107112.658536585</v>
      </c>
      <c r="N347" s="3">
        <v>63.076923076923002</v>
      </c>
      <c r="O347" s="3">
        <f>+Tabla1[[#This Row],[CF_CALC_OCC_ROOMS]]/67*100</f>
        <v>61.194029850746269</v>
      </c>
      <c r="P347" s="2">
        <v>2845119</v>
      </c>
      <c r="Q347">
        <v>0</v>
      </c>
      <c r="R347">
        <v>1546500</v>
      </c>
      <c r="S347">
        <v>0</v>
      </c>
    </row>
    <row r="348" spans="1:19" x14ac:dyDescent="0.25">
      <c r="A348" s="1" t="s">
        <v>13</v>
      </c>
      <c r="B348" s="4">
        <v>5145243</v>
      </c>
      <c r="C348">
        <v>48</v>
      </c>
      <c r="D348">
        <v>67</v>
      </c>
      <c r="E348" s="1" t="s">
        <v>360</v>
      </c>
      <c r="F348" t="str">
        <f>+RIGHT(Tabla1[[#This Row],[CONSIDERED_DATE1]],6)</f>
        <v>DEC-16</v>
      </c>
      <c r="G348" t="str">
        <f>+LEFT(Tabla1[[#This Row],[CONSIDERED_DATE12]],3)</f>
        <v>DEC</v>
      </c>
      <c r="H348" t="str">
        <f>+RIGHT(Tabla1[[#This Row],[CONSIDERED_DATE12]],2)</f>
        <v>16</v>
      </c>
      <c r="I348" t="str">
        <f>+CONCATENATE(Tabla1[[#This Row],[CONSIDERED_DATE14]],"-",Tabla1[[#This Row],[CONSIDERED_DATE13]])</f>
        <v>16-DEC</v>
      </c>
      <c r="J348" s="1" t="s">
        <v>3556</v>
      </c>
      <c r="K348">
        <v>48</v>
      </c>
      <c r="L348">
        <v>65</v>
      </c>
      <c r="M348" s="4">
        <v>107192.5625</v>
      </c>
      <c r="N348" s="3">
        <v>73.846153846153797</v>
      </c>
      <c r="O348" s="3">
        <f>+Tabla1[[#This Row],[CF_CALC_OCC_ROOMS]]/67*100</f>
        <v>71.641791044776113</v>
      </c>
      <c r="P348" s="2">
        <v>3689243</v>
      </c>
      <c r="Q348">
        <v>0</v>
      </c>
      <c r="R348">
        <v>1456000</v>
      </c>
      <c r="S348">
        <v>0</v>
      </c>
    </row>
    <row r="349" spans="1:19" x14ac:dyDescent="0.25">
      <c r="A349" s="1" t="s">
        <v>13</v>
      </c>
      <c r="B349" s="4">
        <v>5553203</v>
      </c>
      <c r="C349">
        <v>52</v>
      </c>
      <c r="D349">
        <v>69</v>
      </c>
      <c r="E349" s="1" t="s">
        <v>361</v>
      </c>
      <c r="F349" t="str">
        <f>+RIGHT(Tabla1[[#This Row],[CONSIDERED_DATE1]],6)</f>
        <v>DEC-16</v>
      </c>
      <c r="G349" t="str">
        <f>+LEFT(Tabla1[[#This Row],[CONSIDERED_DATE12]],3)</f>
        <v>DEC</v>
      </c>
      <c r="H349" t="str">
        <f>+RIGHT(Tabla1[[#This Row],[CONSIDERED_DATE12]],2)</f>
        <v>16</v>
      </c>
      <c r="I349" t="str">
        <f>+CONCATENATE(Tabla1[[#This Row],[CONSIDERED_DATE14]],"-",Tabla1[[#This Row],[CONSIDERED_DATE13]])</f>
        <v>16-DEC</v>
      </c>
      <c r="J349" s="1" t="s">
        <v>3557</v>
      </c>
      <c r="K349">
        <v>52</v>
      </c>
      <c r="L349">
        <v>62</v>
      </c>
      <c r="M349" s="4">
        <v>106792.365384615</v>
      </c>
      <c r="N349" s="3">
        <v>83.870967741935402</v>
      </c>
      <c r="O349" s="3">
        <f>+Tabla1[[#This Row],[CF_CALC_OCC_ROOMS]]/67*100</f>
        <v>77.611940298507463</v>
      </c>
      <c r="P349" s="2">
        <v>4097203</v>
      </c>
      <c r="Q349">
        <v>0</v>
      </c>
      <c r="R349">
        <v>1456000</v>
      </c>
      <c r="S349">
        <v>0</v>
      </c>
    </row>
    <row r="350" spans="1:19" x14ac:dyDescent="0.25">
      <c r="A350" s="1" t="s">
        <v>13</v>
      </c>
      <c r="B350" s="4">
        <v>5391257</v>
      </c>
      <c r="C350">
        <v>49</v>
      </c>
      <c r="D350">
        <v>69</v>
      </c>
      <c r="E350" s="1" t="s">
        <v>362</v>
      </c>
      <c r="F350" t="str">
        <f>+RIGHT(Tabla1[[#This Row],[CONSIDERED_DATE1]],6)</f>
        <v>DEC-16</v>
      </c>
      <c r="G350" t="str">
        <f>+LEFT(Tabla1[[#This Row],[CONSIDERED_DATE12]],3)</f>
        <v>DEC</v>
      </c>
      <c r="H350" t="str">
        <f>+RIGHT(Tabla1[[#This Row],[CONSIDERED_DATE12]],2)</f>
        <v>16</v>
      </c>
      <c r="I350" t="str">
        <f>+CONCATENATE(Tabla1[[#This Row],[CONSIDERED_DATE14]],"-",Tabla1[[#This Row],[CONSIDERED_DATE13]])</f>
        <v>16-DEC</v>
      </c>
      <c r="J350" s="1" t="s">
        <v>3558</v>
      </c>
      <c r="K350">
        <v>49</v>
      </c>
      <c r="L350">
        <v>62</v>
      </c>
      <c r="M350" s="4">
        <v>110025.653061224</v>
      </c>
      <c r="N350" s="3">
        <v>79.0322580645161</v>
      </c>
      <c r="O350" s="3">
        <f>+Tabla1[[#This Row],[CF_CALC_OCC_ROOMS]]/67*100</f>
        <v>73.134328358208961</v>
      </c>
      <c r="P350" s="2">
        <v>4383257</v>
      </c>
      <c r="Q350">
        <v>0</v>
      </c>
      <c r="R350">
        <v>1008000</v>
      </c>
      <c r="S350">
        <v>0</v>
      </c>
    </row>
    <row r="351" spans="1:19" x14ac:dyDescent="0.25">
      <c r="A351" s="1" t="s">
        <v>13</v>
      </c>
      <c r="B351" s="4">
        <v>5072178</v>
      </c>
      <c r="C351">
        <v>49</v>
      </c>
      <c r="D351">
        <v>78</v>
      </c>
      <c r="E351" s="1" t="s">
        <v>363</v>
      </c>
      <c r="F351" t="str">
        <f>+RIGHT(Tabla1[[#This Row],[CONSIDERED_DATE1]],6)</f>
        <v>DEC-16</v>
      </c>
      <c r="G351" t="str">
        <f>+LEFT(Tabla1[[#This Row],[CONSIDERED_DATE12]],3)</f>
        <v>DEC</v>
      </c>
      <c r="H351" t="str">
        <f>+RIGHT(Tabla1[[#This Row],[CONSIDERED_DATE12]],2)</f>
        <v>16</v>
      </c>
      <c r="I351" t="str">
        <f>+CONCATENATE(Tabla1[[#This Row],[CONSIDERED_DATE14]],"-",Tabla1[[#This Row],[CONSIDERED_DATE13]])</f>
        <v>16-DEC</v>
      </c>
      <c r="J351" s="1" t="s">
        <v>3559</v>
      </c>
      <c r="K351">
        <v>49</v>
      </c>
      <c r="L351">
        <v>66</v>
      </c>
      <c r="M351" s="4">
        <v>103513.836734693</v>
      </c>
      <c r="N351" s="3">
        <v>74.242424242424207</v>
      </c>
      <c r="O351" s="3">
        <f>+Tabla1[[#This Row],[CF_CALC_OCC_ROOMS]]/67*100</f>
        <v>73.134328358208961</v>
      </c>
      <c r="P351" s="2">
        <v>4345778</v>
      </c>
      <c r="Q351">
        <v>0</v>
      </c>
      <c r="R351">
        <v>726400</v>
      </c>
      <c r="S351">
        <v>0</v>
      </c>
    </row>
    <row r="352" spans="1:19" x14ac:dyDescent="0.25">
      <c r="A352" s="1" t="s">
        <v>13</v>
      </c>
      <c r="B352" s="4">
        <v>7389773</v>
      </c>
      <c r="C352">
        <v>54</v>
      </c>
      <c r="D352">
        <v>97</v>
      </c>
      <c r="E352" s="1" t="s">
        <v>364</v>
      </c>
      <c r="F352" t="str">
        <f>+RIGHT(Tabla1[[#This Row],[CONSIDERED_DATE1]],6)</f>
        <v>DEC-16</v>
      </c>
      <c r="G352" t="str">
        <f>+LEFT(Tabla1[[#This Row],[CONSIDERED_DATE12]],3)</f>
        <v>DEC</v>
      </c>
      <c r="H352" t="str">
        <f>+RIGHT(Tabla1[[#This Row],[CONSIDERED_DATE12]],2)</f>
        <v>16</v>
      </c>
      <c r="I352" t="str">
        <f>+CONCATENATE(Tabla1[[#This Row],[CONSIDERED_DATE14]],"-",Tabla1[[#This Row],[CONSIDERED_DATE13]])</f>
        <v>16-DEC</v>
      </c>
      <c r="J352" s="1" t="s">
        <v>3560</v>
      </c>
      <c r="K352">
        <v>54</v>
      </c>
      <c r="L352">
        <v>66</v>
      </c>
      <c r="M352" s="4">
        <v>136847.648148148</v>
      </c>
      <c r="N352" s="3">
        <v>81.818181818181799</v>
      </c>
      <c r="O352" s="3">
        <f>+Tabla1[[#This Row],[CF_CALC_OCC_ROOMS]]/67*100</f>
        <v>80.597014925373131</v>
      </c>
      <c r="P352" s="2">
        <v>7389773</v>
      </c>
      <c r="Q352">
        <v>0</v>
      </c>
      <c r="R352">
        <v>0</v>
      </c>
      <c r="S352">
        <v>0</v>
      </c>
    </row>
    <row r="353" spans="1:19" x14ac:dyDescent="0.25">
      <c r="A353" s="1" t="s">
        <v>13</v>
      </c>
      <c r="B353" s="4">
        <v>8264923</v>
      </c>
      <c r="C353">
        <v>65</v>
      </c>
      <c r="D353">
        <v>113</v>
      </c>
      <c r="E353" s="1" t="s">
        <v>365</v>
      </c>
      <c r="F353" t="str">
        <f>+RIGHT(Tabla1[[#This Row],[CONSIDERED_DATE1]],6)</f>
        <v>DEC-16</v>
      </c>
      <c r="G353" t="str">
        <f>+LEFT(Tabla1[[#This Row],[CONSIDERED_DATE12]],3)</f>
        <v>DEC</v>
      </c>
      <c r="H353" t="str">
        <f>+RIGHT(Tabla1[[#This Row],[CONSIDERED_DATE12]],2)</f>
        <v>16</v>
      </c>
      <c r="I353" t="str">
        <f>+CONCATENATE(Tabla1[[#This Row],[CONSIDERED_DATE14]],"-",Tabla1[[#This Row],[CONSIDERED_DATE13]])</f>
        <v>16-DEC</v>
      </c>
      <c r="J353" s="1" t="s">
        <v>3561</v>
      </c>
      <c r="K353">
        <v>65</v>
      </c>
      <c r="L353">
        <v>66</v>
      </c>
      <c r="M353" s="4">
        <v>127152.661538461</v>
      </c>
      <c r="N353" s="3">
        <v>98.484848484848399</v>
      </c>
      <c r="O353" s="3">
        <f>+Tabla1[[#This Row],[CF_CALC_OCC_ROOMS]]/67*100</f>
        <v>97.014925373134332</v>
      </c>
      <c r="P353" s="2">
        <v>8264923</v>
      </c>
      <c r="Q353">
        <v>0</v>
      </c>
      <c r="R353">
        <v>0</v>
      </c>
      <c r="S353">
        <v>0</v>
      </c>
    </row>
    <row r="354" spans="1:19" x14ac:dyDescent="0.25">
      <c r="A354" s="1" t="s">
        <v>13</v>
      </c>
      <c r="B354" s="4">
        <v>3795243</v>
      </c>
      <c r="C354">
        <v>33</v>
      </c>
      <c r="D354">
        <v>55</v>
      </c>
      <c r="E354" s="1" t="s">
        <v>366</v>
      </c>
      <c r="F354" t="str">
        <f>+RIGHT(Tabla1[[#This Row],[CONSIDERED_DATE1]],6)</f>
        <v>DEC-16</v>
      </c>
      <c r="G354" t="str">
        <f>+LEFT(Tabla1[[#This Row],[CONSIDERED_DATE12]],3)</f>
        <v>DEC</v>
      </c>
      <c r="H354" t="str">
        <f>+RIGHT(Tabla1[[#This Row],[CONSIDERED_DATE12]],2)</f>
        <v>16</v>
      </c>
      <c r="I354" t="str">
        <f>+CONCATENATE(Tabla1[[#This Row],[CONSIDERED_DATE14]],"-",Tabla1[[#This Row],[CONSIDERED_DATE13]])</f>
        <v>16-DEC</v>
      </c>
      <c r="J354" s="1" t="s">
        <v>3562</v>
      </c>
      <c r="K354">
        <v>33</v>
      </c>
      <c r="L354">
        <v>63</v>
      </c>
      <c r="M354" s="4">
        <v>115007.36363636301</v>
      </c>
      <c r="N354" s="3">
        <v>52.380952380952301</v>
      </c>
      <c r="O354" s="3">
        <f>+Tabla1[[#This Row],[CF_CALC_OCC_ROOMS]]/67*100</f>
        <v>49.253731343283583</v>
      </c>
      <c r="P354" s="2">
        <v>3795243</v>
      </c>
      <c r="Q354">
        <v>0</v>
      </c>
      <c r="R354">
        <v>0</v>
      </c>
      <c r="S354">
        <v>0</v>
      </c>
    </row>
    <row r="355" spans="1:19" x14ac:dyDescent="0.25">
      <c r="A355" s="1" t="s">
        <v>13</v>
      </c>
      <c r="B355" s="4">
        <v>4268335</v>
      </c>
      <c r="C355">
        <v>39</v>
      </c>
      <c r="D355">
        <v>56</v>
      </c>
      <c r="E355" s="1" t="s">
        <v>367</v>
      </c>
      <c r="F355" t="str">
        <f>+RIGHT(Tabla1[[#This Row],[CONSIDERED_DATE1]],6)</f>
        <v>DEC-16</v>
      </c>
      <c r="G355" t="str">
        <f>+LEFT(Tabla1[[#This Row],[CONSIDERED_DATE12]],3)</f>
        <v>DEC</v>
      </c>
      <c r="H355" t="str">
        <f>+RIGHT(Tabla1[[#This Row],[CONSIDERED_DATE12]],2)</f>
        <v>16</v>
      </c>
      <c r="I355" t="str">
        <f>+CONCATENATE(Tabla1[[#This Row],[CONSIDERED_DATE14]],"-",Tabla1[[#This Row],[CONSIDERED_DATE13]])</f>
        <v>16-DEC</v>
      </c>
      <c r="J355" s="1" t="s">
        <v>3563</v>
      </c>
      <c r="K355">
        <v>39</v>
      </c>
      <c r="L355">
        <v>63</v>
      </c>
      <c r="M355" s="4">
        <v>109444.487179487</v>
      </c>
      <c r="N355" s="3">
        <v>61.904761904761898</v>
      </c>
      <c r="O355" s="3">
        <f>+Tabla1[[#This Row],[CF_CALC_OCC_ROOMS]]/67*100</f>
        <v>58.208955223880601</v>
      </c>
      <c r="P355" s="2">
        <v>4268335</v>
      </c>
      <c r="Q355">
        <v>0</v>
      </c>
      <c r="R355">
        <v>0</v>
      </c>
      <c r="S355">
        <v>0</v>
      </c>
    </row>
    <row r="356" spans="1:19" x14ac:dyDescent="0.25">
      <c r="A356" s="1" t="s">
        <v>13</v>
      </c>
      <c r="B356" s="4">
        <v>4645149</v>
      </c>
      <c r="C356">
        <v>40</v>
      </c>
      <c r="D356">
        <v>61</v>
      </c>
      <c r="E356" s="1" t="s">
        <v>368</v>
      </c>
      <c r="F356" t="str">
        <f>+RIGHT(Tabla1[[#This Row],[CONSIDERED_DATE1]],6)</f>
        <v>DEC-16</v>
      </c>
      <c r="G356" t="str">
        <f>+LEFT(Tabla1[[#This Row],[CONSIDERED_DATE12]],3)</f>
        <v>DEC</v>
      </c>
      <c r="H356" t="str">
        <f>+RIGHT(Tabla1[[#This Row],[CONSIDERED_DATE12]],2)</f>
        <v>16</v>
      </c>
      <c r="I356" t="str">
        <f>+CONCATENATE(Tabla1[[#This Row],[CONSIDERED_DATE14]],"-",Tabla1[[#This Row],[CONSIDERED_DATE13]])</f>
        <v>16-DEC</v>
      </c>
      <c r="J356" s="1" t="s">
        <v>3564</v>
      </c>
      <c r="K356">
        <v>40</v>
      </c>
      <c r="L356">
        <v>63</v>
      </c>
      <c r="M356" s="4">
        <v>116128.72500000001</v>
      </c>
      <c r="N356" s="3">
        <v>63.492063492063401</v>
      </c>
      <c r="O356" s="3">
        <f>+Tabla1[[#This Row],[CF_CALC_OCC_ROOMS]]/67*100</f>
        <v>59.701492537313428</v>
      </c>
      <c r="P356" s="2">
        <v>3955149</v>
      </c>
      <c r="Q356">
        <v>0</v>
      </c>
      <c r="R356">
        <v>690000</v>
      </c>
      <c r="S356">
        <v>0</v>
      </c>
    </row>
    <row r="357" spans="1:19" x14ac:dyDescent="0.25">
      <c r="A357" s="1" t="s">
        <v>13</v>
      </c>
      <c r="B357" s="4">
        <v>3857517</v>
      </c>
      <c r="C357">
        <v>33</v>
      </c>
      <c r="D357">
        <v>51</v>
      </c>
      <c r="E357" s="1" t="s">
        <v>369</v>
      </c>
      <c r="F357" t="str">
        <f>+RIGHT(Tabla1[[#This Row],[CONSIDERED_DATE1]],6)</f>
        <v>DEC-16</v>
      </c>
      <c r="G357" t="str">
        <f>+LEFT(Tabla1[[#This Row],[CONSIDERED_DATE12]],3)</f>
        <v>DEC</v>
      </c>
      <c r="H357" t="str">
        <f>+RIGHT(Tabla1[[#This Row],[CONSIDERED_DATE12]],2)</f>
        <v>16</v>
      </c>
      <c r="I357" t="str">
        <f>+CONCATENATE(Tabla1[[#This Row],[CONSIDERED_DATE14]],"-",Tabla1[[#This Row],[CONSIDERED_DATE13]])</f>
        <v>16-DEC</v>
      </c>
      <c r="J357" s="1" t="s">
        <v>3565</v>
      </c>
      <c r="K357">
        <v>33</v>
      </c>
      <c r="L357">
        <v>66</v>
      </c>
      <c r="M357" s="4">
        <v>116894.45454545401</v>
      </c>
      <c r="N357" s="3">
        <v>50</v>
      </c>
      <c r="O357" s="3">
        <f>+Tabla1[[#This Row],[CF_CALC_OCC_ROOMS]]/67*100</f>
        <v>49.253731343283583</v>
      </c>
      <c r="P357" s="2">
        <v>3282517</v>
      </c>
      <c r="Q357">
        <v>0</v>
      </c>
      <c r="R357">
        <v>575000</v>
      </c>
      <c r="S357">
        <v>0</v>
      </c>
    </row>
    <row r="358" spans="1:19" x14ac:dyDescent="0.25">
      <c r="A358" s="1" t="s">
        <v>13</v>
      </c>
      <c r="B358" s="4">
        <v>2492394</v>
      </c>
      <c r="C358">
        <v>21</v>
      </c>
      <c r="D358">
        <v>37</v>
      </c>
      <c r="E358" s="1" t="s">
        <v>370</v>
      </c>
      <c r="F358" t="str">
        <f>+RIGHT(Tabla1[[#This Row],[CONSIDERED_DATE1]],6)</f>
        <v>DEC-16</v>
      </c>
      <c r="G358" t="str">
        <f>+LEFT(Tabla1[[#This Row],[CONSIDERED_DATE12]],3)</f>
        <v>DEC</v>
      </c>
      <c r="H358" t="str">
        <f>+RIGHT(Tabla1[[#This Row],[CONSIDERED_DATE12]],2)</f>
        <v>16</v>
      </c>
      <c r="I358" t="str">
        <f>+CONCATENATE(Tabla1[[#This Row],[CONSIDERED_DATE14]],"-",Tabla1[[#This Row],[CONSIDERED_DATE13]])</f>
        <v>16-DEC</v>
      </c>
      <c r="J358" s="1" t="s">
        <v>3566</v>
      </c>
      <c r="K358">
        <v>21</v>
      </c>
      <c r="L358">
        <v>66</v>
      </c>
      <c r="M358" s="4">
        <v>118685.428571428</v>
      </c>
      <c r="N358" s="3">
        <v>31.818181818181799</v>
      </c>
      <c r="O358" s="3">
        <f>+Tabla1[[#This Row],[CF_CALC_OCC_ROOMS]]/67*100</f>
        <v>31.343283582089555</v>
      </c>
      <c r="P358" s="2">
        <v>2492394</v>
      </c>
      <c r="Q358">
        <v>0</v>
      </c>
      <c r="R358">
        <v>0</v>
      </c>
      <c r="S358">
        <v>0</v>
      </c>
    </row>
    <row r="359" spans="1:19" x14ac:dyDescent="0.25">
      <c r="A359" s="1" t="s">
        <v>13</v>
      </c>
      <c r="B359" s="4">
        <v>2970952</v>
      </c>
      <c r="C359">
        <v>21</v>
      </c>
      <c r="D359">
        <v>38</v>
      </c>
      <c r="E359" s="1" t="s">
        <v>371</v>
      </c>
      <c r="F359" t="str">
        <f>+RIGHT(Tabla1[[#This Row],[CONSIDERED_DATE1]],6)</f>
        <v>DEC-16</v>
      </c>
      <c r="G359" t="str">
        <f>+LEFT(Tabla1[[#This Row],[CONSIDERED_DATE12]],3)</f>
        <v>DEC</v>
      </c>
      <c r="H359" t="str">
        <f>+RIGHT(Tabla1[[#This Row],[CONSIDERED_DATE12]],2)</f>
        <v>16</v>
      </c>
      <c r="I359" t="str">
        <f>+CONCATENATE(Tabla1[[#This Row],[CONSIDERED_DATE14]],"-",Tabla1[[#This Row],[CONSIDERED_DATE13]])</f>
        <v>16-DEC</v>
      </c>
      <c r="J359" s="1" t="s">
        <v>3567</v>
      </c>
      <c r="K359">
        <v>21</v>
      </c>
      <c r="L359">
        <v>66</v>
      </c>
      <c r="M359" s="4">
        <v>141473.90476190401</v>
      </c>
      <c r="N359" s="3">
        <v>31.818181818181799</v>
      </c>
      <c r="O359" s="3">
        <f>+Tabla1[[#This Row],[CF_CALC_OCC_ROOMS]]/67*100</f>
        <v>31.343283582089555</v>
      </c>
      <c r="P359" s="2">
        <v>2970952</v>
      </c>
      <c r="Q359">
        <v>0</v>
      </c>
      <c r="R359">
        <v>0</v>
      </c>
      <c r="S359">
        <v>0</v>
      </c>
    </row>
    <row r="360" spans="1:19" x14ac:dyDescent="0.25">
      <c r="A360" s="1" t="s">
        <v>13</v>
      </c>
      <c r="B360" s="4">
        <v>3400349</v>
      </c>
      <c r="C360">
        <v>23</v>
      </c>
      <c r="D360">
        <v>43</v>
      </c>
      <c r="E360" s="1" t="s">
        <v>372</v>
      </c>
      <c r="F360" t="str">
        <f>+RIGHT(Tabla1[[#This Row],[CONSIDERED_DATE1]],6)</f>
        <v>DEC-16</v>
      </c>
      <c r="G360" t="str">
        <f>+LEFT(Tabla1[[#This Row],[CONSIDERED_DATE12]],3)</f>
        <v>DEC</v>
      </c>
      <c r="H360" t="str">
        <f>+RIGHT(Tabla1[[#This Row],[CONSIDERED_DATE12]],2)</f>
        <v>16</v>
      </c>
      <c r="I360" t="str">
        <f>+CONCATENATE(Tabla1[[#This Row],[CONSIDERED_DATE14]],"-",Tabla1[[#This Row],[CONSIDERED_DATE13]])</f>
        <v>16-DEC</v>
      </c>
      <c r="J360" s="1" t="s">
        <v>3568</v>
      </c>
      <c r="K360">
        <v>23</v>
      </c>
      <c r="L360">
        <v>66</v>
      </c>
      <c r="M360" s="4">
        <v>147841.26086956501</v>
      </c>
      <c r="N360" s="3">
        <v>34.848484848484802</v>
      </c>
      <c r="O360" s="3">
        <f>+Tabla1[[#This Row],[CF_CALC_OCC_ROOMS]]/67*100</f>
        <v>34.328358208955223</v>
      </c>
      <c r="P360" s="2">
        <v>3400349</v>
      </c>
      <c r="Q360">
        <v>0</v>
      </c>
      <c r="R360">
        <v>0</v>
      </c>
      <c r="S360">
        <v>0</v>
      </c>
    </row>
    <row r="361" spans="1:19" x14ac:dyDescent="0.25">
      <c r="A361" s="1" t="s">
        <v>13</v>
      </c>
      <c r="B361" s="4">
        <v>2647142</v>
      </c>
      <c r="C361">
        <v>21</v>
      </c>
      <c r="D361">
        <v>43</v>
      </c>
      <c r="E361" s="1" t="s">
        <v>373</v>
      </c>
      <c r="F361" t="str">
        <f>+RIGHT(Tabla1[[#This Row],[CONSIDERED_DATE1]],6)</f>
        <v>DEC-16</v>
      </c>
      <c r="G361" t="str">
        <f>+LEFT(Tabla1[[#This Row],[CONSIDERED_DATE12]],3)</f>
        <v>DEC</v>
      </c>
      <c r="H361" t="str">
        <f>+RIGHT(Tabla1[[#This Row],[CONSIDERED_DATE12]],2)</f>
        <v>16</v>
      </c>
      <c r="I361" t="str">
        <f>+CONCATENATE(Tabla1[[#This Row],[CONSIDERED_DATE14]],"-",Tabla1[[#This Row],[CONSIDERED_DATE13]])</f>
        <v>16-DEC</v>
      </c>
      <c r="J361" s="1" t="s">
        <v>3569</v>
      </c>
      <c r="K361">
        <v>21</v>
      </c>
      <c r="L361">
        <v>63</v>
      </c>
      <c r="M361" s="4">
        <v>126054.38095238</v>
      </c>
      <c r="N361" s="3">
        <v>33.3333333333333</v>
      </c>
      <c r="O361" s="3">
        <f>+Tabla1[[#This Row],[CF_CALC_OCC_ROOMS]]/67*100</f>
        <v>31.343283582089555</v>
      </c>
      <c r="P361" s="2">
        <v>2647142</v>
      </c>
      <c r="Q361">
        <v>0</v>
      </c>
      <c r="R361">
        <v>0</v>
      </c>
      <c r="S361">
        <v>0</v>
      </c>
    </row>
    <row r="362" spans="1:19" x14ac:dyDescent="0.25">
      <c r="A362" s="1" t="s">
        <v>13</v>
      </c>
      <c r="B362" s="4">
        <v>4205646</v>
      </c>
      <c r="C362">
        <v>32</v>
      </c>
      <c r="D362">
        <v>59</v>
      </c>
      <c r="E362" s="1" t="s">
        <v>374</v>
      </c>
      <c r="F362" t="str">
        <f>+RIGHT(Tabla1[[#This Row],[CONSIDERED_DATE1]],6)</f>
        <v>DEC-16</v>
      </c>
      <c r="G362" t="str">
        <f>+LEFT(Tabla1[[#This Row],[CONSIDERED_DATE12]],3)</f>
        <v>DEC</v>
      </c>
      <c r="H362" t="str">
        <f>+RIGHT(Tabla1[[#This Row],[CONSIDERED_DATE12]],2)</f>
        <v>16</v>
      </c>
      <c r="I362" t="str">
        <f>+CONCATENATE(Tabla1[[#This Row],[CONSIDERED_DATE14]],"-",Tabla1[[#This Row],[CONSIDERED_DATE13]])</f>
        <v>16-DEC</v>
      </c>
      <c r="J362" s="1" t="s">
        <v>3570</v>
      </c>
      <c r="K362">
        <v>32</v>
      </c>
      <c r="L362">
        <v>63</v>
      </c>
      <c r="M362" s="4">
        <v>131426.4375</v>
      </c>
      <c r="N362" s="3">
        <v>50.793650793650698</v>
      </c>
      <c r="O362" s="3">
        <f>+Tabla1[[#This Row],[CF_CALC_OCC_ROOMS]]/67*100</f>
        <v>47.761194029850742</v>
      </c>
      <c r="P362" s="2">
        <v>4205646</v>
      </c>
      <c r="Q362">
        <v>0</v>
      </c>
      <c r="R362">
        <v>0</v>
      </c>
      <c r="S362">
        <v>0</v>
      </c>
    </row>
    <row r="363" spans="1:19" x14ac:dyDescent="0.25">
      <c r="A363" s="1" t="s">
        <v>13</v>
      </c>
      <c r="B363" s="4">
        <v>3749509</v>
      </c>
      <c r="C363">
        <v>31</v>
      </c>
      <c r="D363">
        <v>56</v>
      </c>
      <c r="E363" s="1" t="s">
        <v>375</v>
      </c>
      <c r="F363" t="str">
        <f>+RIGHT(Tabla1[[#This Row],[CONSIDERED_DATE1]],6)</f>
        <v>DEC-16</v>
      </c>
      <c r="G363" t="str">
        <f>+LEFT(Tabla1[[#This Row],[CONSIDERED_DATE12]],3)</f>
        <v>DEC</v>
      </c>
      <c r="H363" t="str">
        <f>+RIGHT(Tabla1[[#This Row],[CONSIDERED_DATE12]],2)</f>
        <v>16</v>
      </c>
      <c r="I363" t="str">
        <f>+CONCATENATE(Tabla1[[#This Row],[CONSIDERED_DATE14]],"-",Tabla1[[#This Row],[CONSIDERED_DATE13]])</f>
        <v>16-DEC</v>
      </c>
      <c r="J363" s="1" t="s">
        <v>3571</v>
      </c>
      <c r="K363">
        <v>31</v>
      </c>
      <c r="L363">
        <v>63</v>
      </c>
      <c r="M363" s="4">
        <v>120951.903225806</v>
      </c>
      <c r="N363" s="3">
        <v>49.206349206349202</v>
      </c>
      <c r="O363" s="3">
        <f>+Tabla1[[#This Row],[CF_CALC_OCC_ROOMS]]/67*100</f>
        <v>46.268656716417908</v>
      </c>
      <c r="P363" s="2">
        <v>3749509</v>
      </c>
      <c r="Q363">
        <v>0</v>
      </c>
      <c r="R363">
        <v>0</v>
      </c>
      <c r="S363">
        <v>0</v>
      </c>
    </row>
    <row r="364" spans="1:19" x14ac:dyDescent="0.25">
      <c r="A364" s="1" t="s">
        <v>13</v>
      </c>
      <c r="B364" s="4">
        <v>6433542</v>
      </c>
      <c r="C364">
        <v>50</v>
      </c>
      <c r="D364">
        <v>97</v>
      </c>
      <c r="E364" s="1" t="s">
        <v>376</v>
      </c>
      <c r="F364" t="str">
        <f>+RIGHT(Tabla1[[#This Row],[CONSIDERED_DATE1]],6)</f>
        <v>DEC-16</v>
      </c>
      <c r="G364" t="str">
        <f>+LEFT(Tabla1[[#This Row],[CONSIDERED_DATE12]],3)</f>
        <v>DEC</v>
      </c>
      <c r="H364" t="str">
        <f>+RIGHT(Tabla1[[#This Row],[CONSIDERED_DATE12]],2)</f>
        <v>16</v>
      </c>
      <c r="I364" t="str">
        <f>+CONCATENATE(Tabla1[[#This Row],[CONSIDERED_DATE14]],"-",Tabla1[[#This Row],[CONSIDERED_DATE13]])</f>
        <v>16-DEC</v>
      </c>
      <c r="J364" s="1" t="s">
        <v>3572</v>
      </c>
      <c r="K364">
        <v>50</v>
      </c>
      <c r="L364">
        <v>66</v>
      </c>
      <c r="M364" s="4">
        <v>128670.84</v>
      </c>
      <c r="N364" s="3">
        <v>75.757575757575694</v>
      </c>
      <c r="O364" s="3">
        <f>+Tabla1[[#This Row],[CF_CALC_OCC_ROOMS]]/67*100</f>
        <v>74.626865671641795</v>
      </c>
      <c r="P364" s="2">
        <v>6433542</v>
      </c>
      <c r="Q364">
        <v>0</v>
      </c>
      <c r="R364">
        <v>0</v>
      </c>
      <c r="S364">
        <v>0</v>
      </c>
    </row>
    <row r="365" spans="1:19" x14ac:dyDescent="0.25">
      <c r="A365" s="1" t="s">
        <v>13</v>
      </c>
      <c r="B365" s="4">
        <v>7779493</v>
      </c>
      <c r="C365">
        <v>54</v>
      </c>
      <c r="D365">
        <v>113</v>
      </c>
      <c r="E365" s="1" t="s">
        <v>377</v>
      </c>
      <c r="F365" t="str">
        <f>+RIGHT(Tabla1[[#This Row],[CONSIDERED_DATE1]],6)</f>
        <v>DEC-16</v>
      </c>
      <c r="G365" t="str">
        <f>+LEFT(Tabla1[[#This Row],[CONSIDERED_DATE12]],3)</f>
        <v>DEC</v>
      </c>
      <c r="H365" t="str">
        <f>+RIGHT(Tabla1[[#This Row],[CONSIDERED_DATE12]],2)</f>
        <v>16</v>
      </c>
      <c r="I365" t="str">
        <f>+CONCATENATE(Tabla1[[#This Row],[CONSIDERED_DATE14]],"-",Tabla1[[#This Row],[CONSIDERED_DATE13]])</f>
        <v>16-DEC</v>
      </c>
      <c r="J365" s="1" t="s">
        <v>3573</v>
      </c>
      <c r="K365">
        <v>54</v>
      </c>
      <c r="L365">
        <v>66</v>
      </c>
      <c r="M365" s="4">
        <v>144064.68518518499</v>
      </c>
      <c r="N365" s="3">
        <v>81.818181818181799</v>
      </c>
      <c r="O365" s="3">
        <f>+Tabla1[[#This Row],[CF_CALC_OCC_ROOMS]]/67*100</f>
        <v>80.597014925373131</v>
      </c>
      <c r="P365" s="2">
        <v>7779493</v>
      </c>
      <c r="Q365">
        <v>0</v>
      </c>
      <c r="R365">
        <v>0</v>
      </c>
      <c r="S365">
        <v>0</v>
      </c>
    </row>
    <row r="366" spans="1:19" x14ac:dyDescent="0.25">
      <c r="A366" s="1" t="s">
        <v>13</v>
      </c>
      <c r="B366" s="4">
        <v>21097374</v>
      </c>
      <c r="C366">
        <v>59</v>
      </c>
      <c r="D366">
        <v>132</v>
      </c>
      <c r="E366" s="1" t="s">
        <v>378</v>
      </c>
      <c r="F366" t="str">
        <f>+RIGHT(Tabla1[[#This Row],[CONSIDERED_DATE1]],6)</f>
        <v>DEC-16</v>
      </c>
      <c r="G366" t="str">
        <f>+LEFT(Tabla1[[#This Row],[CONSIDERED_DATE12]],3)</f>
        <v>DEC</v>
      </c>
      <c r="H366" t="str">
        <f>+RIGHT(Tabla1[[#This Row],[CONSIDERED_DATE12]],2)</f>
        <v>16</v>
      </c>
      <c r="I366" t="str">
        <f>+CONCATENATE(Tabla1[[#This Row],[CONSIDERED_DATE14]],"-",Tabla1[[#This Row],[CONSIDERED_DATE13]])</f>
        <v>16-DEC</v>
      </c>
      <c r="J366" s="1" t="s">
        <v>3574</v>
      </c>
      <c r="K366">
        <v>59</v>
      </c>
      <c r="L366">
        <v>66</v>
      </c>
      <c r="M366" s="4">
        <v>357582.61016949097</v>
      </c>
      <c r="N366" s="3">
        <v>89.393939393939306</v>
      </c>
      <c r="O366" s="3">
        <f>+Tabla1[[#This Row],[CF_CALC_OCC_ROOMS]]/67*100</f>
        <v>88.059701492537314</v>
      </c>
      <c r="P366" s="2">
        <v>21097374</v>
      </c>
      <c r="Q366">
        <v>0</v>
      </c>
      <c r="R366">
        <v>0</v>
      </c>
      <c r="S366">
        <v>0</v>
      </c>
    </row>
    <row r="367" spans="1:19" x14ac:dyDescent="0.25">
      <c r="A367" s="1" t="s">
        <v>13</v>
      </c>
      <c r="B367" s="4">
        <v>23424264</v>
      </c>
      <c r="C367">
        <v>65</v>
      </c>
      <c r="D367">
        <v>142</v>
      </c>
      <c r="E367" s="1" t="s">
        <v>379</v>
      </c>
      <c r="F367" t="str">
        <f>+RIGHT(Tabla1[[#This Row],[CONSIDERED_DATE1]],6)</f>
        <v>DEC-16</v>
      </c>
      <c r="G367" t="str">
        <f>+LEFT(Tabla1[[#This Row],[CONSIDERED_DATE12]],3)</f>
        <v>DEC</v>
      </c>
      <c r="H367" t="str">
        <f>+RIGHT(Tabla1[[#This Row],[CONSIDERED_DATE12]],2)</f>
        <v>16</v>
      </c>
      <c r="I367" t="str">
        <f>+CONCATENATE(Tabla1[[#This Row],[CONSIDERED_DATE14]],"-",Tabla1[[#This Row],[CONSIDERED_DATE13]])</f>
        <v>16-DEC</v>
      </c>
      <c r="J367" s="1" t="s">
        <v>3575</v>
      </c>
      <c r="K367">
        <v>65</v>
      </c>
      <c r="L367">
        <v>66</v>
      </c>
      <c r="M367" s="4">
        <v>360373.292307692</v>
      </c>
      <c r="N367" s="3">
        <v>98.484848484848399</v>
      </c>
      <c r="O367" s="3">
        <f>+Tabla1[[#This Row],[CF_CALC_OCC_ROOMS]]/67*100</f>
        <v>97.014925373134332</v>
      </c>
      <c r="P367" s="2">
        <v>23424264</v>
      </c>
      <c r="Q367">
        <v>0</v>
      </c>
      <c r="R367">
        <v>0</v>
      </c>
      <c r="S367">
        <v>0</v>
      </c>
    </row>
    <row r="368" spans="1:19" x14ac:dyDescent="0.25">
      <c r="A368" s="1" t="s">
        <v>13</v>
      </c>
      <c r="B368" s="4">
        <v>12872152</v>
      </c>
      <c r="C368">
        <v>63</v>
      </c>
      <c r="D368">
        <v>131</v>
      </c>
      <c r="E368" s="1" t="s">
        <v>380</v>
      </c>
      <c r="F368" t="str">
        <f>+RIGHT(Tabla1[[#This Row],[CONSIDERED_DATE1]],6)</f>
        <v>JAN-17</v>
      </c>
      <c r="G368" t="str">
        <f>+LEFT(Tabla1[[#This Row],[CONSIDERED_DATE12]],3)</f>
        <v>JAN</v>
      </c>
      <c r="H368" t="str">
        <f>+RIGHT(Tabla1[[#This Row],[CONSIDERED_DATE12]],2)</f>
        <v>17</v>
      </c>
      <c r="I368" t="str">
        <f>+CONCATENATE(Tabla1[[#This Row],[CONSIDERED_DATE14]],"-",Tabla1[[#This Row],[CONSIDERED_DATE13]])</f>
        <v>17-JAN</v>
      </c>
      <c r="J368" s="1" t="s">
        <v>3576</v>
      </c>
      <c r="K368">
        <v>63</v>
      </c>
      <c r="L368">
        <v>66</v>
      </c>
      <c r="M368" s="4">
        <v>204319.87301587299</v>
      </c>
      <c r="N368" s="3">
        <v>95.454545454545396</v>
      </c>
      <c r="O368" s="3">
        <f>+Tabla1[[#This Row],[CF_CALC_OCC_ROOMS]]/67*100</f>
        <v>94.029850746268664</v>
      </c>
      <c r="P368" s="2">
        <v>12872152</v>
      </c>
      <c r="Q368">
        <v>0</v>
      </c>
      <c r="R368">
        <v>0</v>
      </c>
      <c r="S368">
        <v>0</v>
      </c>
    </row>
    <row r="369" spans="1:19" x14ac:dyDescent="0.25">
      <c r="A369" s="1" t="s">
        <v>13</v>
      </c>
      <c r="B369" s="4">
        <v>8094466</v>
      </c>
      <c r="C369">
        <v>59</v>
      </c>
      <c r="D369">
        <v>117</v>
      </c>
      <c r="E369" s="1" t="s">
        <v>381</v>
      </c>
      <c r="F369" t="str">
        <f>+RIGHT(Tabla1[[#This Row],[CONSIDERED_DATE1]],6)</f>
        <v>JAN-17</v>
      </c>
      <c r="G369" t="str">
        <f>+LEFT(Tabla1[[#This Row],[CONSIDERED_DATE12]],3)</f>
        <v>JAN</v>
      </c>
      <c r="H369" t="str">
        <f>+RIGHT(Tabla1[[#This Row],[CONSIDERED_DATE12]],2)</f>
        <v>17</v>
      </c>
      <c r="I369" t="str">
        <f>+CONCATENATE(Tabla1[[#This Row],[CONSIDERED_DATE14]],"-",Tabla1[[#This Row],[CONSIDERED_DATE13]])</f>
        <v>17-JAN</v>
      </c>
      <c r="J369" s="1" t="s">
        <v>3577</v>
      </c>
      <c r="K369">
        <v>59</v>
      </c>
      <c r="L369">
        <v>66</v>
      </c>
      <c r="M369" s="4">
        <v>137194.33898304999</v>
      </c>
      <c r="N369" s="3">
        <v>89.393939393939306</v>
      </c>
      <c r="O369" s="3">
        <f>+Tabla1[[#This Row],[CF_CALC_OCC_ROOMS]]/67*100</f>
        <v>88.059701492537314</v>
      </c>
      <c r="P369" s="2">
        <v>8094466</v>
      </c>
      <c r="Q369">
        <v>0</v>
      </c>
      <c r="R369">
        <v>0</v>
      </c>
      <c r="S369">
        <v>0</v>
      </c>
    </row>
    <row r="370" spans="1:19" x14ac:dyDescent="0.25">
      <c r="A370" s="1" t="s">
        <v>13</v>
      </c>
      <c r="B370" s="4">
        <v>6310145</v>
      </c>
      <c r="C370">
        <v>52</v>
      </c>
      <c r="D370">
        <v>97</v>
      </c>
      <c r="E370" s="1" t="s">
        <v>382</v>
      </c>
      <c r="F370" t="str">
        <f>+RIGHT(Tabla1[[#This Row],[CONSIDERED_DATE1]],6)</f>
        <v>JAN-17</v>
      </c>
      <c r="G370" t="str">
        <f>+LEFT(Tabla1[[#This Row],[CONSIDERED_DATE12]],3)</f>
        <v>JAN</v>
      </c>
      <c r="H370" t="str">
        <f>+RIGHT(Tabla1[[#This Row],[CONSIDERED_DATE12]],2)</f>
        <v>17</v>
      </c>
      <c r="I370" t="str">
        <f>+CONCATENATE(Tabla1[[#This Row],[CONSIDERED_DATE14]],"-",Tabla1[[#This Row],[CONSIDERED_DATE13]])</f>
        <v>17-JAN</v>
      </c>
      <c r="J370" s="1" t="s">
        <v>3578</v>
      </c>
      <c r="K370">
        <v>52</v>
      </c>
      <c r="L370">
        <v>66</v>
      </c>
      <c r="M370" s="4">
        <v>121348.94230769201</v>
      </c>
      <c r="N370" s="3">
        <v>78.787878787878697</v>
      </c>
      <c r="O370" s="3">
        <f>+Tabla1[[#This Row],[CF_CALC_OCC_ROOMS]]/67*100</f>
        <v>77.611940298507463</v>
      </c>
      <c r="P370" s="2">
        <v>6310145</v>
      </c>
      <c r="Q370">
        <v>0</v>
      </c>
      <c r="R370">
        <v>0</v>
      </c>
      <c r="S370">
        <v>0</v>
      </c>
    </row>
    <row r="371" spans="1:19" x14ac:dyDescent="0.25">
      <c r="A371" s="1" t="s">
        <v>13</v>
      </c>
      <c r="B371" s="4">
        <v>7569769</v>
      </c>
      <c r="C371">
        <v>58</v>
      </c>
      <c r="D371">
        <v>107</v>
      </c>
      <c r="E371" s="1" t="s">
        <v>383</v>
      </c>
      <c r="F371" t="str">
        <f>+RIGHT(Tabla1[[#This Row],[CONSIDERED_DATE1]],6)</f>
        <v>JAN-17</v>
      </c>
      <c r="G371" t="str">
        <f>+LEFT(Tabla1[[#This Row],[CONSIDERED_DATE12]],3)</f>
        <v>JAN</v>
      </c>
      <c r="H371" t="str">
        <f>+RIGHT(Tabla1[[#This Row],[CONSIDERED_DATE12]],2)</f>
        <v>17</v>
      </c>
      <c r="I371" t="str">
        <f>+CONCATENATE(Tabla1[[#This Row],[CONSIDERED_DATE14]],"-",Tabla1[[#This Row],[CONSIDERED_DATE13]])</f>
        <v>17-JAN</v>
      </c>
      <c r="J371" s="1" t="s">
        <v>3579</v>
      </c>
      <c r="K371">
        <v>58</v>
      </c>
      <c r="L371">
        <v>66</v>
      </c>
      <c r="M371" s="4">
        <v>130513.258620689</v>
      </c>
      <c r="N371" s="3">
        <v>87.878787878787804</v>
      </c>
      <c r="O371" s="3">
        <f>+Tabla1[[#This Row],[CF_CALC_OCC_ROOMS]]/67*100</f>
        <v>86.567164179104466</v>
      </c>
      <c r="P371" s="2">
        <v>7569769</v>
      </c>
      <c r="Q371">
        <v>0</v>
      </c>
      <c r="R371">
        <v>0</v>
      </c>
      <c r="S371">
        <v>0</v>
      </c>
    </row>
    <row r="372" spans="1:19" x14ac:dyDescent="0.25">
      <c r="A372" s="1" t="s">
        <v>13</v>
      </c>
      <c r="B372" s="4">
        <v>8351836</v>
      </c>
      <c r="C372">
        <v>62</v>
      </c>
      <c r="D372">
        <v>115</v>
      </c>
      <c r="E372" s="1" t="s">
        <v>384</v>
      </c>
      <c r="F372" t="str">
        <f>+RIGHT(Tabla1[[#This Row],[CONSIDERED_DATE1]],6)</f>
        <v>JAN-17</v>
      </c>
      <c r="G372" t="str">
        <f>+LEFT(Tabla1[[#This Row],[CONSIDERED_DATE12]],3)</f>
        <v>JAN</v>
      </c>
      <c r="H372" t="str">
        <f>+RIGHT(Tabla1[[#This Row],[CONSIDERED_DATE12]],2)</f>
        <v>17</v>
      </c>
      <c r="I372" t="str">
        <f>+CONCATENATE(Tabla1[[#This Row],[CONSIDERED_DATE14]],"-",Tabla1[[#This Row],[CONSIDERED_DATE13]])</f>
        <v>17-JAN</v>
      </c>
      <c r="J372" s="1" t="s">
        <v>3580</v>
      </c>
      <c r="K372">
        <v>62</v>
      </c>
      <c r="L372">
        <v>66</v>
      </c>
      <c r="M372" s="4">
        <v>134707.03225806399</v>
      </c>
      <c r="N372" s="3">
        <v>93.939393939393895</v>
      </c>
      <c r="O372" s="3">
        <f>+Tabla1[[#This Row],[CF_CALC_OCC_ROOMS]]/67*100</f>
        <v>92.537313432835816</v>
      </c>
      <c r="P372" s="2">
        <v>8351836</v>
      </c>
      <c r="Q372">
        <v>0</v>
      </c>
      <c r="R372">
        <v>0</v>
      </c>
      <c r="S372">
        <v>0</v>
      </c>
    </row>
    <row r="373" spans="1:19" x14ac:dyDescent="0.25">
      <c r="A373" s="1" t="s">
        <v>13</v>
      </c>
      <c r="B373" s="4">
        <v>10704280</v>
      </c>
      <c r="C373">
        <v>66</v>
      </c>
      <c r="D373">
        <v>125</v>
      </c>
      <c r="E373" s="1" t="s">
        <v>385</v>
      </c>
      <c r="F373" t="str">
        <f>+RIGHT(Tabla1[[#This Row],[CONSIDERED_DATE1]],6)</f>
        <v>JAN-17</v>
      </c>
      <c r="G373" t="str">
        <f>+LEFT(Tabla1[[#This Row],[CONSIDERED_DATE12]],3)</f>
        <v>JAN</v>
      </c>
      <c r="H373" t="str">
        <f>+RIGHT(Tabla1[[#This Row],[CONSIDERED_DATE12]],2)</f>
        <v>17</v>
      </c>
      <c r="I373" t="str">
        <f>+CONCATENATE(Tabla1[[#This Row],[CONSIDERED_DATE14]],"-",Tabla1[[#This Row],[CONSIDERED_DATE13]])</f>
        <v>17-JAN</v>
      </c>
      <c r="J373" s="1" t="s">
        <v>3581</v>
      </c>
      <c r="K373">
        <v>66</v>
      </c>
      <c r="L373">
        <v>66</v>
      </c>
      <c r="M373" s="4">
        <v>162186.06060606</v>
      </c>
      <c r="N373" s="3">
        <v>100</v>
      </c>
      <c r="O373" s="3">
        <f>+Tabla1[[#This Row],[CF_CALC_OCC_ROOMS]]/67*100</f>
        <v>98.507462686567166</v>
      </c>
      <c r="P373" s="2">
        <v>10704280</v>
      </c>
      <c r="Q373">
        <v>0</v>
      </c>
      <c r="R373">
        <v>0</v>
      </c>
      <c r="S373">
        <v>0</v>
      </c>
    </row>
    <row r="374" spans="1:19" x14ac:dyDescent="0.25">
      <c r="A374" s="1" t="s">
        <v>13</v>
      </c>
      <c r="B374" s="4">
        <v>10265398</v>
      </c>
      <c r="C374">
        <v>62</v>
      </c>
      <c r="D374">
        <v>125</v>
      </c>
      <c r="E374" s="1" t="s">
        <v>386</v>
      </c>
      <c r="F374" t="str">
        <f>+RIGHT(Tabla1[[#This Row],[CONSIDERED_DATE1]],6)</f>
        <v>JAN-17</v>
      </c>
      <c r="G374" t="str">
        <f>+LEFT(Tabla1[[#This Row],[CONSIDERED_DATE12]],3)</f>
        <v>JAN</v>
      </c>
      <c r="H374" t="str">
        <f>+RIGHT(Tabla1[[#This Row],[CONSIDERED_DATE12]],2)</f>
        <v>17</v>
      </c>
      <c r="I374" t="str">
        <f>+CONCATENATE(Tabla1[[#This Row],[CONSIDERED_DATE14]],"-",Tabla1[[#This Row],[CONSIDERED_DATE13]])</f>
        <v>17-JAN</v>
      </c>
      <c r="J374" s="1" t="s">
        <v>3582</v>
      </c>
      <c r="K374">
        <v>62</v>
      </c>
      <c r="L374">
        <v>66</v>
      </c>
      <c r="M374" s="4">
        <v>165570.93548387001</v>
      </c>
      <c r="N374" s="3">
        <v>93.939393939393895</v>
      </c>
      <c r="O374" s="3">
        <f>+Tabla1[[#This Row],[CF_CALC_OCC_ROOMS]]/67*100</f>
        <v>92.537313432835816</v>
      </c>
      <c r="P374" s="2">
        <v>10265398</v>
      </c>
      <c r="Q374">
        <v>0</v>
      </c>
      <c r="R374">
        <v>0</v>
      </c>
      <c r="S374">
        <v>0</v>
      </c>
    </row>
    <row r="375" spans="1:19" x14ac:dyDescent="0.25">
      <c r="A375" s="1" t="s">
        <v>13</v>
      </c>
      <c r="B375" s="4">
        <v>6687786</v>
      </c>
      <c r="C375">
        <v>46</v>
      </c>
      <c r="D375">
        <v>91</v>
      </c>
      <c r="E375" s="1" t="s">
        <v>387</v>
      </c>
      <c r="F375" t="str">
        <f>+RIGHT(Tabla1[[#This Row],[CONSIDERED_DATE1]],6)</f>
        <v>JAN-17</v>
      </c>
      <c r="G375" t="str">
        <f>+LEFT(Tabla1[[#This Row],[CONSIDERED_DATE12]],3)</f>
        <v>JAN</v>
      </c>
      <c r="H375" t="str">
        <f>+RIGHT(Tabla1[[#This Row],[CONSIDERED_DATE12]],2)</f>
        <v>17</v>
      </c>
      <c r="I375" t="str">
        <f>+CONCATENATE(Tabla1[[#This Row],[CONSIDERED_DATE14]],"-",Tabla1[[#This Row],[CONSIDERED_DATE13]])</f>
        <v>17-JAN</v>
      </c>
      <c r="J375" s="1" t="s">
        <v>3583</v>
      </c>
      <c r="K375">
        <v>46</v>
      </c>
      <c r="L375">
        <v>66</v>
      </c>
      <c r="M375" s="4">
        <v>145386.652173913</v>
      </c>
      <c r="N375" s="3">
        <v>69.696969696969603</v>
      </c>
      <c r="O375" s="3">
        <f>+Tabla1[[#This Row],[CF_CALC_OCC_ROOMS]]/67*100</f>
        <v>68.656716417910445</v>
      </c>
      <c r="P375" s="2">
        <v>6687786</v>
      </c>
      <c r="Q375">
        <v>0</v>
      </c>
      <c r="R375">
        <v>0</v>
      </c>
      <c r="S375">
        <v>0</v>
      </c>
    </row>
    <row r="376" spans="1:19" x14ac:dyDescent="0.25">
      <c r="A376" s="1" t="s">
        <v>13</v>
      </c>
      <c r="B376" s="4">
        <v>8725321</v>
      </c>
      <c r="C376">
        <v>63</v>
      </c>
      <c r="D376">
        <v>104</v>
      </c>
      <c r="E376" s="1" t="s">
        <v>388</v>
      </c>
      <c r="F376" t="str">
        <f>+RIGHT(Tabla1[[#This Row],[CONSIDERED_DATE1]],6)</f>
        <v>JAN-17</v>
      </c>
      <c r="G376" t="str">
        <f>+LEFT(Tabla1[[#This Row],[CONSIDERED_DATE12]],3)</f>
        <v>JAN</v>
      </c>
      <c r="H376" t="str">
        <f>+RIGHT(Tabla1[[#This Row],[CONSIDERED_DATE12]],2)</f>
        <v>17</v>
      </c>
      <c r="I376" t="str">
        <f>+CONCATENATE(Tabla1[[#This Row],[CONSIDERED_DATE14]],"-",Tabla1[[#This Row],[CONSIDERED_DATE13]])</f>
        <v>17-JAN</v>
      </c>
      <c r="J376" s="1" t="s">
        <v>3584</v>
      </c>
      <c r="K376">
        <v>63</v>
      </c>
      <c r="L376">
        <v>66</v>
      </c>
      <c r="M376" s="4">
        <v>138497.158730158</v>
      </c>
      <c r="N376" s="3">
        <v>95.454545454545396</v>
      </c>
      <c r="O376" s="3">
        <f>+Tabla1[[#This Row],[CF_CALC_OCC_ROOMS]]/67*100</f>
        <v>94.029850746268664</v>
      </c>
      <c r="P376" s="2">
        <v>7996341</v>
      </c>
      <c r="Q376">
        <v>0</v>
      </c>
      <c r="R376">
        <v>728980</v>
      </c>
      <c r="S376">
        <v>0</v>
      </c>
    </row>
    <row r="377" spans="1:19" x14ac:dyDescent="0.25">
      <c r="A377" s="1" t="s">
        <v>13</v>
      </c>
      <c r="B377" s="4">
        <v>7962373</v>
      </c>
      <c r="C377">
        <v>62</v>
      </c>
      <c r="D377">
        <v>103</v>
      </c>
      <c r="E377" s="1" t="s">
        <v>389</v>
      </c>
      <c r="F377" t="str">
        <f>+RIGHT(Tabla1[[#This Row],[CONSIDERED_DATE1]],6)</f>
        <v>JAN-17</v>
      </c>
      <c r="G377" t="str">
        <f>+LEFT(Tabla1[[#This Row],[CONSIDERED_DATE12]],3)</f>
        <v>JAN</v>
      </c>
      <c r="H377" t="str">
        <f>+RIGHT(Tabla1[[#This Row],[CONSIDERED_DATE12]],2)</f>
        <v>17</v>
      </c>
      <c r="I377" t="str">
        <f>+CONCATENATE(Tabla1[[#This Row],[CONSIDERED_DATE14]],"-",Tabla1[[#This Row],[CONSIDERED_DATE13]])</f>
        <v>17-JAN</v>
      </c>
      <c r="J377" s="1" t="s">
        <v>3585</v>
      </c>
      <c r="K377">
        <v>62</v>
      </c>
      <c r="L377">
        <v>65</v>
      </c>
      <c r="M377" s="4">
        <v>128425.37096774099</v>
      </c>
      <c r="N377" s="3">
        <v>95.384615384615302</v>
      </c>
      <c r="O377" s="3">
        <f>+Tabla1[[#This Row],[CF_CALC_OCC_ROOMS]]/67*100</f>
        <v>92.537313432835816</v>
      </c>
      <c r="P377" s="2">
        <v>7962373</v>
      </c>
      <c r="Q377">
        <v>0</v>
      </c>
      <c r="R377">
        <v>0</v>
      </c>
      <c r="S377">
        <v>0</v>
      </c>
    </row>
    <row r="378" spans="1:19" x14ac:dyDescent="0.25">
      <c r="A378" s="1" t="s">
        <v>13</v>
      </c>
      <c r="B378" s="4">
        <v>8782561</v>
      </c>
      <c r="C378">
        <v>65</v>
      </c>
      <c r="D378">
        <v>104</v>
      </c>
      <c r="E378" s="1" t="s">
        <v>390</v>
      </c>
      <c r="F378" t="str">
        <f>+RIGHT(Tabla1[[#This Row],[CONSIDERED_DATE1]],6)</f>
        <v>JAN-17</v>
      </c>
      <c r="G378" t="str">
        <f>+LEFT(Tabla1[[#This Row],[CONSIDERED_DATE12]],3)</f>
        <v>JAN</v>
      </c>
      <c r="H378" t="str">
        <f>+RIGHT(Tabla1[[#This Row],[CONSIDERED_DATE12]],2)</f>
        <v>17</v>
      </c>
      <c r="I378" t="str">
        <f>+CONCATENATE(Tabla1[[#This Row],[CONSIDERED_DATE14]],"-",Tabla1[[#This Row],[CONSIDERED_DATE13]])</f>
        <v>17-JAN</v>
      </c>
      <c r="J378" s="1" t="s">
        <v>3586</v>
      </c>
      <c r="K378">
        <v>65</v>
      </c>
      <c r="L378">
        <v>66</v>
      </c>
      <c r="M378" s="4">
        <v>135116.323076923</v>
      </c>
      <c r="N378" s="3">
        <v>98.484848484848399</v>
      </c>
      <c r="O378" s="3">
        <f>+Tabla1[[#This Row],[CF_CALC_OCC_ROOMS]]/67*100</f>
        <v>97.014925373134332</v>
      </c>
      <c r="P378" s="2">
        <v>8782561</v>
      </c>
      <c r="Q378">
        <v>0</v>
      </c>
      <c r="R378">
        <v>0</v>
      </c>
      <c r="S378">
        <v>0</v>
      </c>
    </row>
    <row r="379" spans="1:19" x14ac:dyDescent="0.25">
      <c r="A379" s="1" t="s">
        <v>13</v>
      </c>
      <c r="B379" s="4">
        <v>9014724</v>
      </c>
      <c r="C379">
        <v>66</v>
      </c>
      <c r="D379">
        <v>105</v>
      </c>
      <c r="E379" s="1" t="s">
        <v>391</v>
      </c>
      <c r="F379" t="str">
        <f>+RIGHT(Tabla1[[#This Row],[CONSIDERED_DATE1]],6)</f>
        <v>JAN-17</v>
      </c>
      <c r="G379" t="str">
        <f>+LEFT(Tabla1[[#This Row],[CONSIDERED_DATE12]],3)</f>
        <v>JAN</v>
      </c>
      <c r="H379" t="str">
        <f>+RIGHT(Tabla1[[#This Row],[CONSIDERED_DATE12]],2)</f>
        <v>17</v>
      </c>
      <c r="I379" t="str">
        <f>+CONCATENATE(Tabla1[[#This Row],[CONSIDERED_DATE14]],"-",Tabla1[[#This Row],[CONSIDERED_DATE13]])</f>
        <v>17-JAN</v>
      </c>
      <c r="J379" s="1" t="s">
        <v>3587</v>
      </c>
      <c r="K379">
        <v>66</v>
      </c>
      <c r="L379">
        <v>66</v>
      </c>
      <c r="M379" s="4">
        <v>136586.727272727</v>
      </c>
      <c r="N379" s="3">
        <v>100</v>
      </c>
      <c r="O379" s="3">
        <f>+Tabla1[[#This Row],[CF_CALC_OCC_ROOMS]]/67*100</f>
        <v>98.507462686567166</v>
      </c>
      <c r="P379" s="2">
        <v>9014724</v>
      </c>
      <c r="Q379">
        <v>0</v>
      </c>
      <c r="R379">
        <v>0</v>
      </c>
      <c r="S379">
        <v>0</v>
      </c>
    </row>
    <row r="380" spans="1:19" x14ac:dyDescent="0.25">
      <c r="A380" s="1" t="s">
        <v>13</v>
      </c>
      <c r="B380" s="4">
        <v>8948720</v>
      </c>
      <c r="C380">
        <v>59</v>
      </c>
      <c r="D380">
        <v>102</v>
      </c>
      <c r="E380" s="1" t="s">
        <v>392</v>
      </c>
      <c r="F380" t="str">
        <f>+RIGHT(Tabla1[[#This Row],[CONSIDERED_DATE1]],6)</f>
        <v>JAN-17</v>
      </c>
      <c r="G380" t="str">
        <f>+LEFT(Tabla1[[#This Row],[CONSIDERED_DATE12]],3)</f>
        <v>JAN</v>
      </c>
      <c r="H380" t="str">
        <f>+RIGHT(Tabla1[[#This Row],[CONSIDERED_DATE12]],2)</f>
        <v>17</v>
      </c>
      <c r="I380" t="str">
        <f>+CONCATENATE(Tabla1[[#This Row],[CONSIDERED_DATE14]],"-",Tabla1[[#This Row],[CONSIDERED_DATE13]])</f>
        <v>17-JAN</v>
      </c>
      <c r="J380" s="1" t="s">
        <v>3588</v>
      </c>
      <c r="K380">
        <v>59</v>
      </c>
      <c r="L380">
        <v>66</v>
      </c>
      <c r="M380" s="4">
        <v>151673.220338983</v>
      </c>
      <c r="N380" s="3">
        <v>89.393939393939306</v>
      </c>
      <c r="O380" s="3">
        <f>+Tabla1[[#This Row],[CF_CALC_OCC_ROOMS]]/67*100</f>
        <v>88.059701492537314</v>
      </c>
      <c r="P380" s="2">
        <v>8948720</v>
      </c>
      <c r="Q380">
        <v>0</v>
      </c>
      <c r="R380">
        <v>0</v>
      </c>
      <c r="S380">
        <v>0</v>
      </c>
    </row>
    <row r="381" spans="1:19" x14ac:dyDescent="0.25">
      <c r="A381" s="1" t="s">
        <v>13</v>
      </c>
      <c r="B381" s="4">
        <v>8757705</v>
      </c>
      <c r="C381">
        <v>59</v>
      </c>
      <c r="D381">
        <v>103</v>
      </c>
      <c r="E381" s="1" t="s">
        <v>393</v>
      </c>
      <c r="F381" t="str">
        <f>+RIGHT(Tabla1[[#This Row],[CONSIDERED_DATE1]],6)</f>
        <v>JAN-17</v>
      </c>
      <c r="G381" t="str">
        <f>+LEFT(Tabla1[[#This Row],[CONSIDERED_DATE12]],3)</f>
        <v>JAN</v>
      </c>
      <c r="H381" t="str">
        <f>+RIGHT(Tabla1[[#This Row],[CONSIDERED_DATE12]],2)</f>
        <v>17</v>
      </c>
      <c r="I381" t="str">
        <f>+CONCATENATE(Tabla1[[#This Row],[CONSIDERED_DATE14]],"-",Tabla1[[#This Row],[CONSIDERED_DATE13]])</f>
        <v>17-JAN</v>
      </c>
      <c r="J381" s="1" t="s">
        <v>3589</v>
      </c>
      <c r="K381">
        <v>59</v>
      </c>
      <c r="L381">
        <v>64</v>
      </c>
      <c r="M381" s="4">
        <v>148435.67796610101</v>
      </c>
      <c r="N381" s="3">
        <v>92.1875</v>
      </c>
      <c r="O381" s="3">
        <f>+Tabla1[[#This Row],[CF_CALC_OCC_ROOMS]]/67*100</f>
        <v>88.059701492537314</v>
      </c>
      <c r="P381" s="2">
        <v>8757705</v>
      </c>
      <c r="Q381">
        <v>0</v>
      </c>
      <c r="R381">
        <v>0</v>
      </c>
      <c r="S381">
        <v>0</v>
      </c>
    </row>
    <row r="382" spans="1:19" x14ac:dyDescent="0.25">
      <c r="A382" s="1" t="s">
        <v>13</v>
      </c>
      <c r="B382" s="4">
        <v>5993923</v>
      </c>
      <c r="C382">
        <v>41</v>
      </c>
      <c r="D382">
        <v>76</v>
      </c>
      <c r="E382" s="1" t="s">
        <v>394</v>
      </c>
      <c r="F382" t="str">
        <f>+RIGHT(Tabla1[[#This Row],[CONSIDERED_DATE1]],6)</f>
        <v>JAN-17</v>
      </c>
      <c r="G382" t="str">
        <f>+LEFT(Tabla1[[#This Row],[CONSIDERED_DATE12]],3)</f>
        <v>JAN</v>
      </c>
      <c r="H382" t="str">
        <f>+RIGHT(Tabla1[[#This Row],[CONSIDERED_DATE12]],2)</f>
        <v>17</v>
      </c>
      <c r="I382" t="str">
        <f>+CONCATENATE(Tabla1[[#This Row],[CONSIDERED_DATE14]],"-",Tabla1[[#This Row],[CONSIDERED_DATE13]])</f>
        <v>17-JAN</v>
      </c>
      <c r="J382" s="1" t="s">
        <v>3590</v>
      </c>
      <c r="K382">
        <v>41</v>
      </c>
      <c r="L382">
        <v>66</v>
      </c>
      <c r="M382" s="4">
        <v>146193.24390243899</v>
      </c>
      <c r="N382" s="3">
        <v>62.121212121212103</v>
      </c>
      <c r="O382" s="3">
        <f>+Tabla1[[#This Row],[CF_CALC_OCC_ROOMS]]/67*100</f>
        <v>61.194029850746269</v>
      </c>
      <c r="P382" s="2">
        <v>5993923</v>
      </c>
      <c r="Q382">
        <v>0</v>
      </c>
      <c r="R382">
        <v>0</v>
      </c>
      <c r="S382">
        <v>0</v>
      </c>
    </row>
    <row r="383" spans="1:19" x14ac:dyDescent="0.25">
      <c r="A383" s="1" t="s">
        <v>13</v>
      </c>
      <c r="B383" s="4">
        <v>7495160</v>
      </c>
      <c r="C383">
        <v>60</v>
      </c>
      <c r="D383">
        <v>103</v>
      </c>
      <c r="E383" s="1" t="s">
        <v>395</v>
      </c>
      <c r="F383" t="str">
        <f>+RIGHT(Tabla1[[#This Row],[CONSIDERED_DATE1]],6)</f>
        <v>JAN-17</v>
      </c>
      <c r="G383" t="str">
        <f>+LEFT(Tabla1[[#This Row],[CONSIDERED_DATE12]],3)</f>
        <v>JAN</v>
      </c>
      <c r="H383" t="str">
        <f>+RIGHT(Tabla1[[#This Row],[CONSIDERED_DATE12]],2)</f>
        <v>17</v>
      </c>
      <c r="I383" t="str">
        <f>+CONCATENATE(Tabla1[[#This Row],[CONSIDERED_DATE14]],"-",Tabla1[[#This Row],[CONSIDERED_DATE13]])</f>
        <v>17-JAN</v>
      </c>
      <c r="J383" s="1" t="s">
        <v>3591</v>
      </c>
      <c r="K383">
        <v>60</v>
      </c>
      <c r="L383">
        <v>66</v>
      </c>
      <c r="M383" s="4">
        <v>124919.33333333299</v>
      </c>
      <c r="N383" s="3">
        <v>90.909090909090907</v>
      </c>
      <c r="O383" s="3">
        <f>+Tabla1[[#This Row],[CF_CALC_OCC_ROOMS]]/67*100</f>
        <v>89.552238805970148</v>
      </c>
      <c r="P383" s="2">
        <v>6643960</v>
      </c>
      <c r="Q383">
        <v>0</v>
      </c>
      <c r="R383">
        <v>851200</v>
      </c>
      <c r="S383">
        <v>0</v>
      </c>
    </row>
    <row r="384" spans="1:19" x14ac:dyDescent="0.25">
      <c r="A384" s="1" t="s">
        <v>13</v>
      </c>
      <c r="B384" s="4">
        <v>8694926</v>
      </c>
      <c r="C384">
        <v>66</v>
      </c>
      <c r="D384">
        <v>113</v>
      </c>
      <c r="E384" s="1" t="s">
        <v>396</v>
      </c>
      <c r="F384" t="str">
        <f>+RIGHT(Tabla1[[#This Row],[CONSIDERED_DATE1]],6)</f>
        <v>JAN-17</v>
      </c>
      <c r="G384" t="str">
        <f>+LEFT(Tabla1[[#This Row],[CONSIDERED_DATE12]],3)</f>
        <v>JAN</v>
      </c>
      <c r="H384" t="str">
        <f>+RIGHT(Tabla1[[#This Row],[CONSIDERED_DATE12]],2)</f>
        <v>17</v>
      </c>
      <c r="I384" t="str">
        <f>+CONCATENATE(Tabla1[[#This Row],[CONSIDERED_DATE14]],"-",Tabla1[[#This Row],[CONSIDERED_DATE13]])</f>
        <v>17-JAN</v>
      </c>
      <c r="J384" s="1" t="s">
        <v>3592</v>
      </c>
      <c r="K384">
        <v>66</v>
      </c>
      <c r="L384">
        <v>66</v>
      </c>
      <c r="M384" s="4">
        <v>131741.30303030301</v>
      </c>
      <c r="N384" s="3">
        <v>100</v>
      </c>
      <c r="O384" s="3">
        <f>+Tabla1[[#This Row],[CF_CALC_OCC_ROOMS]]/67*100</f>
        <v>98.507462686567166</v>
      </c>
      <c r="P384" s="2">
        <v>7623926</v>
      </c>
      <c r="Q384">
        <v>0</v>
      </c>
      <c r="R384">
        <v>1071000</v>
      </c>
      <c r="S384">
        <v>0</v>
      </c>
    </row>
    <row r="385" spans="1:19" x14ac:dyDescent="0.25">
      <c r="A385" s="1" t="s">
        <v>13</v>
      </c>
      <c r="B385" s="4">
        <v>8028903</v>
      </c>
      <c r="C385">
        <v>60</v>
      </c>
      <c r="D385">
        <v>111</v>
      </c>
      <c r="E385" s="1" t="s">
        <v>397</v>
      </c>
      <c r="F385" t="str">
        <f>+RIGHT(Tabla1[[#This Row],[CONSIDERED_DATE1]],6)</f>
        <v>JAN-17</v>
      </c>
      <c r="G385" t="str">
        <f>+LEFT(Tabla1[[#This Row],[CONSIDERED_DATE12]],3)</f>
        <v>JAN</v>
      </c>
      <c r="H385" t="str">
        <f>+RIGHT(Tabla1[[#This Row],[CONSIDERED_DATE12]],2)</f>
        <v>17</v>
      </c>
      <c r="I385" t="str">
        <f>+CONCATENATE(Tabla1[[#This Row],[CONSIDERED_DATE14]],"-",Tabla1[[#This Row],[CONSIDERED_DATE13]])</f>
        <v>17-JAN</v>
      </c>
      <c r="J385" s="1" t="s">
        <v>3593</v>
      </c>
      <c r="K385">
        <v>60</v>
      </c>
      <c r="L385">
        <v>66</v>
      </c>
      <c r="M385" s="4">
        <v>133815.04999999999</v>
      </c>
      <c r="N385" s="3">
        <v>90.909090909090907</v>
      </c>
      <c r="O385" s="3">
        <f>+Tabla1[[#This Row],[CF_CALC_OCC_ROOMS]]/67*100</f>
        <v>89.552238805970148</v>
      </c>
      <c r="P385" s="2">
        <v>8028903</v>
      </c>
      <c r="Q385">
        <v>0</v>
      </c>
      <c r="R385">
        <v>0</v>
      </c>
      <c r="S385">
        <v>0</v>
      </c>
    </row>
    <row r="386" spans="1:19" x14ac:dyDescent="0.25">
      <c r="A386" s="1" t="s">
        <v>13</v>
      </c>
      <c r="B386" s="4">
        <v>7513136</v>
      </c>
      <c r="C386">
        <v>56</v>
      </c>
      <c r="D386">
        <v>98</v>
      </c>
      <c r="E386" s="1" t="s">
        <v>398</v>
      </c>
      <c r="F386" t="str">
        <f>+RIGHT(Tabla1[[#This Row],[CONSIDERED_DATE1]],6)</f>
        <v>JAN-17</v>
      </c>
      <c r="G386" t="str">
        <f>+LEFT(Tabla1[[#This Row],[CONSIDERED_DATE12]],3)</f>
        <v>JAN</v>
      </c>
      <c r="H386" t="str">
        <f>+RIGHT(Tabla1[[#This Row],[CONSIDERED_DATE12]],2)</f>
        <v>17</v>
      </c>
      <c r="I386" t="str">
        <f>+CONCATENATE(Tabla1[[#This Row],[CONSIDERED_DATE14]],"-",Tabla1[[#This Row],[CONSIDERED_DATE13]])</f>
        <v>17-JAN</v>
      </c>
      <c r="J386" s="1" t="s">
        <v>3594</v>
      </c>
      <c r="K386">
        <v>56</v>
      </c>
      <c r="L386">
        <v>66</v>
      </c>
      <c r="M386" s="4">
        <v>134163.142857142</v>
      </c>
      <c r="N386" s="3">
        <v>84.848484848484802</v>
      </c>
      <c r="O386" s="3">
        <f>+Tabla1[[#This Row],[CF_CALC_OCC_ROOMS]]/67*100</f>
        <v>83.582089552238799</v>
      </c>
      <c r="P386" s="2">
        <v>7513136</v>
      </c>
      <c r="Q386">
        <v>0</v>
      </c>
      <c r="R386">
        <v>0</v>
      </c>
      <c r="S386">
        <v>0</v>
      </c>
    </row>
    <row r="387" spans="1:19" x14ac:dyDescent="0.25">
      <c r="A387" s="1" t="s">
        <v>13</v>
      </c>
      <c r="B387" s="4">
        <v>10056719</v>
      </c>
      <c r="C387">
        <v>61</v>
      </c>
      <c r="D387">
        <v>113</v>
      </c>
      <c r="E387" s="1" t="s">
        <v>399</v>
      </c>
      <c r="F387" t="str">
        <f>+RIGHT(Tabla1[[#This Row],[CONSIDERED_DATE1]],6)</f>
        <v>JAN-17</v>
      </c>
      <c r="G387" t="str">
        <f>+LEFT(Tabla1[[#This Row],[CONSIDERED_DATE12]],3)</f>
        <v>JAN</v>
      </c>
      <c r="H387" t="str">
        <f>+RIGHT(Tabla1[[#This Row],[CONSIDERED_DATE12]],2)</f>
        <v>17</v>
      </c>
      <c r="I387" t="str">
        <f>+CONCATENATE(Tabla1[[#This Row],[CONSIDERED_DATE14]],"-",Tabla1[[#This Row],[CONSIDERED_DATE13]])</f>
        <v>17-JAN</v>
      </c>
      <c r="J387" s="1" t="s">
        <v>3595</v>
      </c>
      <c r="K387">
        <v>61</v>
      </c>
      <c r="L387">
        <v>66</v>
      </c>
      <c r="M387" s="4">
        <v>164864.24590163899</v>
      </c>
      <c r="N387" s="3">
        <v>92.424242424242394</v>
      </c>
      <c r="O387" s="3">
        <f>+Tabla1[[#This Row],[CF_CALC_OCC_ROOMS]]/67*100</f>
        <v>91.044776119402982</v>
      </c>
      <c r="P387" s="2">
        <v>10056719</v>
      </c>
      <c r="Q387">
        <v>0</v>
      </c>
      <c r="R387">
        <v>0</v>
      </c>
      <c r="S387">
        <v>0</v>
      </c>
    </row>
    <row r="388" spans="1:19" x14ac:dyDescent="0.25">
      <c r="A388" s="1" t="s">
        <v>13</v>
      </c>
      <c r="B388" s="4">
        <v>10704257</v>
      </c>
      <c r="C388">
        <v>66</v>
      </c>
      <c r="D388">
        <v>129</v>
      </c>
      <c r="E388" s="1" t="s">
        <v>400</v>
      </c>
      <c r="F388" t="str">
        <f>+RIGHT(Tabla1[[#This Row],[CONSIDERED_DATE1]],6)</f>
        <v>JAN-17</v>
      </c>
      <c r="G388" t="str">
        <f>+LEFT(Tabla1[[#This Row],[CONSIDERED_DATE12]],3)</f>
        <v>JAN</v>
      </c>
      <c r="H388" t="str">
        <f>+RIGHT(Tabla1[[#This Row],[CONSIDERED_DATE12]],2)</f>
        <v>17</v>
      </c>
      <c r="I388" t="str">
        <f>+CONCATENATE(Tabla1[[#This Row],[CONSIDERED_DATE14]],"-",Tabla1[[#This Row],[CONSIDERED_DATE13]])</f>
        <v>17-JAN</v>
      </c>
      <c r="J388" s="1" t="s">
        <v>3596</v>
      </c>
      <c r="K388">
        <v>66</v>
      </c>
      <c r="L388">
        <v>66</v>
      </c>
      <c r="M388" s="4">
        <v>162185.71212121201</v>
      </c>
      <c r="N388" s="3">
        <v>100</v>
      </c>
      <c r="O388" s="3">
        <f>+Tabla1[[#This Row],[CF_CALC_OCC_ROOMS]]/67*100</f>
        <v>98.507462686567166</v>
      </c>
      <c r="P388" s="2">
        <v>10704257</v>
      </c>
      <c r="Q388">
        <v>0</v>
      </c>
      <c r="R388">
        <v>0</v>
      </c>
      <c r="S388">
        <v>0</v>
      </c>
    </row>
    <row r="389" spans="1:19" x14ac:dyDescent="0.25">
      <c r="A389" s="1" t="s">
        <v>13</v>
      </c>
      <c r="B389" s="4">
        <v>7731766</v>
      </c>
      <c r="C389">
        <v>57</v>
      </c>
      <c r="D389">
        <v>107</v>
      </c>
      <c r="E389" s="1" t="s">
        <v>401</v>
      </c>
      <c r="F389" t="str">
        <f>+RIGHT(Tabla1[[#This Row],[CONSIDERED_DATE1]],6)</f>
        <v>JAN-17</v>
      </c>
      <c r="G389" t="str">
        <f>+LEFT(Tabla1[[#This Row],[CONSIDERED_DATE12]],3)</f>
        <v>JAN</v>
      </c>
      <c r="H389" t="str">
        <f>+RIGHT(Tabla1[[#This Row],[CONSIDERED_DATE12]],2)</f>
        <v>17</v>
      </c>
      <c r="I389" t="str">
        <f>+CONCATENATE(Tabla1[[#This Row],[CONSIDERED_DATE14]],"-",Tabla1[[#This Row],[CONSIDERED_DATE13]])</f>
        <v>17-JAN</v>
      </c>
      <c r="J389" s="1" t="s">
        <v>3597</v>
      </c>
      <c r="K389">
        <v>57</v>
      </c>
      <c r="L389">
        <v>66</v>
      </c>
      <c r="M389" s="4">
        <v>135645.01754385899</v>
      </c>
      <c r="N389" s="3">
        <v>86.363636363636303</v>
      </c>
      <c r="O389" s="3">
        <f>+Tabla1[[#This Row],[CF_CALC_OCC_ROOMS]]/67*100</f>
        <v>85.074626865671647</v>
      </c>
      <c r="P389" s="2">
        <v>7731766</v>
      </c>
      <c r="Q389">
        <v>0</v>
      </c>
      <c r="R389">
        <v>0</v>
      </c>
      <c r="S389">
        <v>0</v>
      </c>
    </row>
    <row r="390" spans="1:19" x14ac:dyDescent="0.25">
      <c r="A390" s="1" t="s">
        <v>13</v>
      </c>
      <c r="B390" s="4">
        <v>8681866</v>
      </c>
      <c r="C390">
        <v>65</v>
      </c>
      <c r="D390">
        <v>129</v>
      </c>
      <c r="E390" s="1" t="s">
        <v>402</v>
      </c>
      <c r="F390" t="str">
        <f>+RIGHT(Tabla1[[#This Row],[CONSIDERED_DATE1]],6)</f>
        <v>JAN-17</v>
      </c>
      <c r="G390" t="str">
        <f>+LEFT(Tabla1[[#This Row],[CONSIDERED_DATE12]],3)</f>
        <v>JAN</v>
      </c>
      <c r="H390" t="str">
        <f>+RIGHT(Tabla1[[#This Row],[CONSIDERED_DATE12]],2)</f>
        <v>17</v>
      </c>
      <c r="I390" t="str">
        <f>+CONCATENATE(Tabla1[[#This Row],[CONSIDERED_DATE14]],"-",Tabla1[[#This Row],[CONSIDERED_DATE13]])</f>
        <v>17-JAN</v>
      </c>
      <c r="J390" s="1" t="s">
        <v>3598</v>
      </c>
      <c r="K390">
        <v>65</v>
      </c>
      <c r="L390">
        <v>66</v>
      </c>
      <c r="M390" s="4">
        <v>133567.16923076901</v>
      </c>
      <c r="N390" s="3">
        <v>98.484848484848399</v>
      </c>
      <c r="O390" s="3">
        <f>+Tabla1[[#This Row],[CF_CALC_OCC_ROOMS]]/67*100</f>
        <v>97.014925373134332</v>
      </c>
      <c r="P390" s="2">
        <v>8681866</v>
      </c>
      <c r="Q390">
        <v>0</v>
      </c>
      <c r="R390">
        <v>0</v>
      </c>
      <c r="S390">
        <v>0</v>
      </c>
    </row>
    <row r="391" spans="1:19" x14ac:dyDescent="0.25">
      <c r="A391" s="1" t="s">
        <v>13</v>
      </c>
      <c r="B391" s="4">
        <v>8041115</v>
      </c>
      <c r="C391">
        <v>61</v>
      </c>
      <c r="D391">
        <v>124</v>
      </c>
      <c r="E391" s="1" t="s">
        <v>403</v>
      </c>
      <c r="F391" t="str">
        <f>+RIGHT(Tabla1[[#This Row],[CONSIDERED_DATE1]],6)</f>
        <v>JAN-17</v>
      </c>
      <c r="G391" t="str">
        <f>+LEFT(Tabla1[[#This Row],[CONSIDERED_DATE12]],3)</f>
        <v>JAN</v>
      </c>
      <c r="H391" t="str">
        <f>+RIGHT(Tabla1[[#This Row],[CONSIDERED_DATE12]],2)</f>
        <v>17</v>
      </c>
      <c r="I391" t="str">
        <f>+CONCATENATE(Tabla1[[#This Row],[CONSIDERED_DATE14]],"-",Tabla1[[#This Row],[CONSIDERED_DATE13]])</f>
        <v>17-JAN</v>
      </c>
      <c r="J391" s="1" t="s">
        <v>3599</v>
      </c>
      <c r="K391">
        <v>61</v>
      </c>
      <c r="L391">
        <v>65</v>
      </c>
      <c r="M391" s="4">
        <v>131821.557377049</v>
      </c>
      <c r="N391" s="3">
        <v>93.846153846153797</v>
      </c>
      <c r="O391" s="3">
        <f>+Tabla1[[#This Row],[CF_CALC_OCC_ROOMS]]/67*100</f>
        <v>91.044776119402982</v>
      </c>
      <c r="P391" s="2">
        <v>8041115</v>
      </c>
      <c r="Q391">
        <v>0</v>
      </c>
      <c r="R391">
        <v>0</v>
      </c>
      <c r="S391">
        <v>0</v>
      </c>
    </row>
    <row r="392" spans="1:19" x14ac:dyDescent="0.25">
      <c r="A392" s="1" t="s">
        <v>13</v>
      </c>
      <c r="B392" s="4">
        <v>7879099</v>
      </c>
      <c r="C392">
        <v>65</v>
      </c>
      <c r="D392">
        <v>129</v>
      </c>
      <c r="E392" s="1" t="s">
        <v>404</v>
      </c>
      <c r="F392" t="str">
        <f>+RIGHT(Tabla1[[#This Row],[CONSIDERED_DATE1]],6)</f>
        <v>JAN-17</v>
      </c>
      <c r="G392" t="str">
        <f>+LEFT(Tabla1[[#This Row],[CONSIDERED_DATE12]],3)</f>
        <v>JAN</v>
      </c>
      <c r="H392" t="str">
        <f>+RIGHT(Tabla1[[#This Row],[CONSIDERED_DATE12]],2)</f>
        <v>17</v>
      </c>
      <c r="I392" t="str">
        <f>+CONCATENATE(Tabla1[[#This Row],[CONSIDERED_DATE14]],"-",Tabla1[[#This Row],[CONSIDERED_DATE13]])</f>
        <v>17-JAN</v>
      </c>
      <c r="J392" s="1" t="s">
        <v>3600</v>
      </c>
      <c r="K392">
        <v>65</v>
      </c>
      <c r="L392">
        <v>65</v>
      </c>
      <c r="M392" s="4">
        <v>121216.907692307</v>
      </c>
      <c r="N392" s="3">
        <v>100</v>
      </c>
      <c r="O392" s="3">
        <f>+Tabla1[[#This Row],[CF_CALC_OCC_ROOMS]]/67*100</f>
        <v>97.014925373134332</v>
      </c>
      <c r="P392" s="2">
        <v>7879099</v>
      </c>
      <c r="Q392">
        <v>0</v>
      </c>
      <c r="R392">
        <v>0</v>
      </c>
      <c r="S392">
        <v>0</v>
      </c>
    </row>
    <row r="393" spans="1:19" x14ac:dyDescent="0.25">
      <c r="A393" s="1" t="s">
        <v>13</v>
      </c>
      <c r="B393" s="4">
        <v>8840761</v>
      </c>
      <c r="C393">
        <v>62</v>
      </c>
      <c r="D393">
        <v>118</v>
      </c>
      <c r="E393" s="1" t="s">
        <v>405</v>
      </c>
      <c r="F393" t="str">
        <f>+RIGHT(Tabla1[[#This Row],[CONSIDERED_DATE1]],6)</f>
        <v>JAN-17</v>
      </c>
      <c r="G393" t="str">
        <f>+LEFT(Tabla1[[#This Row],[CONSIDERED_DATE12]],3)</f>
        <v>JAN</v>
      </c>
      <c r="H393" t="str">
        <f>+RIGHT(Tabla1[[#This Row],[CONSIDERED_DATE12]],2)</f>
        <v>17</v>
      </c>
      <c r="I393" t="str">
        <f>+CONCATENATE(Tabla1[[#This Row],[CONSIDERED_DATE14]],"-",Tabla1[[#This Row],[CONSIDERED_DATE13]])</f>
        <v>17-JAN</v>
      </c>
      <c r="J393" s="1" t="s">
        <v>3601</v>
      </c>
      <c r="K393">
        <v>62</v>
      </c>
      <c r="L393">
        <v>65</v>
      </c>
      <c r="M393" s="4">
        <v>142592.919354838</v>
      </c>
      <c r="N393" s="3">
        <v>95.384615384615302</v>
      </c>
      <c r="O393" s="3">
        <f>+Tabla1[[#This Row],[CF_CALC_OCC_ROOMS]]/67*100</f>
        <v>92.537313432835816</v>
      </c>
      <c r="P393" s="2">
        <v>8043321</v>
      </c>
      <c r="Q393">
        <v>0</v>
      </c>
      <c r="R393">
        <v>797440</v>
      </c>
      <c r="S393">
        <v>0</v>
      </c>
    </row>
    <row r="394" spans="1:19" x14ac:dyDescent="0.25">
      <c r="A394" s="1" t="s">
        <v>13</v>
      </c>
      <c r="B394" s="4">
        <v>8949470</v>
      </c>
      <c r="C394">
        <v>58</v>
      </c>
      <c r="D394">
        <v>115</v>
      </c>
      <c r="E394" s="1" t="s">
        <v>406</v>
      </c>
      <c r="F394" t="str">
        <f>+RIGHT(Tabla1[[#This Row],[CONSIDERED_DATE1]],6)</f>
        <v>JAN-17</v>
      </c>
      <c r="G394" t="str">
        <f>+LEFT(Tabla1[[#This Row],[CONSIDERED_DATE12]],3)</f>
        <v>JAN</v>
      </c>
      <c r="H394" t="str">
        <f>+RIGHT(Tabla1[[#This Row],[CONSIDERED_DATE12]],2)</f>
        <v>17</v>
      </c>
      <c r="I394" t="str">
        <f>+CONCATENATE(Tabla1[[#This Row],[CONSIDERED_DATE14]],"-",Tabla1[[#This Row],[CONSIDERED_DATE13]])</f>
        <v>17-JAN</v>
      </c>
      <c r="J394" s="1" t="s">
        <v>3602</v>
      </c>
      <c r="K394">
        <v>58</v>
      </c>
      <c r="L394">
        <v>65</v>
      </c>
      <c r="M394" s="4">
        <v>154301.20689655101</v>
      </c>
      <c r="N394" s="3">
        <v>89.230769230769198</v>
      </c>
      <c r="O394" s="3">
        <f>+Tabla1[[#This Row],[CF_CALC_OCC_ROOMS]]/67*100</f>
        <v>86.567164179104466</v>
      </c>
      <c r="P394" s="2">
        <v>8949470</v>
      </c>
      <c r="Q394">
        <v>0</v>
      </c>
      <c r="R394">
        <v>0</v>
      </c>
      <c r="S394">
        <v>0</v>
      </c>
    </row>
    <row r="395" spans="1:19" x14ac:dyDescent="0.25">
      <c r="A395" s="1" t="s">
        <v>13</v>
      </c>
      <c r="B395" s="4">
        <v>10325145</v>
      </c>
      <c r="C395">
        <v>64</v>
      </c>
      <c r="D395">
        <v>129</v>
      </c>
      <c r="E395" s="1" t="s">
        <v>407</v>
      </c>
      <c r="F395" t="str">
        <f>+RIGHT(Tabla1[[#This Row],[CONSIDERED_DATE1]],6)</f>
        <v>JAN-17</v>
      </c>
      <c r="G395" t="str">
        <f>+LEFT(Tabla1[[#This Row],[CONSIDERED_DATE12]],3)</f>
        <v>JAN</v>
      </c>
      <c r="H395" t="str">
        <f>+RIGHT(Tabla1[[#This Row],[CONSIDERED_DATE12]],2)</f>
        <v>17</v>
      </c>
      <c r="I395" t="str">
        <f>+CONCATENATE(Tabla1[[#This Row],[CONSIDERED_DATE14]],"-",Tabla1[[#This Row],[CONSIDERED_DATE13]])</f>
        <v>17-JAN</v>
      </c>
      <c r="J395" s="1" t="s">
        <v>3603</v>
      </c>
      <c r="K395">
        <v>64</v>
      </c>
      <c r="L395">
        <v>65</v>
      </c>
      <c r="M395" s="4">
        <v>161330.390625</v>
      </c>
      <c r="N395" s="3">
        <v>98.461538461538396</v>
      </c>
      <c r="O395" s="3">
        <f>+Tabla1[[#This Row],[CF_CALC_OCC_ROOMS]]/67*100</f>
        <v>95.522388059701484</v>
      </c>
      <c r="P395" s="2">
        <v>10325145</v>
      </c>
      <c r="Q395">
        <v>0</v>
      </c>
      <c r="R395">
        <v>0</v>
      </c>
      <c r="S395">
        <v>0</v>
      </c>
    </row>
    <row r="396" spans="1:19" x14ac:dyDescent="0.25">
      <c r="A396" s="1" t="s">
        <v>13</v>
      </c>
      <c r="B396" s="4">
        <v>5802089</v>
      </c>
      <c r="C396">
        <v>41</v>
      </c>
      <c r="D396">
        <v>77</v>
      </c>
      <c r="E396" s="1" t="s">
        <v>408</v>
      </c>
      <c r="F396" t="str">
        <f>+RIGHT(Tabla1[[#This Row],[CONSIDERED_DATE1]],6)</f>
        <v>JAN-17</v>
      </c>
      <c r="G396" t="str">
        <f>+LEFT(Tabla1[[#This Row],[CONSIDERED_DATE12]],3)</f>
        <v>JAN</v>
      </c>
      <c r="H396" t="str">
        <f>+RIGHT(Tabla1[[#This Row],[CONSIDERED_DATE12]],2)</f>
        <v>17</v>
      </c>
      <c r="I396" t="str">
        <f>+CONCATENATE(Tabla1[[#This Row],[CONSIDERED_DATE14]],"-",Tabla1[[#This Row],[CONSIDERED_DATE13]])</f>
        <v>17-JAN</v>
      </c>
      <c r="J396" s="1" t="s">
        <v>3604</v>
      </c>
      <c r="K396">
        <v>41</v>
      </c>
      <c r="L396">
        <v>65</v>
      </c>
      <c r="M396" s="4">
        <v>141514.365853658</v>
      </c>
      <c r="N396" s="3">
        <v>63.076923076923002</v>
      </c>
      <c r="O396" s="3">
        <f>+Tabla1[[#This Row],[CF_CALC_OCC_ROOMS]]/67*100</f>
        <v>61.194029850746269</v>
      </c>
      <c r="P396" s="2">
        <v>4195689</v>
      </c>
      <c r="Q396">
        <v>0</v>
      </c>
      <c r="R396">
        <v>1606400</v>
      </c>
      <c r="S396">
        <v>0</v>
      </c>
    </row>
    <row r="397" spans="1:19" x14ac:dyDescent="0.25">
      <c r="A397" s="1" t="s">
        <v>13</v>
      </c>
      <c r="B397" s="4">
        <v>6960287</v>
      </c>
      <c r="C397">
        <v>52</v>
      </c>
      <c r="D397">
        <v>96</v>
      </c>
      <c r="E397" s="1" t="s">
        <v>409</v>
      </c>
      <c r="F397" t="str">
        <f>+RIGHT(Tabla1[[#This Row],[CONSIDERED_DATE1]],6)</f>
        <v>JAN-17</v>
      </c>
      <c r="G397" t="str">
        <f>+LEFT(Tabla1[[#This Row],[CONSIDERED_DATE12]],3)</f>
        <v>JAN</v>
      </c>
      <c r="H397" t="str">
        <f>+RIGHT(Tabla1[[#This Row],[CONSIDERED_DATE12]],2)</f>
        <v>17</v>
      </c>
      <c r="I397" t="str">
        <f>+CONCATENATE(Tabla1[[#This Row],[CONSIDERED_DATE14]],"-",Tabla1[[#This Row],[CONSIDERED_DATE13]])</f>
        <v>17-JAN</v>
      </c>
      <c r="J397" s="1" t="s">
        <v>3605</v>
      </c>
      <c r="K397">
        <v>52</v>
      </c>
      <c r="L397">
        <v>66</v>
      </c>
      <c r="M397" s="4">
        <v>133851.67307692301</v>
      </c>
      <c r="N397" s="3">
        <v>78.787878787878697</v>
      </c>
      <c r="O397" s="3">
        <f>+Tabla1[[#This Row],[CF_CALC_OCC_ROOMS]]/67*100</f>
        <v>77.611940298507463</v>
      </c>
      <c r="P397" s="2">
        <v>4090887</v>
      </c>
      <c r="Q397">
        <v>0</v>
      </c>
      <c r="R397">
        <v>2869400</v>
      </c>
      <c r="S397">
        <v>0</v>
      </c>
    </row>
    <row r="398" spans="1:19" x14ac:dyDescent="0.25">
      <c r="A398" s="1" t="s">
        <v>13</v>
      </c>
      <c r="B398" s="4">
        <v>6979148</v>
      </c>
      <c r="C398">
        <v>54</v>
      </c>
      <c r="D398">
        <v>90</v>
      </c>
      <c r="E398" s="1" t="s">
        <v>410</v>
      </c>
      <c r="F398" t="str">
        <f>+RIGHT(Tabla1[[#This Row],[CONSIDERED_DATE1]],6)</f>
        <v>JAN-17</v>
      </c>
      <c r="G398" t="str">
        <f>+LEFT(Tabla1[[#This Row],[CONSIDERED_DATE12]],3)</f>
        <v>JAN</v>
      </c>
      <c r="H398" t="str">
        <f>+RIGHT(Tabla1[[#This Row],[CONSIDERED_DATE12]],2)</f>
        <v>17</v>
      </c>
      <c r="I398" t="str">
        <f>+CONCATENATE(Tabla1[[#This Row],[CONSIDERED_DATE14]],"-",Tabla1[[#This Row],[CONSIDERED_DATE13]])</f>
        <v>17-JAN</v>
      </c>
      <c r="J398" s="1" t="s">
        <v>3606</v>
      </c>
      <c r="K398">
        <v>54</v>
      </c>
      <c r="L398">
        <v>65</v>
      </c>
      <c r="M398" s="4">
        <v>129243.48148148099</v>
      </c>
      <c r="N398" s="3">
        <v>83.076923076922995</v>
      </c>
      <c r="O398" s="3">
        <f>+Tabla1[[#This Row],[CF_CALC_OCC_ROOMS]]/67*100</f>
        <v>80.597014925373131</v>
      </c>
      <c r="P398" s="2">
        <v>4387148</v>
      </c>
      <c r="Q398">
        <v>0</v>
      </c>
      <c r="R398">
        <v>2592000</v>
      </c>
      <c r="S398">
        <v>0</v>
      </c>
    </row>
    <row r="399" spans="1:19" x14ac:dyDescent="0.25">
      <c r="A399" s="1" t="s">
        <v>13</v>
      </c>
      <c r="B399" s="4">
        <v>7201848</v>
      </c>
      <c r="C399">
        <v>56</v>
      </c>
      <c r="D399">
        <v>96</v>
      </c>
      <c r="E399" s="1" t="s">
        <v>411</v>
      </c>
      <c r="F399" t="str">
        <f>+RIGHT(Tabla1[[#This Row],[CONSIDERED_DATE1]],6)</f>
        <v>FEB-17</v>
      </c>
      <c r="G399" t="str">
        <f>+LEFT(Tabla1[[#This Row],[CONSIDERED_DATE12]],3)</f>
        <v>FEB</v>
      </c>
      <c r="H399" t="str">
        <f>+RIGHT(Tabla1[[#This Row],[CONSIDERED_DATE12]],2)</f>
        <v>17</v>
      </c>
      <c r="I399" t="str">
        <f>+CONCATENATE(Tabla1[[#This Row],[CONSIDERED_DATE14]],"-",Tabla1[[#This Row],[CONSIDERED_DATE13]])</f>
        <v>17-FEB</v>
      </c>
      <c r="J399" s="1" t="s">
        <v>3607</v>
      </c>
      <c r="K399">
        <v>56</v>
      </c>
      <c r="L399">
        <v>64</v>
      </c>
      <c r="M399" s="4">
        <v>128604.428571428</v>
      </c>
      <c r="N399" s="3">
        <v>87.5</v>
      </c>
      <c r="O399" s="3">
        <f>+Tabla1[[#This Row],[CF_CALC_OCC_ROOMS]]/67*100</f>
        <v>83.582089552238799</v>
      </c>
      <c r="P399" s="2">
        <v>4704140</v>
      </c>
      <c r="Q399">
        <v>0</v>
      </c>
      <c r="R399">
        <v>2497708</v>
      </c>
      <c r="S399">
        <v>0</v>
      </c>
    </row>
    <row r="400" spans="1:19" x14ac:dyDescent="0.25">
      <c r="A400" s="1" t="s">
        <v>13</v>
      </c>
      <c r="B400" s="4">
        <v>5519851</v>
      </c>
      <c r="C400">
        <v>40</v>
      </c>
      <c r="D400">
        <v>85</v>
      </c>
      <c r="E400" s="1" t="s">
        <v>412</v>
      </c>
      <c r="F400" t="str">
        <f>+RIGHT(Tabla1[[#This Row],[CONSIDERED_DATE1]],6)</f>
        <v>FEB-17</v>
      </c>
      <c r="G400" t="str">
        <f>+LEFT(Tabla1[[#This Row],[CONSIDERED_DATE12]],3)</f>
        <v>FEB</v>
      </c>
      <c r="H400" t="str">
        <f>+RIGHT(Tabla1[[#This Row],[CONSIDERED_DATE12]],2)</f>
        <v>17</v>
      </c>
      <c r="I400" t="str">
        <f>+CONCATENATE(Tabla1[[#This Row],[CONSIDERED_DATE14]],"-",Tabla1[[#This Row],[CONSIDERED_DATE13]])</f>
        <v>17-FEB</v>
      </c>
      <c r="J400" s="1" t="s">
        <v>3608</v>
      </c>
      <c r="K400">
        <v>40</v>
      </c>
      <c r="L400">
        <v>64</v>
      </c>
      <c r="M400" s="4">
        <v>137996.27499999999</v>
      </c>
      <c r="N400" s="3">
        <v>62.5</v>
      </c>
      <c r="O400" s="3">
        <f>+Tabla1[[#This Row],[CF_CALC_OCC_ROOMS]]/67*100</f>
        <v>59.701492537313428</v>
      </c>
      <c r="P400" s="2">
        <v>5519851</v>
      </c>
      <c r="Q400">
        <v>0</v>
      </c>
      <c r="R400">
        <v>0</v>
      </c>
      <c r="S400">
        <v>0</v>
      </c>
    </row>
    <row r="401" spans="1:19" x14ac:dyDescent="0.25">
      <c r="A401" s="1" t="s">
        <v>13</v>
      </c>
      <c r="B401" s="4">
        <v>9335817</v>
      </c>
      <c r="C401">
        <v>59</v>
      </c>
      <c r="D401">
        <v>124</v>
      </c>
      <c r="E401" s="1" t="s">
        <v>413</v>
      </c>
      <c r="F401" t="str">
        <f>+RIGHT(Tabla1[[#This Row],[CONSIDERED_DATE1]],6)</f>
        <v>FEB-17</v>
      </c>
      <c r="G401" t="str">
        <f>+LEFT(Tabla1[[#This Row],[CONSIDERED_DATE12]],3)</f>
        <v>FEB</v>
      </c>
      <c r="H401" t="str">
        <f>+RIGHT(Tabla1[[#This Row],[CONSIDERED_DATE12]],2)</f>
        <v>17</v>
      </c>
      <c r="I401" t="str">
        <f>+CONCATENATE(Tabla1[[#This Row],[CONSIDERED_DATE14]],"-",Tabla1[[#This Row],[CONSIDERED_DATE13]])</f>
        <v>17-FEB</v>
      </c>
      <c r="J401" s="1" t="s">
        <v>3609</v>
      </c>
      <c r="K401">
        <v>59</v>
      </c>
      <c r="L401">
        <v>66</v>
      </c>
      <c r="M401" s="4">
        <v>158234.186440677</v>
      </c>
      <c r="N401" s="3">
        <v>89.393939393939306</v>
      </c>
      <c r="O401" s="3">
        <f>+Tabla1[[#This Row],[CF_CALC_OCC_ROOMS]]/67*100</f>
        <v>88.059701492537314</v>
      </c>
      <c r="P401" s="2">
        <v>9335817</v>
      </c>
      <c r="Q401">
        <v>0</v>
      </c>
      <c r="R401">
        <v>0</v>
      </c>
      <c r="S401">
        <v>0</v>
      </c>
    </row>
    <row r="402" spans="1:19" x14ac:dyDescent="0.25">
      <c r="A402" s="1" t="s">
        <v>13</v>
      </c>
      <c r="B402" s="4">
        <v>10312447</v>
      </c>
      <c r="C402">
        <v>66</v>
      </c>
      <c r="D402">
        <v>141</v>
      </c>
      <c r="E402" s="1" t="s">
        <v>414</v>
      </c>
      <c r="F402" t="str">
        <f>+RIGHT(Tabla1[[#This Row],[CONSIDERED_DATE1]],6)</f>
        <v>FEB-17</v>
      </c>
      <c r="G402" t="str">
        <f>+LEFT(Tabla1[[#This Row],[CONSIDERED_DATE12]],3)</f>
        <v>FEB</v>
      </c>
      <c r="H402" t="str">
        <f>+RIGHT(Tabla1[[#This Row],[CONSIDERED_DATE12]],2)</f>
        <v>17</v>
      </c>
      <c r="I402" t="str">
        <f>+CONCATENATE(Tabla1[[#This Row],[CONSIDERED_DATE14]],"-",Tabla1[[#This Row],[CONSIDERED_DATE13]])</f>
        <v>17-FEB</v>
      </c>
      <c r="J402" s="1" t="s">
        <v>3610</v>
      </c>
      <c r="K402">
        <v>66</v>
      </c>
      <c r="L402">
        <v>66</v>
      </c>
      <c r="M402" s="4">
        <v>156249.196969696</v>
      </c>
      <c r="N402" s="3">
        <v>100</v>
      </c>
      <c r="O402" s="3">
        <f>+Tabla1[[#This Row],[CF_CALC_OCC_ROOMS]]/67*100</f>
        <v>98.507462686567166</v>
      </c>
      <c r="P402" s="2">
        <v>10312447</v>
      </c>
      <c r="Q402">
        <v>0</v>
      </c>
      <c r="R402">
        <v>0</v>
      </c>
      <c r="S402">
        <v>0</v>
      </c>
    </row>
    <row r="403" spans="1:19" x14ac:dyDescent="0.25">
      <c r="A403" s="1" t="s">
        <v>13</v>
      </c>
      <c r="B403" s="4">
        <v>7282758</v>
      </c>
      <c r="C403">
        <v>55</v>
      </c>
      <c r="D403">
        <v>116</v>
      </c>
      <c r="E403" s="1" t="s">
        <v>415</v>
      </c>
      <c r="F403" t="str">
        <f>+RIGHT(Tabla1[[#This Row],[CONSIDERED_DATE1]],6)</f>
        <v>FEB-17</v>
      </c>
      <c r="G403" t="str">
        <f>+LEFT(Tabla1[[#This Row],[CONSIDERED_DATE12]],3)</f>
        <v>FEB</v>
      </c>
      <c r="H403" t="str">
        <f>+RIGHT(Tabla1[[#This Row],[CONSIDERED_DATE12]],2)</f>
        <v>17</v>
      </c>
      <c r="I403" t="str">
        <f>+CONCATENATE(Tabla1[[#This Row],[CONSIDERED_DATE14]],"-",Tabla1[[#This Row],[CONSIDERED_DATE13]])</f>
        <v>17-FEB</v>
      </c>
      <c r="J403" s="1" t="s">
        <v>3611</v>
      </c>
      <c r="K403">
        <v>55</v>
      </c>
      <c r="L403">
        <v>66</v>
      </c>
      <c r="M403" s="4">
        <v>132413.78181818101</v>
      </c>
      <c r="N403" s="3">
        <v>83.3333333333333</v>
      </c>
      <c r="O403" s="3">
        <f>+Tabla1[[#This Row],[CF_CALC_OCC_ROOMS]]/67*100</f>
        <v>82.089552238805979</v>
      </c>
      <c r="P403" s="2">
        <v>7282758</v>
      </c>
      <c r="Q403">
        <v>0</v>
      </c>
      <c r="R403">
        <v>0</v>
      </c>
      <c r="S403">
        <v>0</v>
      </c>
    </row>
    <row r="404" spans="1:19" x14ac:dyDescent="0.25">
      <c r="A404" s="1" t="s">
        <v>13</v>
      </c>
      <c r="B404" s="4">
        <v>6676179</v>
      </c>
      <c r="C404">
        <v>56</v>
      </c>
      <c r="D404">
        <v>118</v>
      </c>
      <c r="E404" s="1" t="s">
        <v>416</v>
      </c>
      <c r="F404" t="str">
        <f>+RIGHT(Tabla1[[#This Row],[CONSIDERED_DATE1]],6)</f>
        <v>FEB-17</v>
      </c>
      <c r="G404" t="str">
        <f>+LEFT(Tabla1[[#This Row],[CONSIDERED_DATE12]],3)</f>
        <v>FEB</v>
      </c>
      <c r="H404" t="str">
        <f>+RIGHT(Tabla1[[#This Row],[CONSIDERED_DATE12]],2)</f>
        <v>17</v>
      </c>
      <c r="I404" t="str">
        <f>+CONCATENATE(Tabla1[[#This Row],[CONSIDERED_DATE14]],"-",Tabla1[[#This Row],[CONSIDERED_DATE13]])</f>
        <v>17-FEB</v>
      </c>
      <c r="J404" s="1" t="s">
        <v>3612</v>
      </c>
      <c r="K404">
        <v>56</v>
      </c>
      <c r="L404">
        <v>66</v>
      </c>
      <c r="M404" s="4">
        <v>119217.482142857</v>
      </c>
      <c r="N404" s="3">
        <v>84.848484848484802</v>
      </c>
      <c r="O404" s="3">
        <f>+Tabla1[[#This Row],[CF_CALC_OCC_ROOMS]]/67*100</f>
        <v>83.582089552238799</v>
      </c>
      <c r="P404" s="2">
        <v>6676179</v>
      </c>
      <c r="Q404">
        <v>0</v>
      </c>
      <c r="R404">
        <v>0</v>
      </c>
      <c r="S404">
        <v>0</v>
      </c>
    </row>
    <row r="405" spans="1:19" x14ac:dyDescent="0.25">
      <c r="A405" s="1" t="s">
        <v>13</v>
      </c>
      <c r="B405" s="4">
        <v>8187486</v>
      </c>
      <c r="C405">
        <v>65</v>
      </c>
      <c r="D405">
        <v>128</v>
      </c>
      <c r="E405" s="1" t="s">
        <v>417</v>
      </c>
      <c r="F405" t="str">
        <f>+RIGHT(Tabla1[[#This Row],[CONSIDERED_DATE1]],6)</f>
        <v>FEB-17</v>
      </c>
      <c r="G405" t="str">
        <f>+LEFT(Tabla1[[#This Row],[CONSIDERED_DATE12]],3)</f>
        <v>FEB</v>
      </c>
      <c r="H405" t="str">
        <f>+RIGHT(Tabla1[[#This Row],[CONSIDERED_DATE12]],2)</f>
        <v>17</v>
      </c>
      <c r="I405" t="str">
        <f>+CONCATENATE(Tabla1[[#This Row],[CONSIDERED_DATE14]],"-",Tabla1[[#This Row],[CONSIDERED_DATE13]])</f>
        <v>17-FEB</v>
      </c>
      <c r="J405" s="1" t="s">
        <v>3613</v>
      </c>
      <c r="K405">
        <v>65</v>
      </c>
      <c r="L405">
        <v>66</v>
      </c>
      <c r="M405" s="4">
        <v>125961.323076923</v>
      </c>
      <c r="N405" s="3">
        <v>98.484848484848399</v>
      </c>
      <c r="O405" s="3">
        <f>+Tabla1[[#This Row],[CF_CALC_OCC_ROOMS]]/67*100</f>
        <v>97.014925373134332</v>
      </c>
      <c r="P405" s="2">
        <v>8187486</v>
      </c>
      <c r="Q405">
        <v>0</v>
      </c>
      <c r="R405">
        <v>0</v>
      </c>
      <c r="S405">
        <v>0</v>
      </c>
    </row>
    <row r="406" spans="1:19" x14ac:dyDescent="0.25">
      <c r="A406" s="1" t="s">
        <v>13</v>
      </c>
      <c r="B406" s="4">
        <v>8070631</v>
      </c>
      <c r="C406">
        <v>63</v>
      </c>
      <c r="D406">
        <v>127</v>
      </c>
      <c r="E406" s="1" t="s">
        <v>418</v>
      </c>
      <c r="F406" t="str">
        <f>+RIGHT(Tabla1[[#This Row],[CONSIDERED_DATE1]],6)</f>
        <v>FEB-17</v>
      </c>
      <c r="G406" t="str">
        <f>+LEFT(Tabla1[[#This Row],[CONSIDERED_DATE12]],3)</f>
        <v>FEB</v>
      </c>
      <c r="H406" t="str">
        <f>+RIGHT(Tabla1[[#This Row],[CONSIDERED_DATE12]],2)</f>
        <v>17</v>
      </c>
      <c r="I406" t="str">
        <f>+CONCATENATE(Tabla1[[#This Row],[CONSIDERED_DATE14]],"-",Tabla1[[#This Row],[CONSIDERED_DATE13]])</f>
        <v>17-FEB</v>
      </c>
      <c r="J406" s="1" t="s">
        <v>3614</v>
      </c>
      <c r="K406">
        <v>63</v>
      </c>
      <c r="L406">
        <v>66</v>
      </c>
      <c r="M406" s="4">
        <v>128105.253968253</v>
      </c>
      <c r="N406" s="3">
        <v>95.454545454545396</v>
      </c>
      <c r="O406" s="3">
        <f>+Tabla1[[#This Row],[CF_CALC_OCC_ROOMS]]/67*100</f>
        <v>94.029850746268664</v>
      </c>
      <c r="P406" s="2">
        <v>8070631</v>
      </c>
      <c r="Q406">
        <v>0</v>
      </c>
      <c r="R406">
        <v>0</v>
      </c>
      <c r="S406">
        <v>0</v>
      </c>
    </row>
    <row r="407" spans="1:19" x14ac:dyDescent="0.25">
      <c r="A407" s="1" t="s">
        <v>13</v>
      </c>
      <c r="B407" s="4">
        <v>7436538</v>
      </c>
      <c r="C407">
        <v>58</v>
      </c>
      <c r="D407">
        <v>122</v>
      </c>
      <c r="E407" s="1" t="s">
        <v>419</v>
      </c>
      <c r="F407" t="str">
        <f>+RIGHT(Tabla1[[#This Row],[CONSIDERED_DATE1]],6)</f>
        <v>FEB-17</v>
      </c>
      <c r="G407" t="str">
        <f>+LEFT(Tabla1[[#This Row],[CONSIDERED_DATE12]],3)</f>
        <v>FEB</v>
      </c>
      <c r="H407" t="str">
        <f>+RIGHT(Tabla1[[#This Row],[CONSIDERED_DATE12]],2)</f>
        <v>17</v>
      </c>
      <c r="I407" t="str">
        <f>+CONCATENATE(Tabla1[[#This Row],[CONSIDERED_DATE14]],"-",Tabla1[[#This Row],[CONSIDERED_DATE13]])</f>
        <v>17-FEB</v>
      </c>
      <c r="J407" s="1" t="s">
        <v>3615</v>
      </c>
      <c r="K407">
        <v>58</v>
      </c>
      <c r="L407">
        <v>66</v>
      </c>
      <c r="M407" s="4">
        <v>128216.172413793</v>
      </c>
      <c r="N407" s="3">
        <v>87.878787878787804</v>
      </c>
      <c r="O407" s="3">
        <f>+Tabla1[[#This Row],[CF_CALC_OCC_ROOMS]]/67*100</f>
        <v>86.567164179104466</v>
      </c>
      <c r="P407" s="2">
        <v>7436538</v>
      </c>
      <c r="Q407">
        <v>0</v>
      </c>
      <c r="R407">
        <v>0</v>
      </c>
      <c r="S407">
        <v>0</v>
      </c>
    </row>
    <row r="408" spans="1:19" x14ac:dyDescent="0.25">
      <c r="A408" s="1" t="s">
        <v>13</v>
      </c>
      <c r="B408" s="4">
        <v>10370999</v>
      </c>
      <c r="C408">
        <v>64</v>
      </c>
      <c r="D408">
        <v>141</v>
      </c>
      <c r="E408" s="1" t="s">
        <v>420</v>
      </c>
      <c r="F408" t="str">
        <f>+RIGHT(Tabla1[[#This Row],[CONSIDERED_DATE1]],6)</f>
        <v>FEB-17</v>
      </c>
      <c r="G408" t="str">
        <f>+LEFT(Tabla1[[#This Row],[CONSIDERED_DATE12]],3)</f>
        <v>FEB</v>
      </c>
      <c r="H408" t="str">
        <f>+RIGHT(Tabla1[[#This Row],[CONSIDERED_DATE12]],2)</f>
        <v>17</v>
      </c>
      <c r="I408" t="str">
        <f>+CONCATENATE(Tabla1[[#This Row],[CONSIDERED_DATE14]],"-",Tabla1[[#This Row],[CONSIDERED_DATE13]])</f>
        <v>17-FEB</v>
      </c>
      <c r="J408" s="1" t="s">
        <v>3616</v>
      </c>
      <c r="K408">
        <v>64</v>
      </c>
      <c r="L408">
        <v>66</v>
      </c>
      <c r="M408" s="4">
        <v>162046.859375</v>
      </c>
      <c r="N408" s="3">
        <v>96.969696969696898</v>
      </c>
      <c r="O408" s="3">
        <f>+Tabla1[[#This Row],[CF_CALC_OCC_ROOMS]]/67*100</f>
        <v>95.522388059701484</v>
      </c>
      <c r="P408" s="2">
        <v>10370999</v>
      </c>
      <c r="Q408">
        <v>0</v>
      </c>
      <c r="R408">
        <v>0</v>
      </c>
      <c r="S408">
        <v>0</v>
      </c>
    </row>
    <row r="409" spans="1:19" x14ac:dyDescent="0.25">
      <c r="A409" s="1" t="s">
        <v>13</v>
      </c>
      <c r="B409" s="4">
        <v>9840164</v>
      </c>
      <c r="C409">
        <v>63</v>
      </c>
      <c r="D409">
        <v>134</v>
      </c>
      <c r="E409" s="1" t="s">
        <v>421</v>
      </c>
      <c r="F409" t="str">
        <f>+RIGHT(Tabla1[[#This Row],[CONSIDERED_DATE1]],6)</f>
        <v>FEB-17</v>
      </c>
      <c r="G409" t="str">
        <f>+LEFT(Tabla1[[#This Row],[CONSIDERED_DATE12]],3)</f>
        <v>FEB</v>
      </c>
      <c r="H409" t="str">
        <f>+RIGHT(Tabla1[[#This Row],[CONSIDERED_DATE12]],2)</f>
        <v>17</v>
      </c>
      <c r="I409" t="str">
        <f>+CONCATENATE(Tabla1[[#This Row],[CONSIDERED_DATE14]],"-",Tabla1[[#This Row],[CONSIDERED_DATE13]])</f>
        <v>17-FEB</v>
      </c>
      <c r="J409" s="1" t="s">
        <v>3617</v>
      </c>
      <c r="K409">
        <v>63</v>
      </c>
      <c r="L409">
        <v>65</v>
      </c>
      <c r="M409" s="4">
        <v>156193.079365079</v>
      </c>
      <c r="N409" s="3">
        <v>96.923076923076906</v>
      </c>
      <c r="O409" s="3">
        <f>+Tabla1[[#This Row],[CF_CALC_OCC_ROOMS]]/67*100</f>
        <v>94.029850746268664</v>
      </c>
      <c r="P409" s="2">
        <v>9840164</v>
      </c>
      <c r="Q409">
        <v>0</v>
      </c>
      <c r="R409">
        <v>0</v>
      </c>
      <c r="S409">
        <v>0</v>
      </c>
    </row>
    <row r="410" spans="1:19" x14ac:dyDescent="0.25">
      <c r="A410" s="1" t="s">
        <v>13</v>
      </c>
      <c r="B410" s="4">
        <v>7436823</v>
      </c>
      <c r="C410">
        <v>57</v>
      </c>
      <c r="D410">
        <v>124</v>
      </c>
      <c r="E410" s="1" t="s">
        <v>422</v>
      </c>
      <c r="F410" t="str">
        <f>+RIGHT(Tabla1[[#This Row],[CONSIDERED_DATE1]],6)</f>
        <v>FEB-17</v>
      </c>
      <c r="G410" t="str">
        <f>+LEFT(Tabla1[[#This Row],[CONSIDERED_DATE12]],3)</f>
        <v>FEB</v>
      </c>
      <c r="H410" t="str">
        <f>+RIGHT(Tabla1[[#This Row],[CONSIDERED_DATE12]],2)</f>
        <v>17</v>
      </c>
      <c r="I410" t="str">
        <f>+CONCATENATE(Tabla1[[#This Row],[CONSIDERED_DATE14]],"-",Tabla1[[#This Row],[CONSIDERED_DATE13]])</f>
        <v>17-FEB</v>
      </c>
      <c r="J410" s="1" t="s">
        <v>3618</v>
      </c>
      <c r="K410">
        <v>57</v>
      </c>
      <c r="L410">
        <v>66</v>
      </c>
      <c r="M410" s="4">
        <v>130470.57894736801</v>
      </c>
      <c r="N410" s="3">
        <v>86.363636363636303</v>
      </c>
      <c r="O410" s="3">
        <f>+Tabla1[[#This Row],[CF_CALC_OCC_ROOMS]]/67*100</f>
        <v>85.074626865671647</v>
      </c>
      <c r="P410" s="2">
        <v>7436823</v>
      </c>
      <c r="Q410">
        <v>0</v>
      </c>
      <c r="R410">
        <v>0</v>
      </c>
      <c r="S410">
        <v>0</v>
      </c>
    </row>
    <row r="411" spans="1:19" x14ac:dyDescent="0.25">
      <c r="A411" s="1" t="s">
        <v>13</v>
      </c>
      <c r="B411" s="4">
        <v>8325169</v>
      </c>
      <c r="C411">
        <v>62</v>
      </c>
      <c r="D411">
        <v>124</v>
      </c>
      <c r="E411" s="1" t="s">
        <v>423</v>
      </c>
      <c r="F411" t="str">
        <f>+RIGHT(Tabla1[[#This Row],[CONSIDERED_DATE1]],6)</f>
        <v>FEB-17</v>
      </c>
      <c r="G411" t="str">
        <f>+LEFT(Tabla1[[#This Row],[CONSIDERED_DATE12]],3)</f>
        <v>FEB</v>
      </c>
      <c r="H411" t="str">
        <f>+RIGHT(Tabla1[[#This Row],[CONSIDERED_DATE12]],2)</f>
        <v>17</v>
      </c>
      <c r="I411" t="str">
        <f>+CONCATENATE(Tabla1[[#This Row],[CONSIDERED_DATE14]],"-",Tabla1[[#This Row],[CONSIDERED_DATE13]])</f>
        <v>17-FEB</v>
      </c>
      <c r="J411" s="1" t="s">
        <v>3619</v>
      </c>
      <c r="K411">
        <v>62</v>
      </c>
      <c r="L411">
        <v>66</v>
      </c>
      <c r="M411" s="4">
        <v>134276.919354838</v>
      </c>
      <c r="N411" s="3">
        <v>93.939393939393895</v>
      </c>
      <c r="O411" s="3">
        <f>+Tabla1[[#This Row],[CF_CALC_OCC_ROOMS]]/67*100</f>
        <v>92.537313432835816</v>
      </c>
      <c r="P411" s="2">
        <v>6945169</v>
      </c>
      <c r="Q411">
        <v>0</v>
      </c>
      <c r="R411">
        <v>1380000</v>
      </c>
      <c r="S411">
        <v>0</v>
      </c>
    </row>
    <row r="412" spans="1:19" x14ac:dyDescent="0.25">
      <c r="A412" s="1" t="s">
        <v>13</v>
      </c>
      <c r="B412" s="4">
        <v>8703554</v>
      </c>
      <c r="C412">
        <v>63</v>
      </c>
      <c r="D412">
        <v>132</v>
      </c>
      <c r="E412" s="1" t="s">
        <v>424</v>
      </c>
      <c r="F412" t="str">
        <f>+RIGHT(Tabla1[[#This Row],[CONSIDERED_DATE1]],6)</f>
        <v>FEB-17</v>
      </c>
      <c r="G412" t="str">
        <f>+LEFT(Tabla1[[#This Row],[CONSIDERED_DATE12]],3)</f>
        <v>FEB</v>
      </c>
      <c r="H412" t="str">
        <f>+RIGHT(Tabla1[[#This Row],[CONSIDERED_DATE12]],2)</f>
        <v>17</v>
      </c>
      <c r="I412" t="str">
        <f>+CONCATENATE(Tabla1[[#This Row],[CONSIDERED_DATE14]],"-",Tabla1[[#This Row],[CONSIDERED_DATE13]])</f>
        <v>17-FEB</v>
      </c>
      <c r="J412" s="1" t="s">
        <v>3620</v>
      </c>
      <c r="K412">
        <v>63</v>
      </c>
      <c r="L412">
        <v>65</v>
      </c>
      <c r="M412" s="4">
        <v>138151.65079365001</v>
      </c>
      <c r="N412" s="3">
        <v>96.923076923076906</v>
      </c>
      <c r="O412" s="3">
        <f>+Tabla1[[#This Row],[CF_CALC_OCC_ROOMS]]/67*100</f>
        <v>94.029850746268664</v>
      </c>
      <c r="P412" s="2">
        <v>8703554</v>
      </c>
      <c r="Q412">
        <v>0</v>
      </c>
      <c r="R412">
        <v>0</v>
      </c>
      <c r="S412">
        <v>0</v>
      </c>
    </row>
    <row r="413" spans="1:19" x14ac:dyDescent="0.25">
      <c r="A413" s="1" t="s">
        <v>13</v>
      </c>
      <c r="B413" s="4">
        <v>7308384</v>
      </c>
      <c r="C413">
        <v>58</v>
      </c>
      <c r="D413">
        <v>122</v>
      </c>
      <c r="E413" s="1" t="s">
        <v>425</v>
      </c>
      <c r="F413" t="str">
        <f>+RIGHT(Tabla1[[#This Row],[CONSIDERED_DATE1]],6)</f>
        <v>FEB-17</v>
      </c>
      <c r="G413" t="str">
        <f>+LEFT(Tabla1[[#This Row],[CONSIDERED_DATE12]],3)</f>
        <v>FEB</v>
      </c>
      <c r="H413" t="str">
        <f>+RIGHT(Tabla1[[#This Row],[CONSIDERED_DATE12]],2)</f>
        <v>17</v>
      </c>
      <c r="I413" t="str">
        <f>+CONCATENATE(Tabla1[[#This Row],[CONSIDERED_DATE14]],"-",Tabla1[[#This Row],[CONSIDERED_DATE13]])</f>
        <v>17-FEB</v>
      </c>
      <c r="J413" s="1" t="s">
        <v>3621</v>
      </c>
      <c r="K413">
        <v>58</v>
      </c>
      <c r="L413">
        <v>65</v>
      </c>
      <c r="M413" s="4">
        <v>126006.620689655</v>
      </c>
      <c r="N413" s="3">
        <v>89.230769230769198</v>
      </c>
      <c r="O413" s="3">
        <f>+Tabla1[[#This Row],[CF_CALC_OCC_ROOMS]]/67*100</f>
        <v>86.567164179104466</v>
      </c>
      <c r="P413" s="2">
        <v>7308384</v>
      </c>
      <c r="Q413">
        <v>0</v>
      </c>
      <c r="R413">
        <v>0</v>
      </c>
      <c r="S413">
        <v>0</v>
      </c>
    </row>
    <row r="414" spans="1:19" x14ac:dyDescent="0.25">
      <c r="A414" s="1" t="s">
        <v>13</v>
      </c>
      <c r="B414" s="4">
        <v>8141255</v>
      </c>
      <c r="C414">
        <v>62</v>
      </c>
      <c r="D414">
        <v>121</v>
      </c>
      <c r="E414" s="1" t="s">
        <v>426</v>
      </c>
      <c r="F414" t="str">
        <f>+RIGHT(Tabla1[[#This Row],[CONSIDERED_DATE1]],6)</f>
        <v>FEB-17</v>
      </c>
      <c r="G414" t="str">
        <f>+LEFT(Tabla1[[#This Row],[CONSIDERED_DATE12]],3)</f>
        <v>FEB</v>
      </c>
      <c r="H414" t="str">
        <f>+RIGHT(Tabla1[[#This Row],[CONSIDERED_DATE12]],2)</f>
        <v>17</v>
      </c>
      <c r="I414" t="str">
        <f>+CONCATENATE(Tabla1[[#This Row],[CONSIDERED_DATE14]],"-",Tabla1[[#This Row],[CONSIDERED_DATE13]])</f>
        <v>17-FEB</v>
      </c>
      <c r="J414" s="1" t="s">
        <v>3622</v>
      </c>
      <c r="K414">
        <v>62</v>
      </c>
      <c r="L414">
        <v>65</v>
      </c>
      <c r="M414" s="4">
        <v>131310.564516129</v>
      </c>
      <c r="N414" s="3">
        <v>95.384615384615302</v>
      </c>
      <c r="O414" s="3">
        <f>+Tabla1[[#This Row],[CF_CALC_OCC_ROOMS]]/67*100</f>
        <v>92.537313432835816</v>
      </c>
      <c r="P414" s="2">
        <v>8141255</v>
      </c>
      <c r="Q414">
        <v>0</v>
      </c>
      <c r="R414">
        <v>0</v>
      </c>
      <c r="S414">
        <v>0</v>
      </c>
    </row>
    <row r="415" spans="1:19" x14ac:dyDescent="0.25">
      <c r="A415" s="1" t="s">
        <v>13</v>
      </c>
      <c r="B415" s="4">
        <v>10782339</v>
      </c>
      <c r="C415">
        <v>65</v>
      </c>
      <c r="D415">
        <v>125</v>
      </c>
      <c r="E415" s="1" t="s">
        <v>427</v>
      </c>
      <c r="F415" t="str">
        <f>+RIGHT(Tabla1[[#This Row],[CONSIDERED_DATE1]],6)</f>
        <v>FEB-17</v>
      </c>
      <c r="G415" t="str">
        <f>+LEFT(Tabla1[[#This Row],[CONSIDERED_DATE12]],3)</f>
        <v>FEB</v>
      </c>
      <c r="H415" t="str">
        <f>+RIGHT(Tabla1[[#This Row],[CONSIDERED_DATE12]],2)</f>
        <v>17</v>
      </c>
      <c r="I415" t="str">
        <f>+CONCATENATE(Tabla1[[#This Row],[CONSIDERED_DATE14]],"-",Tabla1[[#This Row],[CONSIDERED_DATE13]])</f>
        <v>17-FEB</v>
      </c>
      <c r="J415" s="1" t="s">
        <v>3623</v>
      </c>
      <c r="K415">
        <v>65</v>
      </c>
      <c r="L415">
        <v>66</v>
      </c>
      <c r="M415" s="4">
        <v>165882.13846153801</v>
      </c>
      <c r="N415" s="3">
        <v>98.484848484848399</v>
      </c>
      <c r="O415" s="3">
        <f>+Tabla1[[#This Row],[CF_CALC_OCC_ROOMS]]/67*100</f>
        <v>97.014925373134332</v>
      </c>
      <c r="P415" s="2">
        <v>10782339</v>
      </c>
      <c r="Q415">
        <v>0</v>
      </c>
      <c r="R415">
        <v>0</v>
      </c>
      <c r="S415">
        <v>0</v>
      </c>
    </row>
    <row r="416" spans="1:19" x14ac:dyDescent="0.25">
      <c r="A416" s="1" t="s">
        <v>13</v>
      </c>
      <c r="B416" s="4">
        <v>10625557</v>
      </c>
      <c r="C416">
        <v>63</v>
      </c>
      <c r="D416">
        <v>124</v>
      </c>
      <c r="E416" s="1" t="s">
        <v>428</v>
      </c>
      <c r="F416" t="str">
        <f>+RIGHT(Tabla1[[#This Row],[CONSIDERED_DATE1]],6)</f>
        <v>FEB-17</v>
      </c>
      <c r="G416" t="str">
        <f>+LEFT(Tabla1[[#This Row],[CONSIDERED_DATE12]],3)</f>
        <v>FEB</v>
      </c>
      <c r="H416" t="str">
        <f>+RIGHT(Tabla1[[#This Row],[CONSIDERED_DATE12]],2)</f>
        <v>17</v>
      </c>
      <c r="I416" t="str">
        <f>+CONCATENATE(Tabla1[[#This Row],[CONSIDERED_DATE14]],"-",Tabla1[[#This Row],[CONSIDERED_DATE13]])</f>
        <v>17-FEB</v>
      </c>
      <c r="J416" s="1" t="s">
        <v>3624</v>
      </c>
      <c r="K416">
        <v>63</v>
      </c>
      <c r="L416">
        <v>66</v>
      </c>
      <c r="M416" s="4">
        <v>168659.63492063401</v>
      </c>
      <c r="N416" s="3">
        <v>95.454545454545396</v>
      </c>
      <c r="O416" s="3">
        <f>+Tabla1[[#This Row],[CF_CALC_OCC_ROOMS]]/67*100</f>
        <v>94.029850746268664</v>
      </c>
      <c r="P416" s="2">
        <v>10625557</v>
      </c>
      <c r="Q416">
        <v>0</v>
      </c>
      <c r="R416">
        <v>0</v>
      </c>
      <c r="S416">
        <v>0</v>
      </c>
    </row>
    <row r="417" spans="1:19" x14ac:dyDescent="0.25">
      <c r="A417" s="1" t="s">
        <v>13</v>
      </c>
      <c r="B417" s="4">
        <v>5339598</v>
      </c>
      <c r="C417">
        <v>36</v>
      </c>
      <c r="D417">
        <v>71</v>
      </c>
      <c r="E417" s="1" t="s">
        <v>429</v>
      </c>
      <c r="F417" t="str">
        <f>+RIGHT(Tabla1[[#This Row],[CONSIDERED_DATE1]],6)</f>
        <v>FEB-17</v>
      </c>
      <c r="G417" t="str">
        <f>+LEFT(Tabla1[[#This Row],[CONSIDERED_DATE12]],3)</f>
        <v>FEB</v>
      </c>
      <c r="H417" t="str">
        <f>+RIGHT(Tabla1[[#This Row],[CONSIDERED_DATE12]],2)</f>
        <v>17</v>
      </c>
      <c r="I417" t="str">
        <f>+CONCATENATE(Tabla1[[#This Row],[CONSIDERED_DATE14]],"-",Tabla1[[#This Row],[CONSIDERED_DATE13]])</f>
        <v>17-FEB</v>
      </c>
      <c r="J417" s="1" t="s">
        <v>3625</v>
      </c>
      <c r="K417">
        <v>36</v>
      </c>
      <c r="L417">
        <v>66</v>
      </c>
      <c r="M417" s="4">
        <v>148322.16666666599</v>
      </c>
      <c r="N417" s="3">
        <v>54.545454545454497</v>
      </c>
      <c r="O417" s="3">
        <f>+Tabla1[[#This Row],[CF_CALC_OCC_ROOMS]]/67*100</f>
        <v>53.731343283582092</v>
      </c>
      <c r="P417" s="2">
        <v>5339598</v>
      </c>
      <c r="Q417">
        <v>0</v>
      </c>
      <c r="R417">
        <v>0</v>
      </c>
      <c r="S417">
        <v>0</v>
      </c>
    </row>
    <row r="418" spans="1:19" x14ac:dyDescent="0.25">
      <c r="A418" s="1" t="s">
        <v>13</v>
      </c>
      <c r="B418" s="4">
        <v>10343967</v>
      </c>
      <c r="C418">
        <v>57</v>
      </c>
      <c r="D418">
        <v>108</v>
      </c>
      <c r="E418" s="1" t="s">
        <v>430</v>
      </c>
      <c r="F418" t="str">
        <f>+RIGHT(Tabla1[[#This Row],[CONSIDERED_DATE1]],6)</f>
        <v>FEB-17</v>
      </c>
      <c r="G418" t="str">
        <f>+LEFT(Tabla1[[#This Row],[CONSIDERED_DATE12]],3)</f>
        <v>FEB</v>
      </c>
      <c r="H418" t="str">
        <f>+RIGHT(Tabla1[[#This Row],[CONSIDERED_DATE12]],2)</f>
        <v>17</v>
      </c>
      <c r="I418" t="str">
        <f>+CONCATENATE(Tabla1[[#This Row],[CONSIDERED_DATE14]],"-",Tabla1[[#This Row],[CONSIDERED_DATE13]])</f>
        <v>17-FEB</v>
      </c>
      <c r="J418" s="1" t="s">
        <v>3626</v>
      </c>
      <c r="K418">
        <v>57</v>
      </c>
      <c r="L418">
        <v>66</v>
      </c>
      <c r="M418" s="4">
        <v>181473.10526315699</v>
      </c>
      <c r="N418" s="3">
        <v>86.363636363636303</v>
      </c>
      <c r="O418" s="3">
        <f>+Tabla1[[#This Row],[CF_CALC_OCC_ROOMS]]/67*100</f>
        <v>85.074626865671647</v>
      </c>
      <c r="P418" s="2">
        <v>8195967</v>
      </c>
      <c r="Q418">
        <v>0</v>
      </c>
      <c r="R418">
        <v>2148000</v>
      </c>
      <c r="S418">
        <v>0</v>
      </c>
    </row>
    <row r="419" spans="1:19" x14ac:dyDescent="0.25">
      <c r="A419" s="1" t="s">
        <v>13</v>
      </c>
      <c r="B419" s="4">
        <v>9912542</v>
      </c>
      <c r="C419">
        <v>57</v>
      </c>
      <c r="D419">
        <v>108</v>
      </c>
      <c r="E419" s="1" t="s">
        <v>431</v>
      </c>
      <c r="F419" t="str">
        <f>+RIGHT(Tabla1[[#This Row],[CONSIDERED_DATE1]],6)</f>
        <v>FEB-17</v>
      </c>
      <c r="G419" t="str">
        <f>+LEFT(Tabla1[[#This Row],[CONSIDERED_DATE12]],3)</f>
        <v>FEB</v>
      </c>
      <c r="H419" t="str">
        <f>+RIGHT(Tabla1[[#This Row],[CONSIDERED_DATE12]],2)</f>
        <v>17</v>
      </c>
      <c r="I419" t="str">
        <f>+CONCATENATE(Tabla1[[#This Row],[CONSIDERED_DATE14]],"-",Tabla1[[#This Row],[CONSIDERED_DATE13]])</f>
        <v>17-FEB</v>
      </c>
      <c r="J419" s="1" t="s">
        <v>3627</v>
      </c>
      <c r="K419">
        <v>57</v>
      </c>
      <c r="L419">
        <v>66</v>
      </c>
      <c r="M419" s="4">
        <v>173904.245614035</v>
      </c>
      <c r="N419" s="3">
        <v>86.363636363636303</v>
      </c>
      <c r="O419" s="3">
        <f>+Tabla1[[#This Row],[CF_CALC_OCC_ROOMS]]/67*100</f>
        <v>85.074626865671647</v>
      </c>
      <c r="P419" s="2">
        <v>7764542</v>
      </c>
      <c r="Q419">
        <v>0</v>
      </c>
      <c r="R419">
        <v>2148000</v>
      </c>
      <c r="S419">
        <v>0</v>
      </c>
    </row>
    <row r="420" spans="1:19" x14ac:dyDescent="0.25">
      <c r="A420" s="1" t="s">
        <v>13</v>
      </c>
      <c r="B420" s="4">
        <v>10797500</v>
      </c>
      <c r="C420">
        <v>62</v>
      </c>
      <c r="D420">
        <v>116</v>
      </c>
      <c r="E420" s="1" t="s">
        <v>432</v>
      </c>
      <c r="F420" t="str">
        <f>+RIGHT(Tabla1[[#This Row],[CONSIDERED_DATE1]],6)</f>
        <v>FEB-17</v>
      </c>
      <c r="G420" t="str">
        <f>+LEFT(Tabla1[[#This Row],[CONSIDERED_DATE12]],3)</f>
        <v>FEB</v>
      </c>
      <c r="H420" t="str">
        <f>+RIGHT(Tabla1[[#This Row],[CONSIDERED_DATE12]],2)</f>
        <v>17</v>
      </c>
      <c r="I420" t="str">
        <f>+CONCATENATE(Tabla1[[#This Row],[CONSIDERED_DATE14]],"-",Tabla1[[#This Row],[CONSIDERED_DATE13]])</f>
        <v>17-FEB</v>
      </c>
      <c r="J420" s="1" t="s">
        <v>3628</v>
      </c>
      <c r="K420">
        <v>62</v>
      </c>
      <c r="L420">
        <v>66</v>
      </c>
      <c r="M420" s="4">
        <v>174153.225806451</v>
      </c>
      <c r="N420" s="3">
        <v>93.939393939393895</v>
      </c>
      <c r="O420" s="3">
        <f>+Tabla1[[#This Row],[CF_CALC_OCC_ROOMS]]/67*100</f>
        <v>92.537313432835816</v>
      </c>
      <c r="P420" s="2">
        <v>10797500</v>
      </c>
      <c r="Q420">
        <v>0</v>
      </c>
      <c r="R420">
        <v>0</v>
      </c>
      <c r="S420">
        <v>0</v>
      </c>
    </row>
    <row r="421" spans="1:19" x14ac:dyDescent="0.25">
      <c r="A421" s="1" t="s">
        <v>13</v>
      </c>
      <c r="B421" s="4">
        <v>10821442</v>
      </c>
      <c r="C421">
        <v>62</v>
      </c>
      <c r="D421">
        <v>121</v>
      </c>
      <c r="E421" s="1" t="s">
        <v>433</v>
      </c>
      <c r="F421" t="str">
        <f>+RIGHT(Tabla1[[#This Row],[CONSIDERED_DATE1]],6)</f>
        <v>FEB-17</v>
      </c>
      <c r="G421" t="str">
        <f>+LEFT(Tabla1[[#This Row],[CONSIDERED_DATE12]],3)</f>
        <v>FEB</v>
      </c>
      <c r="H421" t="str">
        <f>+RIGHT(Tabla1[[#This Row],[CONSIDERED_DATE12]],2)</f>
        <v>17</v>
      </c>
      <c r="I421" t="str">
        <f>+CONCATENATE(Tabla1[[#This Row],[CONSIDERED_DATE14]],"-",Tabla1[[#This Row],[CONSIDERED_DATE13]])</f>
        <v>17-FEB</v>
      </c>
      <c r="J421" s="1" t="s">
        <v>3629</v>
      </c>
      <c r="K421">
        <v>62</v>
      </c>
      <c r="L421">
        <v>65</v>
      </c>
      <c r="M421" s="4">
        <v>174539.38709677401</v>
      </c>
      <c r="N421" s="3">
        <v>95.384615384615302</v>
      </c>
      <c r="O421" s="3">
        <f>+Tabla1[[#This Row],[CF_CALC_OCC_ROOMS]]/67*100</f>
        <v>92.537313432835816</v>
      </c>
      <c r="P421" s="2">
        <v>10821442</v>
      </c>
      <c r="Q421">
        <v>0</v>
      </c>
      <c r="R421">
        <v>0</v>
      </c>
      <c r="S421">
        <v>0</v>
      </c>
    </row>
    <row r="422" spans="1:19" x14ac:dyDescent="0.25">
      <c r="A422" s="1" t="s">
        <v>13</v>
      </c>
      <c r="B422" s="4">
        <v>11764881</v>
      </c>
      <c r="C422">
        <v>63</v>
      </c>
      <c r="D422">
        <v>127</v>
      </c>
      <c r="E422" s="1" t="s">
        <v>434</v>
      </c>
      <c r="F422" t="str">
        <f>+RIGHT(Tabla1[[#This Row],[CONSIDERED_DATE1]],6)</f>
        <v>FEB-17</v>
      </c>
      <c r="G422" t="str">
        <f>+LEFT(Tabla1[[#This Row],[CONSIDERED_DATE12]],3)</f>
        <v>FEB</v>
      </c>
      <c r="H422" t="str">
        <f>+RIGHT(Tabla1[[#This Row],[CONSIDERED_DATE12]],2)</f>
        <v>17</v>
      </c>
      <c r="I422" t="str">
        <f>+CONCATENATE(Tabla1[[#This Row],[CONSIDERED_DATE14]],"-",Tabla1[[#This Row],[CONSIDERED_DATE13]])</f>
        <v>17-FEB</v>
      </c>
      <c r="J422" s="1" t="s">
        <v>3630</v>
      </c>
      <c r="K422">
        <v>63</v>
      </c>
      <c r="L422">
        <v>66</v>
      </c>
      <c r="M422" s="4">
        <v>186744.142857142</v>
      </c>
      <c r="N422" s="3">
        <v>95.454545454545396</v>
      </c>
      <c r="O422" s="3">
        <f>+Tabla1[[#This Row],[CF_CALC_OCC_ROOMS]]/67*100</f>
        <v>94.029850746268664</v>
      </c>
      <c r="P422" s="2">
        <v>11764881</v>
      </c>
      <c r="Q422">
        <v>0</v>
      </c>
      <c r="R422">
        <v>0</v>
      </c>
      <c r="S422">
        <v>0</v>
      </c>
    </row>
    <row r="423" spans="1:19" x14ac:dyDescent="0.25">
      <c r="A423" s="1" t="s">
        <v>13</v>
      </c>
      <c r="B423" s="4">
        <v>11849797</v>
      </c>
      <c r="C423">
        <v>64</v>
      </c>
      <c r="D423">
        <v>135</v>
      </c>
      <c r="E423" s="1" t="s">
        <v>435</v>
      </c>
      <c r="F423" t="str">
        <f>+RIGHT(Tabla1[[#This Row],[CONSIDERED_DATE1]],6)</f>
        <v>FEB-17</v>
      </c>
      <c r="G423" t="str">
        <f>+LEFT(Tabla1[[#This Row],[CONSIDERED_DATE12]],3)</f>
        <v>FEB</v>
      </c>
      <c r="H423" t="str">
        <f>+RIGHT(Tabla1[[#This Row],[CONSIDERED_DATE12]],2)</f>
        <v>17</v>
      </c>
      <c r="I423" t="str">
        <f>+CONCATENATE(Tabla1[[#This Row],[CONSIDERED_DATE14]],"-",Tabla1[[#This Row],[CONSIDERED_DATE13]])</f>
        <v>17-FEB</v>
      </c>
      <c r="J423" s="1" t="s">
        <v>3631</v>
      </c>
      <c r="K423">
        <v>64</v>
      </c>
      <c r="L423">
        <v>66</v>
      </c>
      <c r="M423" s="4">
        <v>185153.078125</v>
      </c>
      <c r="N423" s="3">
        <v>96.969696969696898</v>
      </c>
      <c r="O423" s="3">
        <f>+Tabla1[[#This Row],[CF_CALC_OCC_ROOMS]]/67*100</f>
        <v>95.522388059701484</v>
      </c>
      <c r="P423" s="2">
        <v>11849797</v>
      </c>
      <c r="Q423">
        <v>0</v>
      </c>
      <c r="R423">
        <v>0</v>
      </c>
      <c r="S423">
        <v>0</v>
      </c>
    </row>
    <row r="424" spans="1:19" x14ac:dyDescent="0.25">
      <c r="A424" s="1" t="s">
        <v>13</v>
      </c>
      <c r="B424" s="4">
        <v>7518189</v>
      </c>
      <c r="C424">
        <v>57</v>
      </c>
      <c r="D424">
        <v>116</v>
      </c>
      <c r="E424" s="1" t="s">
        <v>436</v>
      </c>
      <c r="F424" t="str">
        <f>+RIGHT(Tabla1[[#This Row],[CONSIDERED_DATE1]],6)</f>
        <v>FEB-17</v>
      </c>
      <c r="G424" t="str">
        <f>+LEFT(Tabla1[[#This Row],[CONSIDERED_DATE12]],3)</f>
        <v>FEB</v>
      </c>
      <c r="H424" t="str">
        <f>+RIGHT(Tabla1[[#This Row],[CONSIDERED_DATE12]],2)</f>
        <v>17</v>
      </c>
      <c r="I424" t="str">
        <f>+CONCATENATE(Tabla1[[#This Row],[CONSIDERED_DATE14]],"-",Tabla1[[#This Row],[CONSIDERED_DATE13]])</f>
        <v>17-FEB</v>
      </c>
      <c r="J424" s="1" t="s">
        <v>3632</v>
      </c>
      <c r="K424">
        <v>57</v>
      </c>
      <c r="L424">
        <v>66</v>
      </c>
      <c r="M424" s="4">
        <v>131898.052631578</v>
      </c>
      <c r="N424" s="3">
        <v>86.363636363636303</v>
      </c>
      <c r="O424" s="3">
        <f>+Tabla1[[#This Row],[CF_CALC_OCC_ROOMS]]/67*100</f>
        <v>85.074626865671647</v>
      </c>
      <c r="P424" s="2">
        <v>5941909</v>
      </c>
      <c r="Q424">
        <v>0</v>
      </c>
      <c r="R424">
        <v>1576280</v>
      </c>
      <c r="S424">
        <v>0</v>
      </c>
    </row>
    <row r="425" spans="1:19" x14ac:dyDescent="0.25">
      <c r="A425" s="1" t="s">
        <v>13</v>
      </c>
      <c r="B425" s="4">
        <v>7742037</v>
      </c>
      <c r="C425">
        <v>60</v>
      </c>
      <c r="D425">
        <v>115</v>
      </c>
      <c r="E425" s="1" t="s">
        <v>437</v>
      </c>
      <c r="F425" t="str">
        <f>+RIGHT(Tabla1[[#This Row],[CONSIDERED_DATE1]],6)</f>
        <v>FEB-17</v>
      </c>
      <c r="G425" t="str">
        <f>+LEFT(Tabla1[[#This Row],[CONSIDERED_DATE12]],3)</f>
        <v>FEB</v>
      </c>
      <c r="H425" t="str">
        <f>+RIGHT(Tabla1[[#This Row],[CONSIDERED_DATE12]],2)</f>
        <v>17</v>
      </c>
      <c r="I425" t="str">
        <f>+CONCATENATE(Tabla1[[#This Row],[CONSIDERED_DATE14]],"-",Tabla1[[#This Row],[CONSIDERED_DATE13]])</f>
        <v>17-FEB</v>
      </c>
      <c r="J425" s="1" t="s">
        <v>3633</v>
      </c>
      <c r="K425">
        <v>60</v>
      </c>
      <c r="L425">
        <v>66</v>
      </c>
      <c r="M425" s="4">
        <v>129033.95</v>
      </c>
      <c r="N425" s="3">
        <v>90.909090909090907</v>
      </c>
      <c r="O425" s="3">
        <f>+Tabla1[[#This Row],[CF_CALC_OCC_ROOMS]]/67*100</f>
        <v>89.552238805970148</v>
      </c>
      <c r="P425" s="2">
        <v>6165757</v>
      </c>
      <c r="Q425">
        <v>0</v>
      </c>
      <c r="R425">
        <v>1576280</v>
      </c>
      <c r="S425">
        <v>0</v>
      </c>
    </row>
    <row r="426" spans="1:19" x14ac:dyDescent="0.25">
      <c r="A426" s="1" t="s">
        <v>13</v>
      </c>
      <c r="B426" s="4">
        <v>4924766</v>
      </c>
      <c r="C426">
        <v>41</v>
      </c>
      <c r="D426">
        <v>77</v>
      </c>
      <c r="E426" s="1" t="s">
        <v>438</v>
      </c>
      <c r="F426" t="str">
        <f>+RIGHT(Tabla1[[#This Row],[CONSIDERED_DATE1]],6)</f>
        <v>FEB-17</v>
      </c>
      <c r="G426" t="str">
        <f>+LEFT(Tabla1[[#This Row],[CONSIDERED_DATE12]],3)</f>
        <v>FEB</v>
      </c>
      <c r="H426" t="str">
        <f>+RIGHT(Tabla1[[#This Row],[CONSIDERED_DATE12]],2)</f>
        <v>17</v>
      </c>
      <c r="I426" t="str">
        <f>+CONCATENATE(Tabla1[[#This Row],[CONSIDERED_DATE14]],"-",Tabla1[[#This Row],[CONSIDERED_DATE13]])</f>
        <v>17-FEB</v>
      </c>
      <c r="J426" s="1" t="s">
        <v>3634</v>
      </c>
      <c r="K426">
        <v>41</v>
      </c>
      <c r="L426">
        <v>66</v>
      </c>
      <c r="M426" s="4">
        <v>120116.243902439</v>
      </c>
      <c r="N426" s="3">
        <v>62.121212121212103</v>
      </c>
      <c r="O426" s="3">
        <f>+Tabla1[[#This Row],[CF_CALC_OCC_ROOMS]]/67*100</f>
        <v>61.194029850746269</v>
      </c>
      <c r="P426" s="2">
        <v>4924766</v>
      </c>
      <c r="Q426">
        <v>0</v>
      </c>
      <c r="R426">
        <v>0</v>
      </c>
      <c r="S426">
        <v>0</v>
      </c>
    </row>
    <row r="427" spans="1:19" x14ac:dyDescent="0.25">
      <c r="A427" s="1" t="s">
        <v>13</v>
      </c>
      <c r="B427" s="4">
        <v>6317581</v>
      </c>
      <c r="C427">
        <v>49</v>
      </c>
      <c r="D427">
        <v>94</v>
      </c>
      <c r="E427" s="1" t="s">
        <v>439</v>
      </c>
      <c r="F427" t="str">
        <f>+RIGHT(Tabla1[[#This Row],[CONSIDERED_DATE1]],6)</f>
        <v>MAR-17</v>
      </c>
      <c r="G427" t="str">
        <f>+LEFT(Tabla1[[#This Row],[CONSIDERED_DATE12]],3)</f>
        <v>MAR</v>
      </c>
      <c r="H427" t="str">
        <f>+RIGHT(Tabla1[[#This Row],[CONSIDERED_DATE12]],2)</f>
        <v>17</v>
      </c>
      <c r="I427" t="str">
        <f>+CONCATENATE(Tabla1[[#This Row],[CONSIDERED_DATE14]],"-",Tabla1[[#This Row],[CONSIDERED_DATE13]])</f>
        <v>17-MAR</v>
      </c>
      <c r="J427" s="1" t="s">
        <v>3635</v>
      </c>
      <c r="K427">
        <v>49</v>
      </c>
      <c r="L427">
        <v>66</v>
      </c>
      <c r="M427" s="4">
        <v>128930.224489795</v>
      </c>
      <c r="N427" s="3">
        <v>74.242424242424207</v>
      </c>
      <c r="O427" s="3">
        <f>+Tabla1[[#This Row],[CF_CALC_OCC_ROOMS]]/67*100</f>
        <v>73.134328358208961</v>
      </c>
      <c r="P427" s="2">
        <v>6317581</v>
      </c>
      <c r="Q427">
        <v>0</v>
      </c>
      <c r="R427">
        <v>0</v>
      </c>
      <c r="S427">
        <v>0</v>
      </c>
    </row>
    <row r="428" spans="1:19" x14ac:dyDescent="0.25">
      <c r="A428" s="1" t="s">
        <v>13</v>
      </c>
      <c r="B428" s="4">
        <v>6000386</v>
      </c>
      <c r="C428">
        <v>50</v>
      </c>
      <c r="D428">
        <v>95</v>
      </c>
      <c r="E428" s="1" t="s">
        <v>440</v>
      </c>
      <c r="F428" t="str">
        <f>+RIGHT(Tabla1[[#This Row],[CONSIDERED_DATE1]],6)</f>
        <v>MAR-17</v>
      </c>
      <c r="G428" t="str">
        <f>+LEFT(Tabla1[[#This Row],[CONSIDERED_DATE12]],3)</f>
        <v>MAR</v>
      </c>
      <c r="H428" t="str">
        <f>+RIGHT(Tabla1[[#This Row],[CONSIDERED_DATE12]],2)</f>
        <v>17</v>
      </c>
      <c r="I428" t="str">
        <f>+CONCATENATE(Tabla1[[#This Row],[CONSIDERED_DATE14]],"-",Tabla1[[#This Row],[CONSIDERED_DATE13]])</f>
        <v>17-MAR</v>
      </c>
      <c r="J428" s="1" t="s">
        <v>3636</v>
      </c>
      <c r="K428">
        <v>50</v>
      </c>
      <c r="L428">
        <v>66</v>
      </c>
      <c r="M428" s="4">
        <v>120007.72</v>
      </c>
      <c r="N428" s="3">
        <v>75.757575757575694</v>
      </c>
      <c r="O428" s="3">
        <f>+Tabla1[[#This Row],[CF_CALC_OCC_ROOMS]]/67*100</f>
        <v>74.626865671641795</v>
      </c>
      <c r="P428" s="2">
        <v>6000386</v>
      </c>
      <c r="Q428">
        <v>0</v>
      </c>
      <c r="R428">
        <v>0</v>
      </c>
      <c r="S428">
        <v>0</v>
      </c>
    </row>
    <row r="429" spans="1:19" x14ac:dyDescent="0.25">
      <c r="A429" s="1" t="s">
        <v>13</v>
      </c>
      <c r="B429" s="4">
        <v>8512788</v>
      </c>
      <c r="C429">
        <v>55</v>
      </c>
      <c r="D429">
        <v>108</v>
      </c>
      <c r="E429" s="1" t="s">
        <v>441</v>
      </c>
      <c r="F429" t="str">
        <f>+RIGHT(Tabla1[[#This Row],[CONSIDERED_DATE1]],6)</f>
        <v>MAR-17</v>
      </c>
      <c r="G429" t="str">
        <f>+LEFT(Tabla1[[#This Row],[CONSIDERED_DATE12]],3)</f>
        <v>MAR</v>
      </c>
      <c r="H429" t="str">
        <f>+RIGHT(Tabla1[[#This Row],[CONSIDERED_DATE12]],2)</f>
        <v>17</v>
      </c>
      <c r="I429" t="str">
        <f>+CONCATENATE(Tabla1[[#This Row],[CONSIDERED_DATE14]],"-",Tabla1[[#This Row],[CONSIDERED_DATE13]])</f>
        <v>17-MAR</v>
      </c>
      <c r="J429" s="1" t="s">
        <v>3637</v>
      </c>
      <c r="K429">
        <v>55</v>
      </c>
      <c r="L429">
        <v>65</v>
      </c>
      <c r="M429" s="4">
        <v>154777.96363636301</v>
      </c>
      <c r="N429" s="3">
        <v>84.615384615384599</v>
      </c>
      <c r="O429" s="3">
        <f>+Tabla1[[#This Row],[CF_CALC_OCC_ROOMS]]/67*100</f>
        <v>82.089552238805979</v>
      </c>
      <c r="P429" s="2">
        <v>8512788</v>
      </c>
      <c r="Q429">
        <v>0</v>
      </c>
      <c r="R429">
        <v>0</v>
      </c>
      <c r="S429">
        <v>0</v>
      </c>
    </row>
    <row r="430" spans="1:19" x14ac:dyDescent="0.25">
      <c r="A430" s="1" t="s">
        <v>13</v>
      </c>
      <c r="B430" s="4">
        <v>9300462</v>
      </c>
      <c r="C430">
        <v>63</v>
      </c>
      <c r="D430">
        <v>108</v>
      </c>
      <c r="E430" s="1" t="s">
        <v>442</v>
      </c>
      <c r="F430" t="str">
        <f>+RIGHT(Tabla1[[#This Row],[CONSIDERED_DATE1]],6)</f>
        <v>MAR-17</v>
      </c>
      <c r="G430" t="str">
        <f>+LEFT(Tabla1[[#This Row],[CONSIDERED_DATE12]],3)</f>
        <v>MAR</v>
      </c>
      <c r="H430" t="str">
        <f>+RIGHT(Tabla1[[#This Row],[CONSIDERED_DATE12]],2)</f>
        <v>17</v>
      </c>
      <c r="I430" t="str">
        <f>+CONCATENATE(Tabla1[[#This Row],[CONSIDERED_DATE14]],"-",Tabla1[[#This Row],[CONSIDERED_DATE13]])</f>
        <v>17-MAR</v>
      </c>
      <c r="J430" s="1" t="s">
        <v>3638</v>
      </c>
      <c r="K430">
        <v>63</v>
      </c>
      <c r="L430">
        <v>65</v>
      </c>
      <c r="M430" s="4">
        <v>147626.38095237999</v>
      </c>
      <c r="N430" s="3">
        <v>96.923076923076906</v>
      </c>
      <c r="O430" s="3">
        <f>+Tabla1[[#This Row],[CF_CALC_OCC_ROOMS]]/67*100</f>
        <v>94.029850746268664</v>
      </c>
      <c r="P430" s="2">
        <v>7935462</v>
      </c>
      <c r="Q430">
        <v>0</v>
      </c>
      <c r="R430">
        <v>1365000</v>
      </c>
      <c r="S430">
        <v>0</v>
      </c>
    </row>
    <row r="431" spans="1:19" x14ac:dyDescent="0.25">
      <c r="A431" s="1" t="s">
        <v>13</v>
      </c>
      <c r="B431" s="4">
        <v>4697420</v>
      </c>
      <c r="C431">
        <v>33</v>
      </c>
      <c r="D431">
        <v>61</v>
      </c>
      <c r="E431" s="1" t="s">
        <v>443</v>
      </c>
      <c r="F431" t="str">
        <f>+RIGHT(Tabla1[[#This Row],[CONSIDERED_DATE1]],6)</f>
        <v>MAR-17</v>
      </c>
      <c r="G431" t="str">
        <f>+LEFT(Tabla1[[#This Row],[CONSIDERED_DATE12]],3)</f>
        <v>MAR</v>
      </c>
      <c r="H431" t="str">
        <f>+RIGHT(Tabla1[[#This Row],[CONSIDERED_DATE12]],2)</f>
        <v>17</v>
      </c>
      <c r="I431" t="str">
        <f>+CONCATENATE(Tabla1[[#This Row],[CONSIDERED_DATE14]],"-",Tabla1[[#This Row],[CONSIDERED_DATE13]])</f>
        <v>17-MAR</v>
      </c>
      <c r="J431" s="1" t="s">
        <v>3639</v>
      </c>
      <c r="K431">
        <v>33</v>
      </c>
      <c r="L431">
        <v>66</v>
      </c>
      <c r="M431" s="4">
        <v>142346.06060606</v>
      </c>
      <c r="N431" s="3">
        <v>50</v>
      </c>
      <c r="O431" s="3">
        <f>+Tabla1[[#This Row],[CF_CALC_OCC_ROOMS]]/67*100</f>
        <v>49.253731343283583</v>
      </c>
      <c r="P431" s="2">
        <v>4697420</v>
      </c>
      <c r="Q431">
        <v>0</v>
      </c>
      <c r="R431">
        <v>0</v>
      </c>
      <c r="S431">
        <v>0</v>
      </c>
    </row>
    <row r="432" spans="1:19" x14ac:dyDescent="0.25">
      <c r="A432" s="1" t="s">
        <v>13</v>
      </c>
      <c r="B432" s="4">
        <v>2515936</v>
      </c>
      <c r="C432">
        <v>22</v>
      </c>
      <c r="D432">
        <v>40</v>
      </c>
      <c r="E432" s="1" t="s">
        <v>444</v>
      </c>
      <c r="F432" t="str">
        <f>+RIGHT(Tabla1[[#This Row],[CONSIDERED_DATE1]],6)</f>
        <v>MAR-17</v>
      </c>
      <c r="G432" t="str">
        <f>+LEFT(Tabla1[[#This Row],[CONSIDERED_DATE12]],3)</f>
        <v>MAR</v>
      </c>
      <c r="H432" t="str">
        <f>+RIGHT(Tabla1[[#This Row],[CONSIDERED_DATE12]],2)</f>
        <v>17</v>
      </c>
      <c r="I432" t="str">
        <f>+CONCATENATE(Tabla1[[#This Row],[CONSIDERED_DATE14]],"-",Tabla1[[#This Row],[CONSIDERED_DATE13]])</f>
        <v>17-MAR</v>
      </c>
      <c r="J432" s="1" t="s">
        <v>3640</v>
      </c>
      <c r="K432">
        <v>22</v>
      </c>
      <c r="L432">
        <v>64</v>
      </c>
      <c r="M432" s="4">
        <v>114360.727272727</v>
      </c>
      <c r="N432" s="3">
        <v>34.375</v>
      </c>
      <c r="O432" s="3">
        <f>+Tabla1[[#This Row],[CF_CALC_OCC_ROOMS]]/67*100</f>
        <v>32.835820895522389</v>
      </c>
      <c r="P432" s="2">
        <v>2515936</v>
      </c>
      <c r="Q432">
        <v>0</v>
      </c>
      <c r="R432">
        <v>0</v>
      </c>
      <c r="S432">
        <v>0</v>
      </c>
    </row>
    <row r="433" spans="1:19" x14ac:dyDescent="0.25">
      <c r="A433" s="1" t="s">
        <v>13</v>
      </c>
      <c r="B433" s="4">
        <v>5586554</v>
      </c>
      <c r="C433">
        <v>45</v>
      </c>
      <c r="D433">
        <v>70</v>
      </c>
      <c r="E433" s="1" t="s">
        <v>445</v>
      </c>
      <c r="F433" t="str">
        <f>+RIGHT(Tabla1[[#This Row],[CONSIDERED_DATE1]],6)</f>
        <v>MAR-17</v>
      </c>
      <c r="G433" t="str">
        <f>+LEFT(Tabla1[[#This Row],[CONSIDERED_DATE12]],3)</f>
        <v>MAR</v>
      </c>
      <c r="H433" t="str">
        <f>+RIGHT(Tabla1[[#This Row],[CONSIDERED_DATE12]],2)</f>
        <v>17</v>
      </c>
      <c r="I433" t="str">
        <f>+CONCATENATE(Tabla1[[#This Row],[CONSIDERED_DATE14]],"-",Tabla1[[#This Row],[CONSIDERED_DATE13]])</f>
        <v>17-MAR</v>
      </c>
      <c r="J433" s="1" t="s">
        <v>3641</v>
      </c>
      <c r="K433">
        <v>45</v>
      </c>
      <c r="L433">
        <v>66</v>
      </c>
      <c r="M433" s="4">
        <v>124145.644444444</v>
      </c>
      <c r="N433" s="3">
        <v>68.181818181818102</v>
      </c>
      <c r="O433" s="3">
        <f>+Tabla1[[#This Row],[CF_CALC_OCC_ROOMS]]/67*100</f>
        <v>67.164179104477611</v>
      </c>
      <c r="P433" s="2">
        <v>4018554</v>
      </c>
      <c r="Q433">
        <v>0</v>
      </c>
      <c r="R433">
        <v>1568000</v>
      </c>
      <c r="S433">
        <v>0</v>
      </c>
    </row>
    <row r="434" spans="1:19" x14ac:dyDescent="0.25">
      <c r="A434" s="1" t="s">
        <v>13</v>
      </c>
      <c r="B434" s="4">
        <v>7340382</v>
      </c>
      <c r="C434">
        <v>66</v>
      </c>
      <c r="D434">
        <v>91</v>
      </c>
      <c r="E434" s="1" t="s">
        <v>446</v>
      </c>
      <c r="F434" t="str">
        <f>+RIGHT(Tabla1[[#This Row],[CONSIDERED_DATE1]],6)</f>
        <v>MAR-17</v>
      </c>
      <c r="G434" t="str">
        <f>+LEFT(Tabla1[[#This Row],[CONSIDERED_DATE12]],3)</f>
        <v>MAR</v>
      </c>
      <c r="H434" t="str">
        <f>+RIGHT(Tabla1[[#This Row],[CONSIDERED_DATE12]],2)</f>
        <v>17</v>
      </c>
      <c r="I434" t="str">
        <f>+CONCATENATE(Tabla1[[#This Row],[CONSIDERED_DATE14]],"-",Tabla1[[#This Row],[CONSIDERED_DATE13]])</f>
        <v>17-MAR</v>
      </c>
      <c r="J434" s="1" t="s">
        <v>3642</v>
      </c>
      <c r="K434">
        <v>66</v>
      </c>
      <c r="L434">
        <v>66</v>
      </c>
      <c r="M434" s="4">
        <v>111217.909090909</v>
      </c>
      <c r="N434" s="3">
        <v>100</v>
      </c>
      <c r="O434" s="3">
        <f>+Tabla1[[#This Row],[CF_CALC_OCC_ROOMS]]/67*100</f>
        <v>98.507462686567166</v>
      </c>
      <c r="P434" s="2">
        <v>2412382</v>
      </c>
      <c r="Q434">
        <v>0</v>
      </c>
      <c r="R434">
        <v>4928000</v>
      </c>
      <c r="S434">
        <v>0</v>
      </c>
    </row>
    <row r="435" spans="1:19" x14ac:dyDescent="0.25">
      <c r="A435" s="1" t="s">
        <v>13</v>
      </c>
      <c r="B435" s="4">
        <v>2939453</v>
      </c>
      <c r="C435">
        <v>25</v>
      </c>
      <c r="D435">
        <v>45</v>
      </c>
      <c r="E435" s="1" t="s">
        <v>447</v>
      </c>
      <c r="F435" t="str">
        <f>+RIGHT(Tabla1[[#This Row],[CONSIDERED_DATE1]],6)</f>
        <v>MAR-17</v>
      </c>
      <c r="G435" t="str">
        <f>+LEFT(Tabla1[[#This Row],[CONSIDERED_DATE12]],3)</f>
        <v>MAR</v>
      </c>
      <c r="H435" t="str">
        <f>+RIGHT(Tabla1[[#This Row],[CONSIDERED_DATE12]],2)</f>
        <v>17</v>
      </c>
      <c r="I435" t="str">
        <f>+CONCATENATE(Tabla1[[#This Row],[CONSIDERED_DATE14]],"-",Tabla1[[#This Row],[CONSIDERED_DATE13]])</f>
        <v>17-MAR</v>
      </c>
      <c r="J435" s="1" t="s">
        <v>3643</v>
      </c>
      <c r="K435">
        <v>25</v>
      </c>
      <c r="L435">
        <v>66</v>
      </c>
      <c r="M435" s="4">
        <v>117578.12</v>
      </c>
      <c r="N435" s="3">
        <v>37.878787878787797</v>
      </c>
      <c r="O435" s="3">
        <f>+Tabla1[[#This Row],[CF_CALC_OCC_ROOMS]]/67*100</f>
        <v>37.313432835820898</v>
      </c>
      <c r="P435" s="2">
        <v>2939453</v>
      </c>
      <c r="Q435">
        <v>0</v>
      </c>
      <c r="R435">
        <v>0</v>
      </c>
      <c r="S435">
        <v>0</v>
      </c>
    </row>
    <row r="436" spans="1:19" x14ac:dyDescent="0.25">
      <c r="A436" s="1" t="s">
        <v>13</v>
      </c>
      <c r="B436" s="4">
        <v>8899267</v>
      </c>
      <c r="C436">
        <v>64</v>
      </c>
      <c r="D436">
        <v>120</v>
      </c>
      <c r="E436" s="1" t="s">
        <v>448</v>
      </c>
      <c r="F436" t="str">
        <f>+RIGHT(Tabla1[[#This Row],[CONSIDERED_DATE1]],6)</f>
        <v>MAR-17</v>
      </c>
      <c r="G436" t="str">
        <f>+LEFT(Tabla1[[#This Row],[CONSIDERED_DATE12]],3)</f>
        <v>MAR</v>
      </c>
      <c r="H436" t="str">
        <f>+RIGHT(Tabla1[[#This Row],[CONSIDERED_DATE12]],2)</f>
        <v>17</v>
      </c>
      <c r="I436" t="str">
        <f>+CONCATENATE(Tabla1[[#This Row],[CONSIDERED_DATE14]],"-",Tabla1[[#This Row],[CONSIDERED_DATE13]])</f>
        <v>17-MAR</v>
      </c>
      <c r="J436" s="1" t="s">
        <v>3644</v>
      </c>
      <c r="K436">
        <v>64</v>
      </c>
      <c r="L436">
        <v>66</v>
      </c>
      <c r="M436" s="4">
        <v>139051.046875</v>
      </c>
      <c r="N436" s="3">
        <v>96.969696969696898</v>
      </c>
      <c r="O436" s="3">
        <f>+Tabla1[[#This Row],[CF_CALC_OCC_ROOMS]]/67*100</f>
        <v>95.522388059701484</v>
      </c>
      <c r="P436" s="2">
        <v>8145667</v>
      </c>
      <c r="Q436">
        <v>0</v>
      </c>
      <c r="R436">
        <v>753600</v>
      </c>
      <c r="S436">
        <v>0</v>
      </c>
    </row>
    <row r="437" spans="1:19" x14ac:dyDescent="0.25">
      <c r="A437" s="1" t="s">
        <v>13</v>
      </c>
      <c r="B437" s="4">
        <v>10086921</v>
      </c>
      <c r="C437">
        <v>66</v>
      </c>
      <c r="D437">
        <v>133</v>
      </c>
      <c r="E437" s="1" t="s">
        <v>449</v>
      </c>
      <c r="F437" t="str">
        <f>+RIGHT(Tabla1[[#This Row],[CONSIDERED_DATE1]],6)</f>
        <v>MAR-17</v>
      </c>
      <c r="G437" t="str">
        <f>+LEFT(Tabla1[[#This Row],[CONSIDERED_DATE12]],3)</f>
        <v>MAR</v>
      </c>
      <c r="H437" t="str">
        <f>+RIGHT(Tabla1[[#This Row],[CONSIDERED_DATE12]],2)</f>
        <v>17</v>
      </c>
      <c r="I437" t="str">
        <f>+CONCATENATE(Tabla1[[#This Row],[CONSIDERED_DATE14]],"-",Tabla1[[#This Row],[CONSIDERED_DATE13]])</f>
        <v>17-MAR</v>
      </c>
      <c r="J437" s="1" t="s">
        <v>3645</v>
      </c>
      <c r="K437">
        <v>66</v>
      </c>
      <c r="L437">
        <v>66</v>
      </c>
      <c r="M437" s="4">
        <v>152832.136363636</v>
      </c>
      <c r="N437" s="3">
        <v>100</v>
      </c>
      <c r="O437" s="3">
        <f>+Tabla1[[#This Row],[CF_CALC_OCC_ROOMS]]/67*100</f>
        <v>98.507462686567166</v>
      </c>
      <c r="P437" s="2">
        <v>9333321</v>
      </c>
      <c r="Q437">
        <v>0</v>
      </c>
      <c r="R437">
        <v>753600</v>
      </c>
      <c r="S437">
        <v>0</v>
      </c>
    </row>
    <row r="438" spans="1:19" x14ac:dyDescent="0.25">
      <c r="A438" s="1" t="s">
        <v>13</v>
      </c>
      <c r="B438" s="4">
        <v>5734414</v>
      </c>
      <c r="C438">
        <v>45</v>
      </c>
      <c r="D438">
        <v>83</v>
      </c>
      <c r="E438" s="1" t="s">
        <v>450</v>
      </c>
      <c r="F438" t="str">
        <f>+RIGHT(Tabla1[[#This Row],[CONSIDERED_DATE1]],6)</f>
        <v>MAR-17</v>
      </c>
      <c r="G438" t="str">
        <f>+LEFT(Tabla1[[#This Row],[CONSIDERED_DATE12]],3)</f>
        <v>MAR</v>
      </c>
      <c r="H438" t="str">
        <f>+RIGHT(Tabla1[[#This Row],[CONSIDERED_DATE12]],2)</f>
        <v>17</v>
      </c>
      <c r="I438" t="str">
        <f>+CONCATENATE(Tabla1[[#This Row],[CONSIDERED_DATE14]],"-",Tabla1[[#This Row],[CONSIDERED_DATE13]])</f>
        <v>17-MAR</v>
      </c>
      <c r="J438" s="1" t="s">
        <v>3646</v>
      </c>
      <c r="K438">
        <v>45</v>
      </c>
      <c r="L438">
        <v>65</v>
      </c>
      <c r="M438" s="4">
        <v>127431.422222222</v>
      </c>
      <c r="N438" s="3">
        <v>69.230769230769198</v>
      </c>
      <c r="O438" s="3">
        <f>+Tabla1[[#This Row],[CF_CALC_OCC_ROOMS]]/67*100</f>
        <v>67.164179104477611</v>
      </c>
      <c r="P438" s="2">
        <v>3787614</v>
      </c>
      <c r="Q438">
        <v>0</v>
      </c>
      <c r="R438">
        <v>1946800</v>
      </c>
      <c r="S438">
        <v>0</v>
      </c>
    </row>
    <row r="439" spans="1:19" x14ac:dyDescent="0.25">
      <c r="A439" s="1" t="s">
        <v>13</v>
      </c>
      <c r="B439" s="4">
        <v>4905888</v>
      </c>
      <c r="C439">
        <v>43</v>
      </c>
      <c r="D439">
        <v>72</v>
      </c>
      <c r="E439" s="1" t="s">
        <v>451</v>
      </c>
      <c r="F439" t="str">
        <f>+RIGHT(Tabla1[[#This Row],[CONSIDERED_DATE1]],6)</f>
        <v>MAR-17</v>
      </c>
      <c r="G439" t="str">
        <f>+LEFT(Tabla1[[#This Row],[CONSIDERED_DATE12]],3)</f>
        <v>MAR</v>
      </c>
      <c r="H439" t="str">
        <f>+RIGHT(Tabla1[[#This Row],[CONSIDERED_DATE12]],2)</f>
        <v>17</v>
      </c>
      <c r="I439" t="str">
        <f>+CONCATENATE(Tabla1[[#This Row],[CONSIDERED_DATE14]],"-",Tabla1[[#This Row],[CONSIDERED_DATE13]])</f>
        <v>17-MAR</v>
      </c>
      <c r="J439" s="1" t="s">
        <v>3647</v>
      </c>
      <c r="K439">
        <v>43</v>
      </c>
      <c r="L439">
        <v>65</v>
      </c>
      <c r="M439" s="4">
        <v>114090.418604651</v>
      </c>
      <c r="N439" s="3">
        <v>66.153846153846104</v>
      </c>
      <c r="O439" s="3">
        <f>+Tabla1[[#This Row],[CF_CALC_OCC_ROOMS]]/67*100</f>
        <v>64.179104477611943</v>
      </c>
      <c r="P439" s="2">
        <v>3712688</v>
      </c>
      <c r="Q439">
        <v>0</v>
      </c>
      <c r="R439">
        <v>1193200</v>
      </c>
      <c r="S439">
        <v>0</v>
      </c>
    </row>
    <row r="440" spans="1:19" x14ac:dyDescent="0.25">
      <c r="A440" s="1" t="s">
        <v>13</v>
      </c>
      <c r="B440" s="4">
        <v>3581485</v>
      </c>
      <c r="C440">
        <v>32</v>
      </c>
      <c r="D440">
        <v>50</v>
      </c>
      <c r="E440" s="1" t="s">
        <v>452</v>
      </c>
      <c r="F440" t="str">
        <f>+RIGHT(Tabla1[[#This Row],[CONSIDERED_DATE1]],6)</f>
        <v>MAR-17</v>
      </c>
      <c r="G440" t="str">
        <f>+LEFT(Tabla1[[#This Row],[CONSIDERED_DATE12]],3)</f>
        <v>MAR</v>
      </c>
      <c r="H440" t="str">
        <f>+RIGHT(Tabla1[[#This Row],[CONSIDERED_DATE12]],2)</f>
        <v>17</v>
      </c>
      <c r="I440" t="str">
        <f>+CONCATENATE(Tabla1[[#This Row],[CONSIDERED_DATE14]],"-",Tabla1[[#This Row],[CONSIDERED_DATE13]])</f>
        <v>17-MAR</v>
      </c>
      <c r="J440" s="1" t="s">
        <v>3648</v>
      </c>
      <c r="K440">
        <v>32</v>
      </c>
      <c r="L440">
        <v>65</v>
      </c>
      <c r="M440" s="4">
        <v>111921.40625</v>
      </c>
      <c r="N440" s="3">
        <v>49.230769230769198</v>
      </c>
      <c r="O440" s="3">
        <f>+Tabla1[[#This Row],[CF_CALC_OCC_ROOMS]]/67*100</f>
        <v>47.761194029850742</v>
      </c>
      <c r="P440" s="2">
        <v>3581485</v>
      </c>
      <c r="Q440">
        <v>0</v>
      </c>
      <c r="R440">
        <v>0</v>
      </c>
      <c r="S440">
        <v>0</v>
      </c>
    </row>
    <row r="441" spans="1:19" x14ac:dyDescent="0.25">
      <c r="A441" s="1" t="s">
        <v>13</v>
      </c>
      <c r="B441" s="4">
        <v>4958940</v>
      </c>
      <c r="C441">
        <v>41</v>
      </c>
      <c r="D441">
        <v>61</v>
      </c>
      <c r="E441" s="1" t="s">
        <v>453</v>
      </c>
      <c r="F441" t="str">
        <f>+RIGHT(Tabla1[[#This Row],[CONSIDERED_DATE1]],6)</f>
        <v>MAR-17</v>
      </c>
      <c r="G441" t="str">
        <f>+LEFT(Tabla1[[#This Row],[CONSIDERED_DATE12]],3)</f>
        <v>MAR</v>
      </c>
      <c r="H441" t="str">
        <f>+RIGHT(Tabla1[[#This Row],[CONSIDERED_DATE12]],2)</f>
        <v>17</v>
      </c>
      <c r="I441" t="str">
        <f>+CONCATENATE(Tabla1[[#This Row],[CONSIDERED_DATE14]],"-",Tabla1[[#This Row],[CONSIDERED_DATE13]])</f>
        <v>17-MAR</v>
      </c>
      <c r="J441" s="1" t="s">
        <v>3649</v>
      </c>
      <c r="K441">
        <v>41</v>
      </c>
      <c r="L441">
        <v>66</v>
      </c>
      <c r="M441" s="4">
        <v>120949.75609756001</v>
      </c>
      <c r="N441" s="3">
        <v>62.121212121212103</v>
      </c>
      <c r="O441" s="3">
        <f>+Tabla1[[#This Row],[CF_CALC_OCC_ROOMS]]/67*100</f>
        <v>61.194029850746269</v>
      </c>
      <c r="P441" s="2">
        <v>4958940</v>
      </c>
      <c r="Q441">
        <v>0</v>
      </c>
      <c r="R441">
        <v>0</v>
      </c>
      <c r="S441">
        <v>0</v>
      </c>
    </row>
    <row r="442" spans="1:19" x14ac:dyDescent="0.25">
      <c r="A442" s="1" t="s">
        <v>13</v>
      </c>
      <c r="B442" s="4">
        <v>6834945</v>
      </c>
      <c r="C442">
        <v>60</v>
      </c>
      <c r="D442">
        <v>96</v>
      </c>
      <c r="E442" s="1" t="s">
        <v>454</v>
      </c>
      <c r="F442" t="str">
        <f>+RIGHT(Tabla1[[#This Row],[CONSIDERED_DATE1]],6)</f>
        <v>MAR-17</v>
      </c>
      <c r="G442" t="str">
        <f>+LEFT(Tabla1[[#This Row],[CONSIDERED_DATE12]],3)</f>
        <v>MAR</v>
      </c>
      <c r="H442" t="str">
        <f>+RIGHT(Tabla1[[#This Row],[CONSIDERED_DATE12]],2)</f>
        <v>17</v>
      </c>
      <c r="I442" t="str">
        <f>+CONCATENATE(Tabla1[[#This Row],[CONSIDERED_DATE14]],"-",Tabla1[[#This Row],[CONSIDERED_DATE13]])</f>
        <v>17-MAR</v>
      </c>
      <c r="J442" s="1" t="s">
        <v>3650</v>
      </c>
      <c r="K442">
        <v>60</v>
      </c>
      <c r="L442">
        <v>65</v>
      </c>
      <c r="M442" s="4">
        <v>113915.75</v>
      </c>
      <c r="N442" s="3">
        <v>92.307692307692307</v>
      </c>
      <c r="O442" s="3">
        <f>+Tabla1[[#This Row],[CF_CALC_OCC_ROOMS]]/67*100</f>
        <v>89.552238805970148</v>
      </c>
      <c r="P442" s="2">
        <v>4062945</v>
      </c>
      <c r="Q442">
        <v>0</v>
      </c>
      <c r="R442">
        <v>2772000</v>
      </c>
      <c r="S442">
        <v>0</v>
      </c>
    </row>
    <row r="443" spans="1:19" x14ac:dyDescent="0.25">
      <c r="A443" s="1" t="s">
        <v>13</v>
      </c>
      <c r="B443" s="4">
        <v>8930256</v>
      </c>
      <c r="C443">
        <v>58</v>
      </c>
      <c r="D443">
        <v>108</v>
      </c>
      <c r="E443" s="1" t="s">
        <v>455</v>
      </c>
      <c r="F443" t="str">
        <f>+RIGHT(Tabla1[[#This Row],[CONSIDERED_DATE1]],6)</f>
        <v>MAR-17</v>
      </c>
      <c r="G443" t="str">
        <f>+LEFT(Tabla1[[#This Row],[CONSIDERED_DATE12]],3)</f>
        <v>MAR</v>
      </c>
      <c r="H443" t="str">
        <f>+RIGHT(Tabla1[[#This Row],[CONSIDERED_DATE12]],2)</f>
        <v>17</v>
      </c>
      <c r="I443" t="str">
        <f>+CONCATENATE(Tabla1[[#This Row],[CONSIDERED_DATE14]],"-",Tabla1[[#This Row],[CONSIDERED_DATE13]])</f>
        <v>17-MAR</v>
      </c>
      <c r="J443" s="1" t="s">
        <v>3651</v>
      </c>
      <c r="K443">
        <v>58</v>
      </c>
      <c r="L443">
        <v>66</v>
      </c>
      <c r="M443" s="4">
        <v>153969.931034482</v>
      </c>
      <c r="N443" s="3">
        <v>87.878787878787804</v>
      </c>
      <c r="O443" s="3">
        <f>+Tabla1[[#This Row],[CF_CALC_OCC_ROOMS]]/67*100</f>
        <v>86.567164179104466</v>
      </c>
      <c r="P443" s="2">
        <v>8930256</v>
      </c>
      <c r="Q443">
        <v>0</v>
      </c>
      <c r="R443">
        <v>0</v>
      </c>
      <c r="S443">
        <v>0</v>
      </c>
    </row>
    <row r="444" spans="1:19" x14ac:dyDescent="0.25">
      <c r="A444" s="1" t="s">
        <v>13</v>
      </c>
      <c r="B444" s="4">
        <v>9059313</v>
      </c>
      <c r="C444">
        <v>64</v>
      </c>
      <c r="D444">
        <v>126</v>
      </c>
      <c r="E444" s="1" t="s">
        <v>456</v>
      </c>
      <c r="F444" t="str">
        <f>+RIGHT(Tabla1[[#This Row],[CONSIDERED_DATE1]],6)</f>
        <v>MAR-17</v>
      </c>
      <c r="G444" t="str">
        <f>+LEFT(Tabla1[[#This Row],[CONSIDERED_DATE12]],3)</f>
        <v>MAR</v>
      </c>
      <c r="H444" t="str">
        <f>+RIGHT(Tabla1[[#This Row],[CONSIDERED_DATE12]],2)</f>
        <v>17</v>
      </c>
      <c r="I444" t="str">
        <f>+CONCATENATE(Tabla1[[#This Row],[CONSIDERED_DATE14]],"-",Tabla1[[#This Row],[CONSIDERED_DATE13]])</f>
        <v>17-MAR</v>
      </c>
      <c r="J444" s="1" t="s">
        <v>3652</v>
      </c>
      <c r="K444">
        <v>64</v>
      </c>
      <c r="L444">
        <v>65</v>
      </c>
      <c r="M444" s="4">
        <v>141551.765625</v>
      </c>
      <c r="N444" s="3">
        <v>98.461538461538396</v>
      </c>
      <c r="O444" s="3">
        <f>+Tabla1[[#This Row],[CF_CALC_OCC_ROOMS]]/67*100</f>
        <v>95.522388059701484</v>
      </c>
      <c r="P444" s="2">
        <v>9059313</v>
      </c>
      <c r="Q444">
        <v>0</v>
      </c>
      <c r="R444">
        <v>0</v>
      </c>
      <c r="S444">
        <v>0</v>
      </c>
    </row>
    <row r="445" spans="1:19" x14ac:dyDescent="0.25">
      <c r="A445" s="1" t="s">
        <v>13</v>
      </c>
      <c r="B445" s="4">
        <v>3016722</v>
      </c>
      <c r="C445">
        <v>30</v>
      </c>
      <c r="D445">
        <v>51</v>
      </c>
      <c r="E445" s="1" t="s">
        <v>457</v>
      </c>
      <c r="F445" t="str">
        <f>+RIGHT(Tabla1[[#This Row],[CONSIDERED_DATE1]],6)</f>
        <v>MAR-17</v>
      </c>
      <c r="G445" t="str">
        <f>+LEFT(Tabla1[[#This Row],[CONSIDERED_DATE12]],3)</f>
        <v>MAR</v>
      </c>
      <c r="H445" t="str">
        <f>+RIGHT(Tabla1[[#This Row],[CONSIDERED_DATE12]],2)</f>
        <v>17</v>
      </c>
      <c r="I445" t="str">
        <f>+CONCATENATE(Tabla1[[#This Row],[CONSIDERED_DATE14]],"-",Tabla1[[#This Row],[CONSIDERED_DATE13]])</f>
        <v>17-MAR</v>
      </c>
      <c r="J445" s="1" t="s">
        <v>3653</v>
      </c>
      <c r="K445">
        <v>30</v>
      </c>
      <c r="L445">
        <v>66</v>
      </c>
      <c r="M445" s="4">
        <v>100557.4</v>
      </c>
      <c r="N445" s="3">
        <v>45.454545454545404</v>
      </c>
      <c r="O445" s="3">
        <f>+Tabla1[[#This Row],[CF_CALC_OCC_ROOMS]]/67*100</f>
        <v>44.776119402985074</v>
      </c>
      <c r="P445" s="2">
        <v>3016722</v>
      </c>
      <c r="Q445">
        <v>0</v>
      </c>
      <c r="R445">
        <v>0</v>
      </c>
      <c r="S445">
        <v>0</v>
      </c>
    </row>
    <row r="446" spans="1:19" x14ac:dyDescent="0.25">
      <c r="A446" s="1" t="s">
        <v>13</v>
      </c>
      <c r="B446" s="4">
        <v>2889418</v>
      </c>
      <c r="C446">
        <v>27</v>
      </c>
      <c r="D446">
        <v>48</v>
      </c>
      <c r="E446" s="1" t="s">
        <v>458</v>
      </c>
      <c r="F446" t="str">
        <f>+RIGHT(Tabla1[[#This Row],[CONSIDERED_DATE1]],6)</f>
        <v>MAR-17</v>
      </c>
      <c r="G446" t="str">
        <f>+LEFT(Tabla1[[#This Row],[CONSIDERED_DATE12]],3)</f>
        <v>MAR</v>
      </c>
      <c r="H446" t="str">
        <f>+RIGHT(Tabla1[[#This Row],[CONSIDERED_DATE12]],2)</f>
        <v>17</v>
      </c>
      <c r="I446" t="str">
        <f>+CONCATENATE(Tabla1[[#This Row],[CONSIDERED_DATE14]],"-",Tabla1[[#This Row],[CONSIDERED_DATE13]])</f>
        <v>17-MAR</v>
      </c>
      <c r="J446" s="1" t="s">
        <v>3654</v>
      </c>
      <c r="K446">
        <v>27</v>
      </c>
      <c r="L446">
        <v>66</v>
      </c>
      <c r="M446" s="4">
        <v>107015.48148148099</v>
      </c>
      <c r="N446" s="3">
        <v>40.909090909090899</v>
      </c>
      <c r="O446" s="3">
        <f>+Tabla1[[#This Row],[CF_CALC_OCC_ROOMS]]/67*100</f>
        <v>40.298507462686565</v>
      </c>
      <c r="P446" s="2">
        <v>2889418</v>
      </c>
      <c r="Q446">
        <v>0</v>
      </c>
      <c r="R446">
        <v>0</v>
      </c>
      <c r="S446">
        <v>0</v>
      </c>
    </row>
    <row r="447" spans="1:19" x14ac:dyDescent="0.25">
      <c r="A447" s="1" t="s">
        <v>13</v>
      </c>
      <c r="B447" s="4">
        <v>4571258</v>
      </c>
      <c r="C447">
        <v>42</v>
      </c>
      <c r="D447">
        <v>54</v>
      </c>
      <c r="E447" s="1" t="s">
        <v>459</v>
      </c>
      <c r="F447" t="str">
        <f>+RIGHT(Tabla1[[#This Row],[CONSIDERED_DATE1]],6)</f>
        <v>MAR-17</v>
      </c>
      <c r="G447" t="str">
        <f>+LEFT(Tabla1[[#This Row],[CONSIDERED_DATE12]],3)</f>
        <v>MAR</v>
      </c>
      <c r="H447" t="str">
        <f>+RIGHT(Tabla1[[#This Row],[CONSIDERED_DATE12]],2)</f>
        <v>17</v>
      </c>
      <c r="I447" t="str">
        <f>+CONCATENATE(Tabla1[[#This Row],[CONSIDERED_DATE14]],"-",Tabla1[[#This Row],[CONSIDERED_DATE13]])</f>
        <v>17-MAR</v>
      </c>
      <c r="J447" s="1" t="s">
        <v>3655</v>
      </c>
      <c r="K447">
        <v>42</v>
      </c>
      <c r="L447">
        <v>66</v>
      </c>
      <c r="M447" s="4">
        <v>108839.47619047599</v>
      </c>
      <c r="N447" s="3">
        <v>63.636363636363598</v>
      </c>
      <c r="O447" s="3">
        <f>+Tabla1[[#This Row],[CF_CALC_OCC_ROOMS]]/67*100</f>
        <v>62.68656716417911</v>
      </c>
      <c r="P447" s="2">
        <v>3022258</v>
      </c>
      <c r="Q447">
        <v>0</v>
      </c>
      <c r="R447">
        <v>1549000</v>
      </c>
      <c r="S447">
        <v>0</v>
      </c>
    </row>
    <row r="448" spans="1:19" x14ac:dyDescent="0.25">
      <c r="A448" s="1" t="s">
        <v>13</v>
      </c>
      <c r="B448" s="4">
        <v>6093821</v>
      </c>
      <c r="C448">
        <v>57</v>
      </c>
      <c r="D448">
        <v>66</v>
      </c>
      <c r="E448" s="1" t="s">
        <v>460</v>
      </c>
      <c r="F448" t="str">
        <f>+RIGHT(Tabla1[[#This Row],[CONSIDERED_DATE1]],6)</f>
        <v>MAR-17</v>
      </c>
      <c r="G448" t="str">
        <f>+LEFT(Tabla1[[#This Row],[CONSIDERED_DATE12]],3)</f>
        <v>MAR</v>
      </c>
      <c r="H448" t="str">
        <f>+RIGHT(Tabla1[[#This Row],[CONSIDERED_DATE12]],2)</f>
        <v>17</v>
      </c>
      <c r="I448" t="str">
        <f>+CONCATENATE(Tabla1[[#This Row],[CONSIDERED_DATE14]],"-",Tabla1[[#This Row],[CONSIDERED_DATE13]])</f>
        <v>17-MAR</v>
      </c>
      <c r="J448" s="1" t="s">
        <v>3656</v>
      </c>
      <c r="K448">
        <v>57</v>
      </c>
      <c r="L448">
        <v>66</v>
      </c>
      <c r="M448" s="4">
        <v>106909.140350877</v>
      </c>
      <c r="N448" s="3">
        <v>86.363636363636303</v>
      </c>
      <c r="O448" s="3">
        <f>+Tabla1[[#This Row],[CF_CALC_OCC_ROOMS]]/67*100</f>
        <v>85.074626865671647</v>
      </c>
      <c r="P448" s="2">
        <v>2789821</v>
      </c>
      <c r="Q448">
        <v>0</v>
      </c>
      <c r="R448">
        <v>3304000</v>
      </c>
      <c r="S448">
        <v>0</v>
      </c>
    </row>
    <row r="449" spans="1:19" x14ac:dyDescent="0.25">
      <c r="A449" s="1" t="s">
        <v>13</v>
      </c>
      <c r="B449" s="4">
        <v>6776248</v>
      </c>
      <c r="C449">
        <v>63</v>
      </c>
      <c r="D449">
        <v>75</v>
      </c>
      <c r="E449" s="1" t="s">
        <v>461</v>
      </c>
      <c r="F449" t="str">
        <f>+RIGHT(Tabla1[[#This Row],[CONSIDERED_DATE1]],6)</f>
        <v>MAR-17</v>
      </c>
      <c r="G449" t="str">
        <f>+LEFT(Tabla1[[#This Row],[CONSIDERED_DATE12]],3)</f>
        <v>MAR</v>
      </c>
      <c r="H449" t="str">
        <f>+RIGHT(Tabla1[[#This Row],[CONSIDERED_DATE12]],2)</f>
        <v>17</v>
      </c>
      <c r="I449" t="str">
        <f>+CONCATENATE(Tabla1[[#This Row],[CONSIDERED_DATE14]],"-",Tabla1[[#This Row],[CONSIDERED_DATE13]])</f>
        <v>17-MAR</v>
      </c>
      <c r="J449" s="1" t="s">
        <v>3657</v>
      </c>
      <c r="K449">
        <v>63</v>
      </c>
      <c r="L449">
        <v>66</v>
      </c>
      <c r="M449" s="4">
        <v>107559.492063492</v>
      </c>
      <c r="N449" s="3">
        <v>95.454545454545396</v>
      </c>
      <c r="O449" s="3">
        <f>+Tabla1[[#This Row],[CF_CALC_OCC_ROOMS]]/67*100</f>
        <v>94.029850746268664</v>
      </c>
      <c r="P449" s="2">
        <v>3442248</v>
      </c>
      <c r="Q449">
        <v>0</v>
      </c>
      <c r="R449">
        <v>3334000</v>
      </c>
      <c r="S449">
        <v>0</v>
      </c>
    </row>
    <row r="450" spans="1:19" x14ac:dyDescent="0.25">
      <c r="A450" s="1" t="s">
        <v>13</v>
      </c>
      <c r="B450" s="4">
        <v>7748492</v>
      </c>
      <c r="C450">
        <v>52</v>
      </c>
      <c r="D450">
        <v>102</v>
      </c>
      <c r="E450" s="1" t="s">
        <v>462</v>
      </c>
      <c r="F450" t="str">
        <f>+RIGHT(Tabla1[[#This Row],[CONSIDERED_DATE1]],6)</f>
        <v>MAR-17</v>
      </c>
      <c r="G450" t="str">
        <f>+LEFT(Tabla1[[#This Row],[CONSIDERED_DATE12]],3)</f>
        <v>MAR</v>
      </c>
      <c r="H450" t="str">
        <f>+RIGHT(Tabla1[[#This Row],[CONSIDERED_DATE12]],2)</f>
        <v>17</v>
      </c>
      <c r="I450" t="str">
        <f>+CONCATENATE(Tabla1[[#This Row],[CONSIDERED_DATE14]],"-",Tabla1[[#This Row],[CONSIDERED_DATE13]])</f>
        <v>17-MAR</v>
      </c>
      <c r="J450" s="1" t="s">
        <v>3658</v>
      </c>
      <c r="K450">
        <v>52</v>
      </c>
      <c r="L450">
        <v>66</v>
      </c>
      <c r="M450" s="4">
        <v>149009.46153846101</v>
      </c>
      <c r="N450" s="3">
        <v>78.787878787878697</v>
      </c>
      <c r="O450" s="3">
        <f>+Tabla1[[#This Row],[CF_CALC_OCC_ROOMS]]/67*100</f>
        <v>77.611940298507463</v>
      </c>
      <c r="P450" s="2">
        <v>7748492</v>
      </c>
      <c r="Q450">
        <v>0</v>
      </c>
      <c r="R450">
        <v>0</v>
      </c>
      <c r="S450">
        <v>0</v>
      </c>
    </row>
    <row r="451" spans="1:19" x14ac:dyDescent="0.25">
      <c r="A451" s="1" t="s">
        <v>13</v>
      </c>
      <c r="B451" s="4">
        <v>9995518</v>
      </c>
      <c r="C451">
        <v>63</v>
      </c>
      <c r="D451">
        <v>125</v>
      </c>
      <c r="E451" s="1" t="s">
        <v>463</v>
      </c>
      <c r="F451" t="str">
        <f>+RIGHT(Tabla1[[#This Row],[CONSIDERED_DATE1]],6)</f>
        <v>MAR-17</v>
      </c>
      <c r="G451" t="str">
        <f>+LEFT(Tabla1[[#This Row],[CONSIDERED_DATE12]],3)</f>
        <v>MAR</v>
      </c>
      <c r="H451" t="str">
        <f>+RIGHT(Tabla1[[#This Row],[CONSIDERED_DATE12]],2)</f>
        <v>17</v>
      </c>
      <c r="I451" t="str">
        <f>+CONCATENATE(Tabla1[[#This Row],[CONSIDERED_DATE14]],"-",Tabla1[[#This Row],[CONSIDERED_DATE13]])</f>
        <v>17-MAR</v>
      </c>
      <c r="J451" s="1" t="s">
        <v>3659</v>
      </c>
      <c r="K451">
        <v>63</v>
      </c>
      <c r="L451">
        <v>66</v>
      </c>
      <c r="M451" s="4">
        <v>158659.01587301501</v>
      </c>
      <c r="N451" s="3">
        <v>95.454545454545396</v>
      </c>
      <c r="O451" s="3">
        <f>+Tabla1[[#This Row],[CF_CALC_OCC_ROOMS]]/67*100</f>
        <v>94.029850746268664</v>
      </c>
      <c r="P451" s="2">
        <v>9995518</v>
      </c>
      <c r="Q451">
        <v>0</v>
      </c>
      <c r="R451">
        <v>0</v>
      </c>
      <c r="S451">
        <v>0</v>
      </c>
    </row>
    <row r="452" spans="1:19" x14ac:dyDescent="0.25">
      <c r="A452" s="1" t="s">
        <v>13</v>
      </c>
      <c r="B452" s="4">
        <v>1508039</v>
      </c>
      <c r="C452">
        <v>15</v>
      </c>
      <c r="D452">
        <v>27</v>
      </c>
      <c r="E452" s="1" t="s">
        <v>464</v>
      </c>
      <c r="F452" t="str">
        <f>+RIGHT(Tabla1[[#This Row],[CONSIDERED_DATE1]],6)</f>
        <v>MAR-17</v>
      </c>
      <c r="G452" t="str">
        <f>+LEFT(Tabla1[[#This Row],[CONSIDERED_DATE12]],3)</f>
        <v>MAR</v>
      </c>
      <c r="H452" t="str">
        <f>+RIGHT(Tabla1[[#This Row],[CONSIDERED_DATE12]],2)</f>
        <v>17</v>
      </c>
      <c r="I452" t="str">
        <f>+CONCATENATE(Tabla1[[#This Row],[CONSIDERED_DATE14]],"-",Tabla1[[#This Row],[CONSIDERED_DATE13]])</f>
        <v>17-MAR</v>
      </c>
      <c r="J452" s="1" t="s">
        <v>3660</v>
      </c>
      <c r="K452">
        <v>15</v>
      </c>
      <c r="L452">
        <v>65</v>
      </c>
      <c r="M452" s="4">
        <v>100535.933333333</v>
      </c>
      <c r="N452" s="3">
        <v>23.076923076922998</v>
      </c>
      <c r="O452" s="3">
        <f>+Tabla1[[#This Row],[CF_CALC_OCC_ROOMS]]/67*100</f>
        <v>22.388059701492537</v>
      </c>
      <c r="P452" s="2">
        <v>1508039</v>
      </c>
      <c r="Q452">
        <v>0</v>
      </c>
      <c r="R452">
        <v>0</v>
      </c>
      <c r="S452">
        <v>0</v>
      </c>
    </row>
    <row r="453" spans="1:19" x14ac:dyDescent="0.25">
      <c r="A453" s="1" t="s">
        <v>13</v>
      </c>
      <c r="B453" s="4">
        <v>146702</v>
      </c>
      <c r="C453">
        <v>12</v>
      </c>
      <c r="D453">
        <v>19</v>
      </c>
      <c r="E453" s="1" t="s">
        <v>465</v>
      </c>
      <c r="F453" t="str">
        <f>+RIGHT(Tabla1[[#This Row],[CONSIDERED_DATE1]],6)</f>
        <v>MAR-17</v>
      </c>
      <c r="G453" t="str">
        <f>+LEFT(Tabla1[[#This Row],[CONSIDERED_DATE12]],3)</f>
        <v>MAR</v>
      </c>
      <c r="H453" t="str">
        <f>+RIGHT(Tabla1[[#This Row],[CONSIDERED_DATE12]],2)</f>
        <v>17</v>
      </c>
      <c r="I453" t="str">
        <f>+CONCATENATE(Tabla1[[#This Row],[CONSIDERED_DATE14]],"-",Tabla1[[#This Row],[CONSIDERED_DATE13]])</f>
        <v>17-MAR</v>
      </c>
      <c r="J453" s="1" t="s">
        <v>3661</v>
      </c>
      <c r="K453">
        <v>12</v>
      </c>
      <c r="L453">
        <v>65</v>
      </c>
      <c r="M453" s="4">
        <v>12225.166666666601</v>
      </c>
      <c r="N453" s="3">
        <v>18.4615384615384</v>
      </c>
      <c r="O453" s="3">
        <f>+Tabla1[[#This Row],[CF_CALC_OCC_ROOMS]]/67*100</f>
        <v>17.910447761194028</v>
      </c>
      <c r="P453" s="2">
        <v>146702</v>
      </c>
      <c r="Q453">
        <v>0</v>
      </c>
      <c r="R453">
        <v>0</v>
      </c>
      <c r="S453">
        <v>0</v>
      </c>
    </row>
    <row r="454" spans="1:19" x14ac:dyDescent="0.25">
      <c r="A454" s="1" t="s">
        <v>13</v>
      </c>
      <c r="B454" s="4">
        <v>6204320</v>
      </c>
      <c r="C454">
        <v>62</v>
      </c>
      <c r="D454">
        <v>71</v>
      </c>
      <c r="E454" s="1" t="s">
        <v>466</v>
      </c>
      <c r="F454" t="str">
        <f>+RIGHT(Tabla1[[#This Row],[CONSIDERED_DATE1]],6)</f>
        <v>MAR-17</v>
      </c>
      <c r="G454" t="str">
        <f>+LEFT(Tabla1[[#This Row],[CONSIDERED_DATE12]],3)</f>
        <v>MAR</v>
      </c>
      <c r="H454" t="str">
        <f>+RIGHT(Tabla1[[#This Row],[CONSIDERED_DATE12]],2)</f>
        <v>17</v>
      </c>
      <c r="I454" t="str">
        <f>+CONCATENATE(Tabla1[[#This Row],[CONSIDERED_DATE14]],"-",Tabla1[[#This Row],[CONSIDERED_DATE13]])</f>
        <v>17-MAR</v>
      </c>
      <c r="J454" s="1" t="s">
        <v>3662</v>
      </c>
      <c r="K454">
        <v>62</v>
      </c>
      <c r="L454">
        <v>65</v>
      </c>
      <c r="M454" s="4">
        <v>100069.677419354</v>
      </c>
      <c r="N454" s="3">
        <v>95.384615384615302</v>
      </c>
      <c r="O454" s="3">
        <f>+Tabla1[[#This Row],[CF_CALC_OCC_ROOMS]]/67*100</f>
        <v>92.537313432835816</v>
      </c>
      <c r="P454" s="2">
        <v>436320</v>
      </c>
      <c r="Q454">
        <v>0</v>
      </c>
      <c r="R454">
        <v>5768000</v>
      </c>
      <c r="S454">
        <v>0</v>
      </c>
    </row>
    <row r="455" spans="1:19" x14ac:dyDescent="0.25">
      <c r="A455" s="1" t="s">
        <v>13</v>
      </c>
      <c r="B455" s="4">
        <v>6783759</v>
      </c>
      <c r="C455">
        <v>66</v>
      </c>
      <c r="D455">
        <v>72</v>
      </c>
      <c r="E455" s="1" t="s">
        <v>467</v>
      </c>
      <c r="F455" t="str">
        <f>+RIGHT(Tabla1[[#This Row],[CONSIDERED_DATE1]],6)</f>
        <v>MAR-17</v>
      </c>
      <c r="G455" t="str">
        <f>+LEFT(Tabla1[[#This Row],[CONSIDERED_DATE12]],3)</f>
        <v>MAR</v>
      </c>
      <c r="H455" t="str">
        <f>+RIGHT(Tabla1[[#This Row],[CONSIDERED_DATE12]],2)</f>
        <v>17</v>
      </c>
      <c r="I455" t="str">
        <f>+CONCATENATE(Tabla1[[#This Row],[CONSIDERED_DATE14]],"-",Tabla1[[#This Row],[CONSIDERED_DATE13]])</f>
        <v>17-MAR</v>
      </c>
      <c r="J455" s="1" t="s">
        <v>3663</v>
      </c>
      <c r="K455">
        <v>66</v>
      </c>
      <c r="L455">
        <v>66</v>
      </c>
      <c r="M455" s="4">
        <v>102784.227272727</v>
      </c>
      <c r="N455" s="3">
        <v>100</v>
      </c>
      <c r="O455" s="3">
        <f>+Tabla1[[#This Row],[CF_CALC_OCC_ROOMS]]/67*100</f>
        <v>98.507462686567166</v>
      </c>
      <c r="P455" s="2">
        <v>1015759</v>
      </c>
      <c r="Q455">
        <v>0</v>
      </c>
      <c r="R455">
        <v>5768000</v>
      </c>
      <c r="S455">
        <v>0</v>
      </c>
    </row>
    <row r="456" spans="1:19" x14ac:dyDescent="0.25">
      <c r="A456" s="1" t="s">
        <v>13</v>
      </c>
      <c r="B456" s="4">
        <v>1328612</v>
      </c>
      <c r="C456">
        <v>13</v>
      </c>
      <c r="D456">
        <v>20</v>
      </c>
      <c r="E456" s="1" t="s">
        <v>468</v>
      </c>
      <c r="F456" t="str">
        <f>+RIGHT(Tabla1[[#This Row],[CONSIDERED_DATE1]],6)</f>
        <v>MAR-17</v>
      </c>
      <c r="G456" t="str">
        <f>+LEFT(Tabla1[[#This Row],[CONSIDERED_DATE12]],3)</f>
        <v>MAR</v>
      </c>
      <c r="H456" t="str">
        <f>+RIGHT(Tabla1[[#This Row],[CONSIDERED_DATE12]],2)</f>
        <v>17</v>
      </c>
      <c r="I456" t="str">
        <f>+CONCATENATE(Tabla1[[#This Row],[CONSIDERED_DATE14]],"-",Tabla1[[#This Row],[CONSIDERED_DATE13]])</f>
        <v>17-MAR</v>
      </c>
      <c r="J456" s="1" t="s">
        <v>3664</v>
      </c>
      <c r="K456">
        <v>13</v>
      </c>
      <c r="L456">
        <v>66</v>
      </c>
      <c r="M456" s="4">
        <v>102200.92307692301</v>
      </c>
      <c r="N456" s="3">
        <v>19.6969696969696</v>
      </c>
      <c r="O456" s="3">
        <f>+Tabla1[[#This Row],[CF_CALC_OCC_ROOMS]]/67*100</f>
        <v>19.402985074626866</v>
      </c>
      <c r="P456" s="2">
        <v>1328612</v>
      </c>
      <c r="Q456">
        <v>0</v>
      </c>
      <c r="R456">
        <v>0</v>
      </c>
      <c r="S456">
        <v>0</v>
      </c>
    </row>
    <row r="457" spans="1:19" x14ac:dyDescent="0.25">
      <c r="A457" s="1" t="s">
        <v>13</v>
      </c>
      <c r="B457" s="4">
        <v>6619627</v>
      </c>
      <c r="C457">
        <v>47</v>
      </c>
      <c r="D457">
        <v>83</v>
      </c>
      <c r="E457" s="1" t="s">
        <v>469</v>
      </c>
      <c r="F457" t="str">
        <f>+RIGHT(Tabla1[[#This Row],[CONSIDERED_DATE1]],6)</f>
        <v>MAR-17</v>
      </c>
      <c r="G457" t="str">
        <f>+LEFT(Tabla1[[#This Row],[CONSIDERED_DATE12]],3)</f>
        <v>MAR</v>
      </c>
      <c r="H457" t="str">
        <f>+RIGHT(Tabla1[[#This Row],[CONSIDERED_DATE12]],2)</f>
        <v>17</v>
      </c>
      <c r="I457" t="str">
        <f>+CONCATENATE(Tabla1[[#This Row],[CONSIDERED_DATE14]],"-",Tabla1[[#This Row],[CONSIDERED_DATE13]])</f>
        <v>17-MAR</v>
      </c>
      <c r="J457" s="1" t="s">
        <v>3665</v>
      </c>
      <c r="K457">
        <v>47</v>
      </c>
      <c r="L457">
        <v>66</v>
      </c>
      <c r="M457" s="4">
        <v>140843.12765957401</v>
      </c>
      <c r="N457" s="3">
        <v>71.212121212121204</v>
      </c>
      <c r="O457" s="3">
        <f>+Tabla1[[#This Row],[CF_CALC_OCC_ROOMS]]/67*100</f>
        <v>70.149253731343293</v>
      </c>
      <c r="P457" s="2">
        <v>6619627</v>
      </c>
      <c r="Q457">
        <v>0</v>
      </c>
      <c r="R457">
        <v>0</v>
      </c>
      <c r="S457">
        <v>0</v>
      </c>
    </row>
    <row r="458" spans="1:19" x14ac:dyDescent="0.25">
      <c r="A458" s="1" t="s">
        <v>13</v>
      </c>
      <c r="B458" s="4">
        <v>8943964</v>
      </c>
      <c r="C458">
        <v>64</v>
      </c>
      <c r="D458">
        <v>125</v>
      </c>
      <c r="E458" s="1" t="s">
        <v>470</v>
      </c>
      <c r="F458" t="str">
        <f>+RIGHT(Tabla1[[#This Row],[CONSIDERED_DATE1]],6)</f>
        <v>APR-17</v>
      </c>
      <c r="G458" t="str">
        <f>+LEFT(Tabla1[[#This Row],[CONSIDERED_DATE12]],3)</f>
        <v>APR</v>
      </c>
      <c r="H458" t="str">
        <f>+RIGHT(Tabla1[[#This Row],[CONSIDERED_DATE12]],2)</f>
        <v>17</v>
      </c>
      <c r="I458" t="str">
        <f>+CONCATENATE(Tabla1[[#This Row],[CONSIDERED_DATE14]],"-",Tabla1[[#This Row],[CONSIDERED_DATE13]])</f>
        <v>17-APR</v>
      </c>
      <c r="J458" s="1" t="s">
        <v>3666</v>
      </c>
      <c r="K458">
        <v>64</v>
      </c>
      <c r="L458">
        <v>66</v>
      </c>
      <c r="M458" s="4">
        <v>139749.4375</v>
      </c>
      <c r="N458" s="3">
        <v>96.969696969696898</v>
      </c>
      <c r="O458" s="3">
        <f>+Tabla1[[#This Row],[CF_CALC_OCC_ROOMS]]/67*100</f>
        <v>95.522388059701484</v>
      </c>
      <c r="P458" s="2">
        <v>8943964</v>
      </c>
      <c r="Q458">
        <v>0</v>
      </c>
      <c r="R458">
        <v>0</v>
      </c>
      <c r="S458">
        <v>0</v>
      </c>
    </row>
    <row r="459" spans="1:19" x14ac:dyDescent="0.25">
      <c r="A459" s="1" t="s">
        <v>13</v>
      </c>
      <c r="B459" s="4">
        <v>3351676</v>
      </c>
      <c r="C459">
        <v>35</v>
      </c>
      <c r="D459">
        <v>62</v>
      </c>
      <c r="E459" s="1" t="s">
        <v>471</v>
      </c>
      <c r="F459" t="str">
        <f>+RIGHT(Tabla1[[#This Row],[CONSIDERED_DATE1]],6)</f>
        <v>APR-17</v>
      </c>
      <c r="G459" t="str">
        <f>+LEFT(Tabla1[[#This Row],[CONSIDERED_DATE12]],3)</f>
        <v>APR</v>
      </c>
      <c r="H459" t="str">
        <f>+RIGHT(Tabla1[[#This Row],[CONSIDERED_DATE12]],2)</f>
        <v>17</v>
      </c>
      <c r="I459" t="str">
        <f>+CONCATENATE(Tabla1[[#This Row],[CONSIDERED_DATE14]],"-",Tabla1[[#This Row],[CONSIDERED_DATE13]])</f>
        <v>17-APR</v>
      </c>
      <c r="J459" s="1" t="s">
        <v>3667</v>
      </c>
      <c r="K459">
        <v>35</v>
      </c>
      <c r="L459">
        <v>65</v>
      </c>
      <c r="M459" s="4">
        <v>95762.171428571397</v>
      </c>
      <c r="N459" s="3">
        <v>53.846153846153797</v>
      </c>
      <c r="O459" s="3">
        <f>+Tabla1[[#This Row],[CF_CALC_OCC_ROOMS]]/67*100</f>
        <v>52.238805970149251</v>
      </c>
      <c r="P459" s="2">
        <v>2057996</v>
      </c>
      <c r="Q459">
        <v>0</v>
      </c>
      <c r="R459">
        <v>1293680</v>
      </c>
      <c r="S459">
        <v>0</v>
      </c>
    </row>
    <row r="460" spans="1:19" x14ac:dyDescent="0.25">
      <c r="A460" s="1" t="s">
        <v>13</v>
      </c>
      <c r="B460" s="4">
        <v>4450538</v>
      </c>
      <c r="C460">
        <v>41</v>
      </c>
      <c r="D460">
        <v>69</v>
      </c>
      <c r="E460" s="1" t="s">
        <v>472</v>
      </c>
      <c r="F460" t="str">
        <f>+RIGHT(Tabla1[[#This Row],[CONSIDERED_DATE1]],6)</f>
        <v>APR-17</v>
      </c>
      <c r="G460" t="str">
        <f>+LEFT(Tabla1[[#This Row],[CONSIDERED_DATE12]],3)</f>
        <v>APR</v>
      </c>
      <c r="H460" t="str">
        <f>+RIGHT(Tabla1[[#This Row],[CONSIDERED_DATE12]],2)</f>
        <v>17</v>
      </c>
      <c r="I460" t="str">
        <f>+CONCATENATE(Tabla1[[#This Row],[CONSIDERED_DATE14]],"-",Tabla1[[#This Row],[CONSIDERED_DATE13]])</f>
        <v>17-APR</v>
      </c>
      <c r="J460" s="1" t="s">
        <v>3668</v>
      </c>
      <c r="K460">
        <v>41</v>
      </c>
      <c r="L460">
        <v>66</v>
      </c>
      <c r="M460" s="4">
        <v>108549.707317073</v>
      </c>
      <c r="N460" s="3">
        <v>62.121212121212103</v>
      </c>
      <c r="O460" s="3">
        <f>+Tabla1[[#This Row],[CF_CALC_OCC_ROOMS]]/67*100</f>
        <v>61.194029850746269</v>
      </c>
      <c r="P460" s="2">
        <v>3156858</v>
      </c>
      <c r="Q460">
        <v>0</v>
      </c>
      <c r="R460">
        <v>1293680</v>
      </c>
      <c r="S460">
        <v>0</v>
      </c>
    </row>
    <row r="461" spans="1:19" x14ac:dyDescent="0.25">
      <c r="A461" s="1" t="s">
        <v>13</v>
      </c>
      <c r="B461" s="4">
        <v>6391074</v>
      </c>
      <c r="C461">
        <v>57</v>
      </c>
      <c r="D461">
        <v>91</v>
      </c>
      <c r="E461" s="1" t="s">
        <v>473</v>
      </c>
      <c r="F461" t="str">
        <f>+RIGHT(Tabla1[[#This Row],[CONSIDERED_DATE1]],6)</f>
        <v>APR-17</v>
      </c>
      <c r="G461" t="str">
        <f>+LEFT(Tabla1[[#This Row],[CONSIDERED_DATE12]],3)</f>
        <v>APR</v>
      </c>
      <c r="H461" t="str">
        <f>+RIGHT(Tabla1[[#This Row],[CONSIDERED_DATE12]],2)</f>
        <v>17</v>
      </c>
      <c r="I461" t="str">
        <f>+CONCATENATE(Tabla1[[#This Row],[CONSIDERED_DATE14]],"-",Tabla1[[#This Row],[CONSIDERED_DATE13]])</f>
        <v>17-APR</v>
      </c>
      <c r="J461" s="1" t="s">
        <v>3669</v>
      </c>
      <c r="K461">
        <v>57</v>
      </c>
      <c r="L461">
        <v>66</v>
      </c>
      <c r="M461" s="4">
        <v>112124.10526315701</v>
      </c>
      <c r="N461" s="3">
        <v>86.363636363636303</v>
      </c>
      <c r="O461" s="3">
        <f>+Tabla1[[#This Row],[CF_CALC_OCC_ROOMS]]/67*100</f>
        <v>85.074626865671647</v>
      </c>
      <c r="P461" s="2">
        <v>3043074</v>
      </c>
      <c r="Q461">
        <v>0</v>
      </c>
      <c r="R461">
        <v>3348000</v>
      </c>
      <c r="S461">
        <v>0</v>
      </c>
    </row>
    <row r="462" spans="1:19" x14ac:dyDescent="0.25">
      <c r="A462" s="1" t="s">
        <v>13</v>
      </c>
      <c r="B462" s="4">
        <v>6728298</v>
      </c>
      <c r="C462">
        <v>58</v>
      </c>
      <c r="D462">
        <v>92</v>
      </c>
      <c r="E462" s="1" t="s">
        <v>474</v>
      </c>
      <c r="F462" t="str">
        <f>+RIGHT(Tabla1[[#This Row],[CONSIDERED_DATE1]],6)</f>
        <v>APR-17</v>
      </c>
      <c r="G462" t="str">
        <f>+LEFT(Tabla1[[#This Row],[CONSIDERED_DATE12]],3)</f>
        <v>APR</v>
      </c>
      <c r="H462" t="str">
        <f>+RIGHT(Tabla1[[#This Row],[CONSIDERED_DATE12]],2)</f>
        <v>17</v>
      </c>
      <c r="I462" t="str">
        <f>+CONCATENATE(Tabla1[[#This Row],[CONSIDERED_DATE14]],"-",Tabla1[[#This Row],[CONSIDERED_DATE13]])</f>
        <v>17-APR</v>
      </c>
      <c r="J462" s="1" t="s">
        <v>3670</v>
      </c>
      <c r="K462">
        <v>58</v>
      </c>
      <c r="L462">
        <v>66</v>
      </c>
      <c r="M462" s="4">
        <v>116005.137931034</v>
      </c>
      <c r="N462" s="3">
        <v>87.878787878787804</v>
      </c>
      <c r="O462" s="3">
        <f>+Tabla1[[#This Row],[CF_CALC_OCC_ROOMS]]/67*100</f>
        <v>86.567164179104466</v>
      </c>
      <c r="P462" s="2">
        <v>4244298</v>
      </c>
      <c r="Q462">
        <v>0</v>
      </c>
      <c r="R462">
        <v>2484000</v>
      </c>
      <c r="S462">
        <v>0</v>
      </c>
    </row>
    <row r="463" spans="1:19" x14ac:dyDescent="0.25">
      <c r="A463" s="1" t="s">
        <v>13</v>
      </c>
      <c r="B463" s="4">
        <v>3594693</v>
      </c>
      <c r="C463">
        <v>33</v>
      </c>
      <c r="D463">
        <v>53</v>
      </c>
      <c r="E463" s="1" t="s">
        <v>475</v>
      </c>
      <c r="F463" t="str">
        <f>+RIGHT(Tabla1[[#This Row],[CONSIDERED_DATE1]],6)</f>
        <v>APR-17</v>
      </c>
      <c r="G463" t="str">
        <f>+LEFT(Tabla1[[#This Row],[CONSIDERED_DATE12]],3)</f>
        <v>APR</v>
      </c>
      <c r="H463" t="str">
        <f>+RIGHT(Tabla1[[#This Row],[CONSIDERED_DATE12]],2)</f>
        <v>17</v>
      </c>
      <c r="I463" t="str">
        <f>+CONCATENATE(Tabla1[[#This Row],[CONSIDERED_DATE14]],"-",Tabla1[[#This Row],[CONSIDERED_DATE13]])</f>
        <v>17-APR</v>
      </c>
      <c r="J463" s="1" t="s">
        <v>3671</v>
      </c>
      <c r="K463">
        <v>33</v>
      </c>
      <c r="L463">
        <v>65</v>
      </c>
      <c r="M463" s="4">
        <v>108930.09090908999</v>
      </c>
      <c r="N463" s="3">
        <v>50.769230769230703</v>
      </c>
      <c r="O463" s="3">
        <f>+Tabla1[[#This Row],[CF_CALC_OCC_ROOMS]]/67*100</f>
        <v>49.253731343283583</v>
      </c>
      <c r="P463" s="2">
        <v>3594693</v>
      </c>
      <c r="Q463">
        <v>0</v>
      </c>
      <c r="R463">
        <v>0</v>
      </c>
      <c r="S463">
        <v>0</v>
      </c>
    </row>
    <row r="464" spans="1:19" x14ac:dyDescent="0.25">
      <c r="A464" s="1" t="s">
        <v>13</v>
      </c>
      <c r="B464" s="4">
        <v>6808477</v>
      </c>
      <c r="C464">
        <v>52</v>
      </c>
      <c r="D464">
        <v>92</v>
      </c>
      <c r="E464" s="1" t="s">
        <v>476</v>
      </c>
      <c r="F464" t="str">
        <f>+RIGHT(Tabla1[[#This Row],[CONSIDERED_DATE1]],6)</f>
        <v>APR-17</v>
      </c>
      <c r="G464" t="str">
        <f>+LEFT(Tabla1[[#This Row],[CONSIDERED_DATE12]],3)</f>
        <v>APR</v>
      </c>
      <c r="H464" t="str">
        <f>+RIGHT(Tabla1[[#This Row],[CONSIDERED_DATE12]],2)</f>
        <v>17</v>
      </c>
      <c r="I464" t="str">
        <f>+CONCATENATE(Tabla1[[#This Row],[CONSIDERED_DATE14]],"-",Tabla1[[#This Row],[CONSIDERED_DATE13]])</f>
        <v>17-APR</v>
      </c>
      <c r="J464" s="1" t="s">
        <v>3672</v>
      </c>
      <c r="K464">
        <v>52</v>
      </c>
      <c r="L464">
        <v>65</v>
      </c>
      <c r="M464" s="4">
        <v>130932.25</v>
      </c>
      <c r="N464" s="3">
        <v>80</v>
      </c>
      <c r="O464" s="3">
        <f>+Tabla1[[#This Row],[CF_CALC_OCC_ROOMS]]/67*100</f>
        <v>77.611940298507463</v>
      </c>
      <c r="P464" s="2">
        <v>4853477</v>
      </c>
      <c r="Q464">
        <v>0</v>
      </c>
      <c r="R464">
        <v>1955000</v>
      </c>
      <c r="S464">
        <v>0</v>
      </c>
    </row>
    <row r="465" spans="1:19" x14ac:dyDescent="0.25">
      <c r="A465" s="1" t="s">
        <v>13</v>
      </c>
      <c r="B465" s="4">
        <v>9594574</v>
      </c>
      <c r="C465">
        <v>64</v>
      </c>
      <c r="D465">
        <v>130</v>
      </c>
      <c r="E465" s="1" t="s">
        <v>477</v>
      </c>
      <c r="F465" t="str">
        <f>+RIGHT(Tabla1[[#This Row],[CONSIDERED_DATE1]],6)</f>
        <v>APR-17</v>
      </c>
      <c r="G465" t="str">
        <f>+LEFT(Tabla1[[#This Row],[CONSIDERED_DATE12]],3)</f>
        <v>APR</v>
      </c>
      <c r="H465" t="str">
        <f>+RIGHT(Tabla1[[#This Row],[CONSIDERED_DATE12]],2)</f>
        <v>17</v>
      </c>
      <c r="I465" t="str">
        <f>+CONCATENATE(Tabla1[[#This Row],[CONSIDERED_DATE14]],"-",Tabla1[[#This Row],[CONSIDERED_DATE13]])</f>
        <v>17-APR</v>
      </c>
      <c r="J465" s="1" t="s">
        <v>3673</v>
      </c>
      <c r="K465">
        <v>64</v>
      </c>
      <c r="L465">
        <v>65</v>
      </c>
      <c r="M465" s="4">
        <v>149915.21875</v>
      </c>
      <c r="N465" s="3">
        <v>98.461538461538396</v>
      </c>
      <c r="O465" s="3">
        <f>+Tabla1[[#This Row],[CF_CALC_OCC_ROOMS]]/67*100</f>
        <v>95.522388059701484</v>
      </c>
      <c r="P465" s="2">
        <v>9594574</v>
      </c>
      <c r="Q465">
        <v>0</v>
      </c>
      <c r="R465">
        <v>0</v>
      </c>
      <c r="S465">
        <v>0</v>
      </c>
    </row>
    <row r="466" spans="1:19" x14ac:dyDescent="0.25">
      <c r="A466" s="1" t="s">
        <v>13</v>
      </c>
      <c r="B466" s="4">
        <v>3193445</v>
      </c>
      <c r="C466">
        <v>27</v>
      </c>
      <c r="D466">
        <v>51</v>
      </c>
      <c r="E466" s="1" t="s">
        <v>478</v>
      </c>
      <c r="F466" t="str">
        <f>+RIGHT(Tabla1[[#This Row],[CONSIDERED_DATE1]],6)</f>
        <v>APR-17</v>
      </c>
      <c r="G466" t="str">
        <f>+LEFT(Tabla1[[#This Row],[CONSIDERED_DATE12]],3)</f>
        <v>APR</v>
      </c>
      <c r="H466" t="str">
        <f>+RIGHT(Tabla1[[#This Row],[CONSIDERED_DATE12]],2)</f>
        <v>17</v>
      </c>
      <c r="I466" t="str">
        <f>+CONCATENATE(Tabla1[[#This Row],[CONSIDERED_DATE14]],"-",Tabla1[[#This Row],[CONSIDERED_DATE13]])</f>
        <v>17-APR</v>
      </c>
      <c r="J466" s="1" t="s">
        <v>3674</v>
      </c>
      <c r="K466">
        <v>27</v>
      </c>
      <c r="L466">
        <v>64</v>
      </c>
      <c r="M466" s="4">
        <v>118275.74074074</v>
      </c>
      <c r="N466" s="3">
        <v>42.1875</v>
      </c>
      <c r="O466" s="3">
        <f>+Tabla1[[#This Row],[CF_CALC_OCC_ROOMS]]/67*100</f>
        <v>40.298507462686565</v>
      </c>
      <c r="P466" s="2">
        <v>2138405</v>
      </c>
      <c r="Q466">
        <v>0</v>
      </c>
      <c r="R466">
        <v>1055040</v>
      </c>
      <c r="S466">
        <v>0</v>
      </c>
    </row>
    <row r="467" spans="1:19" x14ac:dyDescent="0.25">
      <c r="A467" s="1" t="s">
        <v>13</v>
      </c>
      <c r="B467" s="4">
        <v>2935896</v>
      </c>
      <c r="C467">
        <v>29</v>
      </c>
      <c r="D467">
        <v>52</v>
      </c>
      <c r="E467" s="1" t="s">
        <v>479</v>
      </c>
      <c r="F467" t="str">
        <f>+RIGHT(Tabla1[[#This Row],[CONSIDERED_DATE1]],6)</f>
        <v>APR-17</v>
      </c>
      <c r="G467" t="str">
        <f>+LEFT(Tabla1[[#This Row],[CONSIDERED_DATE12]],3)</f>
        <v>APR</v>
      </c>
      <c r="H467" t="str">
        <f>+RIGHT(Tabla1[[#This Row],[CONSIDERED_DATE12]],2)</f>
        <v>17</v>
      </c>
      <c r="I467" t="str">
        <f>+CONCATENATE(Tabla1[[#This Row],[CONSIDERED_DATE14]],"-",Tabla1[[#This Row],[CONSIDERED_DATE13]])</f>
        <v>17-APR</v>
      </c>
      <c r="J467" s="1" t="s">
        <v>3675</v>
      </c>
      <c r="K467">
        <v>29</v>
      </c>
      <c r="L467">
        <v>63</v>
      </c>
      <c r="M467" s="4">
        <v>101237.793103448</v>
      </c>
      <c r="N467" s="3">
        <v>46.031746031746003</v>
      </c>
      <c r="O467" s="3">
        <f>+Tabla1[[#This Row],[CF_CALC_OCC_ROOMS]]/67*100</f>
        <v>43.283582089552233</v>
      </c>
      <c r="P467" s="2">
        <v>2022696</v>
      </c>
      <c r="Q467">
        <v>0</v>
      </c>
      <c r="R467">
        <v>913200</v>
      </c>
      <c r="S467">
        <v>0</v>
      </c>
    </row>
    <row r="468" spans="1:19" x14ac:dyDescent="0.25">
      <c r="A468" s="1" t="s">
        <v>13</v>
      </c>
      <c r="B468" s="4">
        <v>2902692</v>
      </c>
      <c r="C468">
        <v>29</v>
      </c>
      <c r="D468">
        <v>44</v>
      </c>
      <c r="E468" s="1" t="s">
        <v>480</v>
      </c>
      <c r="F468" t="str">
        <f>+RIGHT(Tabla1[[#This Row],[CONSIDERED_DATE1]],6)</f>
        <v>APR-17</v>
      </c>
      <c r="G468" t="str">
        <f>+LEFT(Tabla1[[#This Row],[CONSIDERED_DATE12]],3)</f>
        <v>APR</v>
      </c>
      <c r="H468" t="str">
        <f>+RIGHT(Tabla1[[#This Row],[CONSIDERED_DATE12]],2)</f>
        <v>17</v>
      </c>
      <c r="I468" t="str">
        <f>+CONCATENATE(Tabla1[[#This Row],[CONSIDERED_DATE14]],"-",Tabla1[[#This Row],[CONSIDERED_DATE13]])</f>
        <v>17-APR</v>
      </c>
      <c r="J468" s="1" t="s">
        <v>3676</v>
      </c>
      <c r="K468">
        <v>29</v>
      </c>
      <c r="L468">
        <v>65</v>
      </c>
      <c r="M468" s="4">
        <v>100092.827586206</v>
      </c>
      <c r="N468" s="3">
        <v>44.615384615384599</v>
      </c>
      <c r="O468" s="3">
        <f>+Tabla1[[#This Row],[CF_CALC_OCC_ROOMS]]/67*100</f>
        <v>43.283582089552233</v>
      </c>
      <c r="P468" s="2">
        <v>2902692</v>
      </c>
      <c r="Q468">
        <v>0</v>
      </c>
      <c r="R468">
        <v>0</v>
      </c>
      <c r="S468">
        <v>0</v>
      </c>
    </row>
    <row r="469" spans="1:19" x14ac:dyDescent="0.25">
      <c r="A469" s="1" t="s">
        <v>13</v>
      </c>
      <c r="B469" s="4">
        <v>2673590</v>
      </c>
      <c r="C469">
        <v>25</v>
      </c>
      <c r="D469">
        <v>45</v>
      </c>
      <c r="E469" s="1" t="s">
        <v>481</v>
      </c>
      <c r="F469" t="str">
        <f>+RIGHT(Tabla1[[#This Row],[CONSIDERED_DATE1]],6)</f>
        <v>APR-17</v>
      </c>
      <c r="G469" t="str">
        <f>+LEFT(Tabla1[[#This Row],[CONSIDERED_DATE12]],3)</f>
        <v>APR</v>
      </c>
      <c r="H469" t="str">
        <f>+RIGHT(Tabla1[[#This Row],[CONSIDERED_DATE12]],2)</f>
        <v>17</v>
      </c>
      <c r="I469" t="str">
        <f>+CONCATENATE(Tabla1[[#This Row],[CONSIDERED_DATE14]],"-",Tabla1[[#This Row],[CONSIDERED_DATE13]])</f>
        <v>17-APR</v>
      </c>
      <c r="J469" s="1" t="s">
        <v>3677</v>
      </c>
      <c r="K469">
        <v>25</v>
      </c>
      <c r="L469">
        <v>65</v>
      </c>
      <c r="M469" s="4">
        <v>106943.6</v>
      </c>
      <c r="N469" s="3">
        <v>38.461538461538403</v>
      </c>
      <c r="O469" s="3">
        <f>+Tabla1[[#This Row],[CF_CALC_OCC_ROOMS]]/67*100</f>
        <v>37.313432835820898</v>
      </c>
      <c r="P469" s="2">
        <v>2673590</v>
      </c>
      <c r="Q469">
        <v>0</v>
      </c>
      <c r="R469">
        <v>0</v>
      </c>
      <c r="S469">
        <v>0</v>
      </c>
    </row>
    <row r="470" spans="1:19" x14ac:dyDescent="0.25">
      <c r="A470" s="1" t="s">
        <v>13</v>
      </c>
      <c r="B470" s="4">
        <v>7683220</v>
      </c>
      <c r="C470">
        <v>53</v>
      </c>
      <c r="D470">
        <v>102</v>
      </c>
      <c r="E470" s="1" t="s">
        <v>482</v>
      </c>
      <c r="F470" t="str">
        <f>+RIGHT(Tabla1[[#This Row],[CONSIDERED_DATE1]],6)</f>
        <v>APR-17</v>
      </c>
      <c r="G470" t="str">
        <f>+LEFT(Tabla1[[#This Row],[CONSIDERED_DATE12]],3)</f>
        <v>APR</v>
      </c>
      <c r="H470" t="str">
        <f>+RIGHT(Tabla1[[#This Row],[CONSIDERED_DATE12]],2)</f>
        <v>17</v>
      </c>
      <c r="I470" t="str">
        <f>+CONCATENATE(Tabla1[[#This Row],[CONSIDERED_DATE14]],"-",Tabla1[[#This Row],[CONSIDERED_DATE13]])</f>
        <v>17-APR</v>
      </c>
      <c r="J470" s="1" t="s">
        <v>3678</v>
      </c>
      <c r="K470">
        <v>53</v>
      </c>
      <c r="L470">
        <v>66</v>
      </c>
      <c r="M470" s="4">
        <v>144966.415094339</v>
      </c>
      <c r="N470" s="3">
        <v>80.303030303030297</v>
      </c>
      <c r="O470" s="3">
        <f>+Tabla1[[#This Row],[CF_CALC_OCC_ROOMS]]/67*100</f>
        <v>79.104477611940297</v>
      </c>
      <c r="P470" s="2">
        <v>6711220</v>
      </c>
      <c r="Q470">
        <v>0</v>
      </c>
      <c r="R470">
        <v>972000</v>
      </c>
      <c r="S470">
        <v>0</v>
      </c>
    </row>
    <row r="471" spans="1:19" x14ac:dyDescent="0.25">
      <c r="A471" s="1" t="s">
        <v>13</v>
      </c>
      <c r="B471" s="4">
        <v>10054139</v>
      </c>
      <c r="C471">
        <v>63</v>
      </c>
      <c r="D471">
        <v>129</v>
      </c>
      <c r="E471" s="1" t="s">
        <v>483</v>
      </c>
      <c r="F471" t="str">
        <f>+RIGHT(Tabla1[[#This Row],[CONSIDERED_DATE1]],6)</f>
        <v>APR-17</v>
      </c>
      <c r="G471" t="str">
        <f>+LEFT(Tabla1[[#This Row],[CONSIDERED_DATE12]],3)</f>
        <v>APR</v>
      </c>
      <c r="H471" t="str">
        <f>+RIGHT(Tabla1[[#This Row],[CONSIDERED_DATE12]],2)</f>
        <v>17</v>
      </c>
      <c r="I471" t="str">
        <f>+CONCATENATE(Tabla1[[#This Row],[CONSIDERED_DATE14]],"-",Tabla1[[#This Row],[CONSIDERED_DATE13]])</f>
        <v>17-APR</v>
      </c>
      <c r="J471" s="1" t="s">
        <v>3679</v>
      </c>
      <c r="K471">
        <v>63</v>
      </c>
      <c r="L471">
        <v>66</v>
      </c>
      <c r="M471" s="4">
        <v>159589.507936507</v>
      </c>
      <c r="N471" s="3">
        <v>95.454545454545396</v>
      </c>
      <c r="O471" s="3">
        <f>+Tabla1[[#This Row],[CF_CALC_OCC_ROOMS]]/67*100</f>
        <v>94.029850746268664</v>
      </c>
      <c r="P471" s="2">
        <v>10054139</v>
      </c>
      <c r="Q471">
        <v>0</v>
      </c>
      <c r="R471">
        <v>0</v>
      </c>
      <c r="S471">
        <v>0</v>
      </c>
    </row>
    <row r="472" spans="1:19" x14ac:dyDescent="0.25">
      <c r="A472" s="1" t="s">
        <v>13</v>
      </c>
      <c r="B472" s="4">
        <v>8342308</v>
      </c>
      <c r="C472">
        <v>53</v>
      </c>
      <c r="D472">
        <v>108</v>
      </c>
      <c r="E472" s="1" t="s">
        <v>484</v>
      </c>
      <c r="F472" t="str">
        <f>+RIGHT(Tabla1[[#This Row],[CONSIDERED_DATE1]],6)</f>
        <v>APR-17</v>
      </c>
      <c r="G472" t="str">
        <f>+LEFT(Tabla1[[#This Row],[CONSIDERED_DATE12]],3)</f>
        <v>APR</v>
      </c>
      <c r="H472" t="str">
        <f>+RIGHT(Tabla1[[#This Row],[CONSIDERED_DATE12]],2)</f>
        <v>17</v>
      </c>
      <c r="I472" t="str">
        <f>+CONCATENATE(Tabla1[[#This Row],[CONSIDERED_DATE14]],"-",Tabla1[[#This Row],[CONSIDERED_DATE13]])</f>
        <v>17-APR</v>
      </c>
      <c r="J472" s="1" t="s">
        <v>3680</v>
      </c>
      <c r="K472">
        <v>53</v>
      </c>
      <c r="L472">
        <v>66</v>
      </c>
      <c r="M472" s="4">
        <v>157402.03773584901</v>
      </c>
      <c r="N472" s="3">
        <v>80.303030303030297</v>
      </c>
      <c r="O472" s="3">
        <f>+Tabla1[[#This Row],[CF_CALC_OCC_ROOMS]]/67*100</f>
        <v>79.104477611940297</v>
      </c>
      <c r="P472" s="2">
        <v>8342308</v>
      </c>
      <c r="Q472">
        <v>0</v>
      </c>
      <c r="R472">
        <v>0</v>
      </c>
      <c r="S472">
        <v>0</v>
      </c>
    </row>
    <row r="473" spans="1:19" x14ac:dyDescent="0.25">
      <c r="A473" s="1" t="s">
        <v>13</v>
      </c>
      <c r="B473" s="4">
        <v>2362391</v>
      </c>
      <c r="C473">
        <v>25</v>
      </c>
      <c r="D473">
        <v>43</v>
      </c>
      <c r="E473" s="1" t="s">
        <v>485</v>
      </c>
      <c r="F473" t="str">
        <f>+RIGHT(Tabla1[[#This Row],[CONSIDERED_DATE1]],6)</f>
        <v>APR-17</v>
      </c>
      <c r="G473" t="str">
        <f>+LEFT(Tabla1[[#This Row],[CONSIDERED_DATE12]],3)</f>
        <v>APR</v>
      </c>
      <c r="H473" t="str">
        <f>+RIGHT(Tabla1[[#This Row],[CONSIDERED_DATE12]],2)</f>
        <v>17</v>
      </c>
      <c r="I473" t="str">
        <f>+CONCATENATE(Tabla1[[#This Row],[CONSIDERED_DATE14]],"-",Tabla1[[#This Row],[CONSIDERED_DATE13]])</f>
        <v>17-APR</v>
      </c>
      <c r="J473" s="1" t="s">
        <v>3681</v>
      </c>
      <c r="K473">
        <v>25</v>
      </c>
      <c r="L473">
        <v>64</v>
      </c>
      <c r="M473" s="4">
        <v>94495.64</v>
      </c>
      <c r="N473" s="3">
        <v>39.0625</v>
      </c>
      <c r="O473" s="3">
        <f>+Tabla1[[#This Row],[CF_CALC_OCC_ROOMS]]/67*100</f>
        <v>37.313432835820898</v>
      </c>
      <c r="P473" s="2">
        <v>1056791</v>
      </c>
      <c r="Q473">
        <v>0</v>
      </c>
      <c r="R473">
        <v>1305600</v>
      </c>
      <c r="S473">
        <v>0</v>
      </c>
    </row>
    <row r="474" spans="1:19" x14ac:dyDescent="0.25">
      <c r="A474" s="1" t="s">
        <v>13</v>
      </c>
      <c r="B474" s="4">
        <v>2941227</v>
      </c>
      <c r="C474">
        <v>28</v>
      </c>
      <c r="D474">
        <v>40</v>
      </c>
      <c r="E474" s="1" t="s">
        <v>486</v>
      </c>
      <c r="F474" t="str">
        <f>+RIGHT(Tabla1[[#This Row],[CONSIDERED_DATE1]],6)</f>
        <v>APR-17</v>
      </c>
      <c r="G474" t="str">
        <f>+LEFT(Tabla1[[#This Row],[CONSIDERED_DATE12]],3)</f>
        <v>APR</v>
      </c>
      <c r="H474" t="str">
        <f>+RIGHT(Tabla1[[#This Row],[CONSIDERED_DATE12]],2)</f>
        <v>17</v>
      </c>
      <c r="I474" t="str">
        <f>+CONCATENATE(Tabla1[[#This Row],[CONSIDERED_DATE14]],"-",Tabla1[[#This Row],[CONSIDERED_DATE13]])</f>
        <v>17-APR</v>
      </c>
      <c r="J474" s="1" t="s">
        <v>3682</v>
      </c>
      <c r="K474">
        <v>28</v>
      </c>
      <c r="L474">
        <v>64</v>
      </c>
      <c r="M474" s="4">
        <v>105043.821428571</v>
      </c>
      <c r="N474" s="3">
        <v>43.75</v>
      </c>
      <c r="O474" s="3">
        <f>+Tabla1[[#This Row],[CF_CALC_OCC_ROOMS]]/67*100</f>
        <v>41.791044776119399</v>
      </c>
      <c r="P474" s="2">
        <v>1635627</v>
      </c>
      <c r="Q474">
        <v>0</v>
      </c>
      <c r="R474">
        <v>1305600</v>
      </c>
      <c r="S474">
        <v>0</v>
      </c>
    </row>
    <row r="475" spans="1:19" x14ac:dyDescent="0.25">
      <c r="A475" s="1" t="s">
        <v>13</v>
      </c>
      <c r="B475" s="4">
        <v>1344719</v>
      </c>
      <c r="C475">
        <v>13</v>
      </c>
      <c r="D475">
        <v>24</v>
      </c>
      <c r="E475" s="1" t="s">
        <v>487</v>
      </c>
      <c r="F475" t="str">
        <f>+RIGHT(Tabla1[[#This Row],[CONSIDERED_DATE1]],6)</f>
        <v>APR-17</v>
      </c>
      <c r="G475" t="str">
        <f>+LEFT(Tabla1[[#This Row],[CONSIDERED_DATE12]],3)</f>
        <v>APR</v>
      </c>
      <c r="H475" t="str">
        <f>+RIGHT(Tabla1[[#This Row],[CONSIDERED_DATE12]],2)</f>
        <v>17</v>
      </c>
      <c r="I475" t="str">
        <f>+CONCATENATE(Tabla1[[#This Row],[CONSIDERED_DATE14]],"-",Tabla1[[#This Row],[CONSIDERED_DATE13]])</f>
        <v>17-APR</v>
      </c>
      <c r="J475" s="1" t="s">
        <v>3683</v>
      </c>
      <c r="K475">
        <v>13</v>
      </c>
      <c r="L475">
        <v>64</v>
      </c>
      <c r="M475" s="4">
        <v>103439.92307692301</v>
      </c>
      <c r="N475" s="3">
        <v>20.3125</v>
      </c>
      <c r="O475" s="3">
        <f>+Tabla1[[#This Row],[CF_CALC_OCC_ROOMS]]/67*100</f>
        <v>19.402985074626866</v>
      </c>
      <c r="P475" s="2">
        <v>1344719</v>
      </c>
      <c r="Q475">
        <v>0</v>
      </c>
      <c r="R475">
        <v>0</v>
      </c>
      <c r="S475">
        <v>0</v>
      </c>
    </row>
    <row r="476" spans="1:19" x14ac:dyDescent="0.25">
      <c r="A476" s="1" t="s">
        <v>13</v>
      </c>
      <c r="B476" s="4">
        <v>2212351</v>
      </c>
      <c r="C476">
        <v>21</v>
      </c>
      <c r="D476">
        <v>35</v>
      </c>
      <c r="E476" s="1" t="s">
        <v>488</v>
      </c>
      <c r="F476" t="str">
        <f>+RIGHT(Tabla1[[#This Row],[CONSIDERED_DATE1]],6)</f>
        <v>APR-17</v>
      </c>
      <c r="G476" t="str">
        <f>+LEFT(Tabla1[[#This Row],[CONSIDERED_DATE12]],3)</f>
        <v>APR</v>
      </c>
      <c r="H476" t="str">
        <f>+RIGHT(Tabla1[[#This Row],[CONSIDERED_DATE12]],2)</f>
        <v>17</v>
      </c>
      <c r="I476" t="str">
        <f>+CONCATENATE(Tabla1[[#This Row],[CONSIDERED_DATE14]],"-",Tabla1[[#This Row],[CONSIDERED_DATE13]])</f>
        <v>17-APR</v>
      </c>
      <c r="J476" s="1" t="s">
        <v>3684</v>
      </c>
      <c r="K476">
        <v>21</v>
      </c>
      <c r="L476">
        <v>64</v>
      </c>
      <c r="M476" s="4">
        <v>105350.04761904701</v>
      </c>
      <c r="N476" s="3">
        <v>32.8125</v>
      </c>
      <c r="O476" s="3">
        <f>+Tabla1[[#This Row],[CF_CALC_OCC_ROOMS]]/67*100</f>
        <v>31.343283582089555</v>
      </c>
      <c r="P476" s="2">
        <v>1428351</v>
      </c>
      <c r="Q476">
        <v>0</v>
      </c>
      <c r="R476">
        <v>784000</v>
      </c>
      <c r="S476">
        <v>0</v>
      </c>
    </row>
    <row r="477" spans="1:19" x14ac:dyDescent="0.25">
      <c r="A477" s="1" t="s">
        <v>13</v>
      </c>
      <c r="B477" s="4">
        <v>5092701</v>
      </c>
      <c r="C477">
        <v>49</v>
      </c>
      <c r="D477">
        <v>74</v>
      </c>
      <c r="E477" s="1" t="s">
        <v>489</v>
      </c>
      <c r="F477" t="str">
        <f>+RIGHT(Tabla1[[#This Row],[CONSIDERED_DATE1]],6)</f>
        <v>APR-17</v>
      </c>
      <c r="G477" t="str">
        <f>+LEFT(Tabla1[[#This Row],[CONSIDERED_DATE12]],3)</f>
        <v>APR</v>
      </c>
      <c r="H477" t="str">
        <f>+RIGHT(Tabla1[[#This Row],[CONSIDERED_DATE12]],2)</f>
        <v>17</v>
      </c>
      <c r="I477" t="str">
        <f>+CONCATENATE(Tabla1[[#This Row],[CONSIDERED_DATE14]],"-",Tabla1[[#This Row],[CONSIDERED_DATE13]])</f>
        <v>17-APR</v>
      </c>
      <c r="J477" s="1" t="s">
        <v>3685</v>
      </c>
      <c r="K477">
        <v>49</v>
      </c>
      <c r="L477">
        <v>64</v>
      </c>
      <c r="M477" s="4">
        <v>103932.67346938699</v>
      </c>
      <c r="N477" s="3">
        <v>76.5625</v>
      </c>
      <c r="O477" s="3">
        <f>+Tabla1[[#This Row],[CF_CALC_OCC_ROOMS]]/67*100</f>
        <v>73.134328358208961</v>
      </c>
      <c r="P477" s="2">
        <v>3169421</v>
      </c>
      <c r="Q477">
        <v>0</v>
      </c>
      <c r="R477">
        <v>1923280</v>
      </c>
      <c r="S477">
        <v>0</v>
      </c>
    </row>
    <row r="478" spans="1:19" x14ac:dyDescent="0.25">
      <c r="A478" s="1" t="s">
        <v>13</v>
      </c>
      <c r="B478" s="4">
        <v>6763267</v>
      </c>
      <c r="C478">
        <v>46</v>
      </c>
      <c r="D478">
        <v>91</v>
      </c>
      <c r="E478" s="1" t="s">
        <v>490</v>
      </c>
      <c r="F478" t="str">
        <f>+RIGHT(Tabla1[[#This Row],[CONSIDERED_DATE1]],6)</f>
        <v>APR-17</v>
      </c>
      <c r="G478" t="str">
        <f>+LEFT(Tabla1[[#This Row],[CONSIDERED_DATE12]],3)</f>
        <v>APR</v>
      </c>
      <c r="H478" t="str">
        <f>+RIGHT(Tabla1[[#This Row],[CONSIDERED_DATE12]],2)</f>
        <v>17</v>
      </c>
      <c r="I478" t="str">
        <f>+CONCATENATE(Tabla1[[#This Row],[CONSIDERED_DATE14]],"-",Tabla1[[#This Row],[CONSIDERED_DATE13]])</f>
        <v>17-APR</v>
      </c>
      <c r="J478" s="1" t="s">
        <v>3686</v>
      </c>
      <c r="K478">
        <v>46</v>
      </c>
      <c r="L478">
        <v>64</v>
      </c>
      <c r="M478" s="4">
        <v>147027.54347825999</v>
      </c>
      <c r="N478" s="3">
        <v>71.875</v>
      </c>
      <c r="O478" s="3">
        <f>+Tabla1[[#This Row],[CF_CALC_OCC_ROOMS]]/67*100</f>
        <v>68.656716417910445</v>
      </c>
      <c r="P478" s="2">
        <v>6763267</v>
      </c>
      <c r="Q478">
        <v>0</v>
      </c>
      <c r="R478">
        <v>0</v>
      </c>
      <c r="S478">
        <v>0</v>
      </c>
    </row>
    <row r="479" spans="1:19" x14ac:dyDescent="0.25">
      <c r="A479" s="1" t="s">
        <v>13</v>
      </c>
      <c r="B479" s="4">
        <v>7402760</v>
      </c>
      <c r="C479">
        <v>59</v>
      </c>
      <c r="D479">
        <v>110</v>
      </c>
      <c r="E479" s="1" t="s">
        <v>491</v>
      </c>
      <c r="F479" t="str">
        <f>+RIGHT(Tabla1[[#This Row],[CONSIDERED_DATE1]],6)</f>
        <v>APR-17</v>
      </c>
      <c r="G479" t="str">
        <f>+LEFT(Tabla1[[#This Row],[CONSIDERED_DATE12]],3)</f>
        <v>APR</v>
      </c>
      <c r="H479" t="str">
        <f>+RIGHT(Tabla1[[#This Row],[CONSIDERED_DATE12]],2)</f>
        <v>17</v>
      </c>
      <c r="I479" t="str">
        <f>+CONCATENATE(Tabla1[[#This Row],[CONSIDERED_DATE14]],"-",Tabla1[[#This Row],[CONSIDERED_DATE13]])</f>
        <v>17-APR</v>
      </c>
      <c r="J479" s="1" t="s">
        <v>3687</v>
      </c>
      <c r="K479">
        <v>59</v>
      </c>
      <c r="L479">
        <v>63</v>
      </c>
      <c r="M479" s="4">
        <v>125470.508474576</v>
      </c>
      <c r="N479" s="3">
        <v>93.650793650793602</v>
      </c>
      <c r="O479" s="3">
        <f>+Tabla1[[#This Row],[CF_CALC_OCC_ROOMS]]/67*100</f>
        <v>88.059701492537314</v>
      </c>
      <c r="P479" s="2">
        <v>4987760</v>
      </c>
      <c r="Q479">
        <v>0</v>
      </c>
      <c r="R479">
        <v>2415000</v>
      </c>
      <c r="S479">
        <v>0</v>
      </c>
    </row>
    <row r="480" spans="1:19" x14ac:dyDescent="0.25">
      <c r="A480" s="1" t="s">
        <v>13</v>
      </c>
      <c r="B480" s="4">
        <v>2426903</v>
      </c>
      <c r="C480">
        <v>25</v>
      </c>
      <c r="D480">
        <v>39</v>
      </c>
      <c r="E480" s="1" t="s">
        <v>492</v>
      </c>
      <c r="F480" t="str">
        <f>+RIGHT(Tabla1[[#This Row],[CONSIDERED_DATE1]],6)</f>
        <v>APR-17</v>
      </c>
      <c r="G480" t="str">
        <f>+LEFT(Tabla1[[#This Row],[CONSIDERED_DATE12]],3)</f>
        <v>APR</v>
      </c>
      <c r="H480" t="str">
        <f>+RIGHT(Tabla1[[#This Row],[CONSIDERED_DATE12]],2)</f>
        <v>17</v>
      </c>
      <c r="I480" t="str">
        <f>+CONCATENATE(Tabla1[[#This Row],[CONSIDERED_DATE14]],"-",Tabla1[[#This Row],[CONSIDERED_DATE13]])</f>
        <v>17-APR</v>
      </c>
      <c r="J480" s="1" t="s">
        <v>3688</v>
      </c>
      <c r="K480">
        <v>25</v>
      </c>
      <c r="L480">
        <v>64</v>
      </c>
      <c r="M480" s="4">
        <v>97076.12</v>
      </c>
      <c r="N480" s="3">
        <v>39.0625</v>
      </c>
      <c r="O480" s="3">
        <f>+Tabla1[[#This Row],[CF_CALC_OCC_ROOMS]]/67*100</f>
        <v>37.313432835820898</v>
      </c>
      <c r="P480" s="2">
        <v>2426903</v>
      </c>
      <c r="Q480">
        <v>0</v>
      </c>
      <c r="R480">
        <v>0</v>
      </c>
      <c r="S480">
        <v>0</v>
      </c>
    </row>
    <row r="481" spans="1:19" x14ac:dyDescent="0.25">
      <c r="A481" s="1" t="s">
        <v>13</v>
      </c>
      <c r="B481" s="4">
        <v>3289301</v>
      </c>
      <c r="C481">
        <v>33</v>
      </c>
      <c r="D481">
        <v>47</v>
      </c>
      <c r="E481" s="1" t="s">
        <v>493</v>
      </c>
      <c r="F481" t="str">
        <f>+RIGHT(Tabla1[[#This Row],[CONSIDERED_DATE1]],6)</f>
        <v>APR-17</v>
      </c>
      <c r="G481" t="str">
        <f>+LEFT(Tabla1[[#This Row],[CONSIDERED_DATE12]],3)</f>
        <v>APR</v>
      </c>
      <c r="H481" t="str">
        <f>+RIGHT(Tabla1[[#This Row],[CONSIDERED_DATE12]],2)</f>
        <v>17</v>
      </c>
      <c r="I481" t="str">
        <f>+CONCATENATE(Tabla1[[#This Row],[CONSIDERED_DATE14]],"-",Tabla1[[#This Row],[CONSIDERED_DATE13]])</f>
        <v>17-APR</v>
      </c>
      <c r="J481" s="1" t="s">
        <v>3689</v>
      </c>
      <c r="K481">
        <v>33</v>
      </c>
      <c r="L481">
        <v>64</v>
      </c>
      <c r="M481" s="4">
        <v>99675.7878787878</v>
      </c>
      <c r="N481" s="3">
        <v>51.5625</v>
      </c>
      <c r="O481" s="3">
        <f>+Tabla1[[#This Row],[CF_CALC_OCC_ROOMS]]/67*100</f>
        <v>49.253731343283583</v>
      </c>
      <c r="P481" s="2">
        <v>3289301</v>
      </c>
      <c r="Q481">
        <v>0</v>
      </c>
      <c r="R481">
        <v>0</v>
      </c>
      <c r="S481">
        <v>0</v>
      </c>
    </row>
    <row r="482" spans="1:19" x14ac:dyDescent="0.25">
      <c r="A482" s="1" t="s">
        <v>13</v>
      </c>
      <c r="B482" s="4">
        <v>3845321</v>
      </c>
      <c r="C482">
        <v>39</v>
      </c>
      <c r="D482">
        <v>53</v>
      </c>
      <c r="E482" s="1" t="s">
        <v>494</v>
      </c>
      <c r="F482" t="str">
        <f>+RIGHT(Tabla1[[#This Row],[CONSIDERED_DATE1]],6)</f>
        <v>APR-17</v>
      </c>
      <c r="G482" t="str">
        <f>+LEFT(Tabla1[[#This Row],[CONSIDERED_DATE12]],3)</f>
        <v>APR</v>
      </c>
      <c r="H482" t="str">
        <f>+RIGHT(Tabla1[[#This Row],[CONSIDERED_DATE12]],2)</f>
        <v>17</v>
      </c>
      <c r="I482" t="str">
        <f>+CONCATENATE(Tabla1[[#This Row],[CONSIDERED_DATE14]],"-",Tabla1[[#This Row],[CONSIDERED_DATE13]])</f>
        <v>17-APR</v>
      </c>
      <c r="J482" s="1" t="s">
        <v>3690</v>
      </c>
      <c r="K482">
        <v>39</v>
      </c>
      <c r="L482">
        <v>64</v>
      </c>
      <c r="M482" s="4">
        <v>98597.974358974301</v>
      </c>
      <c r="N482" s="3">
        <v>60.9375</v>
      </c>
      <c r="O482" s="3">
        <f>+Tabla1[[#This Row],[CF_CALC_OCC_ROOMS]]/67*100</f>
        <v>58.208955223880601</v>
      </c>
      <c r="P482" s="2">
        <v>3368041</v>
      </c>
      <c r="Q482">
        <v>0</v>
      </c>
      <c r="R482">
        <v>477280</v>
      </c>
      <c r="S482">
        <v>0</v>
      </c>
    </row>
    <row r="483" spans="1:19" x14ac:dyDescent="0.25">
      <c r="A483" s="1" t="s">
        <v>13</v>
      </c>
      <c r="B483" s="4">
        <v>3590239</v>
      </c>
      <c r="C483">
        <v>39</v>
      </c>
      <c r="D483">
        <v>55</v>
      </c>
      <c r="E483" s="1" t="s">
        <v>495</v>
      </c>
      <c r="F483" t="str">
        <f>+RIGHT(Tabla1[[#This Row],[CONSIDERED_DATE1]],6)</f>
        <v>APR-17</v>
      </c>
      <c r="G483" t="str">
        <f>+LEFT(Tabla1[[#This Row],[CONSIDERED_DATE12]],3)</f>
        <v>APR</v>
      </c>
      <c r="H483" t="str">
        <f>+RIGHT(Tabla1[[#This Row],[CONSIDERED_DATE12]],2)</f>
        <v>17</v>
      </c>
      <c r="I483" t="str">
        <f>+CONCATENATE(Tabla1[[#This Row],[CONSIDERED_DATE14]],"-",Tabla1[[#This Row],[CONSIDERED_DATE13]])</f>
        <v>17-APR</v>
      </c>
      <c r="J483" s="1" t="s">
        <v>3691</v>
      </c>
      <c r="K483">
        <v>39</v>
      </c>
      <c r="L483">
        <v>63</v>
      </c>
      <c r="M483" s="4">
        <v>92057.410256410207</v>
      </c>
      <c r="N483" s="3">
        <v>61.904761904761898</v>
      </c>
      <c r="O483" s="3">
        <f>+Tabla1[[#This Row],[CF_CALC_OCC_ROOMS]]/67*100</f>
        <v>58.208955223880601</v>
      </c>
      <c r="P483" s="2">
        <v>3590239</v>
      </c>
      <c r="Q483">
        <v>0</v>
      </c>
      <c r="R483">
        <v>0</v>
      </c>
      <c r="S483">
        <v>0</v>
      </c>
    </row>
    <row r="484" spans="1:19" x14ac:dyDescent="0.25">
      <c r="A484" s="1" t="s">
        <v>13</v>
      </c>
      <c r="B484" s="4">
        <v>5213031</v>
      </c>
      <c r="C484">
        <v>47</v>
      </c>
      <c r="D484">
        <v>56</v>
      </c>
      <c r="E484" s="1" t="s">
        <v>496</v>
      </c>
      <c r="F484" t="str">
        <f>+RIGHT(Tabla1[[#This Row],[CONSIDERED_DATE1]],6)</f>
        <v>APR-17</v>
      </c>
      <c r="G484" t="str">
        <f>+LEFT(Tabla1[[#This Row],[CONSIDERED_DATE12]],3)</f>
        <v>APR</v>
      </c>
      <c r="H484" t="str">
        <f>+RIGHT(Tabla1[[#This Row],[CONSIDERED_DATE12]],2)</f>
        <v>17</v>
      </c>
      <c r="I484" t="str">
        <f>+CONCATENATE(Tabla1[[#This Row],[CONSIDERED_DATE14]],"-",Tabla1[[#This Row],[CONSIDERED_DATE13]])</f>
        <v>17-APR</v>
      </c>
      <c r="J484" s="1" t="s">
        <v>3692</v>
      </c>
      <c r="K484">
        <v>47</v>
      </c>
      <c r="L484">
        <v>64</v>
      </c>
      <c r="M484" s="4">
        <v>110915.553191489</v>
      </c>
      <c r="N484" s="3">
        <v>73.4375</v>
      </c>
      <c r="O484" s="3">
        <f>+Tabla1[[#This Row],[CF_CALC_OCC_ROOMS]]/67*100</f>
        <v>70.149253731343293</v>
      </c>
      <c r="P484" s="2">
        <v>2992431</v>
      </c>
      <c r="Q484">
        <v>0</v>
      </c>
      <c r="R484">
        <v>2220600</v>
      </c>
      <c r="S484">
        <v>0</v>
      </c>
    </row>
    <row r="485" spans="1:19" x14ac:dyDescent="0.25">
      <c r="A485" s="1" t="s">
        <v>13</v>
      </c>
      <c r="B485" s="4">
        <v>3369753</v>
      </c>
      <c r="C485">
        <v>26</v>
      </c>
      <c r="D485">
        <v>41</v>
      </c>
      <c r="E485" s="1" t="s">
        <v>497</v>
      </c>
      <c r="F485" t="str">
        <f>+RIGHT(Tabla1[[#This Row],[CONSIDERED_DATE1]],6)</f>
        <v>APR-17</v>
      </c>
      <c r="G485" t="str">
        <f>+LEFT(Tabla1[[#This Row],[CONSIDERED_DATE12]],3)</f>
        <v>APR</v>
      </c>
      <c r="H485" t="str">
        <f>+RIGHT(Tabla1[[#This Row],[CONSIDERED_DATE12]],2)</f>
        <v>17</v>
      </c>
      <c r="I485" t="str">
        <f>+CONCATENATE(Tabla1[[#This Row],[CONSIDERED_DATE14]],"-",Tabla1[[#This Row],[CONSIDERED_DATE13]])</f>
        <v>17-APR</v>
      </c>
      <c r="J485" s="1" t="s">
        <v>3693</v>
      </c>
      <c r="K485">
        <v>26</v>
      </c>
      <c r="L485">
        <v>66</v>
      </c>
      <c r="M485" s="4">
        <v>129605.884615384</v>
      </c>
      <c r="N485" s="3">
        <v>39.393939393939299</v>
      </c>
      <c r="O485" s="3">
        <f>+Tabla1[[#This Row],[CF_CALC_OCC_ROOMS]]/67*100</f>
        <v>38.805970149253731</v>
      </c>
      <c r="P485" s="2">
        <v>3369753</v>
      </c>
      <c r="Q485">
        <v>0</v>
      </c>
      <c r="R485">
        <v>0</v>
      </c>
      <c r="S485">
        <v>0</v>
      </c>
    </row>
    <row r="486" spans="1:19" x14ac:dyDescent="0.25">
      <c r="A486" s="1" t="s">
        <v>13</v>
      </c>
      <c r="B486" s="4">
        <v>6950284</v>
      </c>
      <c r="C486">
        <v>51</v>
      </c>
      <c r="D486">
        <v>100</v>
      </c>
      <c r="E486" s="1" t="s">
        <v>498</v>
      </c>
      <c r="F486" t="str">
        <f>+RIGHT(Tabla1[[#This Row],[CONSIDERED_DATE1]],6)</f>
        <v>APR-17</v>
      </c>
      <c r="G486" t="str">
        <f>+LEFT(Tabla1[[#This Row],[CONSIDERED_DATE12]],3)</f>
        <v>APR</v>
      </c>
      <c r="H486" t="str">
        <f>+RIGHT(Tabla1[[#This Row],[CONSIDERED_DATE12]],2)</f>
        <v>17</v>
      </c>
      <c r="I486" t="str">
        <f>+CONCATENATE(Tabla1[[#This Row],[CONSIDERED_DATE14]],"-",Tabla1[[#This Row],[CONSIDERED_DATE13]])</f>
        <v>17-APR</v>
      </c>
      <c r="J486" s="1" t="s">
        <v>3694</v>
      </c>
      <c r="K486">
        <v>51</v>
      </c>
      <c r="L486">
        <v>62</v>
      </c>
      <c r="M486" s="4">
        <v>136280.07843137201</v>
      </c>
      <c r="N486" s="3">
        <v>82.258064516128997</v>
      </c>
      <c r="O486" s="3">
        <f>+Tabla1[[#This Row],[CF_CALC_OCC_ROOMS]]/67*100</f>
        <v>76.119402985074629</v>
      </c>
      <c r="P486" s="2">
        <v>6950284</v>
      </c>
      <c r="Q486">
        <v>0</v>
      </c>
      <c r="R486">
        <v>0</v>
      </c>
      <c r="S486">
        <v>0</v>
      </c>
    </row>
    <row r="487" spans="1:19" x14ac:dyDescent="0.25">
      <c r="A487" s="1" t="s">
        <v>13</v>
      </c>
      <c r="B487" s="4">
        <v>4626216</v>
      </c>
      <c r="C487">
        <v>41</v>
      </c>
      <c r="D487">
        <v>82</v>
      </c>
      <c r="E487" s="1" t="s">
        <v>499</v>
      </c>
      <c r="F487" t="str">
        <f>+RIGHT(Tabla1[[#This Row],[CONSIDERED_DATE1]],6)</f>
        <v>APR-17</v>
      </c>
      <c r="G487" t="str">
        <f>+LEFT(Tabla1[[#This Row],[CONSIDERED_DATE12]],3)</f>
        <v>APR</v>
      </c>
      <c r="H487" t="str">
        <f>+RIGHT(Tabla1[[#This Row],[CONSIDERED_DATE12]],2)</f>
        <v>17</v>
      </c>
      <c r="I487" t="str">
        <f>+CONCATENATE(Tabla1[[#This Row],[CONSIDERED_DATE14]],"-",Tabla1[[#This Row],[CONSIDERED_DATE13]])</f>
        <v>17-APR</v>
      </c>
      <c r="J487" s="1" t="s">
        <v>3695</v>
      </c>
      <c r="K487">
        <v>41</v>
      </c>
      <c r="L487">
        <v>64</v>
      </c>
      <c r="M487" s="4">
        <v>112834.536585365</v>
      </c>
      <c r="N487" s="3">
        <v>64.0625</v>
      </c>
      <c r="O487" s="3">
        <f>+Tabla1[[#This Row],[CF_CALC_OCC_ROOMS]]/67*100</f>
        <v>61.194029850746269</v>
      </c>
      <c r="P487" s="2">
        <v>4626216</v>
      </c>
      <c r="Q487">
        <v>0</v>
      </c>
      <c r="R487">
        <v>0</v>
      </c>
      <c r="S487">
        <v>0</v>
      </c>
    </row>
    <row r="488" spans="1:19" x14ac:dyDescent="0.25">
      <c r="A488" s="1" t="s">
        <v>13</v>
      </c>
      <c r="B488" s="4">
        <v>1152546</v>
      </c>
      <c r="C488">
        <v>11</v>
      </c>
      <c r="D488">
        <v>18</v>
      </c>
      <c r="E488" s="1" t="s">
        <v>500</v>
      </c>
      <c r="F488" t="str">
        <f>+RIGHT(Tabla1[[#This Row],[CONSIDERED_DATE1]],6)</f>
        <v>MAY-17</v>
      </c>
      <c r="G488" t="str">
        <f>+LEFT(Tabla1[[#This Row],[CONSIDERED_DATE12]],3)</f>
        <v>MAY</v>
      </c>
      <c r="H488" t="str">
        <f>+RIGHT(Tabla1[[#This Row],[CONSIDERED_DATE12]],2)</f>
        <v>17</v>
      </c>
      <c r="I488" t="str">
        <f>+CONCATENATE(Tabla1[[#This Row],[CONSIDERED_DATE14]],"-",Tabla1[[#This Row],[CONSIDERED_DATE13]])</f>
        <v>17-MAY</v>
      </c>
      <c r="J488" s="1" t="s">
        <v>3696</v>
      </c>
      <c r="K488">
        <v>11</v>
      </c>
      <c r="L488">
        <v>54</v>
      </c>
      <c r="M488" s="4">
        <v>104776.909090909</v>
      </c>
      <c r="N488" s="3">
        <v>20.370370370370299</v>
      </c>
      <c r="O488" s="3">
        <f>+Tabla1[[#This Row],[CF_CALC_OCC_ROOMS]]/67*100</f>
        <v>16.417910447761194</v>
      </c>
      <c r="P488" s="2">
        <v>1152546</v>
      </c>
      <c r="Q488">
        <v>0</v>
      </c>
      <c r="R488">
        <v>0</v>
      </c>
      <c r="S488">
        <v>0</v>
      </c>
    </row>
    <row r="489" spans="1:19" x14ac:dyDescent="0.25">
      <c r="A489" s="1" t="s">
        <v>13</v>
      </c>
      <c r="B489" s="4">
        <v>2771133</v>
      </c>
      <c r="C489">
        <v>28</v>
      </c>
      <c r="D489">
        <v>33</v>
      </c>
      <c r="E489" s="1" t="s">
        <v>501</v>
      </c>
      <c r="F489" t="str">
        <f>+RIGHT(Tabla1[[#This Row],[CONSIDERED_DATE1]],6)</f>
        <v>MAY-17</v>
      </c>
      <c r="G489" t="str">
        <f>+LEFT(Tabla1[[#This Row],[CONSIDERED_DATE12]],3)</f>
        <v>MAY</v>
      </c>
      <c r="H489" t="str">
        <f>+RIGHT(Tabla1[[#This Row],[CONSIDERED_DATE12]],2)</f>
        <v>17</v>
      </c>
      <c r="I489" t="str">
        <f>+CONCATENATE(Tabla1[[#This Row],[CONSIDERED_DATE14]],"-",Tabla1[[#This Row],[CONSIDERED_DATE13]])</f>
        <v>17-MAY</v>
      </c>
      <c r="J489" s="1" t="s">
        <v>3697</v>
      </c>
      <c r="K489">
        <v>28</v>
      </c>
      <c r="L489">
        <v>52</v>
      </c>
      <c r="M489" s="4">
        <v>98969.035714285696</v>
      </c>
      <c r="N489" s="3">
        <v>53.846153846153797</v>
      </c>
      <c r="O489" s="3">
        <f>+Tabla1[[#This Row],[CF_CALC_OCC_ROOMS]]/67*100</f>
        <v>41.791044776119399</v>
      </c>
      <c r="P489" s="2">
        <v>2771133</v>
      </c>
      <c r="Q489">
        <v>0</v>
      </c>
      <c r="R489">
        <v>0</v>
      </c>
      <c r="S489">
        <v>0</v>
      </c>
    </row>
    <row r="490" spans="1:19" x14ac:dyDescent="0.25">
      <c r="A490" s="1" t="s">
        <v>13</v>
      </c>
      <c r="B490" s="4">
        <v>2948903</v>
      </c>
      <c r="C490">
        <v>31</v>
      </c>
      <c r="D490">
        <v>45</v>
      </c>
      <c r="E490" s="1" t="s">
        <v>502</v>
      </c>
      <c r="F490" t="str">
        <f>+RIGHT(Tabla1[[#This Row],[CONSIDERED_DATE1]],6)</f>
        <v>MAY-17</v>
      </c>
      <c r="G490" t="str">
        <f>+LEFT(Tabla1[[#This Row],[CONSIDERED_DATE12]],3)</f>
        <v>MAY</v>
      </c>
      <c r="H490" t="str">
        <f>+RIGHT(Tabla1[[#This Row],[CONSIDERED_DATE12]],2)</f>
        <v>17</v>
      </c>
      <c r="I490" t="str">
        <f>+CONCATENATE(Tabla1[[#This Row],[CONSIDERED_DATE14]],"-",Tabla1[[#This Row],[CONSIDERED_DATE13]])</f>
        <v>17-MAY</v>
      </c>
      <c r="J490" s="1" t="s">
        <v>3698</v>
      </c>
      <c r="K490">
        <v>31</v>
      </c>
      <c r="L490">
        <v>56</v>
      </c>
      <c r="M490" s="4">
        <v>95125.903225806396</v>
      </c>
      <c r="N490" s="3">
        <v>55.357142857142797</v>
      </c>
      <c r="O490" s="3">
        <f>+Tabla1[[#This Row],[CF_CALC_OCC_ROOMS]]/67*100</f>
        <v>46.268656716417908</v>
      </c>
      <c r="P490" s="2">
        <v>2948903</v>
      </c>
      <c r="Q490">
        <v>0</v>
      </c>
      <c r="R490">
        <v>0</v>
      </c>
      <c r="S490">
        <v>0</v>
      </c>
    </row>
    <row r="491" spans="1:19" x14ac:dyDescent="0.25">
      <c r="A491" s="1" t="s">
        <v>13</v>
      </c>
      <c r="B491" s="4">
        <v>3393342</v>
      </c>
      <c r="C491">
        <v>35</v>
      </c>
      <c r="D491">
        <v>50</v>
      </c>
      <c r="E491" s="1" t="s">
        <v>503</v>
      </c>
      <c r="F491" t="str">
        <f>+RIGHT(Tabla1[[#This Row],[CONSIDERED_DATE1]],6)</f>
        <v>MAY-17</v>
      </c>
      <c r="G491" t="str">
        <f>+LEFT(Tabla1[[#This Row],[CONSIDERED_DATE12]],3)</f>
        <v>MAY</v>
      </c>
      <c r="H491" t="str">
        <f>+RIGHT(Tabla1[[#This Row],[CONSIDERED_DATE12]],2)</f>
        <v>17</v>
      </c>
      <c r="I491" t="str">
        <f>+CONCATENATE(Tabla1[[#This Row],[CONSIDERED_DATE14]],"-",Tabla1[[#This Row],[CONSIDERED_DATE13]])</f>
        <v>17-MAY</v>
      </c>
      <c r="J491" s="1" t="s">
        <v>3699</v>
      </c>
      <c r="K491">
        <v>35</v>
      </c>
      <c r="L491">
        <v>57</v>
      </c>
      <c r="M491" s="4">
        <v>96952.628571428504</v>
      </c>
      <c r="N491" s="3">
        <v>61.403508771929801</v>
      </c>
      <c r="O491" s="3">
        <f>+Tabla1[[#This Row],[CF_CALC_OCC_ROOMS]]/67*100</f>
        <v>52.238805970149251</v>
      </c>
      <c r="P491" s="2">
        <v>3393342</v>
      </c>
      <c r="Q491">
        <v>0</v>
      </c>
      <c r="R491">
        <v>0</v>
      </c>
      <c r="S491">
        <v>0</v>
      </c>
    </row>
    <row r="492" spans="1:19" x14ac:dyDescent="0.25">
      <c r="A492" s="1" t="s">
        <v>13</v>
      </c>
      <c r="B492" s="4">
        <v>5516980</v>
      </c>
      <c r="C492">
        <v>40</v>
      </c>
      <c r="D492">
        <v>75</v>
      </c>
      <c r="E492" s="1" t="s">
        <v>504</v>
      </c>
      <c r="F492" t="str">
        <f>+RIGHT(Tabla1[[#This Row],[CONSIDERED_DATE1]],6)</f>
        <v>MAY-17</v>
      </c>
      <c r="G492" t="str">
        <f>+LEFT(Tabla1[[#This Row],[CONSIDERED_DATE12]],3)</f>
        <v>MAY</v>
      </c>
      <c r="H492" t="str">
        <f>+RIGHT(Tabla1[[#This Row],[CONSIDERED_DATE12]],2)</f>
        <v>17</v>
      </c>
      <c r="I492" t="str">
        <f>+CONCATENATE(Tabla1[[#This Row],[CONSIDERED_DATE14]],"-",Tabla1[[#This Row],[CONSIDERED_DATE13]])</f>
        <v>17-MAY</v>
      </c>
      <c r="J492" s="1" t="s">
        <v>3700</v>
      </c>
      <c r="K492">
        <v>40</v>
      </c>
      <c r="L492">
        <v>65</v>
      </c>
      <c r="M492" s="4">
        <v>137924.5</v>
      </c>
      <c r="N492" s="3">
        <v>61.538461538461497</v>
      </c>
      <c r="O492" s="3">
        <f>+Tabla1[[#This Row],[CF_CALC_OCC_ROOMS]]/67*100</f>
        <v>59.701492537313428</v>
      </c>
      <c r="P492" s="2">
        <v>5516980</v>
      </c>
      <c r="Q492">
        <v>0</v>
      </c>
      <c r="R492">
        <v>0</v>
      </c>
      <c r="S492">
        <v>0</v>
      </c>
    </row>
    <row r="493" spans="1:19" x14ac:dyDescent="0.25">
      <c r="A493" s="1" t="s">
        <v>13</v>
      </c>
      <c r="B493" s="4">
        <v>7636026</v>
      </c>
      <c r="C493">
        <v>62</v>
      </c>
      <c r="D493">
        <v>117</v>
      </c>
      <c r="E493" s="1" t="s">
        <v>505</v>
      </c>
      <c r="F493" t="str">
        <f>+RIGHT(Tabla1[[#This Row],[CONSIDERED_DATE1]],6)</f>
        <v>MAY-17</v>
      </c>
      <c r="G493" t="str">
        <f>+LEFT(Tabla1[[#This Row],[CONSIDERED_DATE12]],3)</f>
        <v>MAY</v>
      </c>
      <c r="H493" t="str">
        <f>+RIGHT(Tabla1[[#This Row],[CONSIDERED_DATE12]],2)</f>
        <v>17</v>
      </c>
      <c r="I493" t="str">
        <f>+CONCATENATE(Tabla1[[#This Row],[CONSIDERED_DATE14]],"-",Tabla1[[#This Row],[CONSIDERED_DATE13]])</f>
        <v>17-MAY</v>
      </c>
      <c r="J493" s="1" t="s">
        <v>3701</v>
      </c>
      <c r="K493">
        <v>62</v>
      </c>
      <c r="L493">
        <v>66</v>
      </c>
      <c r="M493" s="4">
        <v>123161.709677419</v>
      </c>
      <c r="N493" s="3">
        <v>93.939393939393895</v>
      </c>
      <c r="O493" s="3">
        <f>+Tabla1[[#This Row],[CF_CALC_OCC_ROOMS]]/67*100</f>
        <v>92.537313432835816</v>
      </c>
      <c r="P493" s="2">
        <v>7636026</v>
      </c>
      <c r="Q493">
        <v>0</v>
      </c>
      <c r="R493">
        <v>0</v>
      </c>
      <c r="S493">
        <v>0</v>
      </c>
    </row>
    <row r="494" spans="1:19" x14ac:dyDescent="0.25">
      <c r="A494" s="1" t="s">
        <v>13</v>
      </c>
      <c r="B494" s="4">
        <v>2556499</v>
      </c>
      <c r="C494">
        <v>20</v>
      </c>
      <c r="D494">
        <v>30</v>
      </c>
      <c r="E494" s="1" t="s">
        <v>506</v>
      </c>
      <c r="F494" t="str">
        <f>+RIGHT(Tabla1[[#This Row],[CONSIDERED_DATE1]],6)</f>
        <v>MAY-17</v>
      </c>
      <c r="G494" t="str">
        <f>+LEFT(Tabla1[[#This Row],[CONSIDERED_DATE12]],3)</f>
        <v>MAY</v>
      </c>
      <c r="H494" t="str">
        <f>+RIGHT(Tabla1[[#This Row],[CONSIDERED_DATE12]],2)</f>
        <v>17</v>
      </c>
      <c r="I494" t="str">
        <f>+CONCATENATE(Tabla1[[#This Row],[CONSIDERED_DATE14]],"-",Tabla1[[#This Row],[CONSIDERED_DATE13]])</f>
        <v>17-MAY</v>
      </c>
      <c r="J494" s="1" t="s">
        <v>3702</v>
      </c>
      <c r="K494">
        <v>20</v>
      </c>
      <c r="L494">
        <v>61</v>
      </c>
      <c r="M494" s="4">
        <v>127824.95</v>
      </c>
      <c r="N494" s="3">
        <v>32.786885245901601</v>
      </c>
      <c r="O494" s="3">
        <f>+Tabla1[[#This Row],[CF_CALC_OCC_ROOMS]]/67*100</f>
        <v>29.850746268656714</v>
      </c>
      <c r="P494" s="2">
        <v>2556499</v>
      </c>
      <c r="Q494">
        <v>0</v>
      </c>
      <c r="R494">
        <v>0</v>
      </c>
      <c r="S494">
        <v>0</v>
      </c>
    </row>
    <row r="495" spans="1:19" x14ac:dyDescent="0.25">
      <c r="A495" s="1" t="s">
        <v>13</v>
      </c>
      <c r="B495" s="4">
        <v>4694103</v>
      </c>
      <c r="C495">
        <v>44</v>
      </c>
      <c r="D495">
        <v>55</v>
      </c>
      <c r="E495" s="1" t="s">
        <v>507</v>
      </c>
      <c r="F495" t="str">
        <f>+RIGHT(Tabla1[[#This Row],[CONSIDERED_DATE1]],6)</f>
        <v>MAY-17</v>
      </c>
      <c r="G495" t="str">
        <f>+LEFT(Tabla1[[#This Row],[CONSIDERED_DATE12]],3)</f>
        <v>MAY</v>
      </c>
      <c r="H495" t="str">
        <f>+RIGHT(Tabla1[[#This Row],[CONSIDERED_DATE12]],2)</f>
        <v>17</v>
      </c>
      <c r="I495" t="str">
        <f>+CONCATENATE(Tabla1[[#This Row],[CONSIDERED_DATE14]],"-",Tabla1[[#This Row],[CONSIDERED_DATE13]])</f>
        <v>17-MAY</v>
      </c>
      <c r="J495" s="1" t="s">
        <v>3703</v>
      </c>
      <c r="K495">
        <v>44</v>
      </c>
      <c r="L495">
        <v>63</v>
      </c>
      <c r="M495" s="4">
        <v>106684.159090909</v>
      </c>
      <c r="N495" s="3">
        <v>69.841269841269806</v>
      </c>
      <c r="O495" s="3">
        <f>+Tabla1[[#This Row],[CF_CALC_OCC_ROOMS]]/67*100</f>
        <v>65.671641791044777</v>
      </c>
      <c r="P495" s="2">
        <v>3074103</v>
      </c>
      <c r="Q495">
        <v>0</v>
      </c>
      <c r="R495">
        <v>1620000</v>
      </c>
      <c r="S495">
        <v>0</v>
      </c>
    </row>
    <row r="496" spans="1:19" x14ac:dyDescent="0.25">
      <c r="A496" s="1" t="s">
        <v>13</v>
      </c>
      <c r="B496" s="4">
        <v>5996017</v>
      </c>
      <c r="C496">
        <v>60</v>
      </c>
      <c r="D496">
        <v>73</v>
      </c>
      <c r="E496" s="1" t="s">
        <v>508</v>
      </c>
      <c r="F496" t="str">
        <f>+RIGHT(Tabla1[[#This Row],[CONSIDERED_DATE1]],6)</f>
        <v>MAY-17</v>
      </c>
      <c r="G496" t="str">
        <f>+LEFT(Tabla1[[#This Row],[CONSIDERED_DATE12]],3)</f>
        <v>MAY</v>
      </c>
      <c r="H496" t="str">
        <f>+RIGHT(Tabla1[[#This Row],[CONSIDERED_DATE12]],2)</f>
        <v>17</v>
      </c>
      <c r="I496" t="str">
        <f>+CONCATENATE(Tabla1[[#This Row],[CONSIDERED_DATE14]],"-",Tabla1[[#This Row],[CONSIDERED_DATE13]])</f>
        <v>17-MAY</v>
      </c>
      <c r="J496" s="1" t="s">
        <v>3704</v>
      </c>
      <c r="K496">
        <v>60</v>
      </c>
      <c r="L496">
        <v>62</v>
      </c>
      <c r="M496" s="4">
        <v>99933.616666666596</v>
      </c>
      <c r="N496" s="3">
        <v>96.774193548387004</v>
      </c>
      <c r="O496" s="3">
        <f>+Tabla1[[#This Row],[CF_CALC_OCC_ROOMS]]/67*100</f>
        <v>89.552238805970148</v>
      </c>
      <c r="P496" s="2">
        <v>3352017</v>
      </c>
      <c r="Q496">
        <v>0</v>
      </c>
      <c r="R496">
        <v>2644000</v>
      </c>
      <c r="S496">
        <v>0</v>
      </c>
    </row>
    <row r="497" spans="1:19" x14ac:dyDescent="0.25">
      <c r="A497" s="1" t="s">
        <v>13</v>
      </c>
      <c r="B497" s="4">
        <v>2981628</v>
      </c>
      <c r="C497">
        <v>30</v>
      </c>
      <c r="D497">
        <v>39</v>
      </c>
      <c r="E497" s="1" t="s">
        <v>509</v>
      </c>
      <c r="F497" t="str">
        <f>+RIGHT(Tabla1[[#This Row],[CONSIDERED_DATE1]],6)</f>
        <v>MAY-17</v>
      </c>
      <c r="G497" t="str">
        <f>+LEFT(Tabla1[[#This Row],[CONSIDERED_DATE12]],3)</f>
        <v>MAY</v>
      </c>
      <c r="H497" t="str">
        <f>+RIGHT(Tabla1[[#This Row],[CONSIDERED_DATE12]],2)</f>
        <v>17</v>
      </c>
      <c r="I497" t="str">
        <f>+CONCATENATE(Tabla1[[#This Row],[CONSIDERED_DATE14]],"-",Tabla1[[#This Row],[CONSIDERED_DATE13]])</f>
        <v>17-MAY</v>
      </c>
      <c r="J497" s="1" t="s">
        <v>3705</v>
      </c>
      <c r="K497">
        <v>30</v>
      </c>
      <c r="L497">
        <v>60</v>
      </c>
      <c r="M497" s="4">
        <v>99387.6</v>
      </c>
      <c r="N497" s="3">
        <v>50</v>
      </c>
      <c r="O497" s="3">
        <f>+Tabla1[[#This Row],[CF_CALC_OCC_ROOMS]]/67*100</f>
        <v>44.776119402985074</v>
      </c>
      <c r="P497" s="2">
        <v>2981628</v>
      </c>
      <c r="Q497">
        <v>0</v>
      </c>
      <c r="R497">
        <v>0</v>
      </c>
      <c r="S497">
        <v>0</v>
      </c>
    </row>
    <row r="498" spans="1:19" x14ac:dyDescent="0.25">
      <c r="A498" s="1" t="s">
        <v>13</v>
      </c>
      <c r="B498" s="4">
        <v>2123006</v>
      </c>
      <c r="C498">
        <v>20</v>
      </c>
      <c r="D498">
        <v>27</v>
      </c>
      <c r="E498" s="1" t="s">
        <v>510</v>
      </c>
      <c r="F498" t="str">
        <f>+RIGHT(Tabla1[[#This Row],[CONSIDERED_DATE1]],6)</f>
        <v>MAY-17</v>
      </c>
      <c r="G498" t="str">
        <f>+LEFT(Tabla1[[#This Row],[CONSIDERED_DATE12]],3)</f>
        <v>MAY</v>
      </c>
      <c r="H498" t="str">
        <f>+RIGHT(Tabla1[[#This Row],[CONSIDERED_DATE12]],2)</f>
        <v>17</v>
      </c>
      <c r="I498" t="str">
        <f>+CONCATENATE(Tabla1[[#This Row],[CONSIDERED_DATE14]],"-",Tabla1[[#This Row],[CONSIDERED_DATE13]])</f>
        <v>17-MAY</v>
      </c>
      <c r="J498" s="1" t="s">
        <v>3706</v>
      </c>
      <c r="K498">
        <v>20</v>
      </c>
      <c r="L498">
        <v>60</v>
      </c>
      <c r="M498" s="4">
        <v>106150.3</v>
      </c>
      <c r="N498" s="3">
        <v>33.3333333333333</v>
      </c>
      <c r="O498" s="3">
        <f>+Tabla1[[#This Row],[CF_CALC_OCC_ROOMS]]/67*100</f>
        <v>29.850746268656714</v>
      </c>
      <c r="P498" s="2">
        <v>2123006</v>
      </c>
      <c r="Q498">
        <v>0</v>
      </c>
      <c r="R498">
        <v>0</v>
      </c>
      <c r="S498">
        <v>0</v>
      </c>
    </row>
    <row r="499" spans="1:19" x14ac:dyDescent="0.25">
      <c r="A499" s="1" t="s">
        <v>13</v>
      </c>
      <c r="B499" s="4">
        <v>4828243</v>
      </c>
      <c r="C499">
        <v>37</v>
      </c>
      <c r="D499">
        <v>70</v>
      </c>
      <c r="E499" s="1" t="s">
        <v>511</v>
      </c>
      <c r="F499" t="str">
        <f>+RIGHT(Tabla1[[#This Row],[CONSIDERED_DATE1]],6)</f>
        <v>MAY-17</v>
      </c>
      <c r="G499" t="str">
        <f>+LEFT(Tabla1[[#This Row],[CONSIDERED_DATE12]],3)</f>
        <v>MAY</v>
      </c>
      <c r="H499" t="str">
        <f>+RIGHT(Tabla1[[#This Row],[CONSIDERED_DATE12]],2)</f>
        <v>17</v>
      </c>
      <c r="I499" t="str">
        <f>+CONCATENATE(Tabla1[[#This Row],[CONSIDERED_DATE14]],"-",Tabla1[[#This Row],[CONSIDERED_DATE13]])</f>
        <v>17-MAY</v>
      </c>
      <c r="J499" s="1" t="s">
        <v>3707</v>
      </c>
      <c r="K499">
        <v>37</v>
      </c>
      <c r="L499">
        <v>60</v>
      </c>
      <c r="M499" s="4">
        <v>130493.054054054</v>
      </c>
      <c r="N499" s="3">
        <v>61.6666666666666</v>
      </c>
      <c r="O499" s="3">
        <f>+Tabla1[[#This Row],[CF_CALC_OCC_ROOMS]]/67*100</f>
        <v>55.223880597014926</v>
      </c>
      <c r="P499" s="2">
        <v>4828243</v>
      </c>
      <c r="Q499">
        <v>0</v>
      </c>
      <c r="R499">
        <v>0</v>
      </c>
      <c r="S499">
        <v>0</v>
      </c>
    </row>
    <row r="500" spans="1:19" x14ac:dyDescent="0.25">
      <c r="A500" s="1" t="s">
        <v>13</v>
      </c>
      <c r="B500" s="4">
        <v>7135315</v>
      </c>
      <c r="C500">
        <v>52</v>
      </c>
      <c r="D500">
        <v>104</v>
      </c>
      <c r="E500" s="1" t="s">
        <v>512</v>
      </c>
      <c r="F500" t="str">
        <f>+RIGHT(Tabla1[[#This Row],[CONSIDERED_DATE1]],6)</f>
        <v>MAY-17</v>
      </c>
      <c r="G500" t="str">
        <f>+LEFT(Tabla1[[#This Row],[CONSIDERED_DATE12]],3)</f>
        <v>MAY</v>
      </c>
      <c r="H500" t="str">
        <f>+RIGHT(Tabla1[[#This Row],[CONSIDERED_DATE12]],2)</f>
        <v>17</v>
      </c>
      <c r="I500" t="str">
        <f>+CONCATENATE(Tabla1[[#This Row],[CONSIDERED_DATE14]],"-",Tabla1[[#This Row],[CONSIDERED_DATE13]])</f>
        <v>17-MAY</v>
      </c>
      <c r="J500" s="1" t="s">
        <v>3708</v>
      </c>
      <c r="K500">
        <v>52</v>
      </c>
      <c r="L500">
        <v>60</v>
      </c>
      <c r="M500" s="4">
        <v>137217.59615384601</v>
      </c>
      <c r="N500" s="3">
        <v>86.6666666666666</v>
      </c>
      <c r="O500" s="3">
        <f>+Tabla1[[#This Row],[CF_CALC_OCC_ROOMS]]/67*100</f>
        <v>77.611940298507463</v>
      </c>
      <c r="P500" s="2">
        <v>7135315</v>
      </c>
      <c r="Q500">
        <v>0</v>
      </c>
      <c r="R500">
        <v>0</v>
      </c>
      <c r="S500">
        <v>0</v>
      </c>
    </row>
    <row r="501" spans="1:19" x14ac:dyDescent="0.25">
      <c r="A501" s="1" t="s">
        <v>13</v>
      </c>
      <c r="B501" s="4">
        <v>877323</v>
      </c>
      <c r="C501">
        <v>8</v>
      </c>
      <c r="D501">
        <v>12</v>
      </c>
      <c r="E501" s="1" t="s">
        <v>513</v>
      </c>
      <c r="F501" t="str">
        <f>+RIGHT(Tabla1[[#This Row],[CONSIDERED_DATE1]],6)</f>
        <v>MAY-17</v>
      </c>
      <c r="G501" t="str">
        <f>+LEFT(Tabla1[[#This Row],[CONSIDERED_DATE12]],3)</f>
        <v>MAY</v>
      </c>
      <c r="H501" t="str">
        <f>+RIGHT(Tabla1[[#This Row],[CONSIDERED_DATE12]],2)</f>
        <v>17</v>
      </c>
      <c r="I501" t="str">
        <f>+CONCATENATE(Tabla1[[#This Row],[CONSIDERED_DATE14]],"-",Tabla1[[#This Row],[CONSIDERED_DATE13]])</f>
        <v>17-MAY</v>
      </c>
      <c r="J501" s="1" t="s">
        <v>3709</v>
      </c>
      <c r="K501">
        <v>8</v>
      </c>
      <c r="L501">
        <v>60</v>
      </c>
      <c r="M501" s="4">
        <v>109665.375</v>
      </c>
      <c r="N501" s="3">
        <v>13.3333333333333</v>
      </c>
      <c r="O501" s="3">
        <f>+Tabla1[[#This Row],[CF_CALC_OCC_ROOMS]]/67*100</f>
        <v>11.940298507462686</v>
      </c>
      <c r="P501" s="2">
        <v>877323</v>
      </c>
      <c r="Q501">
        <v>0</v>
      </c>
      <c r="R501">
        <v>0</v>
      </c>
      <c r="S501">
        <v>0</v>
      </c>
    </row>
    <row r="502" spans="1:19" x14ac:dyDescent="0.25">
      <c r="A502" s="1" t="s">
        <v>13</v>
      </c>
      <c r="B502" s="4">
        <v>2809237</v>
      </c>
      <c r="C502">
        <v>27</v>
      </c>
      <c r="D502">
        <v>32</v>
      </c>
      <c r="E502" s="1" t="s">
        <v>514</v>
      </c>
      <c r="F502" t="str">
        <f>+RIGHT(Tabla1[[#This Row],[CONSIDERED_DATE1]],6)</f>
        <v>MAY-17</v>
      </c>
      <c r="G502" t="str">
        <f>+LEFT(Tabla1[[#This Row],[CONSIDERED_DATE12]],3)</f>
        <v>MAY</v>
      </c>
      <c r="H502" t="str">
        <f>+RIGHT(Tabla1[[#This Row],[CONSIDERED_DATE12]],2)</f>
        <v>17</v>
      </c>
      <c r="I502" t="str">
        <f>+CONCATENATE(Tabla1[[#This Row],[CONSIDERED_DATE14]],"-",Tabla1[[#This Row],[CONSIDERED_DATE13]])</f>
        <v>17-MAY</v>
      </c>
      <c r="J502" s="1" t="s">
        <v>3710</v>
      </c>
      <c r="K502">
        <v>27</v>
      </c>
      <c r="L502">
        <v>62</v>
      </c>
      <c r="M502" s="4">
        <v>104045.814814814</v>
      </c>
      <c r="N502" s="3">
        <v>43.5483870967741</v>
      </c>
      <c r="O502" s="3">
        <f>+Tabla1[[#This Row],[CF_CALC_OCC_ROOMS]]/67*100</f>
        <v>40.298507462686565</v>
      </c>
      <c r="P502" s="2">
        <v>1535237</v>
      </c>
      <c r="Q502">
        <v>0</v>
      </c>
      <c r="R502">
        <v>1274000</v>
      </c>
      <c r="S502">
        <v>0</v>
      </c>
    </row>
    <row r="503" spans="1:19" x14ac:dyDescent="0.25">
      <c r="A503" s="1" t="s">
        <v>13</v>
      </c>
      <c r="B503" s="4">
        <v>3045112</v>
      </c>
      <c r="C503">
        <v>30</v>
      </c>
      <c r="D503">
        <v>36</v>
      </c>
      <c r="E503" s="1" t="s">
        <v>515</v>
      </c>
      <c r="F503" t="str">
        <f>+RIGHT(Tabla1[[#This Row],[CONSIDERED_DATE1]],6)</f>
        <v>MAY-17</v>
      </c>
      <c r="G503" t="str">
        <f>+LEFT(Tabla1[[#This Row],[CONSIDERED_DATE12]],3)</f>
        <v>MAY</v>
      </c>
      <c r="H503" t="str">
        <f>+RIGHT(Tabla1[[#This Row],[CONSIDERED_DATE12]],2)</f>
        <v>17</v>
      </c>
      <c r="I503" t="str">
        <f>+CONCATENATE(Tabla1[[#This Row],[CONSIDERED_DATE14]],"-",Tabla1[[#This Row],[CONSIDERED_DATE13]])</f>
        <v>17-MAY</v>
      </c>
      <c r="J503" s="1" t="s">
        <v>3711</v>
      </c>
      <c r="K503">
        <v>30</v>
      </c>
      <c r="L503">
        <v>61</v>
      </c>
      <c r="M503" s="4">
        <v>101503.733333333</v>
      </c>
      <c r="N503" s="3">
        <v>49.180327868852402</v>
      </c>
      <c r="O503" s="3">
        <f>+Tabla1[[#This Row],[CF_CALC_OCC_ROOMS]]/67*100</f>
        <v>44.776119402985074</v>
      </c>
      <c r="P503" s="2">
        <v>1771112</v>
      </c>
      <c r="Q503">
        <v>0</v>
      </c>
      <c r="R503">
        <v>1274000</v>
      </c>
      <c r="S503">
        <v>0</v>
      </c>
    </row>
    <row r="504" spans="1:19" x14ac:dyDescent="0.25">
      <c r="A504" s="1" t="s">
        <v>13</v>
      </c>
      <c r="B504" s="4">
        <v>4606047</v>
      </c>
      <c r="C504">
        <v>46</v>
      </c>
      <c r="D504">
        <v>57</v>
      </c>
      <c r="E504" s="1" t="s">
        <v>516</v>
      </c>
      <c r="F504" t="str">
        <f>+RIGHT(Tabla1[[#This Row],[CONSIDERED_DATE1]],6)</f>
        <v>MAY-17</v>
      </c>
      <c r="G504" t="str">
        <f>+LEFT(Tabla1[[#This Row],[CONSIDERED_DATE12]],3)</f>
        <v>MAY</v>
      </c>
      <c r="H504" t="str">
        <f>+RIGHT(Tabla1[[#This Row],[CONSIDERED_DATE12]],2)</f>
        <v>17</v>
      </c>
      <c r="I504" t="str">
        <f>+CONCATENATE(Tabla1[[#This Row],[CONSIDERED_DATE14]],"-",Tabla1[[#This Row],[CONSIDERED_DATE13]])</f>
        <v>17-MAY</v>
      </c>
      <c r="J504" s="1" t="s">
        <v>3712</v>
      </c>
      <c r="K504">
        <v>46</v>
      </c>
      <c r="L504">
        <v>61</v>
      </c>
      <c r="M504" s="4">
        <v>100131.456521739</v>
      </c>
      <c r="N504" s="3">
        <v>75.4098360655737</v>
      </c>
      <c r="O504" s="3">
        <f>+Tabla1[[#This Row],[CF_CALC_OCC_ROOMS]]/67*100</f>
        <v>68.656716417910445</v>
      </c>
      <c r="P504" s="2">
        <v>3332047</v>
      </c>
      <c r="Q504">
        <v>0</v>
      </c>
      <c r="R504">
        <v>1274000</v>
      </c>
      <c r="S504">
        <v>0</v>
      </c>
    </row>
    <row r="505" spans="1:19" x14ac:dyDescent="0.25">
      <c r="A505" s="1" t="s">
        <v>13</v>
      </c>
      <c r="B505" s="4">
        <v>2986125</v>
      </c>
      <c r="C505">
        <v>30</v>
      </c>
      <c r="D505">
        <v>45</v>
      </c>
      <c r="E505" s="1" t="s">
        <v>517</v>
      </c>
      <c r="F505" t="str">
        <f>+RIGHT(Tabla1[[#This Row],[CONSIDERED_DATE1]],6)</f>
        <v>MAY-17</v>
      </c>
      <c r="G505" t="str">
        <f>+LEFT(Tabla1[[#This Row],[CONSIDERED_DATE12]],3)</f>
        <v>MAY</v>
      </c>
      <c r="H505" t="str">
        <f>+RIGHT(Tabla1[[#This Row],[CONSIDERED_DATE12]],2)</f>
        <v>17</v>
      </c>
      <c r="I505" t="str">
        <f>+CONCATENATE(Tabla1[[#This Row],[CONSIDERED_DATE14]],"-",Tabla1[[#This Row],[CONSIDERED_DATE13]])</f>
        <v>17-MAY</v>
      </c>
      <c r="J505" s="1" t="s">
        <v>3713</v>
      </c>
      <c r="K505">
        <v>30</v>
      </c>
      <c r="L505">
        <v>54</v>
      </c>
      <c r="M505" s="4">
        <v>99537.5</v>
      </c>
      <c r="N505" s="3">
        <v>55.5555555555555</v>
      </c>
      <c r="O505" s="3">
        <f>+Tabla1[[#This Row],[CF_CALC_OCC_ROOMS]]/67*100</f>
        <v>44.776119402985074</v>
      </c>
      <c r="P505" s="2">
        <v>2986125</v>
      </c>
      <c r="Q505">
        <v>0</v>
      </c>
      <c r="R505">
        <v>0</v>
      </c>
      <c r="S505">
        <v>0</v>
      </c>
    </row>
    <row r="506" spans="1:19" x14ac:dyDescent="0.25">
      <c r="A506" s="1" t="s">
        <v>13</v>
      </c>
      <c r="B506" s="4">
        <v>4675287</v>
      </c>
      <c r="C506">
        <v>39</v>
      </c>
      <c r="D506">
        <v>76</v>
      </c>
      <c r="E506" s="1" t="s">
        <v>518</v>
      </c>
      <c r="F506" t="str">
        <f>+RIGHT(Tabla1[[#This Row],[CONSIDERED_DATE1]],6)</f>
        <v>MAY-17</v>
      </c>
      <c r="G506" t="str">
        <f>+LEFT(Tabla1[[#This Row],[CONSIDERED_DATE12]],3)</f>
        <v>MAY</v>
      </c>
      <c r="H506" t="str">
        <f>+RIGHT(Tabla1[[#This Row],[CONSIDERED_DATE12]],2)</f>
        <v>17</v>
      </c>
      <c r="I506" t="str">
        <f>+CONCATENATE(Tabla1[[#This Row],[CONSIDERED_DATE14]],"-",Tabla1[[#This Row],[CONSIDERED_DATE13]])</f>
        <v>17-MAY</v>
      </c>
      <c r="J506" s="1" t="s">
        <v>3714</v>
      </c>
      <c r="K506">
        <v>39</v>
      </c>
      <c r="L506">
        <v>62</v>
      </c>
      <c r="M506" s="4">
        <v>119879.153846153</v>
      </c>
      <c r="N506" s="3">
        <v>62.903225806451601</v>
      </c>
      <c r="O506" s="3">
        <f>+Tabla1[[#This Row],[CF_CALC_OCC_ROOMS]]/67*100</f>
        <v>58.208955223880601</v>
      </c>
      <c r="P506" s="2">
        <v>4675287</v>
      </c>
      <c r="Q506">
        <v>0</v>
      </c>
      <c r="R506">
        <v>0</v>
      </c>
      <c r="S506">
        <v>0</v>
      </c>
    </row>
    <row r="507" spans="1:19" x14ac:dyDescent="0.25">
      <c r="A507" s="1" t="s">
        <v>13</v>
      </c>
      <c r="B507" s="4">
        <v>9035235</v>
      </c>
      <c r="C507">
        <v>64</v>
      </c>
      <c r="D507">
        <v>123</v>
      </c>
      <c r="E507" s="1" t="s">
        <v>519</v>
      </c>
      <c r="F507" t="str">
        <f>+RIGHT(Tabla1[[#This Row],[CONSIDERED_DATE1]],6)</f>
        <v>MAY-17</v>
      </c>
      <c r="G507" t="str">
        <f>+LEFT(Tabla1[[#This Row],[CONSIDERED_DATE12]],3)</f>
        <v>MAY</v>
      </c>
      <c r="H507" t="str">
        <f>+RIGHT(Tabla1[[#This Row],[CONSIDERED_DATE12]],2)</f>
        <v>17</v>
      </c>
      <c r="I507" t="str">
        <f>+CONCATENATE(Tabla1[[#This Row],[CONSIDERED_DATE14]],"-",Tabla1[[#This Row],[CONSIDERED_DATE13]])</f>
        <v>17-MAY</v>
      </c>
      <c r="J507" s="1" t="s">
        <v>3715</v>
      </c>
      <c r="K507">
        <v>64</v>
      </c>
      <c r="L507">
        <v>65</v>
      </c>
      <c r="M507" s="4">
        <v>141175.546875</v>
      </c>
      <c r="N507" s="3">
        <v>98.461538461538396</v>
      </c>
      <c r="O507" s="3">
        <f>+Tabla1[[#This Row],[CF_CALC_OCC_ROOMS]]/67*100</f>
        <v>95.522388059701484</v>
      </c>
      <c r="P507" s="2">
        <v>9035235</v>
      </c>
      <c r="Q507">
        <v>0</v>
      </c>
      <c r="R507">
        <v>0</v>
      </c>
      <c r="S507">
        <v>0</v>
      </c>
    </row>
    <row r="508" spans="1:19" x14ac:dyDescent="0.25">
      <c r="A508" s="1" t="s">
        <v>13</v>
      </c>
      <c r="B508" s="4">
        <v>2009123</v>
      </c>
      <c r="C508">
        <v>18</v>
      </c>
      <c r="D508">
        <v>27</v>
      </c>
      <c r="E508" s="1" t="s">
        <v>520</v>
      </c>
      <c r="F508" t="str">
        <f>+RIGHT(Tabla1[[#This Row],[CONSIDERED_DATE1]],6)</f>
        <v>MAY-17</v>
      </c>
      <c r="G508" t="str">
        <f>+LEFT(Tabla1[[#This Row],[CONSIDERED_DATE12]],3)</f>
        <v>MAY</v>
      </c>
      <c r="H508" t="str">
        <f>+RIGHT(Tabla1[[#This Row],[CONSIDERED_DATE12]],2)</f>
        <v>17</v>
      </c>
      <c r="I508" t="str">
        <f>+CONCATENATE(Tabla1[[#This Row],[CONSIDERED_DATE14]],"-",Tabla1[[#This Row],[CONSIDERED_DATE13]])</f>
        <v>17-MAY</v>
      </c>
      <c r="J508" s="1" t="s">
        <v>3716</v>
      </c>
      <c r="K508">
        <v>18</v>
      </c>
      <c r="L508">
        <v>58</v>
      </c>
      <c r="M508" s="4">
        <v>111617.944444444</v>
      </c>
      <c r="N508" s="3">
        <v>31.034482758620602</v>
      </c>
      <c r="O508" s="3">
        <f>+Tabla1[[#This Row],[CF_CALC_OCC_ROOMS]]/67*100</f>
        <v>26.865671641791046</v>
      </c>
      <c r="P508" s="2">
        <v>2009123</v>
      </c>
      <c r="Q508">
        <v>0</v>
      </c>
      <c r="R508">
        <v>0</v>
      </c>
      <c r="S508">
        <v>0</v>
      </c>
    </row>
    <row r="509" spans="1:19" x14ac:dyDescent="0.25">
      <c r="A509" s="1" t="s">
        <v>13</v>
      </c>
      <c r="B509" s="4">
        <v>613895</v>
      </c>
      <c r="C509">
        <v>6</v>
      </c>
      <c r="D509">
        <v>9</v>
      </c>
      <c r="E509" s="1" t="s">
        <v>521</v>
      </c>
      <c r="F509" t="str">
        <f>+RIGHT(Tabla1[[#This Row],[CONSIDERED_DATE1]],6)</f>
        <v>MAY-17</v>
      </c>
      <c r="G509" t="str">
        <f>+LEFT(Tabla1[[#This Row],[CONSIDERED_DATE12]],3)</f>
        <v>MAY</v>
      </c>
      <c r="H509" t="str">
        <f>+RIGHT(Tabla1[[#This Row],[CONSIDERED_DATE12]],2)</f>
        <v>17</v>
      </c>
      <c r="I509" t="str">
        <f>+CONCATENATE(Tabla1[[#This Row],[CONSIDERED_DATE14]],"-",Tabla1[[#This Row],[CONSIDERED_DATE13]])</f>
        <v>17-MAY</v>
      </c>
      <c r="J509" s="1" t="s">
        <v>3717</v>
      </c>
      <c r="K509">
        <v>6</v>
      </c>
      <c r="L509">
        <v>57</v>
      </c>
      <c r="M509" s="4">
        <v>102315.83333333299</v>
      </c>
      <c r="N509" s="3">
        <v>10.5263157894736</v>
      </c>
      <c r="O509" s="3">
        <f>+Tabla1[[#This Row],[CF_CALC_OCC_ROOMS]]/67*100</f>
        <v>8.9552238805970141</v>
      </c>
      <c r="P509" s="2">
        <v>613895</v>
      </c>
      <c r="Q509">
        <v>0</v>
      </c>
      <c r="R509">
        <v>0</v>
      </c>
      <c r="S509">
        <v>0</v>
      </c>
    </row>
    <row r="510" spans="1:19" x14ac:dyDescent="0.25">
      <c r="A510" s="1" t="s">
        <v>13</v>
      </c>
      <c r="B510" s="4">
        <v>1482390</v>
      </c>
      <c r="C510">
        <v>13</v>
      </c>
      <c r="D510">
        <v>17</v>
      </c>
      <c r="E510" s="1" t="s">
        <v>522</v>
      </c>
      <c r="F510" t="str">
        <f>+RIGHT(Tabla1[[#This Row],[CONSIDERED_DATE1]],6)</f>
        <v>MAY-17</v>
      </c>
      <c r="G510" t="str">
        <f>+LEFT(Tabla1[[#This Row],[CONSIDERED_DATE12]],3)</f>
        <v>MAY</v>
      </c>
      <c r="H510" t="str">
        <f>+RIGHT(Tabla1[[#This Row],[CONSIDERED_DATE12]],2)</f>
        <v>17</v>
      </c>
      <c r="I510" t="str">
        <f>+CONCATENATE(Tabla1[[#This Row],[CONSIDERED_DATE14]],"-",Tabla1[[#This Row],[CONSIDERED_DATE13]])</f>
        <v>17-MAY</v>
      </c>
      <c r="J510" s="1" t="s">
        <v>3718</v>
      </c>
      <c r="K510">
        <v>13</v>
      </c>
      <c r="L510">
        <v>59</v>
      </c>
      <c r="M510" s="4">
        <v>114030</v>
      </c>
      <c r="N510" s="3">
        <v>22.033898305084701</v>
      </c>
      <c r="O510" s="3">
        <f>+Tabla1[[#This Row],[CF_CALC_OCC_ROOMS]]/67*100</f>
        <v>19.402985074626866</v>
      </c>
      <c r="P510" s="2">
        <v>1482390</v>
      </c>
      <c r="Q510">
        <v>0</v>
      </c>
      <c r="R510">
        <v>0</v>
      </c>
      <c r="S510">
        <v>0</v>
      </c>
    </row>
    <row r="511" spans="1:19" x14ac:dyDescent="0.25">
      <c r="A511" s="1" t="s">
        <v>13</v>
      </c>
      <c r="B511" s="4">
        <v>4172286</v>
      </c>
      <c r="C511">
        <v>42</v>
      </c>
      <c r="D511">
        <v>60</v>
      </c>
      <c r="E511" s="1" t="s">
        <v>523</v>
      </c>
      <c r="F511" t="str">
        <f>+RIGHT(Tabla1[[#This Row],[CONSIDERED_DATE1]],6)</f>
        <v>MAY-17</v>
      </c>
      <c r="G511" t="str">
        <f>+LEFT(Tabla1[[#This Row],[CONSIDERED_DATE12]],3)</f>
        <v>MAY</v>
      </c>
      <c r="H511" t="str">
        <f>+RIGHT(Tabla1[[#This Row],[CONSIDERED_DATE12]],2)</f>
        <v>17</v>
      </c>
      <c r="I511" t="str">
        <f>+CONCATENATE(Tabla1[[#This Row],[CONSIDERED_DATE14]],"-",Tabla1[[#This Row],[CONSIDERED_DATE13]])</f>
        <v>17-MAY</v>
      </c>
      <c r="J511" s="1" t="s">
        <v>3719</v>
      </c>
      <c r="K511">
        <v>42</v>
      </c>
      <c r="L511">
        <v>59</v>
      </c>
      <c r="M511" s="4">
        <v>99340.142857142797</v>
      </c>
      <c r="N511" s="3">
        <v>71.186440677966104</v>
      </c>
      <c r="O511" s="3">
        <f>+Tabla1[[#This Row],[CF_CALC_OCC_ROOMS]]/67*100</f>
        <v>62.68656716417911</v>
      </c>
      <c r="P511" s="2">
        <v>3356886</v>
      </c>
      <c r="Q511">
        <v>0</v>
      </c>
      <c r="R511">
        <v>815400</v>
      </c>
      <c r="S511">
        <v>0</v>
      </c>
    </row>
    <row r="512" spans="1:19" x14ac:dyDescent="0.25">
      <c r="A512" s="1" t="s">
        <v>13</v>
      </c>
      <c r="B512" s="4">
        <v>6094752</v>
      </c>
      <c r="C512">
        <v>62</v>
      </c>
      <c r="D512">
        <v>87</v>
      </c>
      <c r="E512" s="1" t="s">
        <v>524</v>
      </c>
      <c r="F512" t="str">
        <f>+RIGHT(Tabla1[[#This Row],[CONSIDERED_DATE1]],6)</f>
        <v>MAY-17</v>
      </c>
      <c r="G512" t="str">
        <f>+LEFT(Tabla1[[#This Row],[CONSIDERED_DATE12]],3)</f>
        <v>MAY</v>
      </c>
      <c r="H512" t="str">
        <f>+RIGHT(Tabla1[[#This Row],[CONSIDERED_DATE12]],2)</f>
        <v>17</v>
      </c>
      <c r="I512" t="str">
        <f>+CONCATENATE(Tabla1[[#This Row],[CONSIDERED_DATE14]],"-",Tabla1[[#This Row],[CONSIDERED_DATE13]])</f>
        <v>17-MAY</v>
      </c>
      <c r="J512" s="1" t="s">
        <v>3720</v>
      </c>
      <c r="K512">
        <v>62</v>
      </c>
      <c r="L512">
        <v>63</v>
      </c>
      <c r="M512" s="4">
        <v>98302.451612903198</v>
      </c>
      <c r="N512" s="3">
        <v>98.412698412698404</v>
      </c>
      <c r="O512" s="3">
        <f>+Tabla1[[#This Row],[CF_CALC_OCC_ROOMS]]/67*100</f>
        <v>92.537313432835816</v>
      </c>
      <c r="P512" s="2">
        <v>4624752</v>
      </c>
      <c r="Q512">
        <v>0</v>
      </c>
      <c r="R512">
        <v>1470000</v>
      </c>
      <c r="S512">
        <v>0</v>
      </c>
    </row>
    <row r="513" spans="1:19" x14ac:dyDescent="0.25">
      <c r="A513" s="1" t="s">
        <v>13</v>
      </c>
      <c r="B513" s="4">
        <v>7584073</v>
      </c>
      <c r="C513">
        <v>59</v>
      </c>
      <c r="D513">
        <v>111</v>
      </c>
      <c r="E513" s="1" t="s">
        <v>525</v>
      </c>
      <c r="F513" t="str">
        <f>+RIGHT(Tabla1[[#This Row],[CONSIDERED_DATE1]],6)</f>
        <v>MAY-17</v>
      </c>
      <c r="G513" t="str">
        <f>+LEFT(Tabla1[[#This Row],[CONSIDERED_DATE12]],3)</f>
        <v>MAY</v>
      </c>
      <c r="H513" t="str">
        <f>+RIGHT(Tabla1[[#This Row],[CONSIDERED_DATE12]],2)</f>
        <v>17</v>
      </c>
      <c r="I513" t="str">
        <f>+CONCATENATE(Tabla1[[#This Row],[CONSIDERED_DATE14]],"-",Tabla1[[#This Row],[CONSIDERED_DATE13]])</f>
        <v>17-MAY</v>
      </c>
      <c r="J513" s="1" t="s">
        <v>3721</v>
      </c>
      <c r="K513">
        <v>59</v>
      </c>
      <c r="L513">
        <v>63</v>
      </c>
      <c r="M513" s="4">
        <v>128543.610169491</v>
      </c>
      <c r="N513" s="3">
        <v>93.650793650793602</v>
      </c>
      <c r="O513" s="3">
        <f>+Tabla1[[#This Row],[CF_CALC_OCC_ROOMS]]/67*100</f>
        <v>88.059701492537314</v>
      </c>
      <c r="P513" s="2">
        <v>7584073</v>
      </c>
      <c r="Q513">
        <v>0</v>
      </c>
      <c r="R513">
        <v>0</v>
      </c>
      <c r="S513">
        <v>0</v>
      </c>
    </row>
    <row r="514" spans="1:19" x14ac:dyDescent="0.25">
      <c r="A514" s="1" t="s">
        <v>13</v>
      </c>
      <c r="B514" s="4">
        <v>8068716</v>
      </c>
      <c r="C514">
        <v>61</v>
      </c>
      <c r="D514">
        <v>116</v>
      </c>
      <c r="E514" s="1" t="s">
        <v>526</v>
      </c>
      <c r="F514" t="str">
        <f>+RIGHT(Tabla1[[#This Row],[CONSIDERED_DATE1]],6)</f>
        <v>MAY-17</v>
      </c>
      <c r="G514" t="str">
        <f>+LEFT(Tabla1[[#This Row],[CONSIDERED_DATE12]],3)</f>
        <v>MAY</v>
      </c>
      <c r="H514" t="str">
        <f>+RIGHT(Tabla1[[#This Row],[CONSIDERED_DATE12]],2)</f>
        <v>17</v>
      </c>
      <c r="I514" t="str">
        <f>+CONCATENATE(Tabla1[[#This Row],[CONSIDERED_DATE14]],"-",Tabla1[[#This Row],[CONSIDERED_DATE13]])</f>
        <v>17-MAY</v>
      </c>
      <c r="J514" s="1" t="s">
        <v>3722</v>
      </c>
      <c r="K514">
        <v>61</v>
      </c>
      <c r="L514">
        <v>63</v>
      </c>
      <c r="M514" s="4">
        <v>132274.03278688501</v>
      </c>
      <c r="N514" s="3">
        <v>96.825396825396794</v>
      </c>
      <c r="O514" s="3">
        <f>+Tabla1[[#This Row],[CF_CALC_OCC_ROOMS]]/67*100</f>
        <v>91.044776119402982</v>
      </c>
      <c r="P514" s="2">
        <v>8068716</v>
      </c>
      <c r="Q514">
        <v>0</v>
      </c>
      <c r="R514">
        <v>0</v>
      </c>
      <c r="S514">
        <v>0</v>
      </c>
    </row>
    <row r="515" spans="1:19" x14ac:dyDescent="0.25">
      <c r="A515" s="1" t="s">
        <v>13</v>
      </c>
      <c r="B515" s="4">
        <v>2033036</v>
      </c>
      <c r="C515">
        <v>21</v>
      </c>
      <c r="D515">
        <v>32</v>
      </c>
      <c r="E515" s="1" t="s">
        <v>527</v>
      </c>
      <c r="F515" t="str">
        <f>+RIGHT(Tabla1[[#This Row],[CONSIDERED_DATE1]],6)</f>
        <v>MAY-17</v>
      </c>
      <c r="G515" t="str">
        <f>+LEFT(Tabla1[[#This Row],[CONSIDERED_DATE12]],3)</f>
        <v>MAY</v>
      </c>
      <c r="H515" t="str">
        <f>+RIGHT(Tabla1[[#This Row],[CONSIDERED_DATE12]],2)</f>
        <v>17</v>
      </c>
      <c r="I515" t="str">
        <f>+CONCATENATE(Tabla1[[#This Row],[CONSIDERED_DATE14]],"-",Tabla1[[#This Row],[CONSIDERED_DATE13]])</f>
        <v>17-MAY</v>
      </c>
      <c r="J515" s="1" t="s">
        <v>3723</v>
      </c>
      <c r="K515">
        <v>21</v>
      </c>
      <c r="L515">
        <v>61</v>
      </c>
      <c r="M515" s="4">
        <v>96811.238095238004</v>
      </c>
      <c r="N515" s="3">
        <v>34.426229508196698</v>
      </c>
      <c r="O515" s="3">
        <f>+Tabla1[[#This Row],[CF_CALC_OCC_ROOMS]]/67*100</f>
        <v>31.343283582089555</v>
      </c>
      <c r="P515" s="2">
        <v>2033036</v>
      </c>
      <c r="Q515">
        <v>0</v>
      </c>
      <c r="R515">
        <v>0</v>
      </c>
      <c r="S515">
        <v>0</v>
      </c>
    </row>
    <row r="516" spans="1:19" x14ac:dyDescent="0.25">
      <c r="A516" s="1" t="s">
        <v>13</v>
      </c>
      <c r="B516" s="4">
        <v>2370613</v>
      </c>
      <c r="C516">
        <v>25</v>
      </c>
      <c r="D516">
        <v>37</v>
      </c>
      <c r="E516" s="1" t="s">
        <v>528</v>
      </c>
      <c r="F516" t="str">
        <f>+RIGHT(Tabla1[[#This Row],[CONSIDERED_DATE1]],6)</f>
        <v>MAY-17</v>
      </c>
      <c r="G516" t="str">
        <f>+LEFT(Tabla1[[#This Row],[CONSIDERED_DATE12]],3)</f>
        <v>MAY</v>
      </c>
      <c r="H516" t="str">
        <f>+RIGHT(Tabla1[[#This Row],[CONSIDERED_DATE12]],2)</f>
        <v>17</v>
      </c>
      <c r="I516" t="str">
        <f>+CONCATENATE(Tabla1[[#This Row],[CONSIDERED_DATE14]],"-",Tabla1[[#This Row],[CONSIDERED_DATE13]])</f>
        <v>17-MAY</v>
      </c>
      <c r="J516" s="1" t="s">
        <v>3724</v>
      </c>
      <c r="K516">
        <v>25</v>
      </c>
      <c r="L516">
        <v>56</v>
      </c>
      <c r="M516" s="4">
        <v>94824.52</v>
      </c>
      <c r="N516" s="3">
        <v>44.642857142857103</v>
      </c>
      <c r="O516" s="3">
        <f>+Tabla1[[#This Row],[CF_CALC_OCC_ROOMS]]/67*100</f>
        <v>37.313432835820898</v>
      </c>
      <c r="P516" s="2">
        <v>1730613</v>
      </c>
      <c r="Q516">
        <v>0</v>
      </c>
      <c r="R516">
        <v>640000</v>
      </c>
      <c r="S516">
        <v>0</v>
      </c>
    </row>
    <row r="517" spans="1:19" x14ac:dyDescent="0.25">
      <c r="A517" s="1" t="s">
        <v>13</v>
      </c>
      <c r="B517" s="4">
        <v>2796574</v>
      </c>
      <c r="C517">
        <v>30</v>
      </c>
      <c r="D517">
        <v>44</v>
      </c>
      <c r="E517" s="1" t="s">
        <v>529</v>
      </c>
      <c r="F517" t="str">
        <f>+RIGHT(Tabla1[[#This Row],[CONSIDERED_DATE1]],6)</f>
        <v>MAY-17</v>
      </c>
      <c r="G517" t="str">
        <f>+LEFT(Tabla1[[#This Row],[CONSIDERED_DATE12]],3)</f>
        <v>MAY</v>
      </c>
      <c r="H517" t="str">
        <f>+RIGHT(Tabla1[[#This Row],[CONSIDERED_DATE12]],2)</f>
        <v>17</v>
      </c>
      <c r="I517" t="str">
        <f>+CONCATENATE(Tabla1[[#This Row],[CONSIDERED_DATE14]],"-",Tabla1[[#This Row],[CONSIDERED_DATE13]])</f>
        <v>17-MAY</v>
      </c>
      <c r="J517" s="1" t="s">
        <v>3725</v>
      </c>
      <c r="K517">
        <v>30</v>
      </c>
      <c r="L517">
        <v>56</v>
      </c>
      <c r="M517" s="4">
        <v>93219.133333333302</v>
      </c>
      <c r="N517" s="3">
        <v>53.571428571428498</v>
      </c>
      <c r="O517" s="3">
        <f>+Tabla1[[#This Row],[CF_CALC_OCC_ROOMS]]/67*100</f>
        <v>44.776119402985074</v>
      </c>
      <c r="P517" s="2">
        <v>1886574</v>
      </c>
      <c r="Q517">
        <v>0</v>
      </c>
      <c r="R517">
        <v>910000</v>
      </c>
      <c r="S517">
        <v>0</v>
      </c>
    </row>
    <row r="518" spans="1:19" x14ac:dyDescent="0.25">
      <c r="A518" s="1" t="s">
        <v>13</v>
      </c>
      <c r="B518" s="4">
        <v>2081517</v>
      </c>
      <c r="C518">
        <v>20</v>
      </c>
      <c r="D518">
        <v>30</v>
      </c>
      <c r="E518" s="1" t="s">
        <v>530</v>
      </c>
      <c r="F518" t="str">
        <f>+RIGHT(Tabla1[[#This Row],[CONSIDERED_DATE1]],6)</f>
        <v>MAY-17</v>
      </c>
      <c r="G518" t="str">
        <f>+LEFT(Tabla1[[#This Row],[CONSIDERED_DATE12]],3)</f>
        <v>MAY</v>
      </c>
      <c r="H518" t="str">
        <f>+RIGHT(Tabla1[[#This Row],[CONSIDERED_DATE12]],2)</f>
        <v>17</v>
      </c>
      <c r="I518" t="str">
        <f>+CONCATENATE(Tabla1[[#This Row],[CONSIDERED_DATE14]],"-",Tabla1[[#This Row],[CONSIDERED_DATE13]])</f>
        <v>17-MAY</v>
      </c>
      <c r="J518" s="1" t="s">
        <v>3726</v>
      </c>
      <c r="K518">
        <v>20</v>
      </c>
      <c r="L518">
        <v>62</v>
      </c>
      <c r="M518" s="4">
        <v>104075.85</v>
      </c>
      <c r="N518" s="3">
        <v>32.258064516128997</v>
      </c>
      <c r="O518" s="3">
        <f>+Tabla1[[#This Row],[CF_CALC_OCC_ROOMS]]/67*100</f>
        <v>29.850746268656714</v>
      </c>
      <c r="P518" s="2">
        <v>2081517</v>
      </c>
      <c r="Q518">
        <v>0</v>
      </c>
      <c r="R518">
        <v>0</v>
      </c>
      <c r="S518">
        <v>0</v>
      </c>
    </row>
    <row r="519" spans="1:19" x14ac:dyDescent="0.25">
      <c r="A519" s="1" t="s">
        <v>13</v>
      </c>
      <c r="B519" s="4">
        <v>4800300</v>
      </c>
      <c r="C519">
        <v>48</v>
      </c>
      <c r="D519">
        <v>52</v>
      </c>
      <c r="E519" s="1" t="s">
        <v>531</v>
      </c>
      <c r="F519" t="str">
        <f>+RIGHT(Tabla1[[#This Row],[CONSIDERED_DATE1]],6)</f>
        <v>JUN-17</v>
      </c>
      <c r="G519" t="str">
        <f>+LEFT(Tabla1[[#This Row],[CONSIDERED_DATE12]],3)</f>
        <v>JUN</v>
      </c>
      <c r="H519" t="str">
        <f>+RIGHT(Tabla1[[#This Row],[CONSIDERED_DATE12]],2)</f>
        <v>17</v>
      </c>
      <c r="I519" t="str">
        <f>+CONCATENATE(Tabla1[[#This Row],[CONSIDERED_DATE14]],"-",Tabla1[[#This Row],[CONSIDERED_DATE13]])</f>
        <v>17-JUN</v>
      </c>
      <c r="J519" s="1" t="s">
        <v>3727</v>
      </c>
      <c r="K519">
        <v>48</v>
      </c>
      <c r="L519">
        <v>62</v>
      </c>
      <c r="M519" s="4">
        <v>100006.25</v>
      </c>
      <c r="N519" s="3">
        <v>77.419354838709594</v>
      </c>
      <c r="O519" s="3">
        <f>+Tabla1[[#This Row],[CF_CALC_OCC_ROOMS]]/67*100</f>
        <v>71.641791044776113</v>
      </c>
      <c r="P519" s="2">
        <v>1370300</v>
      </c>
      <c r="Q519">
        <v>0</v>
      </c>
      <c r="R519">
        <v>3430000</v>
      </c>
      <c r="S519">
        <v>0</v>
      </c>
    </row>
    <row r="520" spans="1:19" x14ac:dyDescent="0.25">
      <c r="A520" s="1" t="s">
        <v>13</v>
      </c>
      <c r="B520" s="4">
        <v>4502797</v>
      </c>
      <c r="C520">
        <v>39</v>
      </c>
      <c r="D520">
        <v>77</v>
      </c>
      <c r="E520" s="1" t="s">
        <v>532</v>
      </c>
      <c r="F520" t="str">
        <f>+RIGHT(Tabla1[[#This Row],[CONSIDERED_DATE1]],6)</f>
        <v>JUN-17</v>
      </c>
      <c r="G520" t="str">
        <f>+LEFT(Tabla1[[#This Row],[CONSIDERED_DATE12]],3)</f>
        <v>JUN</v>
      </c>
      <c r="H520" t="str">
        <f>+RIGHT(Tabla1[[#This Row],[CONSIDERED_DATE12]],2)</f>
        <v>17</v>
      </c>
      <c r="I520" t="str">
        <f>+CONCATENATE(Tabla1[[#This Row],[CONSIDERED_DATE14]],"-",Tabla1[[#This Row],[CONSIDERED_DATE13]])</f>
        <v>17-JUN</v>
      </c>
      <c r="J520" s="1" t="s">
        <v>3728</v>
      </c>
      <c r="K520">
        <v>39</v>
      </c>
      <c r="L520">
        <v>59</v>
      </c>
      <c r="M520" s="4">
        <v>115456.33333333299</v>
      </c>
      <c r="N520" s="3">
        <v>66.1016949152542</v>
      </c>
      <c r="O520" s="3">
        <f>+Tabla1[[#This Row],[CF_CALC_OCC_ROOMS]]/67*100</f>
        <v>58.208955223880601</v>
      </c>
      <c r="P520" s="2">
        <v>4502797</v>
      </c>
      <c r="Q520">
        <v>0</v>
      </c>
      <c r="R520">
        <v>0</v>
      </c>
      <c r="S520">
        <v>0</v>
      </c>
    </row>
    <row r="521" spans="1:19" x14ac:dyDescent="0.25">
      <c r="A521" s="1" t="s">
        <v>13</v>
      </c>
      <c r="B521" s="4">
        <v>7531206</v>
      </c>
      <c r="C521">
        <v>60</v>
      </c>
      <c r="D521">
        <v>120</v>
      </c>
      <c r="E521" s="1" t="s">
        <v>533</v>
      </c>
      <c r="F521" t="str">
        <f>+RIGHT(Tabla1[[#This Row],[CONSIDERED_DATE1]],6)</f>
        <v>JUN-17</v>
      </c>
      <c r="G521" t="str">
        <f>+LEFT(Tabla1[[#This Row],[CONSIDERED_DATE12]],3)</f>
        <v>JUN</v>
      </c>
      <c r="H521" t="str">
        <f>+RIGHT(Tabla1[[#This Row],[CONSIDERED_DATE12]],2)</f>
        <v>17</v>
      </c>
      <c r="I521" t="str">
        <f>+CONCATENATE(Tabla1[[#This Row],[CONSIDERED_DATE14]],"-",Tabla1[[#This Row],[CONSIDERED_DATE13]])</f>
        <v>17-JUN</v>
      </c>
      <c r="J521" s="1" t="s">
        <v>3729</v>
      </c>
      <c r="K521">
        <v>60</v>
      </c>
      <c r="L521">
        <v>64</v>
      </c>
      <c r="M521" s="4">
        <v>125520.1</v>
      </c>
      <c r="N521" s="3">
        <v>93.75</v>
      </c>
      <c r="O521" s="3">
        <f>+Tabla1[[#This Row],[CF_CALC_OCC_ROOMS]]/67*100</f>
        <v>89.552238805970148</v>
      </c>
      <c r="P521" s="2">
        <v>7531206</v>
      </c>
      <c r="Q521">
        <v>0</v>
      </c>
      <c r="R521">
        <v>0</v>
      </c>
      <c r="S521">
        <v>0</v>
      </c>
    </row>
    <row r="522" spans="1:19" x14ac:dyDescent="0.25">
      <c r="A522" s="1" t="s">
        <v>13</v>
      </c>
      <c r="B522" s="4">
        <v>1184136</v>
      </c>
      <c r="C522">
        <v>13</v>
      </c>
      <c r="D522">
        <v>18</v>
      </c>
      <c r="E522" s="1" t="s">
        <v>534</v>
      </c>
      <c r="F522" t="str">
        <f>+RIGHT(Tabla1[[#This Row],[CONSIDERED_DATE1]],6)</f>
        <v>JUN-17</v>
      </c>
      <c r="G522" t="str">
        <f>+LEFT(Tabla1[[#This Row],[CONSIDERED_DATE12]],3)</f>
        <v>JUN</v>
      </c>
      <c r="H522" t="str">
        <f>+RIGHT(Tabla1[[#This Row],[CONSIDERED_DATE12]],2)</f>
        <v>17</v>
      </c>
      <c r="I522" t="str">
        <f>+CONCATENATE(Tabla1[[#This Row],[CONSIDERED_DATE14]],"-",Tabla1[[#This Row],[CONSIDERED_DATE13]])</f>
        <v>17-JUN</v>
      </c>
      <c r="J522" s="1" t="s">
        <v>3730</v>
      </c>
      <c r="K522">
        <v>13</v>
      </c>
      <c r="L522">
        <v>63</v>
      </c>
      <c r="M522" s="4">
        <v>91087.384615384595</v>
      </c>
      <c r="N522" s="3">
        <v>20.634920634920601</v>
      </c>
      <c r="O522" s="3">
        <f>+Tabla1[[#This Row],[CF_CALC_OCC_ROOMS]]/67*100</f>
        <v>19.402985074626866</v>
      </c>
      <c r="P522" s="2">
        <v>1184136</v>
      </c>
      <c r="Q522">
        <v>0</v>
      </c>
      <c r="R522">
        <v>0</v>
      </c>
      <c r="S522">
        <v>0</v>
      </c>
    </row>
    <row r="523" spans="1:19" x14ac:dyDescent="0.25">
      <c r="A523" s="1" t="s">
        <v>13</v>
      </c>
      <c r="B523" s="4">
        <v>1405027</v>
      </c>
      <c r="C523">
        <v>15</v>
      </c>
      <c r="D523">
        <v>19</v>
      </c>
      <c r="E523" s="1" t="s">
        <v>535</v>
      </c>
      <c r="F523" t="str">
        <f>+RIGHT(Tabla1[[#This Row],[CONSIDERED_DATE1]],6)</f>
        <v>JUN-17</v>
      </c>
      <c r="G523" t="str">
        <f>+LEFT(Tabla1[[#This Row],[CONSIDERED_DATE12]],3)</f>
        <v>JUN</v>
      </c>
      <c r="H523" t="str">
        <f>+RIGHT(Tabla1[[#This Row],[CONSIDERED_DATE12]],2)</f>
        <v>17</v>
      </c>
      <c r="I523" t="str">
        <f>+CONCATENATE(Tabla1[[#This Row],[CONSIDERED_DATE14]],"-",Tabla1[[#This Row],[CONSIDERED_DATE13]])</f>
        <v>17-JUN</v>
      </c>
      <c r="J523" s="1" t="s">
        <v>3731</v>
      </c>
      <c r="K523">
        <v>15</v>
      </c>
      <c r="L523">
        <v>57</v>
      </c>
      <c r="M523" s="4">
        <v>93668.466666666602</v>
      </c>
      <c r="N523" s="3">
        <v>26.315789473684202</v>
      </c>
      <c r="O523" s="3">
        <f>+Tabla1[[#This Row],[CF_CALC_OCC_ROOMS]]/67*100</f>
        <v>22.388059701492537</v>
      </c>
      <c r="P523" s="2">
        <v>1405027</v>
      </c>
      <c r="Q523">
        <v>0</v>
      </c>
      <c r="R523">
        <v>0</v>
      </c>
      <c r="S523">
        <v>0</v>
      </c>
    </row>
    <row r="524" spans="1:19" x14ac:dyDescent="0.25">
      <c r="A524" s="1" t="s">
        <v>13</v>
      </c>
      <c r="B524" s="4">
        <v>1863760</v>
      </c>
      <c r="C524">
        <v>20</v>
      </c>
      <c r="D524">
        <v>26</v>
      </c>
      <c r="E524" s="1" t="s">
        <v>536</v>
      </c>
      <c r="F524" t="str">
        <f>+RIGHT(Tabla1[[#This Row],[CONSIDERED_DATE1]],6)</f>
        <v>JUN-17</v>
      </c>
      <c r="G524" t="str">
        <f>+LEFT(Tabla1[[#This Row],[CONSIDERED_DATE12]],3)</f>
        <v>JUN</v>
      </c>
      <c r="H524" t="str">
        <f>+RIGHT(Tabla1[[#This Row],[CONSIDERED_DATE12]],2)</f>
        <v>17</v>
      </c>
      <c r="I524" t="str">
        <f>+CONCATENATE(Tabla1[[#This Row],[CONSIDERED_DATE14]],"-",Tabla1[[#This Row],[CONSIDERED_DATE13]])</f>
        <v>17-JUN</v>
      </c>
      <c r="J524" s="1" t="s">
        <v>3732</v>
      </c>
      <c r="K524">
        <v>20</v>
      </c>
      <c r="L524">
        <v>57</v>
      </c>
      <c r="M524" s="4">
        <v>93188</v>
      </c>
      <c r="N524" s="3">
        <v>35.087719298245602</v>
      </c>
      <c r="O524" s="3">
        <f>+Tabla1[[#This Row],[CF_CALC_OCC_ROOMS]]/67*100</f>
        <v>29.850746268656714</v>
      </c>
      <c r="P524" s="2">
        <v>1863760</v>
      </c>
      <c r="Q524">
        <v>0</v>
      </c>
      <c r="R524">
        <v>0</v>
      </c>
      <c r="S524">
        <v>0</v>
      </c>
    </row>
    <row r="525" spans="1:19" x14ac:dyDescent="0.25">
      <c r="A525" s="1" t="s">
        <v>13</v>
      </c>
      <c r="B525" s="4">
        <v>2483120</v>
      </c>
      <c r="C525">
        <v>24</v>
      </c>
      <c r="D525">
        <v>30</v>
      </c>
      <c r="E525" s="1" t="s">
        <v>537</v>
      </c>
      <c r="F525" t="str">
        <f>+RIGHT(Tabla1[[#This Row],[CONSIDERED_DATE1]],6)</f>
        <v>JUN-17</v>
      </c>
      <c r="G525" t="str">
        <f>+LEFT(Tabla1[[#This Row],[CONSIDERED_DATE12]],3)</f>
        <v>JUN</v>
      </c>
      <c r="H525" t="str">
        <f>+RIGHT(Tabla1[[#This Row],[CONSIDERED_DATE12]],2)</f>
        <v>17</v>
      </c>
      <c r="I525" t="str">
        <f>+CONCATENATE(Tabla1[[#This Row],[CONSIDERED_DATE14]],"-",Tabla1[[#This Row],[CONSIDERED_DATE13]])</f>
        <v>17-JUN</v>
      </c>
      <c r="J525" s="1" t="s">
        <v>3733</v>
      </c>
      <c r="K525">
        <v>24</v>
      </c>
      <c r="L525">
        <v>62</v>
      </c>
      <c r="M525" s="4">
        <v>103463.33333333299</v>
      </c>
      <c r="N525" s="3">
        <v>38.709677419354797</v>
      </c>
      <c r="O525" s="3">
        <f>+Tabla1[[#This Row],[CF_CALC_OCC_ROOMS]]/67*100</f>
        <v>35.820895522388057</v>
      </c>
      <c r="P525" s="2">
        <v>2483120</v>
      </c>
      <c r="Q525">
        <v>0</v>
      </c>
      <c r="R525">
        <v>0</v>
      </c>
      <c r="S525">
        <v>0</v>
      </c>
    </row>
    <row r="526" spans="1:19" x14ac:dyDescent="0.25">
      <c r="A526" s="1" t="s">
        <v>13</v>
      </c>
      <c r="B526" s="4">
        <v>2937909</v>
      </c>
      <c r="C526">
        <v>28</v>
      </c>
      <c r="D526">
        <v>38</v>
      </c>
      <c r="E526" s="1" t="s">
        <v>538</v>
      </c>
      <c r="F526" t="str">
        <f>+RIGHT(Tabla1[[#This Row],[CONSIDERED_DATE1]],6)</f>
        <v>JUN-17</v>
      </c>
      <c r="G526" t="str">
        <f>+LEFT(Tabla1[[#This Row],[CONSIDERED_DATE12]],3)</f>
        <v>JUN</v>
      </c>
      <c r="H526" t="str">
        <f>+RIGHT(Tabla1[[#This Row],[CONSIDERED_DATE12]],2)</f>
        <v>17</v>
      </c>
      <c r="I526" t="str">
        <f>+CONCATENATE(Tabla1[[#This Row],[CONSIDERED_DATE14]],"-",Tabla1[[#This Row],[CONSIDERED_DATE13]])</f>
        <v>17-JUN</v>
      </c>
      <c r="J526" s="1" t="s">
        <v>3734</v>
      </c>
      <c r="K526">
        <v>28</v>
      </c>
      <c r="L526">
        <v>63</v>
      </c>
      <c r="M526" s="4">
        <v>104925.321428571</v>
      </c>
      <c r="N526" s="3">
        <v>44.4444444444444</v>
      </c>
      <c r="O526" s="3">
        <f>+Tabla1[[#This Row],[CF_CALC_OCC_ROOMS]]/67*100</f>
        <v>41.791044776119399</v>
      </c>
      <c r="P526" s="2">
        <v>2937909</v>
      </c>
      <c r="Q526">
        <v>0</v>
      </c>
      <c r="R526">
        <v>0</v>
      </c>
      <c r="S526">
        <v>0</v>
      </c>
    </row>
    <row r="527" spans="1:19" x14ac:dyDescent="0.25">
      <c r="A527" s="1" t="s">
        <v>13</v>
      </c>
      <c r="B527" s="4">
        <v>6779824</v>
      </c>
      <c r="C527">
        <v>55</v>
      </c>
      <c r="D527">
        <v>101</v>
      </c>
      <c r="E527" s="1" t="s">
        <v>539</v>
      </c>
      <c r="F527" t="str">
        <f>+RIGHT(Tabla1[[#This Row],[CONSIDERED_DATE1]],6)</f>
        <v>JUN-17</v>
      </c>
      <c r="G527" t="str">
        <f>+LEFT(Tabla1[[#This Row],[CONSIDERED_DATE12]],3)</f>
        <v>JUN</v>
      </c>
      <c r="H527" t="str">
        <f>+RIGHT(Tabla1[[#This Row],[CONSIDERED_DATE12]],2)</f>
        <v>17</v>
      </c>
      <c r="I527" t="str">
        <f>+CONCATENATE(Tabla1[[#This Row],[CONSIDERED_DATE14]],"-",Tabla1[[#This Row],[CONSIDERED_DATE13]])</f>
        <v>17-JUN</v>
      </c>
      <c r="J527" s="1" t="s">
        <v>3735</v>
      </c>
      <c r="K527">
        <v>55</v>
      </c>
      <c r="L527">
        <v>61</v>
      </c>
      <c r="M527" s="4">
        <v>123269.52727272701</v>
      </c>
      <c r="N527" s="3">
        <v>90.163934426229503</v>
      </c>
      <c r="O527" s="3">
        <f>+Tabla1[[#This Row],[CF_CALC_OCC_ROOMS]]/67*100</f>
        <v>82.089552238805979</v>
      </c>
      <c r="P527" s="2">
        <v>6779824</v>
      </c>
      <c r="Q527">
        <v>0</v>
      </c>
      <c r="R527">
        <v>0</v>
      </c>
      <c r="S527">
        <v>0</v>
      </c>
    </row>
    <row r="528" spans="1:19" x14ac:dyDescent="0.25">
      <c r="A528" s="1" t="s">
        <v>13</v>
      </c>
      <c r="B528" s="4">
        <v>6994136</v>
      </c>
      <c r="C528">
        <v>56</v>
      </c>
      <c r="D528">
        <v>108</v>
      </c>
      <c r="E528" s="1" t="s">
        <v>540</v>
      </c>
      <c r="F528" t="str">
        <f>+RIGHT(Tabla1[[#This Row],[CONSIDERED_DATE1]],6)</f>
        <v>JUN-17</v>
      </c>
      <c r="G528" t="str">
        <f>+LEFT(Tabla1[[#This Row],[CONSIDERED_DATE12]],3)</f>
        <v>JUN</v>
      </c>
      <c r="H528" t="str">
        <f>+RIGHT(Tabla1[[#This Row],[CONSIDERED_DATE12]],2)</f>
        <v>17</v>
      </c>
      <c r="I528" t="str">
        <f>+CONCATENATE(Tabla1[[#This Row],[CONSIDERED_DATE14]],"-",Tabla1[[#This Row],[CONSIDERED_DATE13]])</f>
        <v>17-JUN</v>
      </c>
      <c r="J528" s="1" t="s">
        <v>3736</v>
      </c>
      <c r="K528">
        <v>56</v>
      </c>
      <c r="L528">
        <v>61</v>
      </c>
      <c r="M528" s="4">
        <v>124895.285714285</v>
      </c>
      <c r="N528" s="3">
        <v>91.8032786885245</v>
      </c>
      <c r="O528" s="3">
        <f>+Tabla1[[#This Row],[CF_CALC_OCC_ROOMS]]/67*100</f>
        <v>83.582089552238799</v>
      </c>
      <c r="P528" s="2">
        <v>6994136</v>
      </c>
      <c r="Q528">
        <v>0</v>
      </c>
      <c r="R528">
        <v>0</v>
      </c>
      <c r="S528">
        <v>0</v>
      </c>
    </row>
    <row r="529" spans="1:19" x14ac:dyDescent="0.25">
      <c r="A529" s="1" t="s">
        <v>13</v>
      </c>
      <c r="B529" s="4">
        <v>1286586</v>
      </c>
      <c r="C529">
        <v>12</v>
      </c>
      <c r="D529">
        <v>17</v>
      </c>
      <c r="E529" s="1" t="s">
        <v>541</v>
      </c>
      <c r="F529" t="str">
        <f>+RIGHT(Tabla1[[#This Row],[CONSIDERED_DATE1]],6)</f>
        <v>JUN-17</v>
      </c>
      <c r="G529" t="str">
        <f>+LEFT(Tabla1[[#This Row],[CONSIDERED_DATE12]],3)</f>
        <v>JUN</v>
      </c>
      <c r="H529" t="str">
        <f>+RIGHT(Tabla1[[#This Row],[CONSIDERED_DATE12]],2)</f>
        <v>17</v>
      </c>
      <c r="I529" t="str">
        <f>+CONCATENATE(Tabla1[[#This Row],[CONSIDERED_DATE14]],"-",Tabla1[[#This Row],[CONSIDERED_DATE13]])</f>
        <v>17-JUN</v>
      </c>
      <c r="J529" s="1" t="s">
        <v>3737</v>
      </c>
      <c r="K529">
        <v>12</v>
      </c>
      <c r="L529">
        <v>63</v>
      </c>
      <c r="M529" s="4">
        <v>107215.5</v>
      </c>
      <c r="N529" s="3">
        <v>19.047619047619001</v>
      </c>
      <c r="O529" s="3">
        <f>+Tabla1[[#This Row],[CF_CALC_OCC_ROOMS]]/67*100</f>
        <v>17.910447761194028</v>
      </c>
      <c r="P529" s="2">
        <v>1286586</v>
      </c>
      <c r="Q529">
        <v>0</v>
      </c>
      <c r="R529">
        <v>0</v>
      </c>
      <c r="S529">
        <v>0</v>
      </c>
    </row>
    <row r="530" spans="1:19" x14ac:dyDescent="0.25">
      <c r="A530" s="1" t="s">
        <v>13</v>
      </c>
      <c r="B530" s="4">
        <v>1675980</v>
      </c>
      <c r="C530">
        <v>17</v>
      </c>
      <c r="D530">
        <v>22</v>
      </c>
      <c r="E530" s="1" t="s">
        <v>542</v>
      </c>
      <c r="F530" t="str">
        <f>+RIGHT(Tabla1[[#This Row],[CONSIDERED_DATE1]],6)</f>
        <v>JUN-17</v>
      </c>
      <c r="G530" t="str">
        <f>+LEFT(Tabla1[[#This Row],[CONSIDERED_DATE12]],3)</f>
        <v>JUN</v>
      </c>
      <c r="H530" t="str">
        <f>+RIGHT(Tabla1[[#This Row],[CONSIDERED_DATE12]],2)</f>
        <v>17</v>
      </c>
      <c r="I530" t="str">
        <f>+CONCATENATE(Tabla1[[#This Row],[CONSIDERED_DATE14]],"-",Tabla1[[#This Row],[CONSIDERED_DATE13]])</f>
        <v>17-JUN</v>
      </c>
      <c r="J530" s="1" t="s">
        <v>3738</v>
      </c>
      <c r="K530">
        <v>17</v>
      </c>
      <c r="L530">
        <v>63</v>
      </c>
      <c r="M530" s="4">
        <v>98587.058823529398</v>
      </c>
      <c r="N530" s="3">
        <v>26.984126984126899</v>
      </c>
      <c r="O530" s="3">
        <f>+Tabla1[[#This Row],[CF_CALC_OCC_ROOMS]]/67*100</f>
        <v>25.373134328358208</v>
      </c>
      <c r="P530" s="2">
        <v>1675980</v>
      </c>
      <c r="Q530">
        <v>0</v>
      </c>
      <c r="R530">
        <v>0</v>
      </c>
      <c r="S530">
        <v>0</v>
      </c>
    </row>
    <row r="531" spans="1:19" x14ac:dyDescent="0.25">
      <c r="A531" s="1" t="s">
        <v>13</v>
      </c>
      <c r="B531" s="4">
        <v>1189640</v>
      </c>
      <c r="C531">
        <v>13</v>
      </c>
      <c r="D531">
        <v>16</v>
      </c>
      <c r="E531" s="1" t="s">
        <v>543</v>
      </c>
      <c r="F531" t="str">
        <f>+RIGHT(Tabla1[[#This Row],[CONSIDERED_DATE1]],6)</f>
        <v>JUN-17</v>
      </c>
      <c r="G531" t="str">
        <f>+LEFT(Tabla1[[#This Row],[CONSIDERED_DATE12]],3)</f>
        <v>JUN</v>
      </c>
      <c r="H531" t="str">
        <f>+RIGHT(Tabla1[[#This Row],[CONSIDERED_DATE12]],2)</f>
        <v>17</v>
      </c>
      <c r="I531" t="str">
        <f>+CONCATENATE(Tabla1[[#This Row],[CONSIDERED_DATE14]],"-",Tabla1[[#This Row],[CONSIDERED_DATE13]])</f>
        <v>17-JUN</v>
      </c>
      <c r="J531" s="1" t="s">
        <v>3739</v>
      </c>
      <c r="K531">
        <v>13</v>
      </c>
      <c r="L531">
        <v>63</v>
      </c>
      <c r="M531" s="4">
        <v>91510.769230769205</v>
      </c>
      <c r="N531" s="3">
        <v>20.634920634920601</v>
      </c>
      <c r="O531" s="3">
        <f>+Tabla1[[#This Row],[CF_CALC_OCC_ROOMS]]/67*100</f>
        <v>19.402985074626866</v>
      </c>
      <c r="P531" s="2">
        <v>1189640</v>
      </c>
      <c r="Q531">
        <v>0</v>
      </c>
      <c r="R531">
        <v>0</v>
      </c>
      <c r="S531">
        <v>0</v>
      </c>
    </row>
    <row r="532" spans="1:19" x14ac:dyDescent="0.25">
      <c r="A532" s="1" t="s">
        <v>13</v>
      </c>
      <c r="B532" s="4">
        <v>2160460</v>
      </c>
      <c r="C532">
        <v>21</v>
      </c>
      <c r="D532">
        <v>30</v>
      </c>
      <c r="E532" s="1" t="s">
        <v>544</v>
      </c>
      <c r="F532" t="str">
        <f>+RIGHT(Tabla1[[#This Row],[CONSIDERED_DATE1]],6)</f>
        <v>JUN-17</v>
      </c>
      <c r="G532" t="str">
        <f>+LEFT(Tabla1[[#This Row],[CONSIDERED_DATE12]],3)</f>
        <v>JUN</v>
      </c>
      <c r="H532" t="str">
        <f>+RIGHT(Tabla1[[#This Row],[CONSIDERED_DATE12]],2)</f>
        <v>17</v>
      </c>
      <c r="I532" t="str">
        <f>+CONCATENATE(Tabla1[[#This Row],[CONSIDERED_DATE14]],"-",Tabla1[[#This Row],[CONSIDERED_DATE13]])</f>
        <v>17-JUN</v>
      </c>
      <c r="J532" s="1" t="s">
        <v>3740</v>
      </c>
      <c r="K532">
        <v>21</v>
      </c>
      <c r="L532">
        <v>63</v>
      </c>
      <c r="M532" s="4">
        <v>102879.04761904701</v>
      </c>
      <c r="N532" s="3">
        <v>33.3333333333333</v>
      </c>
      <c r="O532" s="3">
        <f>+Tabla1[[#This Row],[CF_CALC_OCC_ROOMS]]/67*100</f>
        <v>31.343283582089555</v>
      </c>
      <c r="P532" s="2">
        <v>2160460</v>
      </c>
      <c r="Q532">
        <v>0</v>
      </c>
      <c r="R532">
        <v>0</v>
      </c>
      <c r="S532">
        <v>0</v>
      </c>
    </row>
    <row r="533" spans="1:19" x14ac:dyDescent="0.25">
      <c r="A533" s="1" t="s">
        <v>13</v>
      </c>
      <c r="B533" s="4">
        <v>3682024</v>
      </c>
      <c r="C533">
        <v>34</v>
      </c>
      <c r="D533">
        <v>40</v>
      </c>
      <c r="E533" s="1" t="s">
        <v>545</v>
      </c>
      <c r="F533" t="str">
        <f>+RIGHT(Tabla1[[#This Row],[CONSIDERED_DATE1]],6)</f>
        <v>JUN-17</v>
      </c>
      <c r="G533" t="str">
        <f>+LEFT(Tabla1[[#This Row],[CONSIDERED_DATE12]],3)</f>
        <v>JUN</v>
      </c>
      <c r="H533" t="str">
        <f>+RIGHT(Tabla1[[#This Row],[CONSIDERED_DATE12]],2)</f>
        <v>17</v>
      </c>
      <c r="I533" t="str">
        <f>+CONCATENATE(Tabla1[[#This Row],[CONSIDERED_DATE14]],"-",Tabla1[[#This Row],[CONSIDERED_DATE13]])</f>
        <v>17-JUN</v>
      </c>
      <c r="J533" s="1" t="s">
        <v>3741</v>
      </c>
      <c r="K533">
        <v>34</v>
      </c>
      <c r="L533">
        <v>62</v>
      </c>
      <c r="M533" s="4">
        <v>108294.82352941101</v>
      </c>
      <c r="N533" s="3">
        <v>54.838709677419303</v>
      </c>
      <c r="O533" s="3">
        <f>+Tabla1[[#This Row],[CF_CALC_OCC_ROOMS]]/67*100</f>
        <v>50.746268656716417</v>
      </c>
      <c r="P533" s="2">
        <v>2077024</v>
      </c>
      <c r="Q533">
        <v>0</v>
      </c>
      <c r="R533">
        <v>1605000</v>
      </c>
      <c r="S533">
        <v>0</v>
      </c>
    </row>
    <row r="534" spans="1:19" x14ac:dyDescent="0.25">
      <c r="A534" s="1" t="s">
        <v>13</v>
      </c>
      <c r="B534" s="4">
        <v>5408793</v>
      </c>
      <c r="C534">
        <v>49</v>
      </c>
      <c r="D534">
        <v>91</v>
      </c>
      <c r="E534" s="1" t="s">
        <v>546</v>
      </c>
      <c r="F534" t="str">
        <f>+RIGHT(Tabla1[[#This Row],[CONSIDERED_DATE1]],6)</f>
        <v>JUN-17</v>
      </c>
      <c r="G534" t="str">
        <f>+LEFT(Tabla1[[#This Row],[CONSIDERED_DATE12]],3)</f>
        <v>JUN</v>
      </c>
      <c r="H534" t="str">
        <f>+RIGHT(Tabla1[[#This Row],[CONSIDERED_DATE12]],2)</f>
        <v>17</v>
      </c>
      <c r="I534" t="str">
        <f>+CONCATENATE(Tabla1[[#This Row],[CONSIDERED_DATE14]],"-",Tabla1[[#This Row],[CONSIDERED_DATE13]])</f>
        <v>17-JUN</v>
      </c>
      <c r="J534" s="1" t="s">
        <v>3742</v>
      </c>
      <c r="K534">
        <v>49</v>
      </c>
      <c r="L534">
        <v>63</v>
      </c>
      <c r="M534" s="4">
        <v>110383.53061224399</v>
      </c>
      <c r="N534" s="3">
        <v>77.7777777777777</v>
      </c>
      <c r="O534" s="3">
        <f>+Tabla1[[#This Row],[CF_CALC_OCC_ROOMS]]/67*100</f>
        <v>73.134328358208961</v>
      </c>
      <c r="P534" s="2">
        <v>5301793</v>
      </c>
      <c r="Q534">
        <v>0</v>
      </c>
      <c r="R534">
        <v>107000</v>
      </c>
      <c r="S534">
        <v>0</v>
      </c>
    </row>
    <row r="535" spans="1:19" x14ac:dyDescent="0.25">
      <c r="A535" s="1" t="s">
        <v>13</v>
      </c>
      <c r="B535" s="4">
        <v>6687062</v>
      </c>
      <c r="C535">
        <v>57</v>
      </c>
      <c r="D535">
        <v>104</v>
      </c>
      <c r="E535" s="1" t="s">
        <v>547</v>
      </c>
      <c r="F535" t="str">
        <f>+RIGHT(Tabla1[[#This Row],[CONSIDERED_DATE1]],6)</f>
        <v>JUN-17</v>
      </c>
      <c r="G535" t="str">
        <f>+LEFT(Tabla1[[#This Row],[CONSIDERED_DATE12]],3)</f>
        <v>JUN</v>
      </c>
      <c r="H535" t="str">
        <f>+RIGHT(Tabla1[[#This Row],[CONSIDERED_DATE12]],2)</f>
        <v>17</v>
      </c>
      <c r="I535" t="str">
        <f>+CONCATENATE(Tabla1[[#This Row],[CONSIDERED_DATE14]],"-",Tabla1[[#This Row],[CONSIDERED_DATE13]])</f>
        <v>17-JUN</v>
      </c>
      <c r="J535" s="1" t="s">
        <v>3743</v>
      </c>
      <c r="K535">
        <v>57</v>
      </c>
      <c r="L535">
        <v>64</v>
      </c>
      <c r="M535" s="4">
        <v>117316.87719298201</v>
      </c>
      <c r="N535" s="3">
        <v>89.0625</v>
      </c>
      <c r="O535" s="3">
        <f>+Tabla1[[#This Row],[CF_CALC_OCC_ROOMS]]/67*100</f>
        <v>85.074626865671647</v>
      </c>
      <c r="P535" s="2">
        <v>6687062</v>
      </c>
      <c r="Q535">
        <v>0</v>
      </c>
      <c r="R535">
        <v>0</v>
      </c>
      <c r="S535">
        <v>0</v>
      </c>
    </row>
    <row r="536" spans="1:19" x14ac:dyDescent="0.25">
      <c r="A536" s="1" t="s">
        <v>13</v>
      </c>
      <c r="B536" s="4">
        <v>1414056</v>
      </c>
      <c r="C536">
        <v>16</v>
      </c>
      <c r="D536">
        <v>24</v>
      </c>
      <c r="E536" s="1" t="s">
        <v>548</v>
      </c>
      <c r="F536" t="str">
        <f>+RIGHT(Tabla1[[#This Row],[CONSIDERED_DATE1]],6)</f>
        <v>JUN-17</v>
      </c>
      <c r="G536" t="str">
        <f>+LEFT(Tabla1[[#This Row],[CONSIDERED_DATE12]],3)</f>
        <v>JUN</v>
      </c>
      <c r="H536" t="str">
        <f>+RIGHT(Tabla1[[#This Row],[CONSIDERED_DATE12]],2)</f>
        <v>17</v>
      </c>
      <c r="I536" t="str">
        <f>+CONCATENATE(Tabla1[[#This Row],[CONSIDERED_DATE14]],"-",Tabla1[[#This Row],[CONSIDERED_DATE13]])</f>
        <v>17-JUN</v>
      </c>
      <c r="J536" s="1" t="s">
        <v>3744</v>
      </c>
      <c r="K536">
        <v>16</v>
      </c>
      <c r="L536">
        <v>60</v>
      </c>
      <c r="M536" s="4">
        <v>88378.5</v>
      </c>
      <c r="N536" s="3">
        <v>26.6666666666666</v>
      </c>
      <c r="O536" s="3">
        <f>+Tabla1[[#This Row],[CF_CALC_OCC_ROOMS]]/67*100</f>
        <v>23.880597014925371</v>
      </c>
      <c r="P536" s="2">
        <v>1414056</v>
      </c>
      <c r="Q536">
        <v>0</v>
      </c>
      <c r="R536">
        <v>0</v>
      </c>
      <c r="S536">
        <v>0</v>
      </c>
    </row>
    <row r="537" spans="1:19" x14ac:dyDescent="0.25">
      <c r="A537" s="1" t="s">
        <v>13</v>
      </c>
      <c r="B537" s="4">
        <v>1786676</v>
      </c>
      <c r="C537">
        <v>18</v>
      </c>
      <c r="D537">
        <v>24</v>
      </c>
      <c r="E537" s="1" t="s">
        <v>549</v>
      </c>
      <c r="F537" t="str">
        <f>+RIGHT(Tabla1[[#This Row],[CONSIDERED_DATE1]],6)</f>
        <v>JUN-17</v>
      </c>
      <c r="G537" t="str">
        <f>+LEFT(Tabla1[[#This Row],[CONSIDERED_DATE12]],3)</f>
        <v>JUN</v>
      </c>
      <c r="H537" t="str">
        <f>+RIGHT(Tabla1[[#This Row],[CONSIDERED_DATE12]],2)</f>
        <v>17</v>
      </c>
      <c r="I537" t="str">
        <f>+CONCATENATE(Tabla1[[#This Row],[CONSIDERED_DATE14]],"-",Tabla1[[#This Row],[CONSIDERED_DATE13]])</f>
        <v>17-JUN</v>
      </c>
      <c r="J537" s="1" t="s">
        <v>3745</v>
      </c>
      <c r="K537">
        <v>18</v>
      </c>
      <c r="L537">
        <v>60</v>
      </c>
      <c r="M537" s="4">
        <v>99259.777777777694</v>
      </c>
      <c r="N537" s="3">
        <v>30</v>
      </c>
      <c r="O537" s="3">
        <f>+Tabla1[[#This Row],[CF_CALC_OCC_ROOMS]]/67*100</f>
        <v>26.865671641791046</v>
      </c>
      <c r="P537" s="2">
        <v>1786676</v>
      </c>
      <c r="Q537">
        <v>0</v>
      </c>
      <c r="R537">
        <v>0</v>
      </c>
      <c r="S537">
        <v>0</v>
      </c>
    </row>
    <row r="538" spans="1:19" x14ac:dyDescent="0.25">
      <c r="A538" s="1" t="s">
        <v>13</v>
      </c>
      <c r="B538" s="4">
        <v>2614611</v>
      </c>
      <c r="C538">
        <v>27</v>
      </c>
      <c r="D538">
        <v>40</v>
      </c>
      <c r="E538" s="1" t="s">
        <v>550</v>
      </c>
      <c r="F538" t="str">
        <f>+RIGHT(Tabla1[[#This Row],[CONSIDERED_DATE1]],6)</f>
        <v>JUN-17</v>
      </c>
      <c r="G538" t="str">
        <f>+LEFT(Tabla1[[#This Row],[CONSIDERED_DATE12]],3)</f>
        <v>JUN</v>
      </c>
      <c r="H538" t="str">
        <f>+RIGHT(Tabla1[[#This Row],[CONSIDERED_DATE12]],2)</f>
        <v>17</v>
      </c>
      <c r="I538" t="str">
        <f>+CONCATENATE(Tabla1[[#This Row],[CONSIDERED_DATE14]],"-",Tabla1[[#This Row],[CONSIDERED_DATE13]])</f>
        <v>17-JUN</v>
      </c>
      <c r="J538" s="1" t="s">
        <v>3746</v>
      </c>
      <c r="K538">
        <v>27</v>
      </c>
      <c r="L538">
        <v>58</v>
      </c>
      <c r="M538" s="4">
        <v>96837.444444444394</v>
      </c>
      <c r="N538" s="3">
        <v>46.551724137930997</v>
      </c>
      <c r="O538" s="3">
        <f>+Tabla1[[#This Row],[CF_CALC_OCC_ROOMS]]/67*100</f>
        <v>40.298507462686565</v>
      </c>
      <c r="P538" s="2">
        <v>1714611</v>
      </c>
      <c r="Q538">
        <v>0</v>
      </c>
      <c r="R538">
        <v>900000</v>
      </c>
      <c r="S538">
        <v>0</v>
      </c>
    </row>
    <row r="539" spans="1:19" x14ac:dyDescent="0.25">
      <c r="A539" s="1" t="s">
        <v>13</v>
      </c>
      <c r="B539" s="4">
        <v>2720576</v>
      </c>
      <c r="C539">
        <v>27</v>
      </c>
      <c r="D539">
        <v>37</v>
      </c>
      <c r="E539" s="1" t="s">
        <v>551</v>
      </c>
      <c r="F539" t="str">
        <f>+RIGHT(Tabla1[[#This Row],[CONSIDERED_DATE1]],6)</f>
        <v>JUN-17</v>
      </c>
      <c r="G539" t="str">
        <f>+LEFT(Tabla1[[#This Row],[CONSIDERED_DATE12]],3)</f>
        <v>JUN</v>
      </c>
      <c r="H539" t="str">
        <f>+RIGHT(Tabla1[[#This Row],[CONSIDERED_DATE12]],2)</f>
        <v>17</v>
      </c>
      <c r="I539" t="str">
        <f>+CONCATENATE(Tabla1[[#This Row],[CONSIDERED_DATE14]],"-",Tabla1[[#This Row],[CONSIDERED_DATE13]])</f>
        <v>17-JUN</v>
      </c>
      <c r="J539" s="1" t="s">
        <v>3747</v>
      </c>
      <c r="K539">
        <v>27</v>
      </c>
      <c r="L539">
        <v>58</v>
      </c>
      <c r="M539" s="4">
        <v>100762.074074074</v>
      </c>
      <c r="N539" s="3">
        <v>46.551724137930997</v>
      </c>
      <c r="O539" s="3">
        <f>+Tabla1[[#This Row],[CF_CALC_OCC_ROOMS]]/67*100</f>
        <v>40.298507462686565</v>
      </c>
      <c r="P539" s="2">
        <v>2128976</v>
      </c>
      <c r="Q539">
        <v>0</v>
      </c>
      <c r="R539">
        <v>591600</v>
      </c>
      <c r="S539">
        <v>0</v>
      </c>
    </row>
    <row r="540" spans="1:19" x14ac:dyDescent="0.25">
      <c r="A540" s="1" t="s">
        <v>13</v>
      </c>
      <c r="B540" s="4">
        <v>3116645</v>
      </c>
      <c r="C540">
        <v>31</v>
      </c>
      <c r="D540">
        <v>39</v>
      </c>
      <c r="E540" s="1" t="s">
        <v>552</v>
      </c>
      <c r="F540" t="str">
        <f>+RIGHT(Tabla1[[#This Row],[CONSIDERED_DATE1]],6)</f>
        <v>JUN-17</v>
      </c>
      <c r="G540" t="str">
        <f>+LEFT(Tabla1[[#This Row],[CONSIDERED_DATE12]],3)</f>
        <v>JUN</v>
      </c>
      <c r="H540" t="str">
        <f>+RIGHT(Tabla1[[#This Row],[CONSIDERED_DATE12]],2)</f>
        <v>17</v>
      </c>
      <c r="I540" t="str">
        <f>+CONCATENATE(Tabla1[[#This Row],[CONSIDERED_DATE14]],"-",Tabla1[[#This Row],[CONSIDERED_DATE13]])</f>
        <v>17-JUN</v>
      </c>
      <c r="J540" s="1" t="s">
        <v>3748</v>
      </c>
      <c r="K540">
        <v>31</v>
      </c>
      <c r="L540">
        <v>57</v>
      </c>
      <c r="M540" s="4">
        <v>100536.93548386999</v>
      </c>
      <c r="N540" s="3">
        <v>54.385964912280699</v>
      </c>
      <c r="O540" s="3">
        <f>+Tabla1[[#This Row],[CF_CALC_OCC_ROOMS]]/67*100</f>
        <v>46.268656716417908</v>
      </c>
      <c r="P540" s="2">
        <v>2525045</v>
      </c>
      <c r="Q540">
        <v>0</v>
      </c>
      <c r="R540">
        <v>591600</v>
      </c>
      <c r="S540">
        <v>0</v>
      </c>
    </row>
    <row r="541" spans="1:19" x14ac:dyDescent="0.25">
      <c r="A541" s="1" t="s">
        <v>13</v>
      </c>
      <c r="B541" s="4">
        <v>4388826</v>
      </c>
      <c r="C541">
        <v>41</v>
      </c>
      <c r="D541">
        <v>79</v>
      </c>
      <c r="E541" s="1" t="s">
        <v>553</v>
      </c>
      <c r="F541" t="str">
        <f>+RIGHT(Tabla1[[#This Row],[CONSIDERED_DATE1]],6)</f>
        <v>JUN-17</v>
      </c>
      <c r="G541" t="str">
        <f>+LEFT(Tabla1[[#This Row],[CONSIDERED_DATE12]],3)</f>
        <v>JUN</v>
      </c>
      <c r="H541" t="str">
        <f>+RIGHT(Tabla1[[#This Row],[CONSIDERED_DATE12]],2)</f>
        <v>17</v>
      </c>
      <c r="I541" t="str">
        <f>+CONCATENATE(Tabla1[[#This Row],[CONSIDERED_DATE14]],"-",Tabla1[[#This Row],[CONSIDERED_DATE13]])</f>
        <v>17-JUN</v>
      </c>
      <c r="J541" s="1" t="s">
        <v>3749</v>
      </c>
      <c r="K541">
        <v>41</v>
      </c>
      <c r="L541">
        <v>56</v>
      </c>
      <c r="M541" s="4">
        <v>107044.536585365</v>
      </c>
      <c r="N541" s="3">
        <v>73.214285714285694</v>
      </c>
      <c r="O541" s="3">
        <f>+Tabla1[[#This Row],[CF_CALC_OCC_ROOMS]]/67*100</f>
        <v>61.194029850746269</v>
      </c>
      <c r="P541" s="2">
        <v>4388826</v>
      </c>
      <c r="Q541">
        <v>0</v>
      </c>
      <c r="R541">
        <v>0</v>
      </c>
      <c r="S541">
        <v>0</v>
      </c>
    </row>
    <row r="542" spans="1:19" x14ac:dyDescent="0.25">
      <c r="A542" s="1" t="s">
        <v>13</v>
      </c>
      <c r="B542" s="4">
        <v>8046692</v>
      </c>
      <c r="C542">
        <v>61</v>
      </c>
      <c r="D542">
        <v>122</v>
      </c>
      <c r="E542" s="1" t="s">
        <v>554</v>
      </c>
      <c r="F542" t="str">
        <f>+RIGHT(Tabla1[[#This Row],[CONSIDERED_DATE1]],6)</f>
        <v>JUN-17</v>
      </c>
      <c r="G542" t="str">
        <f>+LEFT(Tabla1[[#This Row],[CONSIDERED_DATE12]],3)</f>
        <v>JUN</v>
      </c>
      <c r="H542" t="str">
        <f>+RIGHT(Tabla1[[#This Row],[CONSIDERED_DATE12]],2)</f>
        <v>17</v>
      </c>
      <c r="I542" t="str">
        <f>+CONCATENATE(Tabla1[[#This Row],[CONSIDERED_DATE14]],"-",Tabla1[[#This Row],[CONSIDERED_DATE13]])</f>
        <v>17-JUN</v>
      </c>
      <c r="J542" s="1" t="s">
        <v>3750</v>
      </c>
      <c r="K542">
        <v>61</v>
      </c>
      <c r="L542">
        <v>63</v>
      </c>
      <c r="M542" s="4">
        <v>131912.98360655701</v>
      </c>
      <c r="N542" s="3">
        <v>96.825396825396794</v>
      </c>
      <c r="O542" s="3">
        <f>+Tabla1[[#This Row],[CF_CALC_OCC_ROOMS]]/67*100</f>
        <v>91.044776119402982</v>
      </c>
      <c r="P542" s="2">
        <v>8046692</v>
      </c>
      <c r="Q542">
        <v>0</v>
      </c>
      <c r="R542">
        <v>0</v>
      </c>
      <c r="S542">
        <v>0</v>
      </c>
    </row>
    <row r="543" spans="1:19" x14ac:dyDescent="0.25">
      <c r="A543" s="1" t="s">
        <v>13</v>
      </c>
      <c r="B543" s="4">
        <v>5719210</v>
      </c>
      <c r="C543">
        <v>55</v>
      </c>
      <c r="D543">
        <v>106</v>
      </c>
      <c r="E543" s="1" t="s">
        <v>555</v>
      </c>
      <c r="F543" t="str">
        <f>+RIGHT(Tabla1[[#This Row],[CONSIDERED_DATE1]],6)</f>
        <v>JUN-17</v>
      </c>
      <c r="G543" t="str">
        <f>+LEFT(Tabla1[[#This Row],[CONSIDERED_DATE12]],3)</f>
        <v>JUN</v>
      </c>
      <c r="H543" t="str">
        <f>+RIGHT(Tabla1[[#This Row],[CONSIDERED_DATE12]],2)</f>
        <v>17</v>
      </c>
      <c r="I543" t="str">
        <f>+CONCATENATE(Tabla1[[#This Row],[CONSIDERED_DATE14]],"-",Tabla1[[#This Row],[CONSIDERED_DATE13]])</f>
        <v>17-JUN</v>
      </c>
      <c r="J543" s="1" t="s">
        <v>3751</v>
      </c>
      <c r="K543">
        <v>55</v>
      </c>
      <c r="L543">
        <v>55</v>
      </c>
      <c r="M543" s="4">
        <v>103985.636363636</v>
      </c>
      <c r="N543" s="3">
        <v>100</v>
      </c>
      <c r="O543" s="3">
        <f>+Tabla1[[#This Row],[CF_CALC_OCC_ROOMS]]/67*100</f>
        <v>82.089552238805979</v>
      </c>
      <c r="P543" s="2">
        <v>5719210</v>
      </c>
      <c r="Q543">
        <v>0</v>
      </c>
      <c r="R543">
        <v>0</v>
      </c>
      <c r="S543">
        <v>0</v>
      </c>
    </row>
    <row r="544" spans="1:19" x14ac:dyDescent="0.25">
      <c r="A544" s="1" t="s">
        <v>13</v>
      </c>
      <c r="B544" s="4">
        <v>843630</v>
      </c>
      <c r="C544">
        <v>11</v>
      </c>
      <c r="D544">
        <v>18</v>
      </c>
      <c r="E544" s="1" t="s">
        <v>556</v>
      </c>
      <c r="F544" t="str">
        <f>+RIGHT(Tabla1[[#This Row],[CONSIDERED_DATE1]],6)</f>
        <v>JUN-17</v>
      </c>
      <c r="G544" t="str">
        <f>+LEFT(Tabla1[[#This Row],[CONSIDERED_DATE12]],3)</f>
        <v>JUN</v>
      </c>
      <c r="H544" t="str">
        <f>+RIGHT(Tabla1[[#This Row],[CONSIDERED_DATE12]],2)</f>
        <v>17</v>
      </c>
      <c r="I544" t="str">
        <f>+CONCATENATE(Tabla1[[#This Row],[CONSIDERED_DATE14]],"-",Tabla1[[#This Row],[CONSIDERED_DATE13]])</f>
        <v>17-JUN</v>
      </c>
      <c r="J544" s="1" t="s">
        <v>3752</v>
      </c>
      <c r="K544">
        <v>11</v>
      </c>
      <c r="L544">
        <v>61</v>
      </c>
      <c r="M544" s="4">
        <v>76693.636363636295</v>
      </c>
      <c r="N544" s="3">
        <v>18.032786885245901</v>
      </c>
      <c r="O544" s="3">
        <f>+Tabla1[[#This Row],[CF_CALC_OCC_ROOMS]]/67*100</f>
        <v>16.417910447761194</v>
      </c>
      <c r="P544" s="2">
        <v>843630</v>
      </c>
      <c r="Q544">
        <v>0</v>
      </c>
      <c r="R544">
        <v>0</v>
      </c>
      <c r="S544">
        <v>0</v>
      </c>
    </row>
    <row r="545" spans="1:19" x14ac:dyDescent="0.25">
      <c r="A545" s="1" t="s">
        <v>13</v>
      </c>
      <c r="B545" s="4">
        <v>2116688</v>
      </c>
      <c r="C545">
        <v>25</v>
      </c>
      <c r="D545">
        <v>34</v>
      </c>
      <c r="E545" s="1" t="s">
        <v>557</v>
      </c>
      <c r="F545" t="str">
        <f>+RIGHT(Tabla1[[#This Row],[CONSIDERED_DATE1]],6)</f>
        <v>JUN-17</v>
      </c>
      <c r="G545" t="str">
        <f>+LEFT(Tabla1[[#This Row],[CONSIDERED_DATE12]],3)</f>
        <v>JUN</v>
      </c>
      <c r="H545" t="str">
        <f>+RIGHT(Tabla1[[#This Row],[CONSIDERED_DATE12]],2)</f>
        <v>17</v>
      </c>
      <c r="I545" t="str">
        <f>+CONCATENATE(Tabla1[[#This Row],[CONSIDERED_DATE14]],"-",Tabla1[[#This Row],[CONSIDERED_DATE13]])</f>
        <v>17-JUN</v>
      </c>
      <c r="J545" s="1" t="s">
        <v>3753</v>
      </c>
      <c r="K545">
        <v>25</v>
      </c>
      <c r="L545">
        <v>61</v>
      </c>
      <c r="M545" s="4">
        <v>84667.520000000004</v>
      </c>
      <c r="N545" s="3">
        <v>40.983606557377001</v>
      </c>
      <c r="O545" s="3">
        <f>+Tabla1[[#This Row],[CF_CALC_OCC_ROOMS]]/67*100</f>
        <v>37.313432835820898</v>
      </c>
      <c r="P545" s="2">
        <v>1306688</v>
      </c>
      <c r="Q545">
        <v>0</v>
      </c>
      <c r="R545">
        <v>810000</v>
      </c>
      <c r="S545">
        <v>0</v>
      </c>
    </row>
    <row r="546" spans="1:19" x14ac:dyDescent="0.25">
      <c r="A546" s="1" t="s">
        <v>13</v>
      </c>
      <c r="B546" s="4">
        <v>3291468</v>
      </c>
      <c r="C546">
        <v>35</v>
      </c>
      <c r="D546">
        <v>52</v>
      </c>
      <c r="E546" s="1" t="s">
        <v>558</v>
      </c>
      <c r="F546" t="str">
        <f>+RIGHT(Tabla1[[#This Row],[CONSIDERED_DATE1]],6)</f>
        <v>JUN-17</v>
      </c>
      <c r="G546" t="str">
        <f>+LEFT(Tabla1[[#This Row],[CONSIDERED_DATE12]],3)</f>
        <v>JUN</v>
      </c>
      <c r="H546" t="str">
        <f>+RIGHT(Tabla1[[#This Row],[CONSIDERED_DATE12]],2)</f>
        <v>17</v>
      </c>
      <c r="I546" t="str">
        <f>+CONCATENATE(Tabla1[[#This Row],[CONSIDERED_DATE14]],"-",Tabla1[[#This Row],[CONSIDERED_DATE13]])</f>
        <v>17-JUN</v>
      </c>
      <c r="J546" s="1" t="s">
        <v>3754</v>
      </c>
      <c r="K546">
        <v>35</v>
      </c>
      <c r="L546">
        <v>61</v>
      </c>
      <c r="M546" s="4">
        <v>94041.9428571428</v>
      </c>
      <c r="N546" s="3">
        <v>57.377049180327802</v>
      </c>
      <c r="O546" s="3">
        <f>+Tabla1[[#This Row],[CF_CALC_OCC_ROOMS]]/67*100</f>
        <v>52.238805970149251</v>
      </c>
      <c r="P546" s="2">
        <v>2391468</v>
      </c>
      <c r="Q546">
        <v>0</v>
      </c>
      <c r="R546">
        <v>900000</v>
      </c>
      <c r="S546">
        <v>0</v>
      </c>
    </row>
    <row r="547" spans="1:19" x14ac:dyDescent="0.25">
      <c r="A547" s="1" t="s">
        <v>13</v>
      </c>
      <c r="B547" s="4">
        <v>2825323</v>
      </c>
      <c r="C547">
        <v>28</v>
      </c>
      <c r="D547">
        <v>41</v>
      </c>
      <c r="E547" s="1" t="s">
        <v>559</v>
      </c>
      <c r="F547" t="str">
        <f>+RIGHT(Tabla1[[#This Row],[CONSIDERED_DATE1]],6)</f>
        <v>JUN-17</v>
      </c>
      <c r="G547" t="str">
        <f>+LEFT(Tabla1[[#This Row],[CONSIDERED_DATE12]],3)</f>
        <v>JUN</v>
      </c>
      <c r="H547" t="str">
        <f>+RIGHT(Tabla1[[#This Row],[CONSIDERED_DATE12]],2)</f>
        <v>17</v>
      </c>
      <c r="I547" t="str">
        <f>+CONCATENATE(Tabla1[[#This Row],[CONSIDERED_DATE14]],"-",Tabla1[[#This Row],[CONSIDERED_DATE13]])</f>
        <v>17-JUN</v>
      </c>
      <c r="J547" s="1" t="s">
        <v>3755</v>
      </c>
      <c r="K547">
        <v>28</v>
      </c>
      <c r="L547">
        <v>59</v>
      </c>
      <c r="M547" s="4">
        <v>100904.392857142</v>
      </c>
      <c r="N547" s="3">
        <v>47.457627118643998</v>
      </c>
      <c r="O547" s="3">
        <f>+Tabla1[[#This Row],[CF_CALC_OCC_ROOMS]]/67*100</f>
        <v>41.791044776119399</v>
      </c>
      <c r="P547" s="2">
        <v>2825323</v>
      </c>
      <c r="Q547">
        <v>0</v>
      </c>
      <c r="R547">
        <v>0</v>
      </c>
      <c r="S547">
        <v>0</v>
      </c>
    </row>
    <row r="548" spans="1:19" x14ac:dyDescent="0.25">
      <c r="A548" s="1" t="s">
        <v>13</v>
      </c>
      <c r="B548" s="4">
        <v>6023906</v>
      </c>
      <c r="C548">
        <v>54</v>
      </c>
      <c r="D548">
        <v>101</v>
      </c>
      <c r="E548" s="1" t="s">
        <v>560</v>
      </c>
      <c r="F548" t="str">
        <f>+RIGHT(Tabla1[[#This Row],[CONSIDERED_DATE1]],6)</f>
        <v>JUN-17</v>
      </c>
      <c r="G548" t="str">
        <f>+LEFT(Tabla1[[#This Row],[CONSIDERED_DATE12]],3)</f>
        <v>JUN</v>
      </c>
      <c r="H548" t="str">
        <f>+RIGHT(Tabla1[[#This Row],[CONSIDERED_DATE12]],2)</f>
        <v>17</v>
      </c>
      <c r="I548" t="str">
        <f>+CONCATENATE(Tabla1[[#This Row],[CONSIDERED_DATE14]],"-",Tabla1[[#This Row],[CONSIDERED_DATE13]])</f>
        <v>17-JUN</v>
      </c>
      <c r="J548" s="1" t="s">
        <v>3756</v>
      </c>
      <c r="K548">
        <v>54</v>
      </c>
      <c r="L548">
        <v>63</v>
      </c>
      <c r="M548" s="4">
        <v>111553.814814814</v>
      </c>
      <c r="N548" s="3">
        <v>85.714285714285694</v>
      </c>
      <c r="O548" s="3">
        <f>+Tabla1[[#This Row],[CF_CALC_OCC_ROOMS]]/67*100</f>
        <v>80.597014925373131</v>
      </c>
      <c r="P548" s="2">
        <v>6023906</v>
      </c>
      <c r="Q548">
        <v>0</v>
      </c>
      <c r="R548">
        <v>0</v>
      </c>
      <c r="S548">
        <v>0</v>
      </c>
    </row>
    <row r="549" spans="1:19" x14ac:dyDescent="0.25">
      <c r="A549" s="1" t="s">
        <v>13</v>
      </c>
      <c r="B549" s="4">
        <v>7057766</v>
      </c>
      <c r="C549">
        <v>52</v>
      </c>
      <c r="D549">
        <v>109</v>
      </c>
      <c r="E549" s="1" t="s">
        <v>561</v>
      </c>
      <c r="F549" t="str">
        <f>+RIGHT(Tabla1[[#This Row],[CONSIDERED_DATE1]],6)</f>
        <v>JUL-17</v>
      </c>
      <c r="G549" t="str">
        <f>+LEFT(Tabla1[[#This Row],[CONSIDERED_DATE12]],3)</f>
        <v>JUL</v>
      </c>
      <c r="H549" t="str">
        <f>+RIGHT(Tabla1[[#This Row],[CONSIDERED_DATE12]],2)</f>
        <v>17</v>
      </c>
      <c r="I549" t="str">
        <f>+CONCATENATE(Tabla1[[#This Row],[CONSIDERED_DATE14]],"-",Tabla1[[#This Row],[CONSIDERED_DATE13]])</f>
        <v>17-JUL</v>
      </c>
      <c r="J549" s="1" t="s">
        <v>3757</v>
      </c>
      <c r="K549">
        <v>52</v>
      </c>
      <c r="L549">
        <v>63</v>
      </c>
      <c r="M549" s="4">
        <v>135726.26923076899</v>
      </c>
      <c r="N549" s="3">
        <v>82.539682539682502</v>
      </c>
      <c r="O549" s="3">
        <f>+Tabla1[[#This Row],[CF_CALC_OCC_ROOMS]]/67*100</f>
        <v>77.611940298507463</v>
      </c>
      <c r="P549" s="2">
        <v>7057766</v>
      </c>
      <c r="Q549">
        <v>0</v>
      </c>
      <c r="R549">
        <v>0</v>
      </c>
      <c r="S549">
        <v>0</v>
      </c>
    </row>
    <row r="550" spans="1:19" x14ac:dyDescent="0.25">
      <c r="A550" s="1" t="s">
        <v>13</v>
      </c>
      <c r="B550" s="4">
        <v>1422255</v>
      </c>
      <c r="C550">
        <v>17</v>
      </c>
      <c r="D550">
        <v>27</v>
      </c>
      <c r="E550" s="1" t="s">
        <v>562</v>
      </c>
      <c r="F550" t="str">
        <f>+RIGHT(Tabla1[[#This Row],[CONSIDERED_DATE1]],6)</f>
        <v>JUL-17</v>
      </c>
      <c r="G550" t="str">
        <f>+LEFT(Tabla1[[#This Row],[CONSIDERED_DATE12]],3)</f>
        <v>JUL</v>
      </c>
      <c r="H550" t="str">
        <f>+RIGHT(Tabla1[[#This Row],[CONSIDERED_DATE12]],2)</f>
        <v>17</v>
      </c>
      <c r="I550" t="str">
        <f>+CONCATENATE(Tabla1[[#This Row],[CONSIDERED_DATE14]],"-",Tabla1[[#This Row],[CONSIDERED_DATE13]])</f>
        <v>17-JUL</v>
      </c>
      <c r="J550" s="1" t="s">
        <v>3758</v>
      </c>
      <c r="K550">
        <v>17</v>
      </c>
      <c r="L550">
        <v>62</v>
      </c>
      <c r="M550" s="4">
        <v>83662.058823529398</v>
      </c>
      <c r="N550" s="3">
        <v>27.419354838709602</v>
      </c>
      <c r="O550" s="3">
        <f>+Tabla1[[#This Row],[CF_CALC_OCC_ROOMS]]/67*100</f>
        <v>25.373134328358208</v>
      </c>
      <c r="P550" s="2">
        <v>1422255</v>
      </c>
      <c r="Q550">
        <v>0</v>
      </c>
      <c r="R550">
        <v>0</v>
      </c>
      <c r="S550">
        <v>0</v>
      </c>
    </row>
    <row r="551" spans="1:19" x14ac:dyDescent="0.25">
      <c r="A551" s="1" t="s">
        <v>13</v>
      </c>
      <c r="B551" s="4">
        <v>1583109</v>
      </c>
      <c r="C551">
        <v>15</v>
      </c>
      <c r="D551">
        <v>24</v>
      </c>
      <c r="E551" s="1" t="s">
        <v>563</v>
      </c>
      <c r="F551" t="str">
        <f>+RIGHT(Tabla1[[#This Row],[CONSIDERED_DATE1]],6)</f>
        <v>JUL-17</v>
      </c>
      <c r="G551" t="str">
        <f>+LEFT(Tabla1[[#This Row],[CONSIDERED_DATE12]],3)</f>
        <v>JUL</v>
      </c>
      <c r="H551" t="str">
        <f>+RIGHT(Tabla1[[#This Row],[CONSIDERED_DATE12]],2)</f>
        <v>17</v>
      </c>
      <c r="I551" t="str">
        <f>+CONCATENATE(Tabla1[[#This Row],[CONSIDERED_DATE14]],"-",Tabla1[[#This Row],[CONSIDERED_DATE13]])</f>
        <v>17-JUL</v>
      </c>
      <c r="J551" s="1" t="s">
        <v>3759</v>
      </c>
      <c r="K551">
        <v>15</v>
      </c>
      <c r="L551">
        <v>61</v>
      </c>
      <c r="M551" s="4">
        <v>105540.6</v>
      </c>
      <c r="N551" s="3">
        <v>24.590163934426201</v>
      </c>
      <c r="O551" s="3">
        <f>+Tabla1[[#This Row],[CF_CALC_OCC_ROOMS]]/67*100</f>
        <v>22.388059701492537</v>
      </c>
      <c r="P551" s="2">
        <v>1480109</v>
      </c>
      <c r="Q551">
        <v>0</v>
      </c>
      <c r="R551">
        <v>103000</v>
      </c>
      <c r="S551">
        <v>0</v>
      </c>
    </row>
    <row r="552" spans="1:19" x14ac:dyDescent="0.25">
      <c r="A552" s="1" t="s">
        <v>13</v>
      </c>
      <c r="B552" s="4">
        <v>4631370</v>
      </c>
      <c r="C552">
        <v>45</v>
      </c>
      <c r="D552">
        <v>65</v>
      </c>
      <c r="E552" s="1" t="s">
        <v>564</v>
      </c>
      <c r="F552" t="str">
        <f>+RIGHT(Tabla1[[#This Row],[CONSIDERED_DATE1]],6)</f>
        <v>JUL-17</v>
      </c>
      <c r="G552" t="str">
        <f>+LEFT(Tabla1[[#This Row],[CONSIDERED_DATE12]],3)</f>
        <v>JUL</v>
      </c>
      <c r="H552" t="str">
        <f>+RIGHT(Tabla1[[#This Row],[CONSIDERED_DATE12]],2)</f>
        <v>17</v>
      </c>
      <c r="I552" t="str">
        <f>+CONCATENATE(Tabla1[[#This Row],[CONSIDERED_DATE14]],"-",Tabla1[[#This Row],[CONSIDERED_DATE13]])</f>
        <v>17-JUL</v>
      </c>
      <c r="J552" s="1" t="s">
        <v>3760</v>
      </c>
      <c r="K552">
        <v>45</v>
      </c>
      <c r="L552">
        <v>61</v>
      </c>
      <c r="M552" s="4">
        <v>102919.33333333299</v>
      </c>
      <c r="N552" s="3">
        <v>73.770491803278603</v>
      </c>
      <c r="O552" s="3">
        <f>+Tabla1[[#This Row],[CF_CALC_OCC_ROOMS]]/67*100</f>
        <v>67.164179104477611</v>
      </c>
      <c r="P552" s="2">
        <v>1850370</v>
      </c>
      <c r="Q552">
        <v>0</v>
      </c>
      <c r="R552">
        <v>2781000</v>
      </c>
      <c r="S552">
        <v>0</v>
      </c>
    </row>
    <row r="553" spans="1:19" x14ac:dyDescent="0.25">
      <c r="A553" s="1" t="s">
        <v>13</v>
      </c>
      <c r="B553" s="4">
        <v>3569649</v>
      </c>
      <c r="C553">
        <v>39</v>
      </c>
      <c r="D553">
        <v>59</v>
      </c>
      <c r="E553" s="1" t="s">
        <v>565</v>
      </c>
      <c r="F553" t="str">
        <f>+RIGHT(Tabla1[[#This Row],[CONSIDERED_DATE1]],6)</f>
        <v>JUL-17</v>
      </c>
      <c r="G553" t="str">
        <f>+LEFT(Tabla1[[#This Row],[CONSIDERED_DATE12]],3)</f>
        <v>JUL</v>
      </c>
      <c r="H553" t="str">
        <f>+RIGHT(Tabla1[[#This Row],[CONSIDERED_DATE12]],2)</f>
        <v>17</v>
      </c>
      <c r="I553" t="str">
        <f>+CONCATENATE(Tabla1[[#This Row],[CONSIDERED_DATE14]],"-",Tabla1[[#This Row],[CONSIDERED_DATE13]])</f>
        <v>17-JUL</v>
      </c>
      <c r="J553" s="1" t="s">
        <v>3761</v>
      </c>
      <c r="K553">
        <v>39</v>
      </c>
      <c r="L553">
        <v>61</v>
      </c>
      <c r="M553" s="4">
        <v>91529.461538461503</v>
      </c>
      <c r="N553" s="3">
        <v>63.934426229508098</v>
      </c>
      <c r="O553" s="3">
        <f>+Tabla1[[#This Row],[CF_CALC_OCC_ROOMS]]/67*100</f>
        <v>58.208955223880601</v>
      </c>
      <c r="P553" s="2">
        <v>2239649</v>
      </c>
      <c r="Q553">
        <v>0</v>
      </c>
      <c r="R553">
        <v>1330000</v>
      </c>
      <c r="S553">
        <v>0</v>
      </c>
    </row>
    <row r="554" spans="1:19" x14ac:dyDescent="0.25">
      <c r="A554" s="1" t="s">
        <v>13</v>
      </c>
      <c r="B554" s="4">
        <v>4877526</v>
      </c>
      <c r="C554">
        <v>48</v>
      </c>
      <c r="D554">
        <v>76</v>
      </c>
      <c r="E554" s="1" t="s">
        <v>566</v>
      </c>
      <c r="F554" t="str">
        <f>+RIGHT(Tabla1[[#This Row],[CONSIDERED_DATE1]],6)</f>
        <v>JUL-17</v>
      </c>
      <c r="G554" t="str">
        <f>+LEFT(Tabla1[[#This Row],[CONSIDERED_DATE12]],3)</f>
        <v>JUL</v>
      </c>
      <c r="H554" t="str">
        <f>+RIGHT(Tabla1[[#This Row],[CONSIDERED_DATE12]],2)</f>
        <v>17</v>
      </c>
      <c r="I554" t="str">
        <f>+CONCATENATE(Tabla1[[#This Row],[CONSIDERED_DATE14]],"-",Tabla1[[#This Row],[CONSIDERED_DATE13]])</f>
        <v>17-JUL</v>
      </c>
      <c r="J554" s="1" t="s">
        <v>3762</v>
      </c>
      <c r="K554">
        <v>48</v>
      </c>
      <c r="L554">
        <v>61</v>
      </c>
      <c r="M554" s="4">
        <v>101615.125</v>
      </c>
      <c r="N554" s="3">
        <v>78.688524590163894</v>
      </c>
      <c r="O554" s="3">
        <f>+Tabla1[[#This Row],[CF_CALC_OCC_ROOMS]]/67*100</f>
        <v>71.641791044776113</v>
      </c>
      <c r="P554" s="2">
        <v>3427526</v>
      </c>
      <c r="Q554">
        <v>0</v>
      </c>
      <c r="R554">
        <v>1450000</v>
      </c>
      <c r="S554">
        <v>0</v>
      </c>
    </row>
    <row r="555" spans="1:19" x14ac:dyDescent="0.25">
      <c r="A555" s="1" t="s">
        <v>13</v>
      </c>
      <c r="B555" s="4">
        <v>5167774</v>
      </c>
      <c r="C555">
        <v>45</v>
      </c>
      <c r="D555">
        <v>86</v>
      </c>
      <c r="E555" s="1" t="s">
        <v>567</v>
      </c>
      <c r="F555" t="str">
        <f>+RIGHT(Tabla1[[#This Row],[CONSIDERED_DATE1]],6)</f>
        <v>JUL-17</v>
      </c>
      <c r="G555" t="str">
        <f>+LEFT(Tabla1[[#This Row],[CONSIDERED_DATE12]],3)</f>
        <v>JUL</v>
      </c>
      <c r="H555" t="str">
        <f>+RIGHT(Tabla1[[#This Row],[CONSIDERED_DATE12]],2)</f>
        <v>17</v>
      </c>
      <c r="I555" t="str">
        <f>+CONCATENATE(Tabla1[[#This Row],[CONSIDERED_DATE14]],"-",Tabla1[[#This Row],[CONSIDERED_DATE13]])</f>
        <v>17-JUL</v>
      </c>
      <c r="J555" s="1" t="s">
        <v>3763</v>
      </c>
      <c r="K555">
        <v>45</v>
      </c>
      <c r="L555">
        <v>61</v>
      </c>
      <c r="M555" s="4">
        <v>114839.422222222</v>
      </c>
      <c r="N555" s="3">
        <v>73.770491803278603</v>
      </c>
      <c r="O555" s="3">
        <f>+Tabla1[[#This Row],[CF_CALC_OCC_ROOMS]]/67*100</f>
        <v>67.164179104477611</v>
      </c>
      <c r="P555" s="2">
        <v>5127774</v>
      </c>
      <c r="Q555">
        <v>0</v>
      </c>
      <c r="R555">
        <v>40000</v>
      </c>
      <c r="S555">
        <v>0</v>
      </c>
    </row>
    <row r="556" spans="1:19" x14ac:dyDescent="0.25">
      <c r="A556" s="1" t="s">
        <v>13</v>
      </c>
      <c r="B556" s="4">
        <v>8156538</v>
      </c>
      <c r="C556">
        <v>58</v>
      </c>
      <c r="D556">
        <v>119</v>
      </c>
      <c r="E556" s="1" t="s">
        <v>568</v>
      </c>
      <c r="F556" t="str">
        <f>+RIGHT(Tabla1[[#This Row],[CONSIDERED_DATE1]],6)</f>
        <v>JUL-17</v>
      </c>
      <c r="G556" t="str">
        <f>+LEFT(Tabla1[[#This Row],[CONSIDERED_DATE12]],3)</f>
        <v>JUL</v>
      </c>
      <c r="H556" t="str">
        <f>+RIGHT(Tabla1[[#This Row],[CONSIDERED_DATE12]],2)</f>
        <v>17</v>
      </c>
      <c r="I556" t="str">
        <f>+CONCATENATE(Tabla1[[#This Row],[CONSIDERED_DATE14]],"-",Tabla1[[#This Row],[CONSIDERED_DATE13]])</f>
        <v>17-JUL</v>
      </c>
      <c r="J556" s="1" t="s">
        <v>3764</v>
      </c>
      <c r="K556">
        <v>58</v>
      </c>
      <c r="L556">
        <v>61</v>
      </c>
      <c r="M556" s="4">
        <v>140629.96551724101</v>
      </c>
      <c r="N556" s="3">
        <v>95.081967213114694</v>
      </c>
      <c r="O556" s="3">
        <f>+Tabla1[[#This Row],[CF_CALC_OCC_ROOMS]]/67*100</f>
        <v>86.567164179104466</v>
      </c>
      <c r="P556" s="2">
        <v>8156538</v>
      </c>
      <c r="Q556">
        <v>0</v>
      </c>
      <c r="R556">
        <v>0</v>
      </c>
      <c r="S556">
        <v>0</v>
      </c>
    </row>
    <row r="557" spans="1:19" x14ac:dyDescent="0.25">
      <c r="A557" s="1" t="s">
        <v>13</v>
      </c>
      <c r="B557" s="4">
        <v>2240792</v>
      </c>
      <c r="C557">
        <v>23</v>
      </c>
      <c r="D557">
        <v>40</v>
      </c>
      <c r="E557" s="1" t="s">
        <v>569</v>
      </c>
      <c r="F557" t="str">
        <f>+RIGHT(Tabla1[[#This Row],[CONSIDERED_DATE1]],6)</f>
        <v>JUL-17</v>
      </c>
      <c r="G557" t="str">
        <f>+LEFT(Tabla1[[#This Row],[CONSIDERED_DATE12]],3)</f>
        <v>JUL</v>
      </c>
      <c r="H557" t="str">
        <f>+RIGHT(Tabla1[[#This Row],[CONSIDERED_DATE12]],2)</f>
        <v>17</v>
      </c>
      <c r="I557" t="str">
        <f>+CONCATENATE(Tabla1[[#This Row],[CONSIDERED_DATE14]],"-",Tabla1[[#This Row],[CONSIDERED_DATE13]])</f>
        <v>17-JUL</v>
      </c>
      <c r="J557" s="1" t="s">
        <v>3765</v>
      </c>
      <c r="K557">
        <v>23</v>
      </c>
      <c r="L557">
        <v>60</v>
      </c>
      <c r="M557" s="4">
        <v>97425.739130434697</v>
      </c>
      <c r="N557" s="3">
        <v>38.3333333333333</v>
      </c>
      <c r="O557" s="3">
        <f>+Tabla1[[#This Row],[CF_CALC_OCC_ROOMS]]/67*100</f>
        <v>34.328358208955223</v>
      </c>
      <c r="P557" s="2">
        <v>2240792</v>
      </c>
      <c r="Q557">
        <v>0</v>
      </c>
      <c r="R557">
        <v>0</v>
      </c>
      <c r="S557">
        <v>0</v>
      </c>
    </row>
    <row r="558" spans="1:19" x14ac:dyDescent="0.25">
      <c r="A558" s="1" t="s">
        <v>13</v>
      </c>
      <c r="B558" s="4">
        <v>2008694</v>
      </c>
      <c r="C558">
        <v>18</v>
      </c>
      <c r="D558">
        <v>31</v>
      </c>
      <c r="E558" s="1" t="s">
        <v>570</v>
      </c>
      <c r="F558" t="str">
        <f>+RIGHT(Tabla1[[#This Row],[CONSIDERED_DATE1]],6)</f>
        <v>JUL-17</v>
      </c>
      <c r="G558" t="str">
        <f>+LEFT(Tabla1[[#This Row],[CONSIDERED_DATE12]],3)</f>
        <v>JUL</v>
      </c>
      <c r="H558" t="str">
        <f>+RIGHT(Tabla1[[#This Row],[CONSIDERED_DATE12]],2)</f>
        <v>17</v>
      </c>
      <c r="I558" t="str">
        <f>+CONCATENATE(Tabla1[[#This Row],[CONSIDERED_DATE14]],"-",Tabla1[[#This Row],[CONSIDERED_DATE13]])</f>
        <v>17-JUL</v>
      </c>
      <c r="J558" s="1" t="s">
        <v>3766</v>
      </c>
      <c r="K558">
        <v>18</v>
      </c>
      <c r="L558">
        <v>54</v>
      </c>
      <c r="M558" s="4">
        <v>111594.11111111099</v>
      </c>
      <c r="N558" s="3">
        <v>33.3333333333333</v>
      </c>
      <c r="O558" s="3">
        <f>+Tabla1[[#This Row],[CF_CALC_OCC_ROOMS]]/67*100</f>
        <v>26.865671641791046</v>
      </c>
      <c r="P558" s="2">
        <v>2008694</v>
      </c>
      <c r="Q558">
        <v>0</v>
      </c>
      <c r="R558">
        <v>0</v>
      </c>
      <c r="S558">
        <v>0</v>
      </c>
    </row>
    <row r="559" spans="1:19" x14ac:dyDescent="0.25">
      <c r="A559" s="1" t="s">
        <v>13</v>
      </c>
      <c r="B559" s="4">
        <v>4492134</v>
      </c>
      <c r="C559">
        <v>34</v>
      </c>
      <c r="D559">
        <v>50</v>
      </c>
      <c r="E559" s="1" t="s">
        <v>571</v>
      </c>
      <c r="F559" t="str">
        <f>+RIGHT(Tabla1[[#This Row],[CONSIDERED_DATE1]],6)</f>
        <v>JUL-17</v>
      </c>
      <c r="G559" t="str">
        <f>+LEFT(Tabla1[[#This Row],[CONSIDERED_DATE12]],3)</f>
        <v>JUL</v>
      </c>
      <c r="H559" t="str">
        <f>+RIGHT(Tabla1[[#This Row],[CONSIDERED_DATE12]],2)</f>
        <v>17</v>
      </c>
      <c r="I559" t="str">
        <f>+CONCATENATE(Tabla1[[#This Row],[CONSIDERED_DATE14]],"-",Tabla1[[#This Row],[CONSIDERED_DATE13]])</f>
        <v>17-JUL</v>
      </c>
      <c r="J559" s="1" t="s">
        <v>3767</v>
      </c>
      <c r="K559">
        <v>34</v>
      </c>
      <c r="L559">
        <v>48</v>
      </c>
      <c r="M559" s="4">
        <v>132121.58823529401</v>
      </c>
      <c r="N559" s="3">
        <v>70.8333333333333</v>
      </c>
      <c r="O559" s="3">
        <f>+Tabla1[[#This Row],[CF_CALC_OCC_ROOMS]]/67*100</f>
        <v>50.746268656716417</v>
      </c>
      <c r="P559" s="2">
        <v>4492134</v>
      </c>
      <c r="Q559">
        <v>0</v>
      </c>
      <c r="R559">
        <v>0</v>
      </c>
      <c r="S559">
        <v>0</v>
      </c>
    </row>
    <row r="560" spans="1:19" x14ac:dyDescent="0.25">
      <c r="A560" s="1" t="s">
        <v>13</v>
      </c>
      <c r="B560" s="4">
        <v>3010066</v>
      </c>
      <c r="C560">
        <v>30</v>
      </c>
      <c r="D560">
        <v>56</v>
      </c>
      <c r="E560" s="1" t="s">
        <v>572</v>
      </c>
      <c r="F560" t="str">
        <f>+RIGHT(Tabla1[[#This Row],[CONSIDERED_DATE1]],6)</f>
        <v>JUL-17</v>
      </c>
      <c r="G560" t="str">
        <f>+LEFT(Tabla1[[#This Row],[CONSIDERED_DATE12]],3)</f>
        <v>JUL</v>
      </c>
      <c r="H560" t="str">
        <f>+RIGHT(Tabla1[[#This Row],[CONSIDERED_DATE12]],2)</f>
        <v>17</v>
      </c>
      <c r="I560" t="str">
        <f>+CONCATENATE(Tabla1[[#This Row],[CONSIDERED_DATE14]],"-",Tabla1[[#This Row],[CONSIDERED_DATE13]])</f>
        <v>17-JUL</v>
      </c>
      <c r="J560" s="1" t="s">
        <v>3768</v>
      </c>
      <c r="K560">
        <v>30</v>
      </c>
      <c r="L560">
        <v>56</v>
      </c>
      <c r="M560" s="4">
        <v>100335.53333333301</v>
      </c>
      <c r="N560" s="3">
        <v>53.571428571428498</v>
      </c>
      <c r="O560" s="3">
        <f>+Tabla1[[#This Row],[CF_CALC_OCC_ROOMS]]/67*100</f>
        <v>44.776119402985074</v>
      </c>
      <c r="P560" s="2">
        <v>3010066</v>
      </c>
      <c r="Q560">
        <v>0</v>
      </c>
      <c r="R560">
        <v>0</v>
      </c>
      <c r="S560">
        <v>0</v>
      </c>
    </row>
    <row r="561" spans="1:19" x14ac:dyDescent="0.25">
      <c r="A561" s="1" t="s">
        <v>13</v>
      </c>
      <c r="B561" s="4">
        <v>3265243</v>
      </c>
      <c r="C561">
        <v>29</v>
      </c>
      <c r="D561">
        <v>62</v>
      </c>
      <c r="E561" s="1" t="s">
        <v>573</v>
      </c>
      <c r="F561" t="str">
        <f>+RIGHT(Tabla1[[#This Row],[CONSIDERED_DATE1]],6)</f>
        <v>JUL-17</v>
      </c>
      <c r="G561" t="str">
        <f>+LEFT(Tabla1[[#This Row],[CONSIDERED_DATE12]],3)</f>
        <v>JUL</v>
      </c>
      <c r="H561" t="str">
        <f>+RIGHT(Tabla1[[#This Row],[CONSIDERED_DATE12]],2)</f>
        <v>17</v>
      </c>
      <c r="I561" t="str">
        <f>+CONCATENATE(Tabla1[[#This Row],[CONSIDERED_DATE14]],"-",Tabla1[[#This Row],[CONSIDERED_DATE13]])</f>
        <v>17-JUL</v>
      </c>
      <c r="J561" s="1" t="s">
        <v>3769</v>
      </c>
      <c r="K561">
        <v>29</v>
      </c>
      <c r="L561">
        <v>56</v>
      </c>
      <c r="M561" s="4">
        <v>112594.586206896</v>
      </c>
      <c r="N561" s="3">
        <v>51.785714285714199</v>
      </c>
      <c r="O561" s="3">
        <f>+Tabla1[[#This Row],[CF_CALC_OCC_ROOMS]]/67*100</f>
        <v>43.283582089552233</v>
      </c>
      <c r="P561" s="2">
        <v>3265243</v>
      </c>
      <c r="Q561">
        <v>0</v>
      </c>
      <c r="R561">
        <v>0</v>
      </c>
      <c r="S561">
        <v>0</v>
      </c>
    </row>
    <row r="562" spans="1:19" x14ac:dyDescent="0.25">
      <c r="A562" s="1" t="s">
        <v>13</v>
      </c>
      <c r="B562" s="4">
        <v>5072381</v>
      </c>
      <c r="C562">
        <v>44</v>
      </c>
      <c r="D562">
        <v>97</v>
      </c>
      <c r="E562" s="1" t="s">
        <v>574</v>
      </c>
      <c r="F562" t="str">
        <f>+RIGHT(Tabla1[[#This Row],[CONSIDERED_DATE1]],6)</f>
        <v>JUL-17</v>
      </c>
      <c r="G562" t="str">
        <f>+LEFT(Tabla1[[#This Row],[CONSIDERED_DATE12]],3)</f>
        <v>JUL</v>
      </c>
      <c r="H562" t="str">
        <f>+RIGHT(Tabla1[[#This Row],[CONSIDERED_DATE12]],2)</f>
        <v>17</v>
      </c>
      <c r="I562" t="str">
        <f>+CONCATENATE(Tabla1[[#This Row],[CONSIDERED_DATE14]],"-",Tabla1[[#This Row],[CONSIDERED_DATE13]])</f>
        <v>17-JUL</v>
      </c>
      <c r="J562" s="1" t="s">
        <v>3770</v>
      </c>
      <c r="K562">
        <v>44</v>
      </c>
      <c r="L562">
        <v>58</v>
      </c>
      <c r="M562" s="4">
        <v>115281.386363636</v>
      </c>
      <c r="N562" s="3">
        <v>75.862068965517196</v>
      </c>
      <c r="O562" s="3">
        <f>+Tabla1[[#This Row],[CF_CALC_OCC_ROOMS]]/67*100</f>
        <v>65.671641791044777</v>
      </c>
      <c r="P562" s="2">
        <v>5072381</v>
      </c>
      <c r="Q562">
        <v>0</v>
      </c>
      <c r="R562">
        <v>0</v>
      </c>
      <c r="S562">
        <v>0</v>
      </c>
    </row>
    <row r="563" spans="1:19" x14ac:dyDescent="0.25">
      <c r="A563" s="1" t="s">
        <v>13</v>
      </c>
      <c r="B563" s="4">
        <v>8057282</v>
      </c>
      <c r="C563">
        <v>60</v>
      </c>
      <c r="D563">
        <v>127</v>
      </c>
      <c r="E563" s="1" t="s">
        <v>575</v>
      </c>
      <c r="F563" t="str">
        <f>+RIGHT(Tabla1[[#This Row],[CONSIDERED_DATE1]],6)</f>
        <v>JUL-17</v>
      </c>
      <c r="G563" t="str">
        <f>+LEFT(Tabla1[[#This Row],[CONSIDERED_DATE12]],3)</f>
        <v>JUL</v>
      </c>
      <c r="H563" t="str">
        <f>+RIGHT(Tabla1[[#This Row],[CONSIDERED_DATE12]],2)</f>
        <v>17</v>
      </c>
      <c r="I563" t="str">
        <f>+CONCATENATE(Tabla1[[#This Row],[CONSIDERED_DATE14]],"-",Tabla1[[#This Row],[CONSIDERED_DATE13]])</f>
        <v>17-JUL</v>
      </c>
      <c r="J563" s="1" t="s">
        <v>3771</v>
      </c>
      <c r="K563">
        <v>60</v>
      </c>
      <c r="L563">
        <v>64</v>
      </c>
      <c r="M563" s="4">
        <v>134288.03333333301</v>
      </c>
      <c r="N563" s="3">
        <v>93.75</v>
      </c>
      <c r="O563" s="3">
        <f>+Tabla1[[#This Row],[CF_CALC_OCC_ROOMS]]/67*100</f>
        <v>89.552238805970148</v>
      </c>
      <c r="P563" s="2">
        <v>8057282</v>
      </c>
      <c r="Q563">
        <v>0</v>
      </c>
      <c r="R563">
        <v>0</v>
      </c>
      <c r="S563">
        <v>0</v>
      </c>
    </row>
    <row r="564" spans="1:19" x14ac:dyDescent="0.25">
      <c r="A564" s="1" t="s">
        <v>13</v>
      </c>
      <c r="B564" s="4">
        <v>3935033</v>
      </c>
      <c r="C564">
        <v>35</v>
      </c>
      <c r="D564">
        <v>80</v>
      </c>
      <c r="E564" s="1" t="s">
        <v>576</v>
      </c>
      <c r="F564" t="str">
        <f>+RIGHT(Tabla1[[#This Row],[CONSIDERED_DATE1]],6)</f>
        <v>JUL-17</v>
      </c>
      <c r="G564" t="str">
        <f>+LEFT(Tabla1[[#This Row],[CONSIDERED_DATE12]],3)</f>
        <v>JUL</v>
      </c>
      <c r="H564" t="str">
        <f>+RIGHT(Tabla1[[#This Row],[CONSIDERED_DATE12]],2)</f>
        <v>17</v>
      </c>
      <c r="I564" t="str">
        <f>+CONCATENATE(Tabla1[[#This Row],[CONSIDERED_DATE14]],"-",Tabla1[[#This Row],[CONSIDERED_DATE13]])</f>
        <v>17-JUL</v>
      </c>
      <c r="J564" s="1" t="s">
        <v>3772</v>
      </c>
      <c r="K564">
        <v>35</v>
      </c>
      <c r="L564">
        <v>63</v>
      </c>
      <c r="M564" s="4">
        <v>112429.514285714</v>
      </c>
      <c r="N564" s="3">
        <v>55.5555555555555</v>
      </c>
      <c r="O564" s="3">
        <f>+Tabla1[[#This Row],[CF_CALC_OCC_ROOMS]]/67*100</f>
        <v>52.238805970149251</v>
      </c>
      <c r="P564" s="2">
        <v>3935033</v>
      </c>
      <c r="Q564">
        <v>0</v>
      </c>
      <c r="R564">
        <v>0</v>
      </c>
      <c r="S564">
        <v>0</v>
      </c>
    </row>
    <row r="565" spans="1:19" x14ac:dyDescent="0.25">
      <c r="A565" s="1" t="s">
        <v>13</v>
      </c>
      <c r="B565" s="4">
        <v>5093773</v>
      </c>
      <c r="C565">
        <v>47</v>
      </c>
      <c r="D565">
        <v>97</v>
      </c>
      <c r="E565" s="1" t="s">
        <v>577</v>
      </c>
      <c r="F565" t="str">
        <f>+RIGHT(Tabla1[[#This Row],[CONSIDERED_DATE1]],6)</f>
        <v>JUL-17</v>
      </c>
      <c r="G565" t="str">
        <f>+LEFT(Tabla1[[#This Row],[CONSIDERED_DATE12]],3)</f>
        <v>JUL</v>
      </c>
      <c r="H565" t="str">
        <f>+RIGHT(Tabla1[[#This Row],[CONSIDERED_DATE12]],2)</f>
        <v>17</v>
      </c>
      <c r="I565" t="str">
        <f>+CONCATENATE(Tabla1[[#This Row],[CONSIDERED_DATE14]],"-",Tabla1[[#This Row],[CONSIDERED_DATE13]])</f>
        <v>17-JUL</v>
      </c>
      <c r="J565" s="1" t="s">
        <v>3773</v>
      </c>
      <c r="K565">
        <v>47</v>
      </c>
      <c r="L565">
        <v>64</v>
      </c>
      <c r="M565" s="4">
        <v>108378.14893616999</v>
      </c>
      <c r="N565" s="3">
        <v>73.4375</v>
      </c>
      <c r="O565" s="3">
        <f>+Tabla1[[#This Row],[CF_CALC_OCC_ROOMS]]/67*100</f>
        <v>70.149253731343293</v>
      </c>
      <c r="P565" s="2">
        <v>5093773</v>
      </c>
      <c r="Q565">
        <v>0</v>
      </c>
      <c r="R565">
        <v>0</v>
      </c>
      <c r="S565">
        <v>0</v>
      </c>
    </row>
    <row r="566" spans="1:19" x14ac:dyDescent="0.25">
      <c r="A566" s="1" t="s">
        <v>13</v>
      </c>
      <c r="B566" s="4">
        <v>3132438</v>
      </c>
      <c r="C566">
        <v>33</v>
      </c>
      <c r="D566">
        <v>68</v>
      </c>
      <c r="E566" s="1" t="s">
        <v>578</v>
      </c>
      <c r="F566" t="str">
        <f>+RIGHT(Tabla1[[#This Row],[CONSIDERED_DATE1]],6)</f>
        <v>JUL-17</v>
      </c>
      <c r="G566" t="str">
        <f>+LEFT(Tabla1[[#This Row],[CONSIDERED_DATE12]],3)</f>
        <v>JUL</v>
      </c>
      <c r="H566" t="str">
        <f>+RIGHT(Tabla1[[#This Row],[CONSIDERED_DATE12]],2)</f>
        <v>17</v>
      </c>
      <c r="I566" t="str">
        <f>+CONCATENATE(Tabla1[[#This Row],[CONSIDERED_DATE14]],"-",Tabla1[[#This Row],[CONSIDERED_DATE13]])</f>
        <v>17-JUL</v>
      </c>
      <c r="J566" s="1" t="s">
        <v>3774</v>
      </c>
      <c r="K566">
        <v>33</v>
      </c>
      <c r="L566">
        <v>64</v>
      </c>
      <c r="M566" s="4">
        <v>94922.363636363603</v>
      </c>
      <c r="N566" s="3">
        <v>51.5625</v>
      </c>
      <c r="O566" s="3">
        <f>+Tabla1[[#This Row],[CF_CALC_OCC_ROOMS]]/67*100</f>
        <v>49.253731343283583</v>
      </c>
      <c r="P566" s="2">
        <v>3132438</v>
      </c>
      <c r="Q566">
        <v>0</v>
      </c>
      <c r="R566">
        <v>0</v>
      </c>
      <c r="S566">
        <v>0</v>
      </c>
    </row>
    <row r="567" spans="1:19" x14ac:dyDescent="0.25">
      <c r="A567" s="1" t="s">
        <v>13</v>
      </c>
      <c r="B567" s="4">
        <v>3922972</v>
      </c>
      <c r="C567">
        <v>39</v>
      </c>
      <c r="D567">
        <v>71</v>
      </c>
      <c r="E567" s="1" t="s">
        <v>579</v>
      </c>
      <c r="F567" t="str">
        <f>+RIGHT(Tabla1[[#This Row],[CONSIDERED_DATE1]],6)</f>
        <v>JUL-17</v>
      </c>
      <c r="G567" t="str">
        <f>+LEFT(Tabla1[[#This Row],[CONSIDERED_DATE12]],3)</f>
        <v>JUL</v>
      </c>
      <c r="H567" t="str">
        <f>+RIGHT(Tabla1[[#This Row],[CONSIDERED_DATE12]],2)</f>
        <v>17</v>
      </c>
      <c r="I567" t="str">
        <f>+CONCATENATE(Tabla1[[#This Row],[CONSIDERED_DATE14]],"-",Tabla1[[#This Row],[CONSIDERED_DATE13]])</f>
        <v>17-JUL</v>
      </c>
      <c r="J567" s="1" t="s">
        <v>3775</v>
      </c>
      <c r="K567">
        <v>39</v>
      </c>
      <c r="L567">
        <v>64</v>
      </c>
      <c r="M567" s="4">
        <v>100589.025641025</v>
      </c>
      <c r="N567" s="3">
        <v>60.9375</v>
      </c>
      <c r="O567" s="3">
        <f>+Tabla1[[#This Row],[CF_CALC_OCC_ROOMS]]/67*100</f>
        <v>58.208955223880601</v>
      </c>
      <c r="P567" s="2">
        <v>2977972</v>
      </c>
      <c r="Q567">
        <v>0</v>
      </c>
      <c r="R567">
        <v>945000</v>
      </c>
      <c r="S567">
        <v>0</v>
      </c>
    </row>
    <row r="568" spans="1:19" x14ac:dyDescent="0.25">
      <c r="A568" s="1" t="s">
        <v>13</v>
      </c>
      <c r="B568" s="4">
        <v>3829115</v>
      </c>
      <c r="C568">
        <v>39</v>
      </c>
      <c r="D568">
        <v>77</v>
      </c>
      <c r="E568" s="1" t="s">
        <v>580</v>
      </c>
      <c r="F568" t="str">
        <f>+RIGHT(Tabla1[[#This Row],[CONSIDERED_DATE1]],6)</f>
        <v>JUL-17</v>
      </c>
      <c r="G568" t="str">
        <f>+LEFT(Tabla1[[#This Row],[CONSIDERED_DATE12]],3)</f>
        <v>JUL</v>
      </c>
      <c r="H568" t="str">
        <f>+RIGHT(Tabla1[[#This Row],[CONSIDERED_DATE12]],2)</f>
        <v>17</v>
      </c>
      <c r="I568" t="str">
        <f>+CONCATENATE(Tabla1[[#This Row],[CONSIDERED_DATE14]],"-",Tabla1[[#This Row],[CONSIDERED_DATE13]])</f>
        <v>17-JUL</v>
      </c>
      <c r="J568" s="1" t="s">
        <v>3776</v>
      </c>
      <c r="K568">
        <v>39</v>
      </c>
      <c r="L568">
        <v>64</v>
      </c>
      <c r="M568" s="4">
        <v>98182.435897435804</v>
      </c>
      <c r="N568" s="3">
        <v>60.9375</v>
      </c>
      <c r="O568" s="3">
        <f>+Tabla1[[#This Row],[CF_CALC_OCC_ROOMS]]/67*100</f>
        <v>58.208955223880601</v>
      </c>
      <c r="P568" s="2">
        <v>3199115</v>
      </c>
      <c r="Q568">
        <v>0</v>
      </c>
      <c r="R568">
        <v>630000</v>
      </c>
      <c r="S568">
        <v>0</v>
      </c>
    </row>
    <row r="569" spans="1:19" x14ac:dyDescent="0.25">
      <c r="A569" s="1" t="s">
        <v>13</v>
      </c>
      <c r="B569" s="4">
        <v>7956263</v>
      </c>
      <c r="C569">
        <v>61</v>
      </c>
      <c r="D569">
        <v>127</v>
      </c>
      <c r="E569" s="1" t="s">
        <v>581</v>
      </c>
      <c r="F569" t="str">
        <f>+RIGHT(Tabla1[[#This Row],[CONSIDERED_DATE1]],6)</f>
        <v>JUL-17</v>
      </c>
      <c r="G569" t="str">
        <f>+LEFT(Tabla1[[#This Row],[CONSIDERED_DATE12]],3)</f>
        <v>JUL</v>
      </c>
      <c r="H569" t="str">
        <f>+RIGHT(Tabla1[[#This Row],[CONSIDERED_DATE12]],2)</f>
        <v>17</v>
      </c>
      <c r="I569" t="str">
        <f>+CONCATENATE(Tabla1[[#This Row],[CONSIDERED_DATE14]],"-",Tabla1[[#This Row],[CONSIDERED_DATE13]])</f>
        <v>17-JUL</v>
      </c>
      <c r="J569" s="1" t="s">
        <v>3777</v>
      </c>
      <c r="K569">
        <v>61</v>
      </c>
      <c r="L569">
        <v>64</v>
      </c>
      <c r="M569" s="4">
        <v>130430.540983606</v>
      </c>
      <c r="N569" s="3">
        <v>95.3125</v>
      </c>
      <c r="O569" s="3">
        <f>+Tabla1[[#This Row],[CF_CALC_OCC_ROOMS]]/67*100</f>
        <v>91.044776119402982</v>
      </c>
      <c r="P569" s="2">
        <v>7956263</v>
      </c>
      <c r="Q569">
        <v>0</v>
      </c>
      <c r="R569">
        <v>0</v>
      </c>
      <c r="S569">
        <v>0</v>
      </c>
    </row>
    <row r="570" spans="1:19" x14ac:dyDescent="0.25">
      <c r="A570" s="1" t="s">
        <v>13</v>
      </c>
      <c r="B570" s="4">
        <v>7738075</v>
      </c>
      <c r="C570">
        <v>62</v>
      </c>
      <c r="D570">
        <v>133</v>
      </c>
      <c r="E570" s="1" t="s">
        <v>582</v>
      </c>
      <c r="F570" t="str">
        <f>+RIGHT(Tabla1[[#This Row],[CONSIDERED_DATE1]],6)</f>
        <v>JUL-17</v>
      </c>
      <c r="G570" t="str">
        <f>+LEFT(Tabla1[[#This Row],[CONSIDERED_DATE12]],3)</f>
        <v>JUL</v>
      </c>
      <c r="H570" t="str">
        <f>+RIGHT(Tabla1[[#This Row],[CONSIDERED_DATE12]],2)</f>
        <v>17</v>
      </c>
      <c r="I570" t="str">
        <f>+CONCATENATE(Tabla1[[#This Row],[CONSIDERED_DATE14]],"-",Tabla1[[#This Row],[CONSIDERED_DATE13]])</f>
        <v>17-JUL</v>
      </c>
      <c r="J570" s="1" t="s">
        <v>3778</v>
      </c>
      <c r="K570">
        <v>62</v>
      </c>
      <c r="L570">
        <v>63</v>
      </c>
      <c r="M570" s="4">
        <v>124807.66129032199</v>
      </c>
      <c r="N570" s="3">
        <v>98.412698412698404</v>
      </c>
      <c r="O570" s="3">
        <f>+Tabla1[[#This Row],[CF_CALC_OCC_ROOMS]]/67*100</f>
        <v>92.537313432835816</v>
      </c>
      <c r="P570" s="2">
        <v>7738075</v>
      </c>
      <c r="Q570">
        <v>0</v>
      </c>
      <c r="R570">
        <v>0</v>
      </c>
      <c r="S570">
        <v>0</v>
      </c>
    </row>
    <row r="571" spans="1:19" x14ac:dyDescent="0.25">
      <c r="A571" s="1" t="s">
        <v>13</v>
      </c>
      <c r="B571" s="4">
        <v>1066443</v>
      </c>
      <c r="C571">
        <v>13</v>
      </c>
      <c r="D571">
        <v>23</v>
      </c>
      <c r="E571" s="1" t="s">
        <v>583</v>
      </c>
      <c r="F571" t="str">
        <f>+RIGHT(Tabla1[[#This Row],[CONSIDERED_DATE1]],6)</f>
        <v>JUL-17</v>
      </c>
      <c r="G571" t="str">
        <f>+LEFT(Tabla1[[#This Row],[CONSIDERED_DATE12]],3)</f>
        <v>JUL</v>
      </c>
      <c r="H571" t="str">
        <f>+RIGHT(Tabla1[[#This Row],[CONSIDERED_DATE12]],2)</f>
        <v>17</v>
      </c>
      <c r="I571" t="str">
        <f>+CONCATENATE(Tabla1[[#This Row],[CONSIDERED_DATE14]],"-",Tabla1[[#This Row],[CONSIDERED_DATE13]])</f>
        <v>17-JUL</v>
      </c>
      <c r="J571" s="1" t="s">
        <v>3779</v>
      </c>
      <c r="K571">
        <v>13</v>
      </c>
      <c r="L571">
        <v>63</v>
      </c>
      <c r="M571" s="4">
        <v>82034.076923076893</v>
      </c>
      <c r="N571" s="3">
        <v>20.634920634920601</v>
      </c>
      <c r="O571" s="3">
        <f>+Tabla1[[#This Row],[CF_CALC_OCC_ROOMS]]/67*100</f>
        <v>19.402985074626866</v>
      </c>
      <c r="P571" s="2">
        <v>1066443</v>
      </c>
      <c r="Q571">
        <v>0</v>
      </c>
      <c r="R571">
        <v>0</v>
      </c>
      <c r="S571">
        <v>0</v>
      </c>
    </row>
    <row r="572" spans="1:19" x14ac:dyDescent="0.25">
      <c r="A572" s="1" t="s">
        <v>13</v>
      </c>
      <c r="B572" s="4">
        <v>2478752</v>
      </c>
      <c r="C572">
        <v>24</v>
      </c>
      <c r="D572">
        <v>29</v>
      </c>
      <c r="E572" s="1" t="s">
        <v>584</v>
      </c>
      <c r="F572" t="str">
        <f>+RIGHT(Tabla1[[#This Row],[CONSIDERED_DATE1]],6)</f>
        <v>JUL-17</v>
      </c>
      <c r="G572" t="str">
        <f>+LEFT(Tabla1[[#This Row],[CONSIDERED_DATE12]],3)</f>
        <v>JUL</v>
      </c>
      <c r="H572" t="str">
        <f>+RIGHT(Tabla1[[#This Row],[CONSIDERED_DATE12]],2)</f>
        <v>17</v>
      </c>
      <c r="I572" t="str">
        <f>+CONCATENATE(Tabla1[[#This Row],[CONSIDERED_DATE14]],"-",Tabla1[[#This Row],[CONSIDERED_DATE13]])</f>
        <v>17-JUL</v>
      </c>
      <c r="J572" s="1" t="s">
        <v>3780</v>
      </c>
      <c r="K572">
        <v>24</v>
      </c>
      <c r="L572">
        <v>62</v>
      </c>
      <c r="M572" s="4">
        <v>103281.33333333299</v>
      </c>
      <c r="N572" s="3">
        <v>38.709677419354797</v>
      </c>
      <c r="O572" s="3">
        <f>+Tabla1[[#This Row],[CF_CALC_OCC_ROOMS]]/67*100</f>
        <v>35.820895522388057</v>
      </c>
      <c r="P572" s="2">
        <v>1578752</v>
      </c>
      <c r="Q572">
        <v>0</v>
      </c>
      <c r="R572">
        <v>900000</v>
      </c>
      <c r="S572">
        <v>0</v>
      </c>
    </row>
    <row r="573" spans="1:19" x14ac:dyDescent="0.25">
      <c r="A573" s="1" t="s">
        <v>13</v>
      </c>
      <c r="B573" s="4">
        <v>1675349</v>
      </c>
      <c r="C573">
        <v>19</v>
      </c>
      <c r="D573">
        <v>25</v>
      </c>
      <c r="E573" s="1" t="s">
        <v>585</v>
      </c>
      <c r="F573" t="str">
        <f>+RIGHT(Tabla1[[#This Row],[CONSIDERED_DATE1]],6)</f>
        <v>JUL-17</v>
      </c>
      <c r="G573" t="str">
        <f>+LEFT(Tabla1[[#This Row],[CONSIDERED_DATE12]],3)</f>
        <v>JUL</v>
      </c>
      <c r="H573" t="str">
        <f>+RIGHT(Tabla1[[#This Row],[CONSIDERED_DATE12]],2)</f>
        <v>17</v>
      </c>
      <c r="I573" t="str">
        <f>+CONCATENATE(Tabla1[[#This Row],[CONSIDERED_DATE14]],"-",Tabla1[[#This Row],[CONSIDERED_DATE13]])</f>
        <v>17-JUL</v>
      </c>
      <c r="J573" s="1" t="s">
        <v>3781</v>
      </c>
      <c r="K573">
        <v>19</v>
      </c>
      <c r="L573">
        <v>63</v>
      </c>
      <c r="M573" s="4">
        <v>88176.263157894704</v>
      </c>
      <c r="N573" s="3">
        <v>30.158730158730101</v>
      </c>
      <c r="O573" s="3">
        <f>+Tabla1[[#This Row],[CF_CALC_OCC_ROOMS]]/67*100</f>
        <v>28.35820895522388</v>
      </c>
      <c r="P573" s="2">
        <v>1675349</v>
      </c>
      <c r="Q573">
        <v>0</v>
      </c>
      <c r="R573">
        <v>0</v>
      </c>
      <c r="S573">
        <v>0</v>
      </c>
    </row>
    <row r="574" spans="1:19" x14ac:dyDescent="0.25">
      <c r="A574" s="1" t="s">
        <v>13</v>
      </c>
      <c r="B574" s="4">
        <v>4508543</v>
      </c>
      <c r="C574">
        <v>47</v>
      </c>
      <c r="D574">
        <v>56</v>
      </c>
      <c r="E574" s="1" t="s">
        <v>586</v>
      </c>
      <c r="F574" t="str">
        <f>+RIGHT(Tabla1[[#This Row],[CONSIDERED_DATE1]],6)</f>
        <v>JUL-17</v>
      </c>
      <c r="G574" t="str">
        <f>+LEFT(Tabla1[[#This Row],[CONSIDERED_DATE12]],3)</f>
        <v>JUL</v>
      </c>
      <c r="H574" t="str">
        <f>+RIGHT(Tabla1[[#This Row],[CONSIDERED_DATE12]],2)</f>
        <v>17</v>
      </c>
      <c r="I574" t="str">
        <f>+CONCATENATE(Tabla1[[#This Row],[CONSIDERED_DATE14]],"-",Tabla1[[#This Row],[CONSIDERED_DATE13]])</f>
        <v>17-JUL</v>
      </c>
      <c r="J574" s="1" t="s">
        <v>3782</v>
      </c>
      <c r="K574">
        <v>47</v>
      </c>
      <c r="L574">
        <v>63</v>
      </c>
      <c r="M574" s="4">
        <v>95926.446808510605</v>
      </c>
      <c r="N574" s="3">
        <v>74.603174603174594</v>
      </c>
      <c r="O574" s="3">
        <f>+Tabla1[[#This Row],[CF_CALC_OCC_ROOMS]]/67*100</f>
        <v>70.149253731343293</v>
      </c>
      <c r="P574" s="2">
        <v>1711543</v>
      </c>
      <c r="Q574">
        <v>0</v>
      </c>
      <c r="R574">
        <v>2797000</v>
      </c>
      <c r="S574">
        <v>0</v>
      </c>
    </row>
    <row r="575" spans="1:19" x14ac:dyDescent="0.25">
      <c r="A575" s="1" t="s">
        <v>13</v>
      </c>
      <c r="B575" s="4">
        <v>6096914</v>
      </c>
      <c r="C575">
        <v>57</v>
      </c>
      <c r="D575">
        <v>71</v>
      </c>
      <c r="E575" s="1" t="s">
        <v>587</v>
      </c>
      <c r="F575" t="str">
        <f>+RIGHT(Tabla1[[#This Row],[CONSIDERED_DATE1]],6)</f>
        <v>JUL-17</v>
      </c>
      <c r="G575" t="str">
        <f>+LEFT(Tabla1[[#This Row],[CONSIDERED_DATE12]],3)</f>
        <v>JUL</v>
      </c>
      <c r="H575" t="str">
        <f>+RIGHT(Tabla1[[#This Row],[CONSIDERED_DATE12]],2)</f>
        <v>17</v>
      </c>
      <c r="I575" t="str">
        <f>+CONCATENATE(Tabla1[[#This Row],[CONSIDERED_DATE14]],"-",Tabla1[[#This Row],[CONSIDERED_DATE13]])</f>
        <v>17-JUL</v>
      </c>
      <c r="J575" s="1" t="s">
        <v>3783</v>
      </c>
      <c r="K575">
        <v>57</v>
      </c>
      <c r="L575">
        <v>63</v>
      </c>
      <c r="M575" s="4">
        <v>106963.40350877101</v>
      </c>
      <c r="N575" s="3">
        <v>90.476190476190396</v>
      </c>
      <c r="O575" s="3">
        <f>+Tabla1[[#This Row],[CF_CALC_OCC_ROOMS]]/67*100</f>
        <v>85.074626865671647</v>
      </c>
      <c r="P575" s="2">
        <v>2973694</v>
      </c>
      <c r="Q575">
        <v>0</v>
      </c>
      <c r="R575">
        <v>3123220</v>
      </c>
      <c r="S575">
        <v>0</v>
      </c>
    </row>
    <row r="576" spans="1:19" x14ac:dyDescent="0.25">
      <c r="A576" s="1" t="s">
        <v>13</v>
      </c>
      <c r="B576" s="4">
        <v>7468603</v>
      </c>
      <c r="C576">
        <v>63</v>
      </c>
      <c r="D576">
        <v>118</v>
      </c>
      <c r="E576" s="1" t="s">
        <v>588</v>
      </c>
      <c r="F576" t="str">
        <f>+RIGHT(Tabla1[[#This Row],[CONSIDERED_DATE1]],6)</f>
        <v>JUL-17</v>
      </c>
      <c r="G576" t="str">
        <f>+LEFT(Tabla1[[#This Row],[CONSIDERED_DATE12]],3)</f>
        <v>JUL</v>
      </c>
      <c r="H576" t="str">
        <f>+RIGHT(Tabla1[[#This Row],[CONSIDERED_DATE12]],2)</f>
        <v>17</v>
      </c>
      <c r="I576" t="str">
        <f>+CONCATENATE(Tabla1[[#This Row],[CONSIDERED_DATE14]],"-",Tabla1[[#This Row],[CONSIDERED_DATE13]])</f>
        <v>17-JUL</v>
      </c>
      <c r="J576" s="1" t="s">
        <v>3784</v>
      </c>
      <c r="K576">
        <v>63</v>
      </c>
      <c r="L576">
        <v>63</v>
      </c>
      <c r="M576" s="4">
        <v>118549.253968253</v>
      </c>
      <c r="N576" s="3">
        <v>100</v>
      </c>
      <c r="O576" s="3">
        <f>+Tabla1[[#This Row],[CF_CALC_OCC_ROOMS]]/67*100</f>
        <v>94.029850746268664</v>
      </c>
      <c r="P576" s="2">
        <v>6390603</v>
      </c>
      <c r="Q576">
        <v>0</v>
      </c>
      <c r="R576">
        <v>1078000</v>
      </c>
      <c r="S576">
        <v>0</v>
      </c>
    </row>
    <row r="577" spans="1:19" x14ac:dyDescent="0.25">
      <c r="A577" s="1" t="s">
        <v>13</v>
      </c>
      <c r="B577" s="4">
        <v>8115948</v>
      </c>
      <c r="C577">
        <v>61</v>
      </c>
      <c r="D577">
        <v>120</v>
      </c>
      <c r="E577" s="1" t="s">
        <v>589</v>
      </c>
      <c r="F577" t="str">
        <f>+RIGHT(Tabla1[[#This Row],[CONSIDERED_DATE1]],6)</f>
        <v>JUL-17</v>
      </c>
      <c r="G577" t="str">
        <f>+LEFT(Tabla1[[#This Row],[CONSIDERED_DATE12]],3)</f>
        <v>JUL</v>
      </c>
      <c r="H577" t="str">
        <f>+RIGHT(Tabla1[[#This Row],[CONSIDERED_DATE12]],2)</f>
        <v>17</v>
      </c>
      <c r="I577" t="str">
        <f>+CONCATENATE(Tabla1[[#This Row],[CONSIDERED_DATE14]],"-",Tabla1[[#This Row],[CONSIDERED_DATE13]])</f>
        <v>17-JUL</v>
      </c>
      <c r="J577" s="1" t="s">
        <v>3785</v>
      </c>
      <c r="K577">
        <v>61</v>
      </c>
      <c r="L577">
        <v>63</v>
      </c>
      <c r="M577" s="4">
        <v>133048.32786885201</v>
      </c>
      <c r="N577" s="3">
        <v>96.825396825396794</v>
      </c>
      <c r="O577" s="3">
        <f>+Tabla1[[#This Row],[CF_CALC_OCC_ROOMS]]/67*100</f>
        <v>91.044776119402982</v>
      </c>
      <c r="P577" s="2">
        <v>8014348</v>
      </c>
      <c r="Q577">
        <v>0</v>
      </c>
      <c r="R577">
        <v>101600</v>
      </c>
      <c r="S577">
        <v>0</v>
      </c>
    </row>
    <row r="578" spans="1:19" x14ac:dyDescent="0.25">
      <c r="A578" s="1" t="s">
        <v>13</v>
      </c>
      <c r="B578" s="4">
        <v>1250057</v>
      </c>
      <c r="C578">
        <v>15</v>
      </c>
      <c r="D578">
        <v>29</v>
      </c>
      <c r="E578" s="1" t="s">
        <v>590</v>
      </c>
      <c r="F578" t="str">
        <f>+RIGHT(Tabla1[[#This Row],[CONSIDERED_DATE1]],6)</f>
        <v>JUL-17</v>
      </c>
      <c r="G578" t="str">
        <f>+LEFT(Tabla1[[#This Row],[CONSIDERED_DATE12]],3)</f>
        <v>JUL</v>
      </c>
      <c r="H578" t="str">
        <f>+RIGHT(Tabla1[[#This Row],[CONSIDERED_DATE12]],2)</f>
        <v>17</v>
      </c>
      <c r="I578" t="str">
        <f>+CONCATENATE(Tabla1[[#This Row],[CONSIDERED_DATE14]],"-",Tabla1[[#This Row],[CONSIDERED_DATE13]])</f>
        <v>17-JUL</v>
      </c>
      <c r="J578" s="1" t="s">
        <v>3786</v>
      </c>
      <c r="K578">
        <v>15</v>
      </c>
      <c r="L578">
        <v>61</v>
      </c>
      <c r="M578" s="4">
        <v>83337.133333333302</v>
      </c>
      <c r="N578" s="3">
        <v>24.590163934426201</v>
      </c>
      <c r="O578" s="3">
        <f>+Tabla1[[#This Row],[CF_CALC_OCC_ROOMS]]/67*100</f>
        <v>22.388059701492537</v>
      </c>
      <c r="P578" s="2">
        <v>1267084</v>
      </c>
      <c r="Q578">
        <v>0</v>
      </c>
      <c r="R578">
        <v>-17027</v>
      </c>
      <c r="S578">
        <v>0</v>
      </c>
    </row>
    <row r="579" spans="1:19" x14ac:dyDescent="0.25">
      <c r="A579" s="1" t="s">
        <v>13</v>
      </c>
      <c r="B579" s="4">
        <v>658560</v>
      </c>
      <c r="C579">
        <v>8</v>
      </c>
      <c r="D579">
        <v>13</v>
      </c>
      <c r="E579" s="1" t="s">
        <v>591</v>
      </c>
      <c r="F579" t="str">
        <f>+RIGHT(Tabla1[[#This Row],[CONSIDERED_DATE1]],6)</f>
        <v>JUL-17</v>
      </c>
      <c r="G579" t="str">
        <f>+LEFT(Tabla1[[#This Row],[CONSIDERED_DATE12]],3)</f>
        <v>JUL</v>
      </c>
      <c r="H579" t="str">
        <f>+RIGHT(Tabla1[[#This Row],[CONSIDERED_DATE12]],2)</f>
        <v>17</v>
      </c>
      <c r="I579" t="str">
        <f>+CONCATENATE(Tabla1[[#This Row],[CONSIDERED_DATE14]],"-",Tabla1[[#This Row],[CONSIDERED_DATE13]])</f>
        <v>17-JUL</v>
      </c>
      <c r="J579" s="1" t="s">
        <v>3787</v>
      </c>
      <c r="K579">
        <v>8</v>
      </c>
      <c r="L579">
        <v>61</v>
      </c>
      <c r="M579" s="4">
        <v>82320</v>
      </c>
      <c r="N579" s="3">
        <v>13.114754098360599</v>
      </c>
      <c r="O579" s="3">
        <f>+Tabla1[[#This Row],[CF_CALC_OCC_ROOMS]]/67*100</f>
        <v>11.940298507462686</v>
      </c>
      <c r="P579" s="2">
        <v>658560</v>
      </c>
      <c r="Q579">
        <v>0</v>
      </c>
      <c r="R579">
        <v>0</v>
      </c>
      <c r="S579">
        <v>0</v>
      </c>
    </row>
    <row r="580" spans="1:19" x14ac:dyDescent="0.25">
      <c r="A580" s="1" t="s">
        <v>13</v>
      </c>
      <c r="B580" s="4">
        <v>738557</v>
      </c>
      <c r="C580">
        <v>7</v>
      </c>
      <c r="D580">
        <v>15</v>
      </c>
      <c r="E580" s="1" t="s">
        <v>592</v>
      </c>
      <c r="F580" t="str">
        <f>+RIGHT(Tabla1[[#This Row],[CONSIDERED_DATE1]],6)</f>
        <v>AUG-17</v>
      </c>
      <c r="G580" t="str">
        <f>+LEFT(Tabla1[[#This Row],[CONSIDERED_DATE12]],3)</f>
        <v>AUG</v>
      </c>
      <c r="H580" t="str">
        <f>+RIGHT(Tabla1[[#This Row],[CONSIDERED_DATE12]],2)</f>
        <v>17</v>
      </c>
      <c r="I580" t="str">
        <f>+CONCATENATE(Tabla1[[#This Row],[CONSIDERED_DATE14]],"-",Tabla1[[#This Row],[CONSIDERED_DATE13]])</f>
        <v>17-AUG</v>
      </c>
      <c r="J580" s="1" t="s">
        <v>3788</v>
      </c>
      <c r="K580">
        <v>7</v>
      </c>
      <c r="L580">
        <v>60</v>
      </c>
      <c r="M580" s="4">
        <v>105508.142857142</v>
      </c>
      <c r="N580" s="3">
        <v>11.6666666666666</v>
      </c>
      <c r="O580" s="3">
        <f>+Tabla1[[#This Row],[CF_CALC_OCC_ROOMS]]/67*100</f>
        <v>10.44776119402985</v>
      </c>
      <c r="P580" s="2">
        <v>738557</v>
      </c>
      <c r="Q580">
        <v>0</v>
      </c>
      <c r="R580">
        <v>0</v>
      </c>
      <c r="S580">
        <v>0</v>
      </c>
    </row>
    <row r="581" spans="1:19" x14ac:dyDescent="0.25">
      <c r="A581" s="1" t="s">
        <v>13</v>
      </c>
      <c r="B581" s="4">
        <v>1451588</v>
      </c>
      <c r="C581">
        <v>17</v>
      </c>
      <c r="D581">
        <v>29</v>
      </c>
      <c r="E581" s="1" t="s">
        <v>593</v>
      </c>
      <c r="F581" t="str">
        <f>+RIGHT(Tabla1[[#This Row],[CONSIDERED_DATE1]],6)</f>
        <v>AUG-17</v>
      </c>
      <c r="G581" t="str">
        <f>+LEFT(Tabla1[[#This Row],[CONSIDERED_DATE12]],3)</f>
        <v>AUG</v>
      </c>
      <c r="H581" t="str">
        <f>+RIGHT(Tabla1[[#This Row],[CONSIDERED_DATE12]],2)</f>
        <v>17</v>
      </c>
      <c r="I581" t="str">
        <f>+CONCATENATE(Tabla1[[#This Row],[CONSIDERED_DATE14]],"-",Tabla1[[#This Row],[CONSIDERED_DATE13]])</f>
        <v>17-AUG</v>
      </c>
      <c r="J581" s="1" t="s">
        <v>3789</v>
      </c>
      <c r="K581">
        <v>17</v>
      </c>
      <c r="L581">
        <v>59</v>
      </c>
      <c r="M581" s="4">
        <v>85387.529411764699</v>
      </c>
      <c r="N581" s="3">
        <v>28.8135593220338</v>
      </c>
      <c r="O581" s="3">
        <f>+Tabla1[[#This Row],[CF_CALC_OCC_ROOMS]]/67*100</f>
        <v>25.373134328358208</v>
      </c>
      <c r="P581" s="2">
        <v>538588</v>
      </c>
      <c r="Q581">
        <v>0</v>
      </c>
      <c r="R581">
        <v>913000</v>
      </c>
      <c r="S581">
        <v>0</v>
      </c>
    </row>
    <row r="582" spans="1:19" x14ac:dyDescent="0.25">
      <c r="A582" s="1" t="s">
        <v>13</v>
      </c>
      <c r="B582" s="4">
        <v>3101980</v>
      </c>
      <c r="C582">
        <v>36</v>
      </c>
      <c r="D582">
        <v>48</v>
      </c>
      <c r="E582" s="1" t="s">
        <v>594</v>
      </c>
      <c r="F582" t="str">
        <f>+RIGHT(Tabla1[[#This Row],[CONSIDERED_DATE1]],6)</f>
        <v>AUG-17</v>
      </c>
      <c r="G582" t="str">
        <f>+LEFT(Tabla1[[#This Row],[CONSIDERED_DATE12]],3)</f>
        <v>AUG</v>
      </c>
      <c r="H582" t="str">
        <f>+RIGHT(Tabla1[[#This Row],[CONSIDERED_DATE12]],2)</f>
        <v>17</v>
      </c>
      <c r="I582" t="str">
        <f>+CONCATENATE(Tabla1[[#This Row],[CONSIDERED_DATE14]],"-",Tabla1[[#This Row],[CONSIDERED_DATE13]])</f>
        <v>17-AUG</v>
      </c>
      <c r="J582" s="1" t="s">
        <v>3790</v>
      </c>
      <c r="K582">
        <v>36</v>
      </c>
      <c r="L582">
        <v>60</v>
      </c>
      <c r="M582" s="4">
        <v>86166.111111111095</v>
      </c>
      <c r="N582" s="3">
        <v>60</v>
      </c>
      <c r="O582" s="3">
        <f>+Tabla1[[#This Row],[CF_CALC_OCC_ROOMS]]/67*100</f>
        <v>53.731343283582092</v>
      </c>
      <c r="P582" s="2">
        <v>1011080</v>
      </c>
      <c r="Q582">
        <v>0</v>
      </c>
      <c r="R582">
        <v>2090900</v>
      </c>
      <c r="S582">
        <v>0</v>
      </c>
    </row>
    <row r="583" spans="1:19" x14ac:dyDescent="0.25">
      <c r="A583" s="1" t="s">
        <v>13</v>
      </c>
      <c r="B583" s="4">
        <v>6629863</v>
      </c>
      <c r="C583">
        <v>62</v>
      </c>
      <c r="D583">
        <v>78</v>
      </c>
      <c r="E583" s="1" t="s">
        <v>595</v>
      </c>
      <c r="F583" t="str">
        <f>+RIGHT(Tabla1[[#This Row],[CONSIDERED_DATE1]],6)</f>
        <v>AUG-17</v>
      </c>
      <c r="G583" t="str">
        <f>+LEFT(Tabla1[[#This Row],[CONSIDERED_DATE12]],3)</f>
        <v>AUG</v>
      </c>
      <c r="H583" t="str">
        <f>+RIGHT(Tabla1[[#This Row],[CONSIDERED_DATE12]],2)</f>
        <v>17</v>
      </c>
      <c r="I583" t="str">
        <f>+CONCATENATE(Tabla1[[#This Row],[CONSIDERED_DATE14]],"-",Tabla1[[#This Row],[CONSIDERED_DATE13]])</f>
        <v>17-AUG</v>
      </c>
      <c r="J583" s="1" t="s">
        <v>3791</v>
      </c>
      <c r="K583">
        <v>62</v>
      </c>
      <c r="L583">
        <v>64</v>
      </c>
      <c r="M583" s="4">
        <v>106933.274193548</v>
      </c>
      <c r="N583" s="3">
        <v>96.875</v>
      </c>
      <c r="O583" s="3">
        <f>+Tabla1[[#This Row],[CF_CALC_OCC_ROOMS]]/67*100</f>
        <v>92.537313432835816</v>
      </c>
      <c r="P583" s="2">
        <v>2207863</v>
      </c>
      <c r="Q583">
        <v>0</v>
      </c>
      <c r="R583">
        <v>4422000</v>
      </c>
      <c r="S583">
        <v>0</v>
      </c>
    </row>
    <row r="584" spans="1:19" x14ac:dyDescent="0.25">
      <c r="A584" s="1" t="s">
        <v>13</v>
      </c>
      <c r="B584" s="4">
        <v>7535214</v>
      </c>
      <c r="C584">
        <v>62</v>
      </c>
      <c r="D584">
        <v>122</v>
      </c>
      <c r="E584" s="1" t="s">
        <v>596</v>
      </c>
      <c r="F584" t="str">
        <f>+RIGHT(Tabla1[[#This Row],[CONSIDERED_DATE1]],6)</f>
        <v>AUG-17</v>
      </c>
      <c r="G584" t="str">
        <f>+LEFT(Tabla1[[#This Row],[CONSIDERED_DATE12]],3)</f>
        <v>AUG</v>
      </c>
      <c r="H584" t="str">
        <f>+RIGHT(Tabla1[[#This Row],[CONSIDERED_DATE12]],2)</f>
        <v>17</v>
      </c>
      <c r="I584" t="str">
        <f>+CONCATENATE(Tabla1[[#This Row],[CONSIDERED_DATE14]],"-",Tabla1[[#This Row],[CONSIDERED_DATE13]])</f>
        <v>17-AUG</v>
      </c>
      <c r="J584" s="1" t="s">
        <v>3792</v>
      </c>
      <c r="K584">
        <v>62</v>
      </c>
      <c r="L584">
        <v>63</v>
      </c>
      <c r="M584" s="4">
        <v>121535.709677419</v>
      </c>
      <c r="N584" s="3">
        <v>98.412698412698404</v>
      </c>
      <c r="O584" s="3">
        <f>+Tabla1[[#This Row],[CF_CALC_OCC_ROOMS]]/67*100</f>
        <v>92.537313432835816</v>
      </c>
      <c r="P584" s="2">
        <v>7535214</v>
      </c>
      <c r="Q584">
        <v>0</v>
      </c>
      <c r="R584">
        <v>0</v>
      </c>
      <c r="S584">
        <v>0</v>
      </c>
    </row>
    <row r="585" spans="1:19" x14ac:dyDescent="0.25">
      <c r="A585" s="1" t="s">
        <v>13</v>
      </c>
      <c r="B585" s="4">
        <v>1870400</v>
      </c>
      <c r="C585">
        <v>21</v>
      </c>
      <c r="D585">
        <v>33</v>
      </c>
      <c r="E585" s="1" t="s">
        <v>597</v>
      </c>
      <c r="F585" t="str">
        <f>+RIGHT(Tabla1[[#This Row],[CONSIDERED_DATE1]],6)</f>
        <v>AUG-17</v>
      </c>
      <c r="G585" t="str">
        <f>+LEFT(Tabla1[[#This Row],[CONSIDERED_DATE12]],3)</f>
        <v>AUG</v>
      </c>
      <c r="H585" t="str">
        <f>+RIGHT(Tabla1[[#This Row],[CONSIDERED_DATE12]],2)</f>
        <v>17</v>
      </c>
      <c r="I585" t="str">
        <f>+CONCATENATE(Tabla1[[#This Row],[CONSIDERED_DATE14]],"-",Tabla1[[#This Row],[CONSIDERED_DATE13]])</f>
        <v>17-AUG</v>
      </c>
      <c r="J585" s="1" t="s">
        <v>3793</v>
      </c>
      <c r="K585">
        <v>21</v>
      </c>
      <c r="L585">
        <v>64</v>
      </c>
      <c r="M585" s="4">
        <v>89066.666666666599</v>
      </c>
      <c r="N585" s="3">
        <v>32.8125</v>
      </c>
      <c r="O585" s="3">
        <f>+Tabla1[[#This Row],[CF_CALC_OCC_ROOMS]]/67*100</f>
        <v>31.343283582089555</v>
      </c>
      <c r="P585" s="2">
        <v>1870400</v>
      </c>
      <c r="Q585">
        <v>0</v>
      </c>
      <c r="R585">
        <v>0</v>
      </c>
      <c r="S585">
        <v>0</v>
      </c>
    </row>
    <row r="586" spans="1:19" x14ac:dyDescent="0.25">
      <c r="A586" s="1" t="s">
        <v>13</v>
      </c>
      <c r="B586" s="4">
        <v>2694280</v>
      </c>
      <c r="C586">
        <v>28</v>
      </c>
      <c r="D586">
        <v>41</v>
      </c>
      <c r="E586" s="1" t="s">
        <v>598</v>
      </c>
      <c r="F586" t="str">
        <f>+RIGHT(Tabla1[[#This Row],[CONSIDERED_DATE1]],6)</f>
        <v>AUG-17</v>
      </c>
      <c r="G586" t="str">
        <f>+LEFT(Tabla1[[#This Row],[CONSIDERED_DATE12]],3)</f>
        <v>AUG</v>
      </c>
      <c r="H586" t="str">
        <f>+RIGHT(Tabla1[[#This Row],[CONSIDERED_DATE12]],2)</f>
        <v>17</v>
      </c>
      <c r="I586" t="str">
        <f>+CONCATENATE(Tabla1[[#This Row],[CONSIDERED_DATE14]],"-",Tabla1[[#This Row],[CONSIDERED_DATE13]])</f>
        <v>17-AUG</v>
      </c>
      <c r="J586" s="1" t="s">
        <v>3794</v>
      </c>
      <c r="K586">
        <v>28</v>
      </c>
      <c r="L586">
        <v>62</v>
      </c>
      <c r="M586" s="4">
        <v>96224.285714285696</v>
      </c>
      <c r="N586" s="3">
        <v>45.161290322580598</v>
      </c>
      <c r="O586" s="3">
        <f>+Tabla1[[#This Row],[CF_CALC_OCC_ROOMS]]/67*100</f>
        <v>41.791044776119399</v>
      </c>
      <c r="P586" s="2">
        <v>2244280</v>
      </c>
      <c r="Q586">
        <v>0</v>
      </c>
      <c r="R586">
        <v>450000</v>
      </c>
      <c r="S586">
        <v>0</v>
      </c>
    </row>
    <row r="587" spans="1:19" x14ac:dyDescent="0.25">
      <c r="A587" s="1" t="s">
        <v>13</v>
      </c>
      <c r="B587" s="4">
        <v>2126189</v>
      </c>
      <c r="C587">
        <v>21</v>
      </c>
      <c r="D587">
        <v>26</v>
      </c>
      <c r="E587" s="1" t="s">
        <v>599</v>
      </c>
      <c r="F587" t="str">
        <f>+RIGHT(Tabla1[[#This Row],[CONSIDERED_DATE1]],6)</f>
        <v>AUG-17</v>
      </c>
      <c r="G587" t="str">
        <f>+LEFT(Tabla1[[#This Row],[CONSIDERED_DATE12]],3)</f>
        <v>AUG</v>
      </c>
      <c r="H587" t="str">
        <f>+RIGHT(Tabla1[[#This Row],[CONSIDERED_DATE12]],2)</f>
        <v>17</v>
      </c>
      <c r="I587" t="str">
        <f>+CONCATENATE(Tabla1[[#This Row],[CONSIDERED_DATE14]],"-",Tabla1[[#This Row],[CONSIDERED_DATE13]])</f>
        <v>17-AUG</v>
      </c>
      <c r="J587" s="1" t="s">
        <v>3795</v>
      </c>
      <c r="K587">
        <v>21</v>
      </c>
      <c r="L587">
        <v>61</v>
      </c>
      <c r="M587" s="4">
        <v>101247.095238095</v>
      </c>
      <c r="N587" s="3">
        <v>34.426229508196698</v>
      </c>
      <c r="O587" s="3">
        <f>+Tabla1[[#This Row],[CF_CALC_OCC_ROOMS]]/67*100</f>
        <v>31.343283582089555</v>
      </c>
      <c r="P587" s="2">
        <v>2126189</v>
      </c>
      <c r="Q587">
        <v>0</v>
      </c>
      <c r="R587">
        <v>0</v>
      </c>
      <c r="S587">
        <v>0</v>
      </c>
    </row>
    <row r="588" spans="1:19" x14ac:dyDescent="0.25">
      <c r="A588" s="1" t="s">
        <v>13</v>
      </c>
      <c r="B588" s="4">
        <v>3745400</v>
      </c>
      <c r="C588">
        <v>39</v>
      </c>
      <c r="D588">
        <v>42</v>
      </c>
      <c r="E588" s="1" t="s">
        <v>600</v>
      </c>
      <c r="F588" t="str">
        <f>+RIGHT(Tabla1[[#This Row],[CONSIDERED_DATE1]],6)</f>
        <v>AUG-17</v>
      </c>
      <c r="G588" t="str">
        <f>+LEFT(Tabla1[[#This Row],[CONSIDERED_DATE12]],3)</f>
        <v>AUG</v>
      </c>
      <c r="H588" t="str">
        <f>+RIGHT(Tabla1[[#This Row],[CONSIDERED_DATE12]],2)</f>
        <v>17</v>
      </c>
      <c r="I588" t="str">
        <f>+CONCATENATE(Tabla1[[#This Row],[CONSIDERED_DATE14]],"-",Tabla1[[#This Row],[CONSIDERED_DATE13]])</f>
        <v>17-AUG</v>
      </c>
      <c r="J588" s="1" t="s">
        <v>3796</v>
      </c>
      <c r="K588">
        <v>39</v>
      </c>
      <c r="L588">
        <v>62</v>
      </c>
      <c r="M588" s="4">
        <v>96035.897435897394</v>
      </c>
      <c r="N588" s="3">
        <v>62.903225806451601</v>
      </c>
      <c r="O588" s="3">
        <f>+Tabla1[[#This Row],[CF_CALC_OCC_ROOMS]]/67*100</f>
        <v>58.208955223880601</v>
      </c>
      <c r="P588" s="2">
        <v>2075150</v>
      </c>
      <c r="Q588">
        <v>0</v>
      </c>
      <c r="R588">
        <v>1670250</v>
      </c>
      <c r="S588">
        <v>0</v>
      </c>
    </row>
    <row r="589" spans="1:19" x14ac:dyDescent="0.25">
      <c r="A589" s="1" t="s">
        <v>13</v>
      </c>
      <c r="B589" s="4">
        <v>6529890</v>
      </c>
      <c r="C589">
        <v>64</v>
      </c>
      <c r="D589">
        <v>67</v>
      </c>
      <c r="E589" s="1" t="s">
        <v>601</v>
      </c>
      <c r="F589" t="str">
        <f>+RIGHT(Tabla1[[#This Row],[CONSIDERED_DATE1]],6)</f>
        <v>AUG-17</v>
      </c>
      <c r="G589" t="str">
        <f>+LEFT(Tabla1[[#This Row],[CONSIDERED_DATE12]],3)</f>
        <v>AUG</v>
      </c>
      <c r="H589" t="str">
        <f>+RIGHT(Tabla1[[#This Row],[CONSIDERED_DATE12]],2)</f>
        <v>17</v>
      </c>
      <c r="I589" t="str">
        <f>+CONCATENATE(Tabla1[[#This Row],[CONSIDERED_DATE14]],"-",Tabla1[[#This Row],[CONSIDERED_DATE13]])</f>
        <v>17-AUG</v>
      </c>
      <c r="J589" s="1" t="s">
        <v>3797</v>
      </c>
      <c r="K589">
        <v>64</v>
      </c>
      <c r="L589">
        <v>64</v>
      </c>
      <c r="M589" s="4">
        <v>102029.53125</v>
      </c>
      <c r="N589" s="3">
        <v>100</v>
      </c>
      <c r="O589" s="3">
        <f>+Tabla1[[#This Row],[CF_CALC_OCC_ROOMS]]/67*100</f>
        <v>95.522388059701484</v>
      </c>
      <c r="P589" s="2">
        <v>2951940</v>
      </c>
      <c r="Q589">
        <v>0</v>
      </c>
      <c r="R589">
        <v>3577950</v>
      </c>
      <c r="S589">
        <v>0</v>
      </c>
    </row>
    <row r="590" spans="1:19" x14ac:dyDescent="0.25">
      <c r="A590" s="1" t="s">
        <v>13</v>
      </c>
      <c r="B590" s="4">
        <v>4342332</v>
      </c>
      <c r="C590">
        <v>34</v>
      </c>
      <c r="D590">
        <v>63</v>
      </c>
      <c r="E590" s="1" t="s">
        <v>602</v>
      </c>
      <c r="F590" t="str">
        <f>+RIGHT(Tabla1[[#This Row],[CONSIDERED_DATE1]],6)</f>
        <v>AUG-17</v>
      </c>
      <c r="G590" t="str">
        <f>+LEFT(Tabla1[[#This Row],[CONSIDERED_DATE12]],3)</f>
        <v>AUG</v>
      </c>
      <c r="H590" t="str">
        <f>+RIGHT(Tabla1[[#This Row],[CONSIDERED_DATE12]],2)</f>
        <v>17</v>
      </c>
      <c r="I590" t="str">
        <f>+CONCATENATE(Tabla1[[#This Row],[CONSIDERED_DATE14]],"-",Tabla1[[#This Row],[CONSIDERED_DATE13]])</f>
        <v>17-AUG</v>
      </c>
      <c r="J590" s="1" t="s">
        <v>3798</v>
      </c>
      <c r="K590">
        <v>34</v>
      </c>
      <c r="L590">
        <v>61</v>
      </c>
      <c r="M590" s="4">
        <v>127715.647058823</v>
      </c>
      <c r="N590" s="3">
        <v>55.737704918032698</v>
      </c>
      <c r="O590" s="3">
        <f>+Tabla1[[#This Row],[CF_CALC_OCC_ROOMS]]/67*100</f>
        <v>50.746268656716417</v>
      </c>
      <c r="P590" s="2">
        <v>4342332</v>
      </c>
      <c r="Q590">
        <v>0</v>
      </c>
      <c r="R590">
        <v>0</v>
      </c>
      <c r="S590">
        <v>0</v>
      </c>
    </row>
    <row r="591" spans="1:19" x14ac:dyDescent="0.25">
      <c r="A591" s="1" t="s">
        <v>13</v>
      </c>
      <c r="B591" s="4">
        <v>7278933</v>
      </c>
      <c r="C591">
        <v>57</v>
      </c>
      <c r="D591">
        <v>110</v>
      </c>
      <c r="E591" s="1" t="s">
        <v>603</v>
      </c>
      <c r="F591" t="str">
        <f>+RIGHT(Tabla1[[#This Row],[CONSIDERED_DATE1]],6)</f>
        <v>AUG-17</v>
      </c>
      <c r="G591" t="str">
        <f>+LEFT(Tabla1[[#This Row],[CONSIDERED_DATE12]],3)</f>
        <v>AUG</v>
      </c>
      <c r="H591" t="str">
        <f>+RIGHT(Tabla1[[#This Row],[CONSIDERED_DATE12]],2)</f>
        <v>17</v>
      </c>
      <c r="I591" t="str">
        <f>+CONCATENATE(Tabla1[[#This Row],[CONSIDERED_DATE14]],"-",Tabla1[[#This Row],[CONSIDERED_DATE13]])</f>
        <v>17-AUG</v>
      </c>
      <c r="J591" s="1" t="s">
        <v>3799</v>
      </c>
      <c r="K591">
        <v>57</v>
      </c>
      <c r="L591">
        <v>64</v>
      </c>
      <c r="M591" s="4">
        <v>127700.57894736801</v>
      </c>
      <c r="N591" s="3">
        <v>89.0625</v>
      </c>
      <c r="O591" s="3">
        <f>+Tabla1[[#This Row],[CF_CALC_OCC_ROOMS]]/67*100</f>
        <v>85.074626865671647</v>
      </c>
      <c r="P591" s="2">
        <v>7278933</v>
      </c>
      <c r="Q591">
        <v>0</v>
      </c>
      <c r="R591">
        <v>0</v>
      </c>
      <c r="S591">
        <v>0</v>
      </c>
    </row>
    <row r="592" spans="1:19" x14ac:dyDescent="0.25">
      <c r="A592" s="1" t="s">
        <v>13</v>
      </c>
      <c r="B592" s="4">
        <v>6043467</v>
      </c>
      <c r="C592">
        <v>49</v>
      </c>
      <c r="D592">
        <v>91</v>
      </c>
      <c r="E592" s="1" t="s">
        <v>604</v>
      </c>
      <c r="F592" t="str">
        <f>+RIGHT(Tabla1[[#This Row],[CONSIDERED_DATE1]],6)</f>
        <v>AUG-17</v>
      </c>
      <c r="G592" t="str">
        <f>+LEFT(Tabla1[[#This Row],[CONSIDERED_DATE12]],3)</f>
        <v>AUG</v>
      </c>
      <c r="H592" t="str">
        <f>+RIGHT(Tabla1[[#This Row],[CONSIDERED_DATE12]],2)</f>
        <v>17</v>
      </c>
      <c r="I592" t="str">
        <f>+CONCATENATE(Tabla1[[#This Row],[CONSIDERED_DATE14]],"-",Tabla1[[#This Row],[CONSIDERED_DATE13]])</f>
        <v>17-AUG</v>
      </c>
      <c r="J592" s="1" t="s">
        <v>3800</v>
      </c>
      <c r="K592">
        <v>49</v>
      </c>
      <c r="L592">
        <v>62</v>
      </c>
      <c r="M592" s="4">
        <v>123336.06122448901</v>
      </c>
      <c r="N592" s="3">
        <v>79.0322580645161</v>
      </c>
      <c r="O592" s="3">
        <f>+Tabla1[[#This Row],[CF_CALC_OCC_ROOMS]]/67*100</f>
        <v>73.134328358208961</v>
      </c>
      <c r="P592" s="2">
        <v>6043467</v>
      </c>
      <c r="Q592">
        <v>0</v>
      </c>
      <c r="R592">
        <v>0</v>
      </c>
      <c r="S592">
        <v>0</v>
      </c>
    </row>
    <row r="593" spans="1:19" x14ac:dyDescent="0.25">
      <c r="A593" s="1" t="s">
        <v>13</v>
      </c>
      <c r="B593" s="4">
        <v>5651286</v>
      </c>
      <c r="C593">
        <v>53</v>
      </c>
      <c r="D593">
        <v>98</v>
      </c>
      <c r="E593" s="1" t="s">
        <v>605</v>
      </c>
      <c r="F593" t="str">
        <f>+RIGHT(Tabla1[[#This Row],[CONSIDERED_DATE1]],6)</f>
        <v>AUG-17</v>
      </c>
      <c r="G593" t="str">
        <f>+LEFT(Tabla1[[#This Row],[CONSIDERED_DATE12]],3)</f>
        <v>AUG</v>
      </c>
      <c r="H593" t="str">
        <f>+RIGHT(Tabla1[[#This Row],[CONSIDERED_DATE12]],2)</f>
        <v>17</v>
      </c>
      <c r="I593" t="str">
        <f>+CONCATENATE(Tabla1[[#This Row],[CONSIDERED_DATE14]],"-",Tabla1[[#This Row],[CONSIDERED_DATE13]])</f>
        <v>17-AUG</v>
      </c>
      <c r="J593" s="1" t="s">
        <v>3801</v>
      </c>
      <c r="K593">
        <v>53</v>
      </c>
      <c r="L593">
        <v>61</v>
      </c>
      <c r="M593" s="4">
        <v>106628.03773584899</v>
      </c>
      <c r="N593" s="3">
        <v>86.885245901639294</v>
      </c>
      <c r="O593" s="3">
        <f>+Tabla1[[#This Row],[CF_CALC_OCC_ROOMS]]/67*100</f>
        <v>79.104477611940297</v>
      </c>
      <c r="P593" s="2">
        <v>5651286</v>
      </c>
      <c r="Q593">
        <v>0</v>
      </c>
      <c r="R593">
        <v>0</v>
      </c>
      <c r="S593">
        <v>0</v>
      </c>
    </row>
    <row r="594" spans="1:19" x14ac:dyDescent="0.25">
      <c r="A594" s="1" t="s">
        <v>13</v>
      </c>
      <c r="B594" s="4">
        <v>2385567</v>
      </c>
      <c r="C594">
        <v>25</v>
      </c>
      <c r="D594">
        <v>35</v>
      </c>
      <c r="E594" s="1" t="s">
        <v>606</v>
      </c>
      <c r="F594" t="str">
        <f>+RIGHT(Tabla1[[#This Row],[CONSIDERED_DATE1]],6)</f>
        <v>AUG-17</v>
      </c>
      <c r="G594" t="str">
        <f>+LEFT(Tabla1[[#This Row],[CONSIDERED_DATE12]],3)</f>
        <v>AUG</v>
      </c>
      <c r="H594" t="str">
        <f>+RIGHT(Tabla1[[#This Row],[CONSIDERED_DATE12]],2)</f>
        <v>17</v>
      </c>
      <c r="I594" t="str">
        <f>+CONCATENATE(Tabla1[[#This Row],[CONSIDERED_DATE14]],"-",Tabla1[[#This Row],[CONSIDERED_DATE13]])</f>
        <v>17-AUG</v>
      </c>
      <c r="J594" s="1" t="s">
        <v>3802</v>
      </c>
      <c r="K594">
        <v>25</v>
      </c>
      <c r="L594">
        <v>62</v>
      </c>
      <c r="M594" s="4">
        <v>95422.68</v>
      </c>
      <c r="N594" s="3">
        <v>40.322580645161203</v>
      </c>
      <c r="O594" s="3">
        <f>+Tabla1[[#This Row],[CF_CALC_OCC_ROOMS]]/67*100</f>
        <v>37.313432835820898</v>
      </c>
      <c r="P594" s="2">
        <v>2385567</v>
      </c>
      <c r="Q594">
        <v>0</v>
      </c>
      <c r="R594">
        <v>0</v>
      </c>
      <c r="S594">
        <v>0</v>
      </c>
    </row>
    <row r="595" spans="1:19" x14ac:dyDescent="0.25">
      <c r="A595" s="1" t="s">
        <v>13</v>
      </c>
      <c r="B595" s="4">
        <v>3049828</v>
      </c>
      <c r="C595">
        <v>30</v>
      </c>
      <c r="D595">
        <v>41</v>
      </c>
      <c r="E595" s="1" t="s">
        <v>607</v>
      </c>
      <c r="F595" t="str">
        <f>+RIGHT(Tabla1[[#This Row],[CONSIDERED_DATE1]],6)</f>
        <v>AUG-17</v>
      </c>
      <c r="G595" t="str">
        <f>+LEFT(Tabla1[[#This Row],[CONSIDERED_DATE12]],3)</f>
        <v>AUG</v>
      </c>
      <c r="H595" t="str">
        <f>+RIGHT(Tabla1[[#This Row],[CONSIDERED_DATE12]],2)</f>
        <v>17</v>
      </c>
      <c r="I595" t="str">
        <f>+CONCATENATE(Tabla1[[#This Row],[CONSIDERED_DATE14]],"-",Tabla1[[#This Row],[CONSIDERED_DATE13]])</f>
        <v>17-AUG</v>
      </c>
      <c r="J595" s="1" t="s">
        <v>3803</v>
      </c>
      <c r="K595">
        <v>30</v>
      </c>
      <c r="L595">
        <v>56</v>
      </c>
      <c r="M595" s="4">
        <v>101660.933333333</v>
      </c>
      <c r="N595" s="3">
        <v>53.571428571428498</v>
      </c>
      <c r="O595" s="3">
        <f>+Tabla1[[#This Row],[CF_CALC_OCC_ROOMS]]/67*100</f>
        <v>44.776119402985074</v>
      </c>
      <c r="P595" s="2">
        <v>3049828</v>
      </c>
      <c r="Q595">
        <v>0</v>
      </c>
      <c r="R595">
        <v>0</v>
      </c>
      <c r="S595">
        <v>0</v>
      </c>
    </row>
    <row r="596" spans="1:19" x14ac:dyDescent="0.25">
      <c r="A596" s="1" t="s">
        <v>13</v>
      </c>
      <c r="B596" s="4">
        <v>4507381</v>
      </c>
      <c r="C596">
        <v>40</v>
      </c>
      <c r="D596">
        <v>52</v>
      </c>
      <c r="E596" s="1" t="s">
        <v>608</v>
      </c>
      <c r="F596" t="str">
        <f>+RIGHT(Tabla1[[#This Row],[CONSIDERED_DATE1]],6)</f>
        <v>AUG-17</v>
      </c>
      <c r="G596" t="str">
        <f>+LEFT(Tabla1[[#This Row],[CONSIDERED_DATE12]],3)</f>
        <v>AUG</v>
      </c>
      <c r="H596" t="str">
        <f>+RIGHT(Tabla1[[#This Row],[CONSIDERED_DATE12]],2)</f>
        <v>17</v>
      </c>
      <c r="I596" t="str">
        <f>+CONCATENATE(Tabla1[[#This Row],[CONSIDERED_DATE14]],"-",Tabla1[[#This Row],[CONSIDERED_DATE13]])</f>
        <v>17-AUG</v>
      </c>
      <c r="J596" s="1" t="s">
        <v>3804</v>
      </c>
      <c r="K596">
        <v>40</v>
      </c>
      <c r="L596">
        <v>56</v>
      </c>
      <c r="M596" s="4">
        <v>112684.52499999999</v>
      </c>
      <c r="N596" s="3">
        <v>71.428571428571402</v>
      </c>
      <c r="O596" s="3">
        <f>+Tabla1[[#This Row],[CF_CALC_OCC_ROOMS]]/67*100</f>
        <v>59.701492537313428</v>
      </c>
      <c r="P596" s="2">
        <v>3233381</v>
      </c>
      <c r="Q596">
        <v>0</v>
      </c>
      <c r="R596">
        <v>1274000</v>
      </c>
      <c r="S596">
        <v>0</v>
      </c>
    </row>
    <row r="597" spans="1:19" x14ac:dyDescent="0.25">
      <c r="A597" s="1" t="s">
        <v>13</v>
      </c>
      <c r="B597" s="4">
        <v>6619247</v>
      </c>
      <c r="C597">
        <v>54</v>
      </c>
      <c r="D597">
        <v>101</v>
      </c>
      <c r="E597" s="1" t="s">
        <v>609</v>
      </c>
      <c r="F597" t="str">
        <f>+RIGHT(Tabla1[[#This Row],[CONSIDERED_DATE1]],6)</f>
        <v>AUG-17</v>
      </c>
      <c r="G597" t="str">
        <f>+LEFT(Tabla1[[#This Row],[CONSIDERED_DATE12]],3)</f>
        <v>AUG</v>
      </c>
      <c r="H597" t="str">
        <f>+RIGHT(Tabla1[[#This Row],[CONSIDERED_DATE12]],2)</f>
        <v>17</v>
      </c>
      <c r="I597" t="str">
        <f>+CONCATENATE(Tabla1[[#This Row],[CONSIDERED_DATE14]],"-",Tabla1[[#This Row],[CONSIDERED_DATE13]])</f>
        <v>17-AUG</v>
      </c>
      <c r="J597" s="1" t="s">
        <v>3805</v>
      </c>
      <c r="K597">
        <v>54</v>
      </c>
      <c r="L597">
        <v>63</v>
      </c>
      <c r="M597" s="4">
        <v>122578.648148148</v>
      </c>
      <c r="N597" s="3">
        <v>85.714285714285694</v>
      </c>
      <c r="O597" s="3">
        <f>+Tabla1[[#This Row],[CF_CALC_OCC_ROOMS]]/67*100</f>
        <v>80.597014925373131</v>
      </c>
      <c r="P597" s="2">
        <v>6619247</v>
      </c>
      <c r="Q597">
        <v>0</v>
      </c>
      <c r="R597">
        <v>0</v>
      </c>
      <c r="S597">
        <v>0</v>
      </c>
    </row>
    <row r="598" spans="1:19" x14ac:dyDescent="0.25">
      <c r="A598" s="1" t="s">
        <v>13</v>
      </c>
      <c r="B598" s="4">
        <v>6770019.3865546221</v>
      </c>
      <c r="C598">
        <v>60</v>
      </c>
      <c r="D598">
        <v>116</v>
      </c>
      <c r="E598" s="1" t="s">
        <v>610</v>
      </c>
      <c r="F598" t="str">
        <f>+RIGHT(Tabla1[[#This Row],[CONSIDERED_DATE1]],6)</f>
        <v>AUG-17</v>
      </c>
      <c r="G598" t="str">
        <f>+LEFT(Tabla1[[#This Row],[CONSIDERED_DATE12]],3)</f>
        <v>AUG</v>
      </c>
      <c r="H598" t="str">
        <f>+RIGHT(Tabla1[[#This Row],[CONSIDERED_DATE12]],2)</f>
        <v>17</v>
      </c>
      <c r="I598" t="str">
        <f>+CONCATENATE(Tabla1[[#This Row],[CONSIDERED_DATE14]],"-",Tabla1[[#This Row],[CONSIDERED_DATE13]])</f>
        <v>17-AUG</v>
      </c>
      <c r="J598" s="1" t="s">
        <v>3806</v>
      </c>
      <c r="K598">
        <v>60</v>
      </c>
      <c r="L598">
        <v>63</v>
      </c>
      <c r="M598" s="4">
        <v>112833.656442577</v>
      </c>
      <c r="N598" s="3">
        <v>95.238095238095198</v>
      </c>
      <c r="O598" s="3">
        <f>+Tabla1[[#This Row],[CF_CALC_OCC_ROOMS]]/67*100</f>
        <v>89.552238805970148</v>
      </c>
      <c r="P598" s="2">
        <v>6770019.3865546221</v>
      </c>
      <c r="Q598">
        <v>0</v>
      </c>
      <c r="R598">
        <v>0</v>
      </c>
      <c r="S598">
        <v>0</v>
      </c>
    </row>
    <row r="599" spans="1:19" x14ac:dyDescent="0.25">
      <c r="A599" s="1" t="s">
        <v>13</v>
      </c>
      <c r="B599" s="4">
        <v>2323814</v>
      </c>
      <c r="C599">
        <v>26</v>
      </c>
      <c r="D599">
        <v>43</v>
      </c>
      <c r="E599" s="1" t="s">
        <v>611</v>
      </c>
      <c r="F599" t="str">
        <f>+RIGHT(Tabla1[[#This Row],[CONSIDERED_DATE1]],6)</f>
        <v>AUG-17</v>
      </c>
      <c r="G599" t="str">
        <f>+LEFT(Tabla1[[#This Row],[CONSIDERED_DATE12]],3)</f>
        <v>AUG</v>
      </c>
      <c r="H599" t="str">
        <f>+RIGHT(Tabla1[[#This Row],[CONSIDERED_DATE12]],2)</f>
        <v>17</v>
      </c>
      <c r="I599" t="str">
        <f>+CONCATENATE(Tabla1[[#This Row],[CONSIDERED_DATE14]],"-",Tabla1[[#This Row],[CONSIDERED_DATE13]])</f>
        <v>17-AUG</v>
      </c>
      <c r="J599" s="1" t="s">
        <v>3807</v>
      </c>
      <c r="K599">
        <v>26</v>
      </c>
      <c r="L599">
        <v>62</v>
      </c>
      <c r="M599" s="4">
        <v>89377.461538461503</v>
      </c>
      <c r="N599" s="3">
        <v>41.935483870967701</v>
      </c>
      <c r="O599" s="3">
        <f>+Tabla1[[#This Row],[CF_CALC_OCC_ROOMS]]/67*100</f>
        <v>38.805970149253731</v>
      </c>
      <c r="P599" s="2">
        <v>2225814</v>
      </c>
      <c r="Q599">
        <v>0</v>
      </c>
      <c r="R599">
        <v>98000</v>
      </c>
      <c r="S599">
        <v>0</v>
      </c>
    </row>
    <row r="600" spans="1:19" x14ac:dyDescent="0.25">
      <c r="A600" s="1" t="s">
        <v>13</v>
      </c>
      <c r="B600" s="4">
        <v>4444822</v>
      </c>
      <c r="C600">
        <v>43</v>
      </c>
      <c r="D600">
        <v>58</v>
      </c>
      <c r="E600" s="1" t="s">
        <v>612</v>
      </c>
      <c r="F600" t="str">
        <f>+RIGHT(Tabla1[[#This Row],[CONSIDERED_DATE1]],6)</f>
        <v>AUG-17</v>
      </c>
      <c r="G600" t="str">
        <f>+LEFT(Tabla1[[#This Row],[CONSIDERED_DATE12]],3)</f>
        <v>AUG</v>
      </c>
      <c r="H600" t="str">
        <f>+RIGHT(Tabla1[[#This Row],[CONSIDERED_DATE12]],2)</f>
        <v>17</v>
      </c>
      <c r="I600" t="str">
        <f>+CONCATENATE(Tabla1[[#This Row],[CONSIDERED_DATE14]],"-",Tabla1[[#This Row],[CONSIDERED_DATE13]])</f>
        <v>17-AUG</v>
      </c>
      <c r="J600" s="1" t="s">
        <v>3808</v>
      </c>
      <c r="K600">
        <v>43</v>
      </c>
      <c r="L600">
        <v>61</v>
      </c>
      <c r="M600" s="4">
        <v>103367.953488372</v>
      </c>
      <c r="N600" s="3">
        <v>70.491803278688494</v>
      </c>
      <c r="O600" s="3">
        <f>+Tabla1[[#This Row],[CF_CALC_OCC_ROOMS]]/67*100</f>
        <v>64.179104477611943</v>
      </c>
      <c r="P600" s="2">
        <v>2582822</v>
      </c>
      <c r="Q600">
        <v>0</v>
      </c>
      <c r="R600">
        <v>1862000</v>
      </c>
      <c r="S600">
        <v>0</v>
      </c>
    </row>
    <row r="601" spans="1:19" x14ac:dyDescent="0.25">
      <c r="A601" s="1" t="s">
        <v>13</v>
      </c>
      <c r="B601" s="4">
        <v>2376662</v>
      </c>
      <c r="C601">
        <v>24</v>
      </c>
      <c r="D601">
        <v>32</v>
      </c>
      <c r="E601" s="1" t="s">
        <v>613</v>
      </c>
      <c r="F601" t="str">
        <f>+RIGHT(Tabla1[[#This Row],[CONSIDERED_DATE1]],6)</f>
        <v>AUG-17</v>
      </c>
      <c r="G601" t="str">
        <f>+LEFT(Tabla1[[#This Row],[CONSIDERED_DATE12]],3)</f>
        <v>AUG</v>
      </c>
      <c r="H601" t="str">
        <f>+RIGHT(Tabla1[[#This Row],[CONSIDERED_DATE12]],2)</f>
        <v>17</v>
      </c>
      <c r="I601" t="str">
        <f>+CONCATENATE(Tabla1[[#This Row],[CONSIDERED_DATE14]],"-",Tabla1[[#This Row],[CONSIDERED_DATE13]])</f>
        <v>17-AUG</v>
      </c>
      <c r="J601" s="1" t="s">
        <v>3809</v>
      </c>
      <c r="K601">
        <v>24</v>
      </c>
      <c r="L601">
        <v>59</v>
      </c>
      <c r="M601" s="4">
        <v>99027.583333333299</v>
      </c>
      <c r="N601" s="3">
        <v>40.677966101694899</v>
      </c>
      <c r="O601" s="3">
        <f>+Tabla1[[#This Row],[CF_CALC_OCC_ROOMS]]/67*100</f>
        <v>35.820895522388057</v>
      </c>
      <c r="P601" s="2">
        <v>2376662</v>
      </c>
      <c r="Q601">
        <v>0</v>
      </c>
      <c r="R601">
        <v>0</v>
      </c>
      <c r="S601">
        <v>0</v>
      </c>
    </row>
    <row r="602" spans="1:19" x14ac:dyDescent="0.25">
      <c r="A602" s="1" t="s">
        <v>13</v>
      </c>
      <c r="B602" s="4">
        <v>2466370</v>
      </c>
      <c r="C602">
        <v>24</v>
      </c>
      <c r="D602">
        <v>31</v>
      </c>
      <c r="E602" s="1" t="s">
        <v>614</v>
      </c>
      <c r="F602" t="str">
        <f>+RIGHT(Tabla1[[#This Row],[CONSIDERED_DATE1]],6)</f>
        <v>AUG-17</v>
      </c>
      <c r="G602" t="str">
        <f>+LEFT(Tabla1[[#This Row],[CONSIDERED_DATE12]],3)</f>
        <v>AUG</v>
      </c>
      <c r="H602" t="str">
        <f>+RIGHT(Tabla1[[#This Row],[CONSIDERED_DATE12]],2)</f>
        <v>17</v>
      </c>
      <c r="I602" t="str">
        <f>+CONCATENATE(Tabla1[[#This Row],[CONSIDERED_DATE14]],"-",Tabla1[[#This Row],[CONSIDERED_DATE13]])</f>
        <v>17-AUG</v>
      </c>
      <c r="J602" s="1" t="s">
        <v>3810</v>
      </c>
      <c r="K602">
        <v>24</v>
      </c>
      <c r="L602">
        <v>60</v>
      </c>
      <c r="M602" s="4">
        <v>102765.416666666</v>
      </c>
      <c r="N602" s="3">
        <v>40</v>
      </c>
      <c r="O602" s="3">
        <f>+Tabla1[[#This Row],[CF_CALC_OCC_ROOMS]]/67*100</f>
        <v>35.820895522388057</v>
      </c>
      <c r="P602" s="2">
        <v>2466370</v>
      </c>
      <c r="Q602">
        <v>0</v>
      </c>
      <c r="R602">
        <v>0</v>
      </c>
      <c r="S602">
        <v>0</v>
      </c>
    </row>
    <row r="603" spans="1:19" x14ac:dyDescent="0.25">
      <c r="A603" s="1" t="s">
        <v>13</v>
      </c>
      <c r="B603" s="4">
        <v>4332210</v>
      </c>
      <c r="C603">
        <v>45</v>
      </c>
      <c r="D603">
        <v>60</v>
      </c>
      <c r="E603" s="1" t="s">
        <v>615</v>
      </c>
      <c r="F603" t="str">
        <f>+RIGHT(Tabla1[[#This Row],[CONSIDERED_DATE1]],6)</f>
        <v>AUG-17</v>
      </c>
      <c r="G603" t="str">
        <f>+LEFT(Tabla1[[#This Row],[CONSIDERED_DATE12]],3)</f>
        <v>AUG</v>
      </c>
      <c r="H603" t="str">
        <f>+RIGHT(Tabla1[[#This Row],[CONSIDERED_DATE12]],2)</f>
        <v>17</v>
      </c>
      <c r="I603" t="str">
        <f>+CONCATENATE(Tabla1[[#This Row],[CONSIDERED_DATE14]],"-",Tabla1[[#This Row],[CONSIDERED_DATE13]])</f>
        <v>17-AUG</v>
      </c>
      <c r="J603" s="1" t="s">
        <v>3811</v>
      </c>
      <c r="K603">
        <v>45</v>
      </c>
      <c r="L603">
        <v>61</v>
      </c>
      <c r="M603" s="4">
        <v>96271.333333333299</v>
      </c>
      <c r="N603" s="3">
        <v>73.770491803278603</v>
      </c>
      <c r="O603" s="3">
        <f>+Tabla1[[#This Row],[CF_CALC_OCC_ROOMS]]/67*100</f>
        <v>67.164179104477611</v>
      </c>
      <c r="P603" s="2">
        <v>1522370</v>
      </c>
      <c r="Q603">
        <v>0</v>
      </c>
      <c r="R603">
        <v>2809840</v>
      </c>
      <c r="S603">
        <v>0</v>
      </c>
    </row>
    <row r="604" spans="1:19" x14ac:dyDescent="0.25">
      <c r="A604" s="1" t="s">
        <v>13</v>
      </c>
      <c r="B604" s="4">
        <v>6487567</v>
      </c>
      <c r="C604">
        <v>62</v>
      </c>
      <c r="D604">
        <v>83</v>
      </c>
      <c r="E604" s="1" t="s">
        <v>616</v>
      </c>
      <c r="F604" t="str">
        <f>+RIGHT(Tabla1[[#This Row],[CONSIDERED_DATE1]],6)</f>
        <v>AUG-17</v>
      </c>
      <c r="G604" t="str">
        <f>+LEFT(Tabla1[[#This Row],[CONSIDERED_DATE12]],3)</f>
        <v>AUG</v>
      </c>
      <c r="H604" t="str">
        <f>+RIGHT(Tabla1[[#This Row],[CONSIDERED_DATE12]],2)</f>
        <v>17</v>
      </c>
      <c r="I604" t="str">
        <f>+CONCATENATE(Tabla1[[#This Row],[CONSIDERED_DATE14]],"-",Tabla1[[#This Row],[CONSIDERED_DATE13]])</f>
        <v>17-AUG</v>
      </c>
      <c r="J604" s="1" t="s">
        <v>3812</v>
      </c>
      <c r="K604">
        <v>62</v>
      </c>
      <c r="L604">
        <v>64</v>
      </c>
      <c r="M604" s="4">
        <v>104638.177419354</v>
      </c>
      <c r="N604" s="3">
        <v>96.875</v>
      </c>
      <c r="O604" s="3">
        <f>+Tabla1[[#This Row],[CF_CALC_OCC_ROOMS]]/67*100</f>
        <v>92.537313432835816</v>
      </c>
      <c r="P604" s="2">
        <v>2117567</v>
      </c>
      <c r="Q604">
        <v>0</v>
      </c>
      <c r="R604">
        <v>4370000</v>
      </c>
      <c r="S604">
        <v>0</v>
      </c>
    </row>
    <row r="605" spans="1:19" x14ac:dyDescent="0.25">
      <c r="A605" s="1" t="s">
        <v>13</v>
      </c>
      <c r="B605" s="4">
        <v>8565504</v>
      </c>
      <c r="C605">
        <v>56</v>
      </c>
      <c r="D605">
        <v>107</v>
      </c>
      <c r="E605" s="1" t="s">
        <v>617</v>
      </c>
      <c r="F605" t="str">
        <f>+RIGHT(Tabla1[[#This Row],[CONSIDERED_DATE1]],6)</f>
        <v>AUG-17</v>
      </c>
      <c r="G605" t="str">
        <f>+LEFT(Tabla1[[#This Row],[CONSIDERED_DATE12]],3)</f>
        <v>AUG</v>
      </c>
      <c r="H605" t="str">
        <f>+RIGHT(Tabla1[[#This Row],[CONSIDERED_DATE12]],2)</f>
        <v>17</v>
      </c>
      <c r="I605" t="str">
        <f>+CONCATENATE(Tabla1[[#This Row],[CONSIDERED_DATE14]],"-",Tabla1[[#This Row],[CONSIDERED_DATE13]])</f>
        <v>17-AUG</v>
      </c>
      <c r="J605" s="1" t="s">
        <v>3813</v>
      </c>
      <c r="K605">
        <v>56</v>
      </c>
      <c r="L605">
        <v>65</v>
      </c>
      <c r="M605" s="4">
        <v>152955.428571428</v>
      </c>
      <c r="N605" s="3">
        <v>86.153846153846104</v>
      </c>
      <c r="O605" s="3">
        <f>+Tabla1[[#This Row],[CF_CALC_OCC_ROOMS]]/67*100</f>
        <v>83.582089552238799</v>
      </c>
      <c r="P605" s="2">
        <v>8375504</v>
      </c>
      <c r="Q605">
        <v>0</v>
      </c>
      <c r="R605">
        <v>190000</v>
      </c>
      <c r="S605">
        <v>0</v>
      </c>
    </row>
    <row r="606" spans="1:19" x14ac:dyDescent="0.25">
      <c r="A606" s="1" t="s">
        <v>13</v>
      </c>
      <c r="B606" s="4">
        <v>2976883</v>
      </c>
      <c r="C606">
        <v>24</v>
      </c>
      <c r="D606">
        <v>39</v>
      </c>
      <c r="E606" s="1" t="s">
        <v>618</v>
      </c>
      <c r="F606" t="str">
        <f>+RIGHT(Tabla1[[#This Row],[CONSIDERED_DATE1]],6)</f>
        <v>AUG-17</v>
      </c>
      <c r="G606" t="str">
        <f>+LEFT(Tabla1[[#This Row],[CONSIDERED_DATE12]],3)</f>
        <v>AUG</v>
      </c>
      <c r="H606" t="str">
        <f>+RIGHT(Tabla1[[#This Row],[CONSIDERED_DATE12]],2)</f>
        <v>17</v>
      </c>
      <c r="I606" t="str">
        <f>+CONCATENATE(Tabla1[[#This Row],[CONSIDERED_DATE14]],"-",Tabla1[[#This Row],[CONSIDERED_DATE13]])</f>
        <v>17-AUG</v>
      </c>
      <c r="J606" s="1" t="s">
        <v>3814</v>
      </c>
      <c r="K606">
        <v>24</v>
      </c>
      <c r="L606">
        <v>63</v>
      </c>
      <c r="M606" s="4">
        <v>124036.791666666</v>
      </c>
      <c r="N606" s="3">
        <v>38.095238095238003</v>
      </c>
      <c r="O606" s="3">
        <f>+Tabla1[[#This Row],[CF_CALC_OCC_ROOMS]]/67*100</f>
        <v>35.820895522388057</v>
      </c>
      <c r="P606" s="2">
        <v>2976883</v>
      </c>
      <c r="Q606">
        <v>0</v>
      </c>
      <c r="R606">
        <v>0</v>
      </c>
      <c r="S606">
        <v>0</v>
      </c>
    </row>
    <row r="607" spans="1:19" x14ac:dyDescent="0.25">
      <c r="A607" s="1" t="s">
        <v>13</v>
      </c>
      <c r="B607" s="4">
        <v>4186089</v>
      </c>
      <c r="C607">
        <v>42</v>
      </c>
      <c r="D607">
        <v>63</v>
      </c>
      <c r="E607" s="1" t="s">
        <v>619</v>
      </c>
      <c r="F607" t="str">
        <f>+RIGHT(Tabla1[[#This Row],[CONSIDERED_DATE1]],6)</f>
        <v>AUG-17</v>
      </c>
      <c r="G607" t="str">
        <f>+LEFT(Tabla1[[#This Row],[CONSIDERED_DATE12]],3)</f>
        <v>AUG</v>
      </c>
      <c r="H607" t="str">
        <f>+RIGHT(Tabla1[[#This Row],[CONSIDERED_DATE12]],2)</f>
        <v>17</v>
      </c>
      <c r="I607" t="str">
        <f>+CONCATENATE(Tabla1[[#This Row],[CONSIDERED_DATE14]],"-",Tabla1[[#This Row],[CONSIDERED_DATE13]])</f>
        <v>17-AUG</v>
      </c>
      <c r="J607" s="1" t="s">
        <v>3815</v>
      </c>
      <c r="K607">
        <v>42</v>
      </c>
      <c r="L607">
        <v>62</v>
      </c>
      <c r="M607" s="4">
        <v>99668.785714285696</v>
      </c>
      <c r="N607" s="3">
        <v>67.741935483870904</v>
      </c>
      <c r="O607" s="3">
        <f>+Tabla1[[#This Row],[CF_CALC_OCC_ROOMS]]/67*100</f>
        <v>62.68656716417911</v>
      </c>
      <c r="P607" s="2">
        <v>2649089</v>
      </c>
      <c r="Q607">
        <v>0</v>
      </c>
      <c r="R607">
        <v>1537000</v>
      </c>
      <c r="S607">
        <v>0</v>
      </c>
    </row>
    <row r="608" spans="1:19" x14ac:dyDescent="0.25">
      <c r="A608" s="1" t="s">
        <v>13</v>
      </c>
      <c r="B608" s="4">
        <v>2965746</v>
      </c>
      <c r="C608">
        <v>29</v>
      </c>
      <c r="D608">
        <v>40</v>
      </c>
      <c r="E608" s="1" t="s">
        <v>620</v>
      </c>
      <c r="F608" t="str">
        <f>+RIGHT(Tabla1[[#This Row],[CONSIDERED_DATE1]],6)</f>
        <v>AUG-17</v>
      </c>
      <c r="G608" t="str">
        <f>+LEFT(Tabla1[[#This Row],[CONSIDERED_DATE12]],3)</f>
        <v>AUG</v>
      </c>
      <c r="H608" t="str">
        <f>+RIGHT(Tabla1[[#This Row],[CONSIDERED_DATE12]],2)</f>
        <v>17</v>
      </c>
      <c r="I608" t="str">
        <f>+CONCATENATE(Tabla1[[#This Row],[CONSIDERED_DATE14]],"-",Tabla1[[#This Row],[CONSIDERED_DATE13]])</f>
        <v>17-AUG</v>
      </c>
      <c r="J608" s="1" t="s">
        <v>3816</v>
      </c>
      <c r="K608">
        <v>29</v>
      </c>
      <c r="L608">
        <v>62</v>
      </c>
      <c r="M608" s="4">
        <v>102267.103448275</v>
      </c>
      <c r="N608" s="3">
        <v>46.774193548386997</v>
      </c>
      <c r="O608" s="3">
        <f>+Tabla1[[#This Row],[CF_CALC_OCC_ROOMS]]/67*100</f>
        <v>43.283582089552233</v>
      </c>
      <c r="P608" s="2">
        <v>2965746</v>
      </c>
      <c r="Q608">
        <v>0</v>
      </c>
      <c r="R608">
        <v>0</v>
      </c>
      <c r="S608">
        <v>0</v>
      </c>
    </row>
    <row r="609" spans="1:19" x14ac:dyDescent="0.25">
      <c r="A609" s="1" t="s">
        <v>13</v>
      </c>
      <c r="B609" s="4">
        <v>3019264</v>
      </c>
      <c r="C609">
        <v>32</v>
      </c>
      <c r="D609">
        <v>46</v>
      </c>
      <c r="E609" s="1" t="s">
        <v>621</v>
      </c>
      <c r="F609" t="str">
        <f>+RIGHT(Tabla1[[#This Row],[CONSIDERED_DATE1]],6)</f>
        <v>AUG-17</v>
      </c>
      <c r="G609" t="str">
        <f>+LEFT(Tabla1[[#This Row],[CONSIDERED_DATE12]],3)</f>
        <v>AUG</v>
      </c>
      <c r="H609" t="str">
        <f>+RIGHT(Tabla1[[#This Row],[CONSIDERED_DATE12]],2)</f>
        <v>17</v>
      </c>
      <c r="I609" t="str">
        <f>+CONCATENATE(Tabla1[[#This Row],[CONSIDERED_DATE14]],"-",Tabla1[[#This Row],[CONSIDERED_DATE13]])</f>
        <v>17-AUG</v>
      </c>
      <c r="J609" s="1" t="s">
        <v>3817</v>
      </c>
      <c r="K609">
        <v>32</v>
      </c>
      <c r="L609">
        <v>62</v>
      </c>
      <c r="M609" s="4">
        <v>94352</v>
      </c>
      <c r="N609" s="3">
        <v>51.612903225806399</v>
      </c>
      <c r="O609" s="3">
        <f>+Tabla1[[#This Row],[CF_CALC_OCC_ROOMS]]/67*100</f>
        <v>47.761194029850742</v>
      </c>
      <c r="P609" s="2">
        <v>3019264</v>
      </c>
      <c r="Q609">
        <v>0</v>
      </c>
      <c r="R609">
        <v>0</v>
      </c>
      <c r="S609">
        <v>0</v>
      </c>
    </row>
    <row r="610" spans="1:19" x14ac:dyDescent="0.25">
      <c r="A610" s="1" t="s">
        <v>13</v>
      </c>
      <c r="B610" s="4">
        <v>3283309</v>
      </c>
      <c r="C610">
        <v>36</v>
      </c>
      <c r="D610">
        <v>53</v>
      </c>
      <c r="E610" s="1" t="s">
        <v>622</v>
      </c>
      <c r="F610" t="str">
        <f>+RIGHT(Tabla1[[#This Row],[CONSIDERED_DATE1]],6)</f>
        <v>AUG-17</v>
      </c>
      <c r="G610" t="str">
        <f>+LEFT(Tabla1[[#This Row],[CONSIDERED_DATE12]],3)</f>
        <v>AUG</v>
      </c>
      <c r="H610" t="str">
        <f>+RIGHT(Tabla1[[#This Row],[CONSIDERED_DATE12]],2)</f>
        <v>17</v>
      </c>
      <c r="I610" t="str">
        <f>+CONCATENATE(Tabla1[[#This Row],[CONSIDERED_DATE14]],"-",Tabla1[[#This Row],[CONSIDERED_DATE13]])</f>
        <v>17-AUG</v>
      </c>
      <c r="J610" s="1" t="s">
        <v>3818</v>
      </c>
      <c r="K610">
        <v>36</v>
      </c>
      <c r="L610">
        <v>62</v>
      </c>
      <c r="M610" s="4">
        <v>91203.027777777694</v>
      </c>
      <c r="N610" s="3">
        <v>58.064516129032199</v>
      </c>
      <c r="O610" s="3">
        <f>+Tabla1[[#This Row],[CF_CALC_OCC_ROOMS]]/67*100</f>
        <v>53.731343283582092</v>
      </c>
      <c r="P610" s="2">
        <v>3283309</v>
      </c>
      <c r="Q610">
        <v>0</v>
      </c>
      <c r="R610">
        <v>0</v>
      </c>
      <c r="S610">
        <v>0</v>
      </c>
    </row>
    <row r="611" spans="1:19" x14ac:dyDescent="0.25">
      <c r="A611" s="1" t="s">
        <v>13</v>
      </c>
      <c r="B611" s="4">
        <v>6203228</v>
      </c>
      <c r="C611">
        <v>46</v>
      </c>
      <c r="D611">
        <v>87</v>
      </c>
      <c r="E611" s="1" t="s">
        <v>623</v>
      </c>
      <c r="F611" t="str">
        <f>+RIGHT(Tabla1[[#This Row],[CONSIDERED_DATE1]],6)</f>
        <v>SEP-17</v>
      </c>
      <c r="G611" t="str">
        <f>+LEFT(Tabla1[[#This Row],[CONSIDERED_DATE12]],3)</f>
        <v>SEP</v>
      </c>
      <c r="H611" t="str">
        <f>+RIGHT(Tabla1[[#This Row],[CONSIDERED_DATE12]],2)</f>
        <v>17</v>
      </c>
      <c r="I611" t="str">
        <f>+CONCATENATE(Tabla1[[#This Row],[CONSIDERED_DATE14]],"-",Tabla1[[#This Row],[CONSIDERED_DATE13]])</f>
        <v>17-SEP</v>
      </c>
      <c r="J611" s="1" t="s">
        <v>3819</v>
      </c>
      <c r="K611">
        <v>46</v>
      </c>
      <c r="L611">
        <v>61</v>
      </c>
      <c r="M611" s="4">
        <v>134852.78260869501</v>
      </c>
      <c r="N611" s="3">
        <v>75.4098360655737</v>
      </c>
      <c r="O611" s="3">
        <f>+Tabla1[[#This Row],[CF_CALC_OCC_ROOMS]]/67*100</f>
        <v>68.656716417910445</v>
      </c>
      <c r="P611" s="2">
        <v>6203228</v>
      </c>
      <c r="Q611">
        <v>0</v>
      </c>
      <c r="R611">
        <v>0</v>
      </c>
      <c r="S611">
        <v>0</v>
      </c>
    </row>
    <row r="612" spans="1:19" x14ac:dyDescent="0.25">
      <c r="A612" s="1" t="s">
        <v>13</v>
      </c>
      <c r="B612" s="4">
        <v>7360172</v>
      </c>
      <c r="C612">
        <v>57</v>
      </c>
      <c r="D612">
        <v>107</v>
      </c>
      <c r="E612" s="1" t="s">
        <v>624</v>
      </c>
      <c r="F612" t="str">
        <f>+RIGHT(Tabla1[[#This Row],[CONSIDERED_DATE1]],6)</f>
        <v>SEP-17</v>
      </c>
      <c r="G612" t="str">
        <f>+LEFT(Tabla1[[#This Row],[CONSIDERED_DATE12]],3)</f>
        <v>SEP</v>
      </c>
      <c r="H612" t="str">
        <f>+RIGHT(Tabla1[[#This Row],[CONSIDERED_DATE12]],2)</f>
        <v>17</v>
      </c>
      <c r="I612" t="str">
        <f>+CONCATENATE(Tabla1[[#This Row],[CONSIDERED_DATE14]],"-",Tabla1[[#This Row],[CONSIDERED_DATE13]])</f>
        <v>17-SEP</v>
      </c>
      <c r="J612" s="1" t="s">
        <v>3820</v>
      </c>
      <c r="K612">
        <v>57</v>
      </c>
      <c r="L612">
        <v>62</v>
      </c>
      <c r="M612" s="4">
        <v>129125.824561403</v>
      </c>
      <c r="N612" s="3">
        <v>91.935483870967701</v>
      </c>
      <c r="O612" s="3">
        <f>+Tabla1[[#This Row],[CF_CALC_OCC_ROOMS]]/67*100</f>
        <v>85.074626865671647</v>
      </c>
      <c r="P612" s="2">
        <v>7360172</v>
      </c>
      <c r="Q612">
        <v>0</v>
      </c>
      <c r="R612">
        <v>0</v>
      </c>
      <c r="S612">
        <v>0</v>
      </c>
    </row>
    <row r="613" spans="1:19" x14ac:dyDescent="0.25">
      <c r="A613" s="1" t="s">
        <v>13</v>
      </c>
      <c r="B613" s="4">
        <v>2495843</v>
      </c>
      <c r="C613">
        <v>21</v>
      </c>
      <c r="D613">
        <v>28</v>
      </c>
      <c r="E613" s="1" t="s">
        <v>625</v>
      </c>
      <c r="F613" t="str">
        <f>+RIGHT(Tabla1[[#This Row],[CONSIDERED_DATE1]],6)</f>
        <v>SEP-17</v>
      </c>
      <c r="G613" t="str">
        <f>+LEFT(Tabla1[[#This Row],[CONSIDERED_DATE12]],3)</f>
        <v>SEP</v>
      </c>
      <c r="H613" t="str">
        <f>+RIGHT(Tabla1[[#This Row],[CONSIDERED_DATE12]],2)</f>
        <v>17</v>
      </c>
      <c r="I613" t="str">
        <f>+CONCATENATE(Tabla1[[#This Row],[CONSIDERED_DATE14]],"-",Tabla1[[#This Row],[CONSIDERED_DATE13]])</f>
        <v>17-SEP</v>
      </c>
      <c r="J613" s="1" t="s">
        <v>3821</v>
      </c>
      <c r="K613">
        <v>21</v>
      </c>
      <c r="L613">
        <v>60</v>
      </c>
      <c r="M613" s="4">
        <v>118849.666666666</v>
      </c>
      <c r="N613" s="3">
        <v>35</v>
      </c>
      <c r="O613" s="3">
        <f>+Tabla1[[#This Row],[CF_CALC_OCC_ROOMS]]/67*100</f>
        <v>31.343283582089555</v>
      </c>
      <c r="P613" s="2">
        <v>2495843</v>
      </c>
      <c r="Q613">
        <v>0</v>
      </c>
      <c r="R613">
        <v>0</v>
      </c>
      <c r="S613">
        <v>0</v>
      </c>
    </row>
    <row r="614" spans="1:19" x14ac:dyDescent="0.25">
      <c r="A614" s="1" t="s">
        <v>13</v>
      </c>
      <c r="B614" s="4">
        <v>2315572</v>
      </c>
      <c r="C614">
        <v>24</v>
      </c>
      <c r="D614">
        <v>28</v>
      </c>
      <c r="E614" s="1" t="s">
        <v>626</v>
      </c>
      <c r="F614" t="str">
        <f>+RIGHT(Tabla1[[#This Row],[CONSIDERED_DATE1]],6)</f>
        <v>SEP-17</v>
      </c>
      <c r="G614" t="str">
        <f>+LEFT(Tabla1[[#This Row],[CONSIDERED_DATE12]],3)</f>
        <v>SEP</v>
      </c>
      <c r="H614" t="str">
        <f>+RIGHT(Tabla1[[#This Row],[CONSIDERED_DATE12]],2)</f>
        <v>17</v>
      </c>
      <c r="I614" t="str">
        <f>+CONCATENATE(Tabla1[[#This Row],[CONSIDERED_DATE14]],"-",Tabla1[[#This Row],[CONSIDERED_DATE13]])</f>
        <v>17-SEP</v>
      </c>
      <c r="J614" s="1" t="s">
        <v>3822</v>
      </c>
      <c r="K614">
        <v>24</v>
      </c>
      <c r="L614">
        <v>58</v>
      </c>
      <c r="M614" s="4">
        <v>96482.166666666599</v>
      </c>
      <c r="N614" s="3">
        <v>41.379310344827502</v>
      </c>
      <c r="O614" s="3">
        <f>+Tabla1[[#This Row],[CF_CALC_OCC_ROOMS]]/67*100</f>
        <v>35.820895522388057</v>
      </c>
      <c r="P614" s="2">
        <v>2315572</v>
      </c>
      <c r="Q614">
        <v>0</v>
      </c>
      <c r="R614">
        <v>0</v>
      </c>
      <c r="S614">
        <v>0</v>
      </c>
    </row>
    <row r="615" spans="1:19" x14ac:dyDescent="0.25">
      <c r="A615" s="1" t="s">
        <v>13</v>
      </c>
      <c r="B615" s="4">
        <v>3393123</v>
      </c>
      <c r="C615">
        <v>36</v>
      </c>
      <c r="D615">
        <v>40</v>
      </c>
      <c r="E615" s="1" t="s">
        <v>627</v>
      </c>
      <c r="F615" t="str">
        <f>+RIGHT(Tabla1[[#This Row],[CONSIDERED_DATE1]],6)</f>
        <v>SEP-17</v>
      </c>
      <c r="G615" t="str">
        <f>+LEFT(Tabla1[[#This Row],[CONSIDERED_DATE12]],3)</f>
        <v>SEP</v>
      </c>
      <c r="H615" t="str">
        <f>+RIGHT(Tabla1[[#This Row],[CONSIDERED_DATE12]],2)</f>
        <v>17</v>
      </c>
      <c r="I615" t="str">
        <f>+CONCATENATE(Tabla1[[#This Row],[CONSIDERED_DATE14]],"-",Tabla1[[#This Row],[CONSIDERED_DATE13]])</f>
        <v>17-SEP</v>
      </c>
      <c r="J615" s="1" t="s">
        <v>3823</v>
      </c>
      <c r="K615">
        <v>36</v>
      </c>
      <c r="L615">
        <v>61</v>
      </c>
      <c r="M615" s="4">
        <v>94253.416666666599</v>
      </c>
      <c r="N615" s="3">
        <v>59.016393442622899</v>
      </c>
      <c r="O615" s="3">
        <f>+Tabla1[[#This Row],[CF_CALC_OCC_ROOMS]]/67*100</f>
        <v>53.731343283582092</v>
      </c>
      <c r="P615" s="2">
        <v>3393123</v>
      </c>
      <c r="Q615">
        <v>0</v>
      </c>
      <c r="R615">
        <v>0</v>
      </c>
      <c r="S615">
        <v>0</v>
      </c>
    </row>
    <row r="616" spans="1:19" x14ac:dyDescent="0.25">
      <c r="A616" s="1" t="s">
        <v>13</v>
      </c>
      <c r="B616" s="4">
        <v>4974221</v>
      </c>
      <c r="C616">
        <v>47</v>
      </c>
      <c r="D616">
        <v>58</v>
      </c>
      <c r="E616" s="1" t="s">
        <v>628</v>
      </c>
      <c r="F616" t="str">
        <f>+RIGHT(Tabla1[[#This Row],[CONSIDERED_DATE1]],6)</f>
        <v>SEP-17</v>
      </c>
      <c r="G616" t="str">
        <f>+LEFT(Tabla1[[#This Row],[CONSIDERED_DATE12]],3)</f>
        <v>SEP</v>
      </c>
      <c r="H616" t="str">
        <f>+RIGHT(Tabla1[[#This Row],[CONSIDERED_DATE12]],2)</f>
        <v>17</v>
      </c>
      <c r="I616" t="str">
        <f>+CONCATENATE(Tabla1[[#This Row],[CONSIDERED_DATE14]],"-",Tabla1[[#This Row],[CONSIDERED_DATE13]])</f>
        <v>17-SEP</v>
      </c>
      <c r="J616" s="1" t="s">
        <v>3824</v>
      </c>
      <c r="K616">
        <v>47</v>
      </c>
      <c r="L616">
        <v>64</v>
      </c>
      <c r="M616" s="4">
        <v>105834.489361702</v>
      </c>
      <c r="N616" s="3">
        <v>73.4375</v>
      </c>
      <c r="O616" s="3">
        <f>+Tabla1[[#This Row],[CF_CALC_OCC_ROOMS]]/67*100</f>
        <v>70.149253731343293</v>
      </c>
      <c r="P616" s="2">
        <v>4220941</v>
      </c>
      <c r="Q616">
        <v>0</v>
      </c>
      <c r="R616">
        <v>753280</v>
      </c>
      <c r="S616">
        <v>0</v>
      </c>
    </row>
    <row r="617" spans="1:19" x14ac:dyDescent="0.25">
      <c r="A617" s="1" t="s">
        <v>13</v>
      </c>
      <c r="B617" s="4">
        <v>3847172</v>
      </c>
      <c r="C617">
        <v>37</v>
      </c>
      <c r="D617">
        <v>46</v>
      </c>
      <c r="E617" s="1" t="s">
        <v>629</v>
      </c>
      <c r="F617" t="str">
        <f>+RIGHT(Tabla1[[#This Row],[CONSIDERED_DATE1]],6)</f>
        <v>SEP-17</v>
      </c>
      <c r="G617" t="str">
        <f>+LEFT(Tabla1[[#This Row],[CONSIDERED_DATE12]],3)</f>
        <v>SEP</v>
      </c>
      <c r="H617" t="str">
        <f>+RIGHT(Tabla1[[#This Row],[CONSIDERED_DATE12]],2)</f>
        <v>17</v>
      </c>
      <c r="I617" t="str">
        <f>+CONCATENATE(Tabla1[[#This Row],[CONSIDERED_DATE14]],"-",Tabla1[[#This Row],[CONSIDERED_DATE13]])</f>
        <v>17-SEP</v>
      </c>
      <c r="J617" s="1" t="s">
        <v>3825</v>
      </c>
      <c r="K617">
        <v>37</v>
      </c>
      <c r="L617">
        <v>64</v>
      </c>
      <c r="M617" s="4">
        <v>103977.621621621</v>
      </c>
      <c r="N617" s="3">
        <v>57.8125</v>
      </c>
      <c r="O617" s="3">
        <f>+Tabla1[[#This Row],[CF_CALC_OCC_ROOMS]]/67*100</f>
        <v>55.223880597014926</v>
      </c>
      <c r="P617" s="2">
        <v>3093892</v>
      </c>
      <c r="Q617">
        <v>0</v>
      </c>
      <c r="R617">
        <v>753280</v>
      </c>
      <c r="S617">
        <v>0</v>
      </c>
    </row>
    <row r="618" spans="1:19" x14ac:dyDescent="0.25">
      <c r="A618" s="1" t="s">
        <v>13</v>
      </c>
      <c r="B618" s="4">
        <v>6607733</v>
      </c>
      <c r="C618">
        <v>50</v>
      </c>
      <c r="D618">
        <v>90</v>
      </c>
      <c r="E618" s="1" t="s">
        <v>630</v>
      </c>
      <c r="F618" t="str">
        <f>+RIGHT(Tabla1[[#This Row],[CONSIDERED_DATE1]],6)</f>
        <v>SEP-17</v>
      </c>
      <c r="G618" t="str">
        <f>+LEFT(Tabla1[[#This Row],[CONSIDERED_DATE12]],3)</f>
        <v>SEP</v>
      </c>
      <c r="H618" t="str">
        <f>+RIGHT(Tabla1[[#This Row],[CONSIDERED_DATE12]],2)</f>
        <v>17</v>
      </c>
      <c r="I618" t="str">
        <f>+CONCATENATE(Tabla1[[#This Row],[CONSIDERED_DATE14]],"-",Tabla1[[#This Row],[CONSIDERED_DATE13]])</f>
        <v>17-SEP</v>
      </c>
      <c r="J618" s="1" t="s">
        <v>3826</v>
      </c>
      <c r="K618">
        <v>50</v>
      </c>
      <c r="L618">
        <v>62</v>
      </c>
      <c r="M618" s="4">
        <v>132154.66</v>
      </c>
      <c r="N618" s="3">
        <v>80.645161290322505</v>
      </c>
      <c r="O618" s="3">
        <f>+Tabla1[[#This Row],[CF_CALC_OCC_ROOMS]]/67*100</f>
        <v>74.626865671641795</v>
      </c>
      <c r="P618" s="2">
        <v>6453733</v>
      </c>
      <c r="Q618">
        <v>0</v>
      </c>
      <c r="R618">
        <v>154000</v>
      </c>
      <c r="S618">
        <v>0</v>
      </c>
    </row>
    <row r="619" spans="1:19" x14ac:dyDescent="0.25">
      <c r="A619" s="1" t="s">
        <v>13</v>
      </c>
      <c r="B619" s="4">
        <v>7622391</v>
      </c>
      <c r="C619">
        <v>60</v>
      </c>
      <c r="D619">
        <v>111</v>
      </c>
      <c r="E619" s="1" t="s">
        <v>631</v>
      </c>
      <c r="F619" t="str">
        <f>+RIGHT(Tabla1[[#This Row],[CONSIDERED_DATE1]],6)</f>
        <v>SEP-17</v>
      </c>
      <c r="G619" t="str">
        <f>+LEFT(Tabla1[[#This Row],[CONSIDERED_DATE12]],3)</f>
        <v>SEP</v>
      </c>
      <c r="H619" t="str">
        <f>+RIGHT(Tabla1[[#This Row],[CONSIDERED_DATE12]],2)</f>
        <v>17</v>
      </c>
      <c r="I619" t="str">
        <f>+CONCATENATE(Tabla1[[#This Row],[CONSIDERED_DATE14]],"-",Tabla1[[#This Row],[CONSIDERED_DATE13]])</f>
        <v>17-SEP</v>
      </c>
      <c r="J619" s="1" t="s">
        <v>3827</v>
      </c>
      <c r="K619">
        <v>60</v>
      </c>
      <c r="L619">
        <v>66</v>
      </c>
      <c r="M619" s="4">
        <v>127039.85</v>
      </c>
      <c r="N619" s="3">
        <v>90.909090909090907</v>
      </c>
      <c r="O619" s="3">
        <f>+Tabla1[[#This Row],[CF_CALC_OCC_ROOMS]]/67*100</f>
        <v>89.552238805970148</v>
      </c>
      <c r="P619" s="2">
        <v>7622391</v>
      </c>
      <c r="Q619">
        <v>0</v>
      </c>
      <c r="R619">
        <v>0</v>
      </c>
      <c r="S619">
        <v>0</v>
      </c>
    </row>
    <row r="620" spans="1:19" x14ac:dyDescent="0.25">
      <c r="A620" s="1" t="s">
        <v>13</v>
      </c>
      <c r="B620" s="4">
        <v>2981717</v>
      </c>
      <c r="C620">
        <v>24</v>
      </c>
      <c r="D620">
        <v>38</v>
      </c>
      <c r="E620" s="1" t="s">
        <v>632</v>
      </c>
      <c r="F620" t="str">
        <f>+RIGHT(Tabla1[[#This Row],[CONSIDERED_DATE1]],6)</f>
        <v>SEP-17</v>
      </c>
      <c r="G620" t="str">
        <f>+LEFT(Tabla1[[#This Row],[CONSIDERED_DATE12]],3)</f>
        <v>SEP</v>
      </c>
      <c r="H620" t="str">
        <f>+RIGHT(Tabla1[[#This Row],[CONSIDERED_DATE12]],2)</f>
        <v>17</v>
      </c>
      <c r="I620" t="str">
        <f>+CONCATENATE(Tabla1[[#This Row],[CONSIDERED_DATE14]],"-",Tabla1[[#This Row],[CONSIDERED_DATE13]])</f>
        <v>17-SEP</v>
      </c>
      <c r="J620" s="1" t="s">
        <v>3828</v>
      </c>
      <c r="K620">
        <v>24</v>
      </c>
      <c r="L620">
        <v>65</v>
      </c>
      <c r="M620" s="4">
        <v>124238.20833333299</v>
      </c>
      <c r="N620" s="3">
        <v>36.923076923076898</v>
      </c>
      <c r="O620" s="3">
        <f>+Tabla1[[#This Row],[CF_CALC_OCC_ROOMS]]/67*100</f>
        <v>35.820895522388057</v>
      </c>
      <c r="P620" s="2">
        <v>2981717</v>
      </c>
      <c r="Q620">
        <v>0</v>
      </c>
      <c r="R620">
        <v>0</v>
      </c>
      <c r="S620">
        <v>0</v>
      </c>
    </row>
    <row r="621" spans="1:19" x14ac:dyDescent="0.25">
      <c r="A621" s="1" t="s">
        <v>13</v>
      </c>
      <c r="B621" s="4">
        <v>2868608</v>
      </c>
      <c r="C621">
        <v>28</v>
      </c>
      <c r="D621">
        <v>36</v>
      </c>
      <c r="E621" s="1" t="s">
        <v>633</v>
      </c>
      <c r="F621" t="str">
        <f>+RIGHT(Tabla1[[#This Row],[CONSIDERED_DATE1]],6)</f>
        <v>SEP-17</v>
      </c>
      <c r="G621" t="str">
        <f>+LEFT(Tabla1[[#This Row],[CONSIDERED_DATE12]],3)</f>
        <v>SEP</v>
      </c>
      <c r="H621" t="str">
        <f>+RIGHT(Tabla1[[#This Row],[CONSIDERED_DATE12]],2)</f>
        <v>17</v>
      </c>
      <c r="I621" t="str">
        <f>+CONCATENATE(Tabla1[[#This Row],[CONSIDERED_DATE14]],"-",Tabla1[[#This Row],[CONSIDERED_DATE13]])</f>
        <v>17-SEP</v>
      </c>
      <c r="J621" s="1" t="s">
        <v>3829</v>
      </c>
      <c r="K621">
        <v>28</v>
      </c>
      <c r="L621">
        <v>59</v>
      </c>
      <c r="M621" s="4">
        <v>102450.285714285</v>
      </c>
      <c r="N621" s="3">
        <v>47.457627118643998</v>
      </c>
      <c r="O621" s="3">
        <f>+Tabla1[[#This Row],[CF_CALC_OCC_ROOMS]]/67*100</f>
        <v>41.791044776119399</v>
      </c>
      <c r="P621" s="2">
        <v>2868608</v>
      </c>
      <c r="Q621">
        <v>0</v>
      </c>
      <c r="R621">
        <v>0</v>
      </c>
      <c r="S621">
        <v>0</v>
      </c>
    </row>
    <row r="622" spans="1:19" x14ac:dyDescent="0.25">
      <c r="A622" s="1" t="s">
        <v>13</v>
      </c>
      <c r="B622" s="4">
        <v>2048472</v>
      </c>
      <c r="C622">
        <v>20</v>
      </c>
      <c r="D622">
        <v>26</v>
      </c>
      <c r="E622" s="1" t="s">
        <v>634</v>
      </c>
      <c r="F622" t="str">
        <f>+RIGHT(Tabla1[[#This Row],[CONSIDERED_DATE1]],6)</f>
        <v>SEP-17</v>
      </c>
      <c r="G622" t="str">
        <f>+LEFT(Tabla1[[#This Row],[CONSIDERED_DATE12]],3)</f>
        <v>SEP</v>
      </c>
      <c r="H622" t="str">
        <f>+RIGHT(Tabla1[[#This Row],[CONSIDERED_DATE12]],2)</f>
        <v>17</v>
      </c>
      <c r="I622" t="str">
        <f>+CONCATENATE(Tabla1[[#This Row],[CONSIDERED_DATE14]],"-",Tabla1[[#This Row],[CONSIDERED_DATE13]])</f>
        <v>17-SEP</v>
      </c>
      <c r="J622" s="1" t="s">
        <v>3830</v>
      </c>
      <c r="K622">
        <v>20</v>
      </c>
      <c r="L622">
        <v>61</v>
      </c>
      <c r="M622" s="4">
        <v>102423.6</v>
      </c>
      <c r="N622" s="3">
        <v>32.786885245901601</v>
      </c>
      <c r="O622" s="3">
        <f>+Tabla1[[#This Row],[CF_CALC_OCC_ROOMS]]/67*100</f>
        <v>29.850746268656714</v>
      </c>
      <c r="P622" s="2">
        <v>2048472</v>
      </c>
      <c r="Q622">
        <v>0</v>
      </c>
      <c r="R622">
        <v>0</v>
      </c>
      <c r="S622">
        <v>0</v>
      </c>
    </row>
    <row r="623" spans="1:19" x14ac:dyDescent="0.25">
      <c r="A623" s="1" t="s">
        <v>13</v>
      </c>
      <c r="B623" s="4">
        <v>2474685</v>
      </c>
      <c r="C623">
        <v>23</v>
      </c>
      <c r="D623">
        <v>34</v>
      </c>
      <c r="E623" s="1" t="s">
        <v>635</v>
      </c>
      <c r="F623" t="str">
        <f>+RIGHT(Tabla1[[#This Row],[CONSIDERED_DATE1]],6)</f>
        <v>SEP-17</v>
      </c>
      <c r="G623" t="str">
        <f>+LEFT(Tabla1[[#This Row],[CONSIDERED_DATE12]],3)</f>
        <v>SEP</v>
      </c>
      <c r="H623" t="str">
        <f>+RIGHT(Tabla1[[#This Row],[CONSIDERED_DATE12]],2)</f>
        <v>17</v>
      </c>
      <c r="I623" t="str">
        <f>+CONCATENATE(Tabla1[[#This Row],[CONSIDERED_DATE14]],"-",Tabla1[[#This Row],[CONSIDERED_DATE13]])</f>
        <v>17-SEP</v>
      </c>
      <c r="J623" s="1" t="s">
        <v>3831</v>
      </c>
      <c r="K623">
        <v>23</v>
      </c>
      <c r="L623">
        <v>60</v>
      </c>
      <c r="M623" s="4">
        <v>107595</v>
      </c>
      <c r="N623" s="3">
        <v>38.3333333333333</v>
      </c>
      <c r="O623" s="3">
        <f>+Tabla1[[#This Row],[CF_CALC_OCC_ROOMS]]/67*100</f>
        <v>34.328358208955223</v>
      </c>
      <c r="P623" s="2">
        <v>2474685</v>
      </c>
      <c r="Q623">
        <v>0</v>
      </c>
      <c r="R623">
        <v>0</v>
      </c>
      <c r="S623">
        <v>0</v>
      </c>
    </row>
    <row r="624" spans="1:19" x14ac:dyDescent="0.25">
      <c r="A624" s="1" t="s">
        <v>13</v>
      </c>
      <c r="B624" s="4">
        <v>2304985</v>
      </c>
      <c r="C624">
        <v>20</v>
      </c>
      <c r="D624">
        <v>33</v>
      </c>
      <c r="E624" s="1" t="s">
        <v>636</v>
      </c>
      <c r="F624" t="str">
        <f>+RIGHT(Tabla1[[#This Row],[CONSIDERED_DATE1]],6)</f>
        <v>SEP-17</v>
      </c>
      <c r="G624" t="str">
        <f>+LEFT(Tabla1[[#This Row],[CONSIDERED_DATE12]],3)</f>
        <v>SEP</v>
      </c>
      <c r="H624" t="str">
        <f>+RIGHT(Tabla1[[#This Row],[CONSIDERED_DATE12]],2)</f>
        <v>17</v>
      </c>
      <c r="I624" t="str">
        <f>+CONCATENATE(Tabla1[[#This Row],[CONSIDERED_DATE14]],"-",Tabla1[[#This Row],[CONSIDERED_DATE13]])</f>
        <v>17-SEP</v>
      </c>
      <c r="J624" s="1" t="s">
        <v>3832</v>
      </c>
      <c r="K624">
        <v>20</v>
      </c>
      <c r="L624">
        <v>60</v>
      </c>
      <c r="M624" s="4">
        <v>115249.25</v>
      </c>
      <c r="N624" s="3">
        <v>33.3333333333333</v>
      </c>
      <c r="O624" s="3">
        <f>+Tabla1[[#This Row],[CF_CALC_OCC_ROOMS]]/67*100</f>
        <v>29.850746268656714</v>
      </c>
      <c r="P624" s="2">
        <v>2304985</v>
      </c>
      <c r="Q624">
        <v>0</v>
      </c>
      <c r="R624">
        <v>0</v>
      </c>
      <c r="S624">
        <v>0</v>
      </c>
    </row>
    <row r="625" spans="1:19" x14ac:dyDescent="0.25">
      <c r="A625" s="1" t="s">
        <v>13</v>
      </c>
      <c r="B625" s="4">
        <v>4995011</v>
      </c>
      <c r="C625">
        <v>44</v>
      </c>
      <c r="D625">
        <v>87</v>
      </c>
      <c r="E625" s="1" t="s">
        <v>637</v>
      </c>
      <c r="F625" t="str">
        <f>+RIGHT(Tabla1[[#This Row],[CONSIDERED_DATE1]],6)</f>
        <v>SEP-17</v>
      </c>
      <c r="G625" t="str">
        <f>+LEFT(Tabla1[[#This Row],[CONSIDERED_DATE12]],3)</f>
        <v>SEP</v>
      </c>
      <c r="H625" t="str">
        <f>+RIGHT(Tabla1[[#This Row],[CONSIDERED_DATE12]],2)</f>
        <v>17</v>
      </c>
      <c r="I625" t="str">
        <f>+CONCATENATE(Tabla1[[#This Row],[CONSIDERED_DATE14]],"-",Tabla1[[#This Row],[CONSIDERED_DATE13]])</f>
        <v>17-SEP</v>
      </c>
      <c r="J625" s="1" t="s">
        <v>3833</v>
      </c>
      <c r="K625">
        <v>44</v>
      </c>
      <c r="L625">
        <v>65</v>
      </c>
      <c r="M625" s="4">
        <v>113522.977272727</v>
      </c>
      <c r="N625" s="3">
        <v>67.692307692307594</v>
      </c>
      <c r="O625" s="3">
        <f>+Tabla1[[#This Row],[CF_CALC_OCC_ROOMS]]/67*100</f>
        <v>65.671641791044777</v>
      </c>
      <c r="P625" s="2">
        <v>4995011</v>
      </c>
      <c r="Q625">
        <v>0</v>
      </c>
      <c r="R625">
        <v>0</v>
      </c>
      <c r="S625">
        <v>0</v>
      </c>
    </row>
    <row r="626" spans="1:19" x14ac:dyDescent="0.25">
      <c r="A626" s="1" t="s">
        <v>13</v>
      </c>
      <c r="B626" s="4">
        <v>8847119</v>
      </c>
      <c r="C626">
        <v>63</v>
      </c>
      <c r="D626">
        <v>138</v>
      </c>
      <c r="E626" s="1" t="s">
        <v>638</v>
      </c>
      <c r="F626" t="str">
        <f>+RIGHT(Tabla1[[#This Row],[CONSIDERED_DATE1]],6)</f>
        <v>SEP-17</v>
      </c>
      <c r="G626" t="str">
        <f>+LEFT(Tabla1[[#This Row],[CONSIDERED_DATE12]],3)</f>
        <v>SEP</v>
      </c>
      <c r="H626" t="str">
        <f>+RIGHT(Tabla1[[#This Row],[CONSIDERED_DATE12]],2)</f>
        <v>17</v>
      </c>
      <c r="I626" t="str">
        <f>+CONCATENATE(Tabla1[[#This Row],[CONSIDERED_DATE14]],"-",Tabla1[[#This Row],[CONSIDERED_DATE13]])</f>
        <v>17-SEP</v>
      </c>
      <c r="J626" s="1" t="s">
        <v>3834</v>
      </c>
      <c r="K626">
        <v>63</v>
      </c>
      <c r="L626">
        <v>66</v>
      </c>
      <c r="M626" s="4">
        <v>140430.46031746001</v>
      </c>
      <c r="N626" s="3">
        <v>95.454545454545396</v>
      </c>
      <c r="O626" s="3">
        <f>+Tabla1[[#This Row],[CF_CALC_OCC_ROOMS]]/67*100</f>
        <v>94.029850746268664</v>
      </c>
      <c r="P626" s="2">
        <v>8847119</v>
      </c>
      <c r="Q626">
        <v>0</v>
      </c>
      <c r="R626">
        <v>0</v>
      </c>
      <c r="S626">
        <v>0</v>
      </c>
    </row>
    <row r="627" spans="1:19" x14ac:dyDescent="0.25">
      <c r="A627" s="1" t="s">
        <v>13</v>
      </c>
      <c r="B627" s="4">
        <v>7631613</v>
      </c>
      <c r="C627">
        <v>62</v>
      </c>
      <c r="D627">
        <v>142</v>
      </c>
      <c r="E627" s="1" t="s">
        <v>639</v>
      </c>
      <c r="F627" t="str">
        <f>+RIGHT(Tabla1[[#This Row],[CONSIDERED_DATE1]],6)</f>
        <v>SEP-17</v>
      </c>
      <c r="G627" t="str">
        <f>+LEFT(Tabla1[[#This Row],[CONSIDERED_DATE12]],3)</f>
        <v>SEP</v>
      </c>
      <c r="H627" t="str">
        <f>+RIGHT(Tabla1[[#This Row],[CONSIDERED_DATE12]],2)</f>
        <v>17</v>
      </c>
      <c r="I627" t="str">
        <f>+CONCATENATE(Tabla1[[#This Row],[CONSIDERED_DATE14]],"-",Tabla1[[#This Row],[CONSIDERED_DATE13]])</f>
        <v>17-SEP</v>
      </c>
      <c r="J627" s="1" t="s">
        <v>3835</v>
      </c>
      <c r="K627">
        <v>62</v>
      </c>
      <c r="L627">
        <v>66</v>
      </c>
      <c r="M627" s="4">
        <v>123090.53225806401</v>
      </c>
      <c r="N627" s="3">
        <v>93.939393939393895</v>
      </c>
      <c r="O627" s="3">
        <f>+Tabla1[[#This Row],[CF_CALC_OCC_ROOMS]]/67*100</f>
        <v>92.537313432835816</v>
      </c>
      <c r="P627" s="2">
        <v>7631613</v>
      </c>
      <c r="Q627">
        <v>0</v>
      </c>
      <c r="R627">
        <v>0</v>
      </c>
      <c r="S627">
        <v>0</v>
      </c>
    </row>
    <row r="628" spans="1:19" x14ac:dyDescent="0.25">
      <c r="A628" s="1" t="s">
        <v>13</v>
      </c>
      <c r="B628" s="4">
        <v>6082968</v>
      </c>
      <c r="C628">
        <v>53</v>
      </c>
      <c r="D628">
        <v>119</v>
      </c>
      <c r="E628" s="1" t="s">
        <v>640</v>
      </c>
      <c r="F628" t="str">
        <f>+RIGHT(Tabla1[[#This Row],[CONSIDERED_DATE1]],6)</f>
        <v>SEP-17</v>
      </c>
      <c r="G628" t="str">
        <f>+LEFT(Tabla1[[#This Row],[CONSIDERED_DATE12]],3)</f>
        <v>SEP</v>
      </c>
      <c r="H628" t="str">
        <f>+RIGHT(Tabla1[[#This Row],[CONSIDERED_DATE12]],2)</f>
        <v>17</v>
      </c>
      <c r="I628" t="str">
        <f>+CONCATENATE(Tabla1[[#This Row],[CONSIDERED_DATE14]],"-",Tabla1[[#This Row],[CONSIDERED_DATE13]])</f>
        <v>17-SEP</v>
      </c>
      <c r="J628" s="1" t="s">
        <v>3836</v>
      </c>
      <c r="K628">
        <v>53</v>
      </c>
      <c r="L628">
        <v>66</v>
      </c>
      <c r="M628" s="4">
        <v>114772.981132075</v>
      </c>
      <c r="N628" s="3">
        <v>80.303030303030297</v>
      </c>
      <c r="O628" s="3">
        <f>+Tabla1[[#This Row],[CF_CALC_OCC_ROOMS]]/67*100</f>
        <v>79.104477611940297</v>
      </c>
      <c r="P628" s="2">
        <v>6082968</v>
      </c>
      <c r="Q628">
        <v>0</v>
      </c>
      <c r="R628">
        <v>0</v>
      </c>
      <c r="S628">
        <v>0</v>
      </c>
    </row>
    <row r="629" spans="1:19" x14ac:dyDescent="0.25">
      <c r="A629" s="1" t="s">
        <v>13</v>
      </c>
      <c r="B629" s="4">
        <v>3291408</v>
      </c>
      <c r="C629">
        <v>32</v>
      </c>
      <c r="D629">
        <v>65</v>
      </c>
      <c r="E629" s="1" t="s">
        <v>641</v>
      </c>
      <c r="F629" t="str">
        <f>+RIGHT(Tabla1[[#This Row],[CONSIDERED_DATE1]],6)</f>
        <v>SEP-17</v>
      </c>
      <c r="G629" t="str">
        <f>+LEFT(Tabla1[[#This Row],[CONSIDERED_DATE12]],3)</f>
        <v>SEP</v>
      </c>
      <c r="H629" t="str">
        <f>+RIGHT(Tabla1[[#This Row],[CONSIDERED_DATE12]],2)</f>
        <v>17</v>
      </c>
      <c r="I629" t="str">
        <f>+CONCATENATE(Tabla1[[#This Row],[CONSIDERED_DATE14]],"-",Tabla1[[#This Row],[CONSIDERED_DATE13]])</f>
        <v>17-SEP</v>
      </c>
      <c r="J629" s="1" t="s">
        <v>3837</v>
      </c>
      <c r="K629">
        <v>32</v>
      </c>
      <c r="L629">
        <v>66</v>
      </c>
      <c r="M629" s="4">
        <v>102856.5</v>
      </c>
      <c r="N629" s="3">
        <v>48.484848484848399</v>
      </c>
      <c r="O629" s="3">
        <f>+Tabla1[[#This Row],[CF_CALC_OCC_ROOMS]]/67*100</f>
        <v>47.761194029850742</v>
      </c>
      <c r="P629" s="2">
        <v>2570408</v>
      </c>
      <c r="Q629">
        <v>0</v>
      </c>
      <c r="R629">
        <v>721000</v>
      </c>
      <c r="S629">
        <v>0</v>
      </c>
    </row>
    <row r="630" spans="1:19" x14ac:dyDescent="0.25">
      <c r="A630" s="1" t="s">
        <v>13</v>
      </c>
      <c r="B630" s="4">
        <v>3267007</v>
      </c>
      <c r="C630">
        <v>32</v>
      </c>
      <c r="D630">
        <v>67</v>
      </c>
      <c r="E630" s="1" t="s">
        <v>642</v>
      </c>
      <c r="F630" t="str">
        <f>+RIGHT(Tabla1[[#This Row],[CONSIDERED_DATE1]],6)</f>
        <v>SEP-17</v>
      </c>
      <c r="G630" t="str">
        <f>+LEFT(Tabla1[[#This Row],[CONSIDERED_DATE12]],3)</f>
        <v>SEP</v>
      </c>
      <c r="H630" t="str">
        <f>+RIGHT(Tabla1[[#This Row],[CONSIDERED_DATE12]],2)</f>
        <v>17</v>
      </c>
      <c r="I630" t="str">
        <f>+CONCATENATE(Tabla1[[#This Row],[CONSIDERED_DATE14]],"-",Tabla1[[#This Row],[CONSIDERED_DATE13]])</f>
        <v>17-SEP</v>
      </c>
      <c r="J630" s="1" t="s">
        <v>3838</v>
      </c>
      <c r="K630">
        <v>32</v>
      </c>
      <c r="L630">
        <v>66</v>
      </c>
      <c r="M630" s="4">
        <v>102093.96875</v>
      </c>
      <c r="N630" s="3">
        <v>48.484848484848399</v>
      </c>
      <c r="O630" s="3">
        <f>+Tabla1[[#This Row],[CF_CALC_OCC_ROOMS]]/67*100</f>
        <v>47.761194029850742</v>
      </c>
      <c r="P630" s="2">
        <v>2443007</v>
      </c>
      <c r="Q630">
        <v>0</v>
      </c>
      <c r="R630">
        <v>824000</v>
      </c>
      <c r="S630">
        <v>0</v>
      </c>
    </row>
    <row r="631" spans="1:19" x14ac:dyDescent="0.25">
      <c r="A631" s="1" t="s">
        <v>13</v>
      </c>
      <c r="B631" s="4">
        <v>3865169</v>
      </c>
      <c r="C631">
        <v>37</v>
      </c>
      <c r="D631">
        <v>67</v>
      </c>
      <c r="E631" s="1" t="s">
        <v>643</v>
      </c>
      <c r="F631" t="str">
        <f>+RIGHT(Tabla1[[#This Row],[CONSIDERED_DATE1]],6)</f>
        <v>SEP-17</v>
      </c>
      <c r="G631" t="str">
        <f>+LEFT(Tabla1[[#This Row],[CONSIDERED_DATE12]],3)</f>
        <v>SEP</v>
      </c>
      <c r="H631" t="str">
        <f>+RIGHT(Tabla1[[#This Row],[CONSIDERED_DATE12]],2)</f>
        <v>17</v>
      </c>
      <c r="I631" t="str">
        <f>+CONCATENATE(Tabla1[[#This Row],[CONSIDERED_DATE14]],"-",Tabla1[[#This Row],[CONSIDERED_DATE13]])</f>
        <v>17-SEP</v>
      </c>
      <c r="J631" s="1" t="s">
        <v>3839</v>
      </c>
      <c r="K631">
        <v>37</v>
      </c>
      <c r="L631">
        <v>62</v>
      </c>
      <c r="M631" s="4">
        <v>104464.027027027</v>
      </c>
      <c r="N631" s="3">
        <v>59.677419354838698</v>
      </c>
      <c r="O631" s="3">
        <f>+Tabla1[[#This Row],[CF_CALC_OCC_ROOMS]]/67*100</f>
        <v>55.223880597014926</v>
      </c>
      <c r="P631" s="2">
        <v>3247169</v>
      </c>
      <c r="Q631">
        <v>0</v>
      </c>
      <c r="R631">
        <v>618000</v>
      </c>
      <c r="S631">
        <v>0</v>
      </c>
    </row>
    <row r="632" spans="1:19" x14ac:dyDescent="0.25">
      <c r="A632" s="1" t="s">
        <v>13</v>
      </c>
      <c r="B632" s="4">
        <v>6909411</v>
      </c>
      <c r="C632">
        <v>62</v>
      </c>
      <c r="D632">
        <v>121</v>
      </c>
      <c r="E632" s="1" t="s">
        <v>644</v>
      </c>
      <c r="F632" t="str">
        <f>+RIGHT(Tabla1[[#This Row],[CONSIDERED_DATE1]],6)</f>
        <v>SEP-17</v>
      </c>
      <c r="G632" t="str">
        <f>+LEFT(Tabla1[[#This Row],[CONSIDERED_DATE12]],3)</f>
        <v>SEP</v>
      </c>
      <c r="H632" t="str">
        <f>+RIGHT(Tabla1[[#This Row],[CONSIDERED_DATE12]],2)</f>
        <v>17</v>
      </c>
      <c r="I632" t="str">
        <f>+CONCATENATE(Tabla1[[#This Row],[CONSIDERED_DATE14]],"-",Tabla1[[#This Row],[CONSIDERED_DATE13]])</f>
        <v>17-SEP</v>
      </c>
      <c r="J632" s="1" t="s">
        <v>3840</v>
      </c>
      <c r="K632">
        <v>62</v>
      </c>
      <c r="L632">
        <v>64</v>
      </c>
      <c r="M632" s="4">
        <v>111442.112903225</v>
      </c>
      <c r="N632" s="3">
        <v>96.875</v>
      </c>
      <c r="O632" s="3">
        <f>+Tabla1[[#This Row],[CF_CALC_OCC_ROOMS]]/67*100</f>
        <v>92.537313432835816</v>
      </c>
      <c r="P632" s="2">
        <v>6394411</v>
      </c>
      <c r="Q632">
        <v>0</v>
      </c>
      <c r="R632">
        <v>515000</v>
      </c>
      <c r="S632">
        <v>0</v>
      </c>
    </row>
    <row r="633" spans="1:19" x14ac:dyDescent="0.25">
      <c r="A633" s="1" t="s">
        <v>13</v>
      </c>
      <c r="B633" s="4">
        <v>7846204</v>
      </c>
      <c r="C633">
        <v>63</v>
      </c>
      <c r="D633">
        <v>116</v>
      </c>
      <c r="E633" s="1" t="s">
        <v>645</v>
      </c>
      <c r="F633" t="str">
        <f>+RIGHT(Tabla1[[#This Row],[CONSIDERED_DATE1]],6)</f>
        <v>SEP-17</v>
      </c>
      <c r="G633" t="str">
        <f>+LEFT(Tabla1[[#This Row],[CONSIDERED_DATE12]],3)</f>
        <v>SEP</v>
      </c>
      <c r="H633" t="str">
        <f>+RIGHT(Tabla1[[#This Row],[CONSIDERED_DATE12]],2)</f>
        <v>17</v>
      </c>
      <c r="I633" t="str">
        <f>+CONCATENATE(Tabla1[[#This Row],[CONSIDERED_DATE14]],"-",Tabla1[[#This Row],[CONSIDERED_DATE13]])</f>
        <v>17-SEP</v>
      </c>
      <c r="J633" s="1" t="s">
        <v>3841</v>
      </c>
      <c r="K633">
        <v>63</v>
      </c>
      <c r="L633">
        <v>65</v>
      </c>
      <c r="M633" s="4">
        <v>124542.92063492</v>
      </c>
      <c r="N633" s="3">
        <v>96.923076923076906</v>
      </c>
      <c r="O633" s="3">
        <f>+Tabla1[[#This Row],[CF_CALC_OCC_ROOMS]]/67*100</f>
        <v>94.029850746268664</v>
      </c>
      <c r="P633" s="2">
        <v>7846204</v>
      </c>
      <c r="Q633">
        <v>0</v>
      </c>
      <c r="R633">
        <v>0</v>
      </c>
      <c r="S633">
        <v>0</v>
      </c>
    </row>
    <row r="634" spans="1:19" x14ac:dyDescent="0.25">
      <c r="A634" s="1" t="s">
        <v>13</v>
      </c>
      <c r="B634" s="4">
        <v>3038950</v>
      </c>
      <c r="C634">
        <v>29</v>
      </c>
      <c r="D634">
        <v>57</v>
      </c>
      <c r="E634" s="1" t="s">
        <v>646</v>
      </c>
      <c r="F634" t="str">
        <f>+RIGHT(Tabla1[[#This Row],[CONSIDERED_DATE1]],6)</f>
        <v>SEP-17</v>
      </c>
      <c r="G634" t="str">
        <f>+LEFT(Tabla1[[#This Row],[CONSIDERED_DATE12]],3)</f>
        <v>SEP</v>
      </c>
      <c r="H634" t="str">
        <f>+RIGHT(Tabla1[[#This Row],[CONSIDERED_DATE12]],2)</f>
        <v>17</v>
      </c>
      <c r="I634" t="str">
        <f>+CONCATENATE(Tabla1[[#This Row],[CONSIDERED_DATE14]],"-",Tabla1[[#This Row],[CONSIDERED_DATE13]])</f>
        <v>17-SEP</v>
      </c>
      <c r="J634" s="1" t="s">
        <v>3842</v>
      </c>
      <c r="K634">
        <v>29</v>
      </c>
      <c r="L634">
        <v>63</v>
      </c>
      <c r="M634" s="4">
        <v>104791.379310344</v>
      </c>
      <c r="N634" s="3">
        <v>46.031746031746003</v>
      </c>
      <c r="O634" s="3">
        <f>+Tabla1[[#This Row],[CF_CALC_OCC_ROOMS]]/67*100</f>
        <v>43.283582089552233</v>
      </c>
      <c r="P634" s="2">
        <v>2935950</v>
      </c>
      <c r="Q634">
        <v>0</v>
      </c>
      <c r="R634">
        <v>103000</v>
      </c>
      <c r="S634">
        <v>0</v>
      </c>
    </row>
    <row r="635" spans="1:19" x14ac:dyDescent="0.25">
      <c r="A635" s="1" t="s">
        <v>13</v>
      </c>
      <c r="B635" s="4">
        <v>2960089</v>
      </c>
      <c r="C635">
        <v>28</v>
      </c>
      <c r="D635">
        <v>44</v>
      </c>
      <c r="E635" s="1" t="s">
        <v>647</v>
      </c>
      <c r="F635" t="str">
        <f>+RIGHT(Tabla1[[#This Row],[CONSIDERED_DATE1]],6)</f>
        <v>SEP-17</v>
      </c>
      <c r="G635" t="str">
        <f>+LEFT(Tabla1[[#This Row],[CONSIDERED_DATE12]],3)</f>
        <v>SEP</v>
      </c>
      <c r="H635" t="str">
        <f>+RIGHT(Tabla1[[#This Row],[CONSIDERED_DATE12]],2)</f>
        <v>17</v>
      </c>
      <c r="I635" t="str">
        <f>+CONCATENATE(Tabla1[[#This Row],[CONSIDERED_DATE14]],"-",Tabla1[[#This Row],[CONSIDERED_DATE13]])</f>
        <v>17-SEP</v>
      </c>
      <c r="J635" s="1" t="s">
        <v>3843</v>
      </c>
      <c r="K635">
        <v>28</v>
      </c>
      <c r="L635">
        <v>59</v>
      </c>
      <c r="M635" s="4">
        <v>105717.464285714</v>
      </c>
      <c r="N635" s="3">
        <v>47.457627118643998</v>
      </c>
      <c r="O635" s="3">
        <f>+Tabla1[[#This Row],[CF_CALC_OCC_ROOMS]]/67*100</f>
        <v>41.791044776119399</v>
      </c>
      <c r="P635" s="2">
        <v>2857089</v>
      </c>
      <c r="Q635">
        <v>0</v>
      </c>
      <c r="R635">
        <v>103000</v>
      </c>
      <c r="S635">
        <v>0</v>
      </c>
    </row>
    <row r="636" spans="1:19" x14ac:dyDescent="0.25">
      <c r="A636" s="1" t="s">
        <v>13</v>
      </c>
      <c r="B636" s="4">
        <v>2885668</v>
      </c>
      <c r="C636">
        <v>29</v>
      </c>
      <c r="D636">
        <v>38</v>
      </c>
      <c r="E636" s="1" t="s">
        <v>648</v>
      </c>
      <c r="F636" t="str">
        <f>+RIGHT(Tabla1[[#This Row],[CONSIDERED_DATE1]],6)</f>
        <v>SEP-17</v>
      </c>
      <c r="G636" t="str">
        <f>+LEFT(Tabla1[[#This Row],[CONSIDERED_DATE12]],3)</f>
        <v>SEP</v>
      </c>
      <c r="H636" t="str">
        <f>+RIGHT(Tabla1[[#This Row],[CONSIDERED_DATE12]],2)</f>
        <v>17</v>
      </c>
      <c r="I636" t="str">
        <f>+CONCATENATE(Tabla1[[#This Row],[CONSIDERED_DATE14]],"-",Tabla1[[#This Row],[CONSIDERED_DATE13]])</f>
        <v>17-SEP</v>
      </c>
      <c r="J636" s="1" t="s">
        <v>3844</v>
      </c>
      <c r="K636">
        <v>29</v>
      </c>
      <c r="L636">
        <v>62</v>
      </c>
      <c r="M636" s="4">
        <v>99505.793103448203</v>
      </c>
      <c r="N636" s="3">
        <v>46.774193548386997</v>
      </c>
      <c r="O636" s="3">
        <f>+Tabla1[[#This Row],[CF_CALC_OCC_ROOMS]]/67*100</f>
        <v>43.283582089552233</v>
      </c>
      <c r="P636" s="2">
        <v>2782668</v>
      </c>
      <c r="Q636">
        <v>0</v>
      </c>
      <c r="R636">
        <v>103000</v>
      </c>
      <c r="S636">
        <v>0</v>
      </c>
    </row>
    <row r="637" spans="1:19" x14ac:dyDescent="0.25">
      <c r="A637" s="1" t="s">
        <v>13</v>
      </c>
      <c r="B637" s="4">
        <v>5100355</v>
      </c>
      <c r="C637">
        <v>49</v>
      </c>
      <c r="D637">
        <v>63</v>
      </c>
      <c r="E637" s="1" t="s">
        <v>649</v>
      </c>
      <c r="F637" t="str">
        <f>+RIGHT(Tabla1[[#This Row],[CONSIDERED_DATE1]],6)</f>
        <v>SEP-17</v>
      </c>
      <c r="G637" t="str">
        <f>+LEFT(Tabla1[[#This Row],[CONSIDERED_DATE12]],3)</f>
        <v>SEP</v>
      </c>
      <c r="H637" t="str">
        <f>+RIGHT(Tabla1[[#This Row],[CONSIDERED_DATE12]],2)</f>
        <v>17</v>
      </c>
      <c r="I637" t="str">
        <f>+CONCATENATE(Tabla1[[#This Row],[CONSIDERED_DATE14]],"-",Tabla1[[#This Row],[CONSIDERED_DATE13]])</f>
        <v>17-SEP</v>
      </c>
      <c r="J637" s="1" t="s">
        <v>3845</v>
      </c>
      <c r="K637">
        <v>49</v>
      </c>
      <c r="L637">
        <v>63</v>
      </c>
      <c r="M637" s="4">
        <v>104088.87755102001</v>
      </c>
      <c r="N637" s="3">
        <v>77.7777777777777</v>
      </c>
      <c r="O637" s="3">
        <f>+Tabla1[[#This Row],[CF_CALC_OCC_ROOMS]]/67*100</f>
        <v>73.134328358208961</v>
      </c>
      <c r="P637" s="2">
        <v>2628355</v>
      </c>
      <c r="Q637">
        <v>0</v>
      </c>
      <c r="R637">
        <v>2472000</v>
      </c>
      <c r="S637">
        <v>0</v>
      </c>
    </row>
    <row r="638" spans="1:19" x14ac:dyDescent="0.25">
      <c r="A638" s="1" t="s">
        <v>13</v>
      </c>
      <c r="B638" s="4">
        <v>3542829</v>
      </c>
      <c r="C638">
        <v>34</v>
      </c>
      <c r="D638">
        <v>56</v>
      </c>
      <c r="E638" s="1" t="s">
        <v>650</v>
      </c>
      <c r="F638" t="str">
        <f>+RIGHT(Tabla1[[#This Row],[CONSIDERED_DATE1]],6)</f>
        <v>SEP-17</v>
      </c>
      <c r="G638" t="str">
        <f>+LEFT(Tabla1[[#This Row],[CONSIDERED_DATE12]],3)</f>
        <v>SEP</v>
      </c>
      <c r="H638" t="str">
        <f>+RIGHT(Tabla1[[#This Row],[CONSIDERED_DATE12]],2)</f>
        <v>17</v>
      </c>
      <c r="I638" t="str">
        <f>+CONCATENATE(Tabla1[[#This Row],[CONSIDERED_DATE14]],"-",Tabla1[[#This Row],[CONSIDERED_DATE13]])</f>
        <v>17-SEP</v>
      </c>
      <c r="J638" s="1" t="s">
        <v>3846</v>
      </c>
      <c r="K638">
        <v>34</v>
      </c>
      <c r="L638">
        <v>66</v>
      </c>
      <c r="M638" s="4">
        <v>104200.852941176</v>
      </c>
      <c r="N638" s="3">
        <v>51.515151515151501</v>
      </c>
      <c r="O638" s="3">
        <f>+Tabla1[[#This Row],[CF_CALC_OCC_ROOMS]]/67*100</f>
        <v>50.746268656716417</v>
      </c>
      <c r="P638" s="2">
        <v>3233829</v>
      </c>
      <c r="Q638">
        <v>0</v>
      </c>
      <c r="R638">
        <v>309000</v>
      </c>
      <c r="S638">
        <v>0</v>
      </c>
    </row>
    <row r="639" spans="1:19" x14ac:dyDescent="0.25">
      <c r="A639" s="1" t="s">
        <v>13</v>
      </c>
      <c r="B639" s="4">
        <v>5595132</v>
      </c>
      <c r="C639">
        <v>52</v>
      </c>
      <c r="D639">
        <v>100</v>
      </c>
      <c r="E639" s="1" t="s">
        <v>651</v>
      </c>
      <c r="F639" t="str">
        <f>+RIGHT(Tabla1[[#This Row],[CONSIDERED_DATE1]],6)</f>
        <v>SEP-17</v>
      </c>
      <c r="G639" t="str">
        <f>+LEFT(Tabla1[[#This Row],[CONSIDERED_DATE12]],3)</f>
        <v>SEP</v>
      </c>
      <c r="H639" t="str">
        <f>+RIGHT(Tabla1[[#This Row],[CONSIDERED_DATE12]],2)</f>
        <v>17</v>
      </c>
      <c r="I639" t="str">
        <f>+CONCATENATE(Tabla1[[#This Row],[CONSIDERED_DATE14]],"-",Tabla1[[#This Row],[CONSIDERED_DATE13]])</f>
        <v>17-SEP</v>
      </c>
      <c r="J639" s="1" t="s">
        <v>3847</v>
      </c>
      <c r="K639">
        <v>52</v>
      </c>
      <c r="L639">
        <v>64</v>
      </c>
      <c r="M639" s="4">
        <v>107598.69230769201</v>
      </c>
      <c r="N639" s="3">
        <v>81.25</v>
      </c>
      <c r="O639" s="3">
        <f>+Tabla1[[#This Row],[CF_CALC_OCC_ROOMS]]/67*100</f>
        <v>77.611940298507463</v>
      </c>
      <c r="P639" s="2">
        <v>5389132</v>
      </c>
      <c r="Q639">
        <v>0</v>
      </c>
      <c r="R639">
        <v>206000</v>
      </c>
      <c r="S639">
        <v>0</v>
      </c>
    </row>
    <row r="640" spans="1:19" x14ac:dyDescent="0.25">
      <c r="A640" s="1" t="s">
        <v>13</v>
      </c>
      <c r="B640" s="4">
        <v>8856271</v>
      </c>
      <c r="C640">
        <v>62</v>
      </c>
      <c r="D640">
        <v>122</v>
      </c>
      <c r="E640" s="1" t="s">
        <v>652</v>
      </c>
      <c r="F640" t="str">
        <f>+RIGHT(Tabla1[[#This Row],[CONSIDERED_DATE1]],6)</f>
        <v>SEP-17</v>
      </c>
      <c r="G640" t="str">
        <f>+LEFT(Tabla1[[#This Row],[CONSIDERED_DATE12]],3)</f>
        <v>SEP</v>
      </c>
      <c r="H640" t="str">
        <f>+RIGHT(Tabla1[[#This Row],[CONSIDERED_DATE12]],2)</f>
        <v>17</v>
      </c>
      <c r="I640" t="str">
        <f>+CONCATENATE(Tabla1[[#This Row],[CONSIDERED_DATE14]],"-",Tabla1[[#This Row],[CONSIDERED_DATE13]])</f>
        <v>17-SEP</v>
      </c>
      <c r="J640" s="1" t="s">
        <v>3848</v>
      </c>
      <c r="K640">
        <v>62</v>
      </c>
      <c r="L640">
        <v>65</v>
      </c>
      <c r="M640" s="4">
        <v>142843.08064516101</v>
      </c>
      <c r="N640" s="3">
        <v>95.384615384615302</v>
      </c>
      <c r="O640" s="3">
        <f>+Tabla1[[#This Row],[CF_CALC_OCC_ROOMS]]/67*100</f>
        <v>92.537313432835816</v>
      </c>
      <c r="P640" s="2">
        <v>8856271</v>
      </c>
      <c r="Q640">
        <v>0</v>
      </c>
      <c r="R640">
        <v>0</v>
      </c>
      <c r="S640">
        <v>0</v>
      </c>
    </row>
    <row r="641" spans="1:19" x14ac:dyDescent="0.25">
      <c r="A641" s="1" t="s">
        <v>13</v>
      </c>
      <c r="B641" s="4">
        <v>1761956</v>
      </c>
      <c r="C641">
        <v>15</v>
      </c>
      <c r="D641">
        <v>23</v>
      </c>
      <c r="E641" s="1" t="s">
        <v>653</v>
      </c>
      <c r="F641" t="str">
        <f>+RIGHT(Tabla1[[#This Row],[CONSIDERED_DATE1]],6)</f>
        <v>OCT-17</v>
      </c>
      <c r="G641" t="str">
        <f>+LEFT(Tabla1[[#This Row],[CONSIDERED_DATE12]],3)</f>
        <v>OCT</v>
      </c>
      <c r="H641" t="str">
        <f>+RIGHT(Tabla1[[#This Row],[CONSIDERED_DATE12]],2)</f>
        <v>17</v>
      </c>
      <c r="I641" t="str">
        <f>+CONCATENATE(Tabla1[[#This Row],[CONSIDERED_DATE14]],"-",Tabla1[[#This Row],[CONSIDERED_DATE13]])</f>
        <v>17-OCT</v>
      </c>
      <c r="J641" s="1" t="s">
        <v>3849</v>
      </c>
      <c r="K641">
        <v>15</v>
      </c>
      <c r="L641">
        <v>63</v>
      </c>
      <c r="M641" s="4">
        <v>117463.733333333</v>
      </c>
      <c r="N641" s="3">
        <v>23.8095238095238</v>
      </c>
      <c r="O641" s="3">
        <f>+Tabla1[[#This Row],[CF_CALC_OCC_ROOMS]]/67*100</f>
        <v>22.388059701492537</v>
      </c>
      <c r="P641" s="2">
        <v>1761956</v>
      </c>
      <c r="Q641">
        <v>0</v>
      </c>
      <c r="R641">
        <v>0</v>
      </c>
      <c r="S641">
        <v>0</v>
      </c>
    </row>
    <row r="642" spans="1:19" x14ac:dyDescent="0.25">
      <c r="A642" s="1" t="s">
        <v>13</v>
      </c>
      <c r="B642" s="4">
        <v>3681461</v>
      </c>
      <c r="C642">
        <v>36</v>
      </c>
      <c r="D642">
        <v>45</v>
      </c>
      <c r="E642" s="1" t="s">
        <v>654</v>
      </c>
      <c r="F642" t="str">
        <f>+RIGHT(Tabla1[[#This Row],[CONSIDERED_DATE1]],6)</f>
        <v>OCT-17</v>
      </c>
      <c r="G642" t="str">
        <f>+LEFT(Tabla1[[#This Row],[CONSIDERED_DATE12]],3)</f>
        <v>OCT</v>
      </c>
      <c r="H642" t="str">
        <f>+RIGHT(Tabla1[[#This Row],[CONSIDERED_DATE12]],2)</f>
        <v>17</v>
      </c>
      <c r="I642" t="str">
        <f>+CONCATENATE(Tabla1[[#This Row],[CONSIDERED_DATE14]],"-",Tabla1[[#This Row],[CONSIDERED_DATE13]])</f>
        <v>17-OCT</v>
      </c>
      <c r="J642" s="1" t="s">
        <v>3850</v>
      </c>
      <c r="K642">
        <v>36</v>
      </c>
      <c r="L642">
        <v>61</v>
      </c>
      <c r="M642" s="4">
        <v>102262.80555555499</v>
      </c>
      <c r="N642" s="3">
        <v>59.016393442622899</v>
      </c>
      <c r="O642" s="3">
        <f>+Tabla1[[#This Row],[CF_CALC_OCC_ROOMS]]/67*100</f>
        <v>53.731343283582092</v>
      </c>
      <c r="P642" s="2">
        <v>3587157</v>
      </c>
      <c r="Q642">
        <v>0</v>
      </c>
      <c r="R642">
        <v>94304</v>
      </c>
      <c r="S642">
        <v>0</v>
      </c>
    </row>
    <row r="643" spans="1:19" x14ac:dyDescent="0.25">
      <c r="A643" s="1" t="s">
        <v>13</v>
      </c>
      <c r="B643" s="4">
        <v>3337902</v>
      </c>
      <c r="C643">
        <v>29</v>
      </c>
      <c r="D643">
        <v>41</v>
      </c>
      <c r="E643" s="1" t="s">
        <v>655</v>
      </c>
      <c r="F643" t="str">
        <f>+RIGHT(Tabla1[[#This Row],[CONSIDERED_DATE1]],6)</f>
        <v>OCT-17</v>
      </c>
      <c r="G643" t="str">
        <f>+LEFT(Tabla1[[#This Row],[CONSIDERED_DATE12]],3)</f>
        <v>OCT</v>
      </c>
      <c r="H643" t="str">
        <f>+RIGHT(Tabla1[[#This Row],[CONSIDERED_DATE12]],2)</f>
        <v>17</v>
      </c>
      <c r="I643" t="str">
        <f>+CONCATENATE(Tabla1[[#This Row],[CONSIDERED_DATE14]],"-",Tabla1[[#This Row],[CONSIDERED_DATE13]])</f>
        <v>17-OCT</v>
      </c>
      <c r="J643" s="1" t="s">
        <v>3851</v>
      </c>
      <c r="K643">
        <v>29</v>
      </c>
      <c r="L643">
        <v>58</v>
      </c>
      <c r="M643" s="4">
        <v>115100.068965517</v>
      </c>
      <c r="N643" s="3">
        <v>50</v>
      </c>
      <c r="O643" s="3">
        <f>+Tabla1[[#This Row],[CF_CALC_OCC_ROOMS]]/67*100</f>
        <v>43.283582089552233</v>
      </c>
      <c r="P643" s="2">
        <v>3337902</v>
      </c>
      <c r="Q643">
        <v>0</v>
      </c>
      <c r="R643">
        <v>0</v>
      </c>
      <c r="S643">
        <v>0</v>
      </c>
    </row>
    <row r="644" spans="1:19" x14ac:dyDescent="0.25">
      <c r="A644" s="1" t="s">
        <v>13</v>
      </c>
      <c r="B644" s="4">
        <v>4539071</v>
      </c>
      <c r="C644">
        <v>36</v>
      </c>
      <c r="D644">
        <v>48</v>
      </c>
      <c r="E644" s="1" t="s">
        <v>656</v>
      </c>
      <c r="F644" t="str">
        <f>+RIGHT(Tabla1[[#This Row],[CONSIDERED_DATE1]],6)</f>
        <v>OCT-17</v>
      </c>
      <c r="G644" t="str">
        <f>+LEFT(Tabla1[[#This Row],[CONSIDERED_DATE12]],3)</f>
        <v>OCT</v>
      </c>
      <c r="H644" t="str">
        <f>+RIGHT(Tabla1[[#This Row],[CONSIDERED_DATE12]],2)</f>
        <v>17</v>
      </c>
      <c r="I644" t="str">
        <f>+CONCATENATE(Tabla1[[#This Row],[CONSIDERED_DATE14]],"-",Tabla1[[#This Row],[CONSIDERED_DATE13]])</f>
        <v>17-OCT</v>
      </c>
      <c r="J644" s="1" t="s">
        <v>3852</v>
      </c>
      <c r="K644">
        <v>36</v>
      </c>
      <c r="L644">
        <v>58</v>
      </c>
      <c r="M644" s="4">
        <v>126085.30555555499</v>
      </c>
      <c r="N644" s="3">
        <v>62.068965517241303</v>
      </c>
      <c r="O644" s="3">
        <f>+Tabla1[[#This Row],[CF_CALC_OCC_ROOMS]]/67*100</f>
        <v>53.731343283582092</v>
      </c>
      <c r="P644" s="2">
        <v>3891071</v>
      </c>
      <c r="Q644">
        <v>0</v>
      </c>
      <c r="R644">
        <v>648000</v>
      </c>
      <c r="S644">
        <v>0</v>
      </c>
    </row>
    <row r="645" spans="1:19" x14ac:dyDescent="0.25">
      <c r="A645" s="1" t="s">
        <v>13</v>
      </c>
      <c r="B645" s="4">
        <v>2957560</v>
      </c>
      <c r="C645">
        <v>20</v>
      </c>
      <c r="D645">
        <v>23</v>
      </c>
      <c r="E645" s="1" t="s">
        <v>657</v>
      </c>
      <c r="F645" t="str">
        <f>+RIGHT(Tabla1[[#This Row],[CONSIDERED_DATE1]],6)</f>
        <v>OCT-17</v>
      </c>
      <c r="G645" t="str">
        <f>+LEFT(Tabla1[[#This Row],[CONSIDERED_DATE12]],3)</f>
        <v>OCT</v>
      </c>
      <c r="H645" t="str">
        <f>+RIGHT(Tabla1[[#This Row],[CONSIDERED_DATE12]],2)</f>
        <v>17</v>
      </c>
      <c r="I645" t="str">
        <f>+CONCATENATE(Tabla1[[#This Row],[CONSIDERED_DATE14]],"-",Tabla1[[#This Row],[CONSIDERED_DATE13]])</f>
        <v>17-OCT</v>
      </c>
      <c r="J645" s="1" t="s">
        <v>3853</v>
      </c>
      <c r="K645">
        <v>20</v>
      </c>
      <c r="L645">
        <v>58</v>
      </c>
      <c r="M645" s="4">
        <v>147878</v>
      </c>
      <c r="N645" s="3">
        <v>34.482758620689602</v>
      </c>
      <c r="O645" s="3">
        <f>+Tabla1[[#This Row],[CF_CALC_OCC_ROOMS]]/67*100</f>
        <v>29.850746268656714</v>
      </c>
      <c r="P645" s="2">
        <v>2957560</v>
      </c>
      <c r="Q645">
        <v>0</v>
      </c>
      <c r="R645">
        <v>0</v>
      </c>
      <c r="S645">
        <v>0</v>
      </c>
    </row>
    <row r="646" spans="1:19" x14ac:dyDescent="0.25">
      <c r="A646" s="1" t="s">
        <v>13</v>
      </c>
      <c r="B646" s="4">
        <v>5813385</v>
      </c>
      <c r="C646">
        <v>44</v>
      </c>
      <c r="D646">
        <v>81</v>
      </c>
      <c r="E646" s="1" t="s">
        <v>658</v>
      </c>
      <c r="F646" t="str">
        <f>+RIGHT(Tabla1[[#This Row],[CONSIDERED_DATE1]],6)</f>
        <v>OCT-17</v>
      </c>
      <c r="G646" t="str">
        <f>+LEFT(Tabla1[[#This Row],[CONSIDERED_DATE12]],3)</f>
        <v>OCT</v>
      </c>
      <c r="H646" t="str">
        <f>+RIGHT(Tabla1[[#This Row],[CONSIDERED_DATE12]],2)</f>
        <v>17</v>
      </c>
      <c r="I646" t="str">
        <f>+CONCATENATE(Tabla1[[#This Row],[CONSIDERED_DATE14]],"-",Tabla1[[#This Row],[CONSIDERED_DATE13]])</f>
        <v>17-OCT</v>
      </c>
      <c r="J646" s="1" t="s">
        <v>3854</v>
      </c>
      <c r="K646">
        <v>44</v>
      </c>
      <c r="L646">
        <v>59</v>
      </c>
      <c r="M646" s="4">
        <v>132122.386363636</v>
      </c>
      <c r="N646" s="3">
        <v>74.576271186440593</v>
      </c>
      <c r="O646" s="3">
        <f>+Tabla1[[#This Row],[CF_CALC_OCC_ROOMS]]/67*100</f>
        <v>65.671641791044777</v>
      </c>
      <c r="P646" s="2">
        <v>5813385</v>
      </c>
      <c r="Q646">
        <v>0</v>
      </c>
      <c r="R646">
        <v>0</v>
      </c>
      <c r="S646">
        <v>0</v>
      </c>
    </row>
    <row r="647" spans="1:19" x14ac:dyDescent="0.25">
      <c r="A647" s="1" t="s">
        <v>13</v>
      </c>
      <c r="B647" s="4">
        <v>9696088</v>
      </c>
      <c r="C647">
        <v>64</v>
      </c>
      <c r="D647">
        <v>123</v>
      </c>
      <c r="E647" s="1" t="s">
        <v>659</v>
      </c>
      <c r="F647" t="str">
        <f>+RIGHT(Tabla1[[#This Row],[CONSIDERED_DATE1]],6)</f>
        <v>OCT-17</v>
      </c>
      <c r="G647" t="str">
        <f>+LEFT(Tabla1[[#This Row],[CONSIDERED_DATE12]],3)</f>
        <v>OCT</v>
      </c>
      <c r="H647" t="str">
        <f>+RIGHT(Tabla1[[#This Row],[CONSIDERED_DATE12]],2)</f>
        <v>17</v>
      </c>
      <c r="I647" t="str">
        <f>+CONCATENATE(Tabla1[[#This Row],[CONSIDERED_DATE14]],"-",Tabla1[[#This Row],[CONSIDERED_DATE13]])</f>
        <v>17-OCT</v>
      </c>
      <c r="J647" s="1" t="s">
        <v>3855</v>
      </c>
      <c r="K647">
        <v>64</v>
      </c>
      <c r="L647">
        <v>66</v>
      </c>
      <c r="M647" s="4">
        <v>151501.375</v>
      </c>
      <c r="N647" s="3">
        <v>96.969696969696898</v>
      </c>
      <c r="O647" s="3">
        <f>+Tabla1[[#This Row],[CF_CALC_OCC_ROOMS]]/67*100</f>
        <v>95.522388059701484</v>
      </c>
      <c r="P647" s="2">
        <v>9696088</v>
      </c>
      <c r="Q647">
        <v>0</v>
      </c>
      <c r="R647">
        <v>0</v>
      </c>
      <c r="S647">
        <v>0</v>
      </c>
    </row>
    <row r="648" spans="1:19" x14ac:dyDescent="0.25">
      <c r="A648" s="1" t="s">
        <v>13</v>
      </c>
      <c r="B648" s="4">
        <v>7716043</v>
      </c>
      <c r="C648">
        <v>54</v>
      </c>
      <c r="D648">
        <v>104</v>
      </c>
      <c r="E648" s="1" t="s">
        <v>660</v>
      </c>
      <c r="F648" t="str">
        <f>+RIGHT(Tabla1[[#This Row],[CONSIDERED_DATE1]],6)</f>
        <v>OCT-17</v>
      </c>
      <c r="G648" t="str">
        <f>+LEFT(Tabla1[[#This Row],[CONSIDERED_DATE12]],3)</f>
        <v>OCT</v>
      </c>
      <c r="H648" t="str">
        <f>+RIGHT(Tabla1[[#This Row],[CONSIDERED_DATE12]],2)</f>
        <v>17</v>
      </c>
      <c r="I648" t="str">
        <f>+CONCATENATE(Tabla1[[#This Row],[CONSIDERED_DATE14]],"-",Tabla1[[#This Row],[CONSIDERED_DATE13]])</f>
        <v>17-OCT</v>
      </c>
      <c r="J648" s="1" t="s">
        <v>3856</v>
      </c>
      <c r="K648">
        <v>54</v>
      </c>
      <c r="L648">
        <v>66</v>
      </c>
      <c r="M648" s="4">
        <v>142889.68518518499</v>
      </c>
      <c r="N648" s="3">
        <v>81.818181818181799</v>
      </c>
      <c r="O648" s="3">
        <f>+Tabla1[[#This Row],[CF_CALC_OCC_ROOMS]]/67*100</f>
        <v>80.597014925373131</v>
      </c>
      <c r="P648" s="2">
        <v>7716043</v>
      </c>
      <c r="Q648">
        <v>0</v>
      </c>
      <c r="R648">
        <v>0</v>
      </c>
      <c r="S648">
        <v>0</v>
      </c>
    </row>
    <row r="649" spans="1:19" x14ac:dyDescent="0.25">
      <c r="A649" s="1" t="s">
        <v>13</v>
      </c>
      <c r="B649" s="4">
        <v>5060816</v>
      </c>
      <c r="C649">
        <v>41</v>
      </c>
      <c r="D649">
        <v>61</v>
      </c>
      <c r="E649" s="1" t="s">
        <v>661</v>
      </c>
      <c r="F649" t="str">
        <f>+RIGHT(Tabla1[[#This Row],[CONSIDERED_DATE1]],6)</f>
        <v>OCT-17</v>
      </c>
      <c r="G649" t="str">
        <f>+LEFT(Tabla1[[#This Row],[CONSIDERED_DATE12]],3)</f>
        <v>OCT</v>
      </c>
      <c r="H649" t="str">
        <f>+RIGHT(Tabla1[[#This Row],[CONSIDERED_DATE12]],2)</f>
        <v>17</v>
      </c>
      <c r="I649" t="str">
        <f>+CONCATENATE(Tabla1[[#This Row],[CONSIDERED_DATE14]],"-",Tabla1[[#This Row],[CONSIDERED_DATE13]])</f>
        <v>17-OCT</v>
      </c>
      <c r="J649" s="1" t="s">
        <v>3857</v>
      </c>
      <c r="K649">
        <v>41</v>
      </c>
      <c r="L649">
        <v>63</v>
      </c>
      <c r="M649" s="4">
        <v>123434.536585365</v>
      </c>
      <c r="N649" s="3">
        <v>65.079365079365004</v>
      </c>
      <c r="O649" s="3">
        <f>+Tabla1[[#This Row],[CF_CALC_OCC_ROOMS]]/67*100</f>
        <v>61.194029850746269</v>
      </c>
      <c r="P649" s="2">
        <v>5060816</v>
      </c>
      <c r="Q649">
        <v>0</v>
      </c>
      <c r="R649">
        <v>0</v>
      </c>
      <c r="S649">
        <v>0</v>
      </c>
    </row>
    <row r="650" spans="1:19" x14ac:dyDescent="0.25">
      <c r="A650" s="1" t="s">
        <v>13</v>
      </c>
      <c r="B650" s="4">
        <v>4403578</v>
      </c>
      <c r="C650">
        <v>40</v>
      </c>
      <c r="D650">
        <v>66</v>
      </c>
      <c r="E650" s="1" t="s">
        <v>662</v>
      </c>
      <c r="F650" t="str">
        <f>+RIGHT(Tabla1[[#This Row],[CONSIDERED_DATE1]],6)</f>
        <v>OCT-17</v>
      </c>
      <c r="G650" t="str">
        <f>+LEFT(Tabla1[[#This Row],[CONSIDERED_DATE12]],3)</f>
        <v>OCT</v>
      </c>
      <c r="H650" t="str">
        <f>+RIGHT(Tabla1[[#This Row],[CONSIDERED_DATE12]],2)</f>
        <v>17</v>
      </c>
      <c r="I650" t="str">
        <f>+CONCATENATE(Tabla1[[#This Row],[CONSIDERED_DATE14]],"-",Tabla1[[#This Row],[CONSIDERED_DATE13]])</f>
        <v>17-OCT</v>
      </c>
      <c r="J650" s="1" t="s">
        <v>3858</v>
      </c>
      <c r="K650">
        <v>40</v>
      </c>
      <c r="L650">
        <v>63</v>
      </c>
      <c r="M650" s="4">
        <v>110089.45</v>
      </c>
      <c r="N650" s="3">
        <v>63.492063492063401</v>
      </c>
      <c r="O650" s="3">
        <f>+Tabla1[[#This Row],[CF_CALC_OCC_ROOMS]]/67*100</f>
        <v>59.701492537313428</v>
      </c>
      <c r="P650" s="2">
        <v>2860078</v>
      </c>
      <c r="Q650">
        <v>0</v>
      </c>
      <c r="R650">
        <v>1543500</v>
      </c>
      <c r="S650">
        <v>0</v>
      </c>
    </row>
    <row r="651" spans="1:19" x14ac:dyDescent="0.25">
      <c r="A651" s="1" t="s">
        <v>13</v>
      </c>
      <c r="B651" s="4">
        <v>5119936</v>
      </c>
      <c r="C651">
        <v>48</v>
      </c>
      <c r="D651">
        <v>78</v>
      </c>
      <c r="E651" s="1" t="s">
        <v>663</v>
      </c>
      <c r="F651" t="str">
        <f>+RIGHT(Tabla1[[#This Row],[CONSIDERED_DATE1]],6)</f>
        <v>OCT-17</v>
      </c>
      <c r="G651" t="str">
        <f>+LEFT(Tabla1[[#This Row],[CONSIDERED_DATE12]],3)</f>
        <v>OCT</v>
      </c>
      <c r="H651" t="str">
        <f>+RIGHT(Tabla1[[#This Row],[CONSIDERED_DATE12]],2)</f>
        <v>17</v>
      </c>
      <c r="I651" t="str">
        <f>+CONCATENATE(Tabla1[[#This Row],[CONSIDERED_DATE14]],"-",Tabla1[[#This Row],[CONSIDERED_DATE13]])</f>
        <v>17-OCT</v>
      </c>
      <c r="J651" s="1" t="s">
        <v>3859</v>
      </c>
      <c r="K651">
        <v>48</v>
      </c>
      <c r="L651">
        <v>61</v>
      </c>
      <c r="M651" s="4">
        <v>106665.33333333299</v>
      </c>
      <c r="N651" s="3">
        <v>78.688524590163894</v>
      </c>
      <c r="O651" s="3">
        <f>+Tabla1[[#This Row],[CF_CALC_OCC_ROOMS]]/67*100</f>
        <v>71.641791044776113</v>
      </c>
      <c r="P651" s="2">
        <v>1632436</v>
      </c>
      <c r="Q651">
        <v>0</v>
      </c>
      <c r="R651">
        <v>3487500</v>
      </c>
      <c r="S651">
        <v>0</v>
      </c>
    </row>
    <row r="652" spans="1:19" x14ac:dyDescent="0.25">
      <c r="A652" s="1" t="s">
        <v>13</v>
      </c>
      <c r="B652" s="4">
        <v>6437799</v>
      </c>
      <c r="C652">
        <v>59</v>
      </c>
      <c r="D652">
        <v>75</v>
      </c>
      <c r="E652" s="1" t="s">
        <v>664</v>
      </c>
      <c r="F652" t="str">
        <f>+RIGHT(Tabla1[[#This Row],[CONSIDERED_DATE1]],6)</f>
        <v>OCT-17</v>
      </c>
      <c r="G652" t="str">
        <f>+LEFT(Tabla1[[#This Row],[CONSIDERED_DATE12]],3)</f>
        <v>OCT</v>
      </c>
      <c r="H652" t="str">
        <f>+RIGHT(Tabla1[[#This Row],[CONSIDERED_DATE12]],2)</f>
        <v>17</v>
      </c>
      <c r="I652" t="str">
        <f>+CONCATENATE(Tabla1[[#This Row],[CONSIDERED_DATE14]],"-",Tabla1[[#This Row],[CONSIDERED_DATE13]])</f>
        <v>17-OCT</v>
      </c>
      <c r="J652" s="1" t="s">
        <v>3860</v>
      </c>
      <c r="K652">
        <v>59</v>
      </c>
      <c r="L652">
        <v>63</v>
      </c>
      <c r="M652" s="4">
        <v>109115.237288135</v>
      </c>
      <c r="N652" s="3">
        <v>93.650793650793602</v>
      </c>
      <c r="O652" s="3">
        <f>+Tabla1[[#This Row],[CF_CALC_OCC_ROOMS]]/67*100</f>
        <v>88.059701492537314</v>
      </c>
      <c r="P652" s="2">
        <v>2123879</v>
      </c>
      <c r="Q652">
        <v>0</v>
      </c>
      <c r="R652">
        <v>4313920</v>
      </c>
      <c r="S652">
        <v>0</v>
      </c>
    </row>
    <row r="653" spans="1:19" x14ac:dyDescent="0.25">
      <c r="A653" s="1" t="s">
        <v>13</v>
      </c>
      <c r="B653" s="4">
        <v>7646753</v>
      </c>
      <c r="C653">
        <v>57</v>
      </c>
      <c r="D653">
        <v>74</v>
      </c>
      <c r="E653" s="1" t="s">
        <v>665</v>
      </c>
      <c r="F653" t="str">
        <f>+RIGHT(Tabla1[[#This Row],[CONSIDERED_DATE1]],6)</f>
        <v>OCT-17</v>
      </c>
      <c r="G653" t="str">
        <f>+LEFT(Tabla1[[#This Row],[CONSIDERED_DATE12]],3)</f>
        <v>OCT</v>
      </c>
      <c r="H653" t="str">
        <f>+RIGHT(Tabla1[[#This Row],[CONSIDERED_DATE12]],2)</f>
        <v>17</v>
      </c>
      <c r="I653" t="str">
        <f>+CONCATENATE(Tabla1[[#This Row],[CONSIDERED_DATE14]],"-",Tabla1[[#This Row],[CONSIDERED_DATE13]])</f>
        <v>17-OCT</v>
      </c>
      <c r="J653" s="1" t="s">
        <v>3861</v>
      </c>
      <c r="K653">
        <v>57</v>
      </c>
      <c r="L653">
        <v>63</v>
      </c>
      <c r="M653" s="4">
        <v>134153.56140350801</v>
      </c>
      <c r="N653" s="3">
        <v>90.476190476190396</v>
      </c>
      <c r="O653" s="3">
        <f>+Tabla1[[#This Row],[CF_CALC_OCC_ROOMS]]/67*100</f>
        <v>85.074626865671647</v>
      </c>
      <c r="P653" s="2">
        <v>2660753</v>
      </c>
      <c r="Q653">
        <v>0</v>
      </c>
      <c r="R653">
        <v>4986000</v>
      </c>
      <c r="S653">
        <v>0</v>
      </c>
    </row>
    <row r="654" spans="1:19" x14ac:dyDescent="0.25">
      <c r="A654" s="1" t="s">
        <v>13</v>
      </c>
      <c r="B654" s="4">
        <v>9219527</v>
      </c>
      <c r="C654">
        <v>59</v>
      </c>
      <c r="D654">
        <v>99</v>
      </c>
      <c r="E654" s="1" t="s">
        <v>666</v>
      </c>
      <c r="F654" t="str">
        <f>+RIGHT(Tabla1[[#This Row],[CONSIDERED_DATE1]],6)</f>
        <v>OCT-17</v>
      </c>
      <c r="G654" t="str">
        <f>+LEFT(Tabla1[[#This Row],[CONSIDERED_DATE12]],3)</f>
        <v>OCT</v>
      </c>
      <c r="H654" t="str">
        <f>+RIGHT(Tabla1[[#This Row],[CONSIDERED_DATE12]],2)</f>
        <v>17</v>
      </c>
      <c r="I654" t="str">
        <f>+CONCATENATE(Tabla1[[#This Row],[CONSIDERED_DATE14]],"-",Tabla1[[#This Row],[CONSIDERED_DATE13]])</f>
        <v>17-OCT</v>
      </c>
      <c r="J654" s="1" t="s">
        <v>3862</v>
      </c>
      <c r="K654">
        <v>59</v>
      </c>
      <c r="L654">
        <v>63</v>
      </c>
      <c r="M654" s="4">
        <v>156263.16949152501</v>
      </c>
      <c r="N654" s="3">
        <v>93.650793650793602</v>
      </c>
      <c r="O654" s="3">
        <f>+Tabla1[[#This Row],[CF_CALC_OCC_ROOMS]]/67*100</f>
        <v>88.059701492537314</v>
      </c>
      <c r="P654" s="2">
        <v>5919527</v>
      </c>
      <c r="Q654">
        <v>0</v>
      </c>
      <c r="R654">
        <v>3300000</v>
      </c>
      <c r="S654">
        <v>0</v>
      </c>
    </row>
    <row r="655" spans="1:19" x14ac:dyDescent="0.25">
      <c r="A655" s="1" t="s">
        <v>13</v>
      </c>
      <c r="B655" s="4">
        <v>5446454</v>
      </c>
      <c r="C655">
        <v>48</v>
      </c>
      <c r="D655">
        <v>72</v>
      </c>
      <c r="E655" s="1" t="s">
        <v>667</v>
      </c>
      <c r="F655" t="str">
        <f>+RIGHT(Tabla1[[#This Row],[CONSIDERED_DATE1]],6)</f>
        <v>OCT-17</v>
      </c>
      <c r="G655" t="str">
        <f>+LEFT(Tabla1[[#This Row],[CONSIDERED_DATE12]],3)</f>
        <v>OCT</v>
      </c>
      <c r="H655" t="str">
        <f>+RIGHT(Tabla1[[#This Row],[CONSIDERED_DATE12]],2)</f>
        <v>17</v>
      </c>
      <c r="I655" t="str">
        <f>+CONCATENATE(Tabla1[[#This Row],[CONSIDERED_DATE14]],"-",Tabla1[[#This Row],[CONSIDERED_DATE13]])</f>
        <v>17-OCT</v>
      </c>
      <c r="J655" s="1" t="s">
        <v>3863</v>
      </c>
      <c r="K655">
        <v>48</v>
      </c>
      <c r="L655">
        <v>63</v>
      </c>
      <c r="M655" s="4">
        <v>113467.791666666</v>
      </c>
      <c r="N655" s="3">
        <v>76.190476190476105</v>
      </c>
      <c r="O655" s="3">
        <f>+Tabla1[[#This Row],[CF_CALC_OCC_ROOMS]]/67*100</f>
        <v>71.641791044776113</v>
      </c>
      <c r="P655" s="2">
        <v>2037454</v>
      </c>
      <c r="Q655">
        <v>0</v>
      </c>
      <c r="R655">
        <v>3409000</v>
      </c>
      <c r="S655">
        <v>0</v>
      </c>
    </row>
    <row r="656" spans="1:19" x14ac:dyDescent="0.25">
      <c r="A656" s="1" t="s">
        <v>13</v>
      </c>
      <c r="B656" s="4">
        <v>5405892</v>
      </c>
      <c r="C656">
        <v>50</v>
      </c>
      <c r="D656">
        <v>69</v>
      </c>
      <c r="E656" s="1" t="s">
        <v>668</v>
      </c>
      <c r="F656" t="str">
        <f>+RIGHT(Tabla1[[#This Row],[CONSIDERED_DATE1]],6)</f>
        <v>OCT-17</v>
      </c>
      <c r="G656" t="str">
        <f>+LEFT(Tabla1[[#This Row],[CONSIDERED_DATE12]],3)</f>
        <v>OCT</v>
      </c>
      <c r="H656" t="str">
        <f>+RIGHT(Tabla1[[#This Row],[CONSIDERED_DATE12]],2)</f>
        <v>17</v>
      </c>
      <c r="I656" t="str">
        <f>+CONCATENATE(Tabla1[[#This Row],[CONSIDERED_DATE14]],"-",Tabla1[[#This Row],[CONSIDERED_DATE13]])</f>
        <v>17-OCT</v>
      </c>
      <c r="J656" s="1" t="s">
        <v>3864</v>
      </c>
      <c r="K656">
        <v>50</v>
      </c>
      <c r="L656">
        <v>62</v>
      </c>
      <c r="M656" s="4">
        <v>108117.84</v>
      </c>
      <c r="N656" s="3">
        <v>80.645161290322505</v>
      </c>
      <c r="O656" s="3">
        <f>+Tabla1[[#This Row],[CF_CALC_OCC_ROOMS]]/67*100</f>
        <v>74.626865671641795</v>
      </c>
      <c r="P656" s="2">
        <v>1884892</v>
      </c>
      <c r="Q656">
        <v>0</v>
      </c>
      <c r="R656">
        <v>3521000</v>
      </c>
      <c r="S656">
        <v>0</v>
      </c>
    </row>
    <row r="657" spans="1:19" x14ac:dyDescent="0.25">
      <c r="A657" s="1" t="s">
        <v>13</v>
      </c>
      <c r="B657" s="4">
        <v>6432207</v>
      </c>
      <c r="C657">
        <v>56</v>
      </c>
      <c r="D657">
        <v>66</v>
      </c>
      <c r="E657" s="1" t="s">
        <v>669</v>
      </c>
      <c r="F657" t="str">
        <f>+RIGHT(Tabla1[[#This Row],[CONSIDERED_DATE1]],6)</f>
        <v>OCT-17</v>
      </c>
      <c r="G657" t="str">
        <f>+LEFT(Tabla1[[#This Row],[CONSIDERED_DATE12]],3)</f>
        <v>OCT</v>
      </c>
      <c r="H657" t="str">
        <f>+RIGHT(Tabla1[[#This Row],[CONSIDERED_DATE12]],2)</f>
        <v>17</v>
      </c>
      <c r="I657" t="str">
        <f>+CONCATENATE(Tabla1[[#This Row],[CONSIDERED_DATE14]],"-",Tabla1[[#This Row],[CONSIDERED_DATE13]])</f>
        <v>17-OCT</v>
      </c>
      <c r="J657" s="1" t="s">
        <v>3865</v>
      </c>
      <c r="K657">
        <v>56</v>
      </c>
      <c r="L657">
        <v>62</v>
      </c>
      <c r="M657" s="4">
        <v>114860.839285714</v>
      </c>
      <c r="N657" s="3">
        <v>90.322580645161196</v>
      </c>
      <c r="O657" s="3">
        <f>+Tabla1[[#This Row],[CF_CALC_OCC_ROOMS]]/67*100</f>
        <v>83.582089552238799</v>
      </c>
      <c r="P657" s="2">
        <v>3856207</v>
      </c>
      <c r="Q657">
        <v>0</v>
      </c>
      <c r="R657">
        <v>2576000</v>
      </c>
      <c r="S657">
        <v>0</v>
      </c>
    </row>
    <row r="658" spans="1:19" x14ac:dyDescent="0.25">
      <c r="A658" s="1" t="s">
        <v>13</v>
      </c>
      <c r="B658" s="4">
        <v>5639337</v>
      </c>
      <c r="C658">
        <v>51</v>
      </c>
      <c r="D658">
        <v>60</v>
      </c>
      <c r="E658" s="1" t="s">
        <v>670</v>
      </c>
      <c r="F658" t="str">
        <f>+RIGHT(Tabla1[[#This Row],[CONSIDERED_DATE1]],6)</f>
        <v>OCT-17</v>
      </c>
      <c r="G658" t="str">
        <f>+LEFT(Tabla1[[#This Row],[CONSIDERED_DATE12]],3)</f>
        <v>OCT</v>
      </c>
      <c r="H658" t="str">
        <f>+RIGHT(Tabla1[[#This Row],[CONSIDERED_DATE12]],2)</f>
        <v>17</v>
      </c>
      <c r="I658" t="str">
        <f>+CONCATENATE(Tabla1[[#This Row],[CONSIDERED_DATE14]],"-",Tabla1[[#This Row],[CONSIDERED_DATE13]])</f>
        <v>17-OCT</v>
      </c>
      <c r="J658" s="1" t="s">
        <v>3866</v>
      </c>
      <c r="K658">
        <v>51</v>
      </c>
      <c r="L658">
        <v>61</v>
      </c>
      <c r="M658" s="4">
        <v>110575.235294117</v>
      </c>
      <c r="N658" s="3">
        <v>83.6065573770491</v>
      </c>
      <c r="O658" s="3">
        <f>+Tabla1[[#This Row],[CF_CALC_OCC_ROOMS]]/67*100</f>
        <v>76.119402985074629</v>
      </c>
      <c r="P658" s="2">
        <v>3173599</v>
      </c>
      <c r="Q658">
        <v>0</v>
      </c>
      <c r="R658">
        <v>2465738</v>
      </c>
      <c r="S658">
        <v>0</v>
      </c>
    </row>
    <row r="659" spans="1:19" x14ac:dyDescent="0.25">
      <c r="A659" s="1" t="s">
        <v>13</v>
      </c>
      <c r="B659" s="4">
        <v>6181826</v>
      </c>
      <c r="C659">
        <v>53</v>
      </c>
      <c r="D659">
        <v>57</v>
      </c>
      <c r="E659" s="1" t="s">
        <v>671</v>
      </c>
      <c r="F659" t="str">
        <f>+RIGHT(Tabla1[[#This Row],[CONSIDERED_DATE1]],6)</f>
        <v>OCT-17</v>
      </c>
      <c r="G659" t="str">
        <f>+LEFT(Tabla1[[#This Row],[CONSIDERED_DATE12]],3)</f>
        <v>OCT</v>
      </c>
      <c r="H659" t="str">
        <f>+RIGHT(Tabla1[[#This Row],[CONSIDERED_DATE12]],2)</f>
        <v>17</v>
      </c>
      <c r="I659" t="str">
        <f>+CONCATENATE(Tabla1[[#This Row],[CONSIDERED_DATE14]],"-",Tabla1[[#This Row],[CONSIDERED_DATE13]])</f>
        <v>17-OCT</v>
      </c>
      <c r="J659" s="1" t="s">
        <v>3867</v>
      </c>
      <c r="K659">
        <v>53</v>
      </c>
      <c r="L659">
        <v>63</v>
      </c>
      <c r="M659" s="4">
        <v>116638.226415094</v>
      </c>
      <c r="N659" s="3">
        <v>84.126984126984098</v>
      </c>
      <c r="O659" s="3">
        <f>+Tabla1[[#This Row],[CF_CALC_OCC_ROOMS]]/67*100</f>
        <v>79.104477611940297</v>
      </c>
      <c r="P659" s="2">
        <v>2821227</v>
      </c>
      <c r="Q659">
        <v>0</v>
      </c>
      <c r="R659">
        <v>3360599</v>
      </c>
      <c r="S659">
        <v>0</v>
      </c>
    </row>
    <row r="660" spans="1:19" x14ac:dyDescent="0.25">
      <c r="A660" s="1" t="s">
        <v>13</v>
      </c>
      <c r="B660" s="4">
        <v>7570761</v>
      </c>
      <c r="C660">
        <v>53</v>
      </c>
      <c r="D660">
        <v>87</v>
      </c>
      <c r="E660" s="1" t="s">
        <v>672</v>
      </c>
      <c r="F660" t="str">
        <f>+RIGHT(Tabla1[[#This Row],[CONSIDERED_DATE1]],6)</f>
        <v>OCT-17</v>
      </c>
      <c r="G660" t="str">
        <f>+LEFT(Tabla1[[#This Row],[CONSIDERED_DATE12]],3)</f>
        <v>OCT</v>
      </c>
      <c r="H660" t="str">
        <f>+RIGHT(Tabla1[[#This Row],[CONSIDERED_DATE12]],2)</f>
        <v>17</v>
      </c>
      <c r="I660" t="str">
        <f>+CONCATENATE(Tabla1[[#This Row],[CONSIDERED_DATE14]],"-",Tabla1[[#This Row],[CONSIDERED_DATE13]])</f>
        <v>17-OCT</v>
      </c>
      <c r="J660" s="1" t="s">
        <v>3868</v>
      </c>
      <c r="K660">
        <v>53</v>
      </c>
      <c r="L660">
        <v>64</v>
      </c>
      <c r="M660" s="4">
        <v>142844.54716981101</v>
      </c>
      <c r="N660" s="3">
        <v>82.8125</v>
      </c>
      <c r="O660" s="3">
        <f>+Tabla1[[#This Row],[CF_CALC_OCC_ROOMS]]/67*100</f>
        <v>79.104477611940297</v>
      </c>
      <c r="P660" s="2">
        <v>6562761</v>
      </c>
      <c r="Q660">
        <v>0</v>
      </c>
      <c r="R660">
        <v>1008000</v>
      </c>
      <c r="S660">
        <v>0</v>
      </c>
    </row>
    <row r="661" spans="1:19" x14ac:dyDescent="0.25">
      <c r="A661" s="1" t="s">
        <v>13</v>
      </c>
      <c r="B661" s="4">
        <v>9259640</v>
      </c>
      <c r="C661">
        <v>62</v>
      </c>
      <c r="D661">
        <v>116</v>
      </c>
      <c r="E661" s="1" t="s">
        <v>673</v>
      </c>
      <c r="F661" t="str">
        <f>+RIGHT(Tabla1[[#This Row],[CONSIDERED_DATE1]],6)</f>
        <v>OCT-17</v>
      </c>
      <c r="G661" t="str">
        <f>+LEFT(Tabla1[[#This Row],[CONSIDERED_DATE12]],3)</f>
        <v>OCT</v>
      </c>
      <c r="H661" t="str">
        <f>+RIGHT(Tabla1[[#This Row],[CONSIDERED_DATE12]],2)</f>
        <v>17</v>
      </c>
      <c r="I661" t="str">
        <f>+CONCATENATE(Tabla1[[#This Row],[CONSIDERED_DATE14]],"-",Tabla1[[#This Row],[CONSIDERED_DATE13]])</f>
        <v>17-OCT</v>
      </c>
      <c r="J661" s="1" t="s">
        <v>3869</v>
      </c>
      <c r="K661">
        <v>62</v>
      </c>
      <c r="L661">
        <v>65</v>
      </c>
      <c r="M661" s="4">
        <v>149349.03225806399</v>
      </c>
      <c r="N661" s="3">
        <v>95.384615384615302</v>
      </c>
      <c r="O661" s="3">
        <f>+Tabla1[[#This Row],[CF_CALC_OCC_ROOMS]]/67*100</f>
        <v>92.537313432835816</v>
      </c>
      <c r="P661" s="2">
        <v>9259640</v>
      </c>
      <c r="Q661">
        <v>0</v>
      </c>
      <c r="R661">
        <v>0</v>
      </c>
      <c r="S661">
        <v>0</v>
      </c>
    </row>
    <row r="662" spans="1:19" x14ac:dyDescent="0.25">
      <c r="A662" s="1" t="s">
        <v>13</v>
      </c>
      <c r="B662" s="4">
        <v>4043066</v>
      </c>
      <c r="C662">
        <v>32</v>
      </c>
      <c r="D662">
        <v>48</v>
      </c>
      <c r="E662" s="1" t="s">
        <v>674</v>
      </c>
      <c r="F662" t="str">
        <f>+RIGHT(Tabla1[[#This Row],[CONSIDERED_DATE1]],6)</f>
        <v>OCT-17</v>
      </c>
      <c r="G662" t="str">
        <f>+LEFT(Tabla1[[#This Row],[CONSIDERED_DATE12]],3)</f>
        <v>OCT</v>
      </c>
      <c r="H662" t="str">
        <f>+RIGHT(Tabla1[[#This Row],[CONSIDERED_DATE12]],2)</f>
        <v>17</v>
      </c>
      <c r="I662" t="str">
        <f>+CONCATENATE(Tabla1[[#This Row],[CONSIDERED_DATE14]],"-",Tabla1[[#This Row],[CONSIDERED_DATE13]])</f>
        <v>17-OCT</v>
      </c>
      <c r="J662" s="1" t="s">
        <v>3870</v>
      </c>
      <c r="K662">
        <v>32</v>
      </c>
      <c r="L662">
        <v>56</v>
      </c>
      <c r="M662" s="4">
        <v>126345.8125</v>
      </c>
      <c r="N662" s="3">
        <v>57.142857142857103</v>
      </c>
      <c r="O662" s="3">
        <f>+Tabla1[[#This Row],[CF_CALC_OCC_ROOMS]]/67*100</f>
        <v>47.761194029850742</v>
      </c>
      <c r="P662" s="2">
        <v>2859366</v>
      </c>
      <c r="Q662">
        <v>0</v>
      </c>
      <c r="R662">
        <v>1183700</v>
      </c>
      <c r="S662">
        <v>0</v>
      </c>
    </row>
    <row r="663" spans="1:19" x14ac:dyDescent="0.25">
      <c r="A663" s="1" t="s">
        <v>13</v>
      </c>
      <c r="B663" s="4">
        <v>4507427</v>
      </c>
      <c r="C663">
        <v>42</v>
      </c>
      <c r="D663">
        <v>57</v>
      </c>
      <c r="E663" s="1" t="s">
        <v>675</v>
      </c>
      <c r="F663" t="str">
        <f>+RIGHT(Tabla1[[#This Row],[CONSIDERED_DATE1]],6)</f>
        <v>OCT-17</v>
      </c>
      <c r="G663" t="str">
        <f>+LEFT(Tabla1[[#This Row],[CONSIDERED_DATE12]],3)</f>
        <v>OCT</v>
      </c>
      <c r="H663" t="str">
        <f>+RIGHT(Tabla1[[#This Row],[CONSIDERED_DATE12]],2)</f>
        <v>17</v>
      </c>
      <c r="I663" t="str">
        <f>+CONCATENATE(Tabla1[[#This Row],[CONSIDERED_DATE14]],"-",Tabla1[[#This Row],[CONSIDERED_DATE13]])</f>
        <v>17-OCT</v>
      </c>
      <c r="J663" s="1" t="s">
        <v>3871</v>
      </c>
      <c r="K663">
        <v>42</v>
      </c>
      <c r="L663">
        <v>54</v>
      </c>
      <c r="M663" s="4">
        <v>107319.69047618999</v>
      </c>
      <c r="N663" s="3">
        <v>77.7777777777777</v>
      </c>
      <c r="O663" s="3">
        <f>+Tabla1[[#This Row],[CF_CALC_OCC_ROOMS]]/67*100</f>
        <v>62.68656716417911</v>
      </c>
      <c r="P663" s="2">
        <v>3323727</v>
      </c>
      <c r="Q663">
        <v>0</v>
      </c>
      <c r="R663">
        <v>1183700</v>
      </c>
      <c r="S663">
        <v>0</v>
      </c>
    </row>
    <row r="664" spans="1:19" x14ac:dyDescent="0.25">
      <c r="A664" s="1" t="s">
        <v>13</v>
      </c>
      <c r="B664" s="4">
        <v>4225278</v>
      </c>
      <c r="C664">
        <v>40</v>
      </c>
      <c r="D664">
        <v>46</v>
      </c>
      <c r="E664" s="1" t="s">
        <v>676</v>
      </c>
      <c r="F664" t="str">
        <f>+RIGHT(Tabla1[[#This Row],[CONSIDERED_DATE1]],6)</f>
        <v>OCT-17</v>
      </c>
      <c r="G664" t="str">
        <f>+LEFT(Tabla1[[#This Row],[CONSIDERED_DATE12]],3)</f>
        <v>OCT</v>
      </c>
      <c r="H664" t="str">
        <f>+RIGHT(Tabla1[[#This Row],[CONSIDERED_DATE12]],2)</f>
        <v>17</v>
      </c>
      <c r="I664" t="str">
        <f>+CONCATENATE(Tabla1[[#This Row],[CONSIDERED_DATE14]],"-",Tabla1[[#This Row],[CONSIDERED_DATE13]])</f>
        <v>17-OCT</v>
      </c>
      <c r="J664" s="1" t="s">
        <v>3872</v>
      </c>
      <c r="K664">
        <v>40</v>
      </c>
      <c r="L664">
        <v>55</v>
      </c>
      <c r="M664" s="4">
        <v>105631.95</v>
      </c>
      <c r="N664" s="3">
        <v>72.727272727272705</v>
      </c>
      <c r="O664" s="3">
        <f>+Tabla1[[#This Row],[CF_CALC_OCC_ROOMS]]/67*100</f>
        <v>59.701492537313428</v>
      </c>
      <c r="P664" s="2">
        <v>3253278</v>
      </c>
      <c r="Q664">
        <v>0</v>
      </c>
      <c r="R664">
        <v>972000</v>
      </c>
      <c r="S664">
        <v>0</v>
      </c>
    </row>
    <row r="665" spans="1:19" x14ac:dyDescent="0.25">
      <c r="A665" s="1" t="s">
        <v>13</v>
      </c>
      <c r="B665" s="4">
        <v>3583189</v>
      </c>
      <c r="C665">
        <v>33</v>
      </c>
      <c r="D665">
        <v>42</v>
      </c>
      <c r="E665" s="1" t="s">
        <v>677</v>
      </c>
      <c r="F665" t="str">
        <f>+RIGHT(Tabla1[[#This Row],[CONSIDERED_DATE1]],6)</f>
        <v>OCT-17</v>
      </c>
      <c r="G665" t="str">
        <f>+LEFT(Tabla1[[#This Row],[CONSIDERED_DATE12]],3)</f>
        <v>OCT</v>
      </c>
      <c r="H665" t="str">
        <f>+RIGHT(Tabla1[[#This Row],[CONSIDERED_DATE12]],2)</f>
        <v>17</v>
      </c>
      <c r="I665" t="str">
        <f>+CONCATENATE(Tabla1[[#This Row],[CONSIDERED_DATE14]],"-",Tabla1[[#This Row],[CONSIDERED_DATE13]])</f>
        <v>17-OCT</v>
      </c>
      <c r="J665" s="1" t="s">
        <v>3873</v>
      </c>
      <c r="K665">
        <v>33</v>
      </c>
      <c r="L665">
        <v>50</v>
      </c>
      <c r="M665" s="4">
        <v>108581.484848484</v>
      </c>
      <c r="N665" s="3">
        <v>66</v>
      </c>
      <c r="O665" s="3">
        <f>+Tabla1[[#This Row],[CF_CALC_OCC_ROOMS]]/67*100</f>
        <v>49.253731343283583</v>
      </c>
      <c r="P665" s="2">
        <v>3583189</v>
      </c>
      <c r="Q665">
        <v>0</v>
      </c>
      <c r="R665">
        <v>0</v>
      </c>
      <c r="S665">
        <v>0</v>
      </c>
    </row>
    <row r="666" spans="1:19" x14ac:dyDescent="0.25">
      <c r="A666" s="1" t="s">
        <v>13</v>
      </c>
      <c r="B666" s="4">
        <v>4927860</v>
      </c>
      <c r="C666">
        <v>49</v>
      </c>
      <c r="D666">
        <v>82</v>
      </c>
      <c r="E666" s="1" t="s">
        <v>678</v>
      </c>
      <c r="F666" t="str">
        <f>+RIGHT(Tabla1[[#This Row],[CONSIDERED_DATE1]],6)</f>
        <v>OCT-17</v>
      </c>
      <c r="G666" t="str">
        <f>+LEFT(Tabla1[[#This Row],[CONSIDERED_DATE12]],3)</f>
        <v>OCT</v>
      </c>
      <c r="H666" t="str">
        <f>+RIGHT(Tabla1[[#This Row],[CONSIDERED_DATE12]],2)</f>
        <v>17</v>
      </c>
      <c r="I666" t="str">
        <f>+CONCATENATE(Tabla1[[#This Row],[CONSIDERED_DATE14]],"-",Tabla1[[#This Row],[CONSIDERED_DATE13]])</f>
        <v>17-OCT</v>
      </c>
      <c r="J666" s="1" t="s">
        <v>3874</v>
      </c>
      <c r="K666">
        <v>49</v>
      </c>
      <c r="L666">
        <v>60</v>
      </c>
      <c r="M666" s="4">
        <v>100568.571428571</v>
      </c>
      <c r="N666" s="3">
        <v>81.6666666666666</v>
      </c>
      <c r="O666" s="3">
        <f>+Tabla1[[#This Row],[CF_CALC_OCC_ROOMS]]/67*100</f>
        <v>73.134328358208961</v>
      </c>
      <c r="P666" s="2">
        <v>4927860</v>
      </c>
      <c r="Q666">
        <v>0</v>
      </c>
      <c r="R666">
        <v>0</v>
      </c>
      <c r="S666">
        <v>0</v>
      </c>
    </row>
    <row r="667" spans="1:19" x14ac:dyDescent="0.25">
      <c r="A667" s="1" t="s">
        <v>13</v>
      </c>
      <c r="B667" s="4">
        <v>9233389</v>
      </c>
      <c r="C667">
        <v>64</v>
      </c>
      <c r="D667">
        <v>114</v>
      </c>
      <c r="E667" s="1" t="s">
        <v>679</v>
      </c>
      <c r="F667" t="str">
        <f>+RIGHT(Tabla1[[#This Row],[CONSIDERED_DATE1]],6)</f>
        <v>OCT-17</v>
      </c>
      <c r="G667" t="str">
        <f>+LEFT(Tabla1[[#This Row],[CONSIDERED_DATE12]],3)</f>
        <v>OCT</v>
      </c>
      <c r="H667" t="str">
        <f>+RIGHT(Tabla1[[#This Row],[CONSIDERED_DATE12]],2)</f>
        <v>17</v>
      </c>
      <c r="I667" t="str">
        <f>+CONCATENATE(Tabla1[[#This Row],[CONSIDERED_DATE14]],"-",Tabla1[[#This Row],[CONSIDERED_DATE13]])</f>
        <v>17-OCT</v>
      </c>
      <c r="J667" s="1" t="s">
        <v>3875</v>
      </c>
      <c r="K667">
        <v>64</v>
      </c>
      <c r="L667">
        <v>66</v>
      </c>
      <c r="M667" s="4">
        <v>144271.703125</v>
      </c>
      <c r="N667" s="3">
        <v>96.969696969696898</v>
      </c>
      <c r="O667" s="3">
        <f>+Tabla1[[#This Row],[CF_CALC_OCC_ROOMS]]/67*100</f>
        <v>95.522388059701484</v>
      </c>
      <c r="P667" s="2">
        <v>9233389</v>
      </c>
      <c r="Q667">
        <v>0</v>
      </c>
      <c r="R667">
        <v>0</v>
      </c>
      <c r="S667">
        <v>0</v>
      </c>
    </row>
    <row r="668" spans="1:19" x14ac:dyDescent="0.25">
      <c r="A668" s="1" t="s">
        <v>13</v>
      </c>
      <c r="B668" s="4">
        <v>9129861</v>
      </c>
      <c r="C668">
        <v>62</v>
      </c>
      <c r="D668">
        <v>106</v>
      </c>
      <c r="E668" s="1" t="s">
        <v>680</v>
      </c>
      <c r="F668" t="str">
        <f>+RIGHT(Tabla1[[#This Row],[CONSIDERED_DATE1]],6)</f>
        <v>OCT-17</v>
      </c>
      <c r="G668" t="str">
        <f>+LEFT(Tabla1[[#This Row],[CONSIDERED_DATE12]],3)</f>
        <v>OCT</v>
      </c>
      <c r="H668" t="str">
        <f>+RIGHT(Tabla1[[#This Row],[CONSIDERED_DATE12]],2)</f>
        <v>17</v>
      </c>
      <c r="I668" t="str">
        <f>+CONCATENATE(Tabla1[[#This Row],[CONSIDERED_DATE14]],"-",Tabla1[[#This Row],[CONSIDERED_DATE13]])</f>
        <v>17-OCT</v>
      </c>
      <c r="J668" s="1" t="s">
        <v>3876</v>
      </c>
      <c r="K668">
        <v>62</v>
      </c>
      <c r="L668">
        <v>66</v>
      </c>
      <c r="M668" s="4">
        <v>147255.82258064501</v>
      </c>
      <c r="N668" s="3">
        <v>93.939393939393895</v>
      </c>
      <c r="O668" s="3">
        <f>+Tabla1[[#This Row],[CF_CALC_OCC_ROOMS]]/67*100</f>
        <v>92.537313432835816</v>
      </c>
      <c r="P668" s="2">
        <v>9129861</v>
      </c>
      <c r="Q668">
        <v>0</v>
      </c>
      <c r="R668">
        <v>0</v>
      </c>
      <c r="S668">
        <v>0</v>
      </c>
    </row>
    <row r="669" spans="1:19" x14ac:dyDescent="0.25">
      <c r="A669" s="1" t="s">
        <v>13</v>
      </c>
      <c r="B669" s="4">
        <v>6241154</v>
      </c>
      <c r="C669">
        <v>48</v>
      </c>
      <c r="D669">
        <v>65</v>
      </c>
      <c r="E669" s="1" t="s">
        <v>681</v>
      </c>
      <c r="F669" t="str">
        <f>+RIGHT(Tabla1[[#This Row],[CONSIDERED_DATE1]],6)</f>
        <v>OCT-17</v>
      </c>
      <c r="G669" t="str">
        <f>+LEFT(Tabla1[[#This Row],[CONSIDERED_DATE12]],3)</f>
        <v>OCT</v>
      </c>
      <c r="H669" t="str">
        <f>+RIGHT(Tabla1[[#This Row],[CONSIDERED_DATE12]],2)</f>
        <v>17</v>
      </c>
      <c r="I669" t="str">
        <f>+CONCATENATE(Tabla1[[#This Row],[CONSIDERED_DATE14]],"-",Tabla1[[#This Row],[CONSIDERED_DATE13]])</f>
        <v>17-OCT</v>
      </c>
      <c r="J669" s="1" t="s">
        <v>3877</v>
      </c>
      <c r="K669">
        <v>48</v>
      </c>
      <c r="L669">
        <v>66</v>
      </c>
      <c r="M669" s="4">
        <v>130024.041666666</v>
      </c>
      <c r="N669" s="3">
        <v>72.727272727272705</v>
      </c>
      <c r="O669" s="3">
        <f>+Tabla1[[#This Row],[CF_CALC_OCC_ROOMS]]/67*100</f>
        <v>71.641791044776113</v>
      </c>
      <c r="P669" s="2">
        <v>6241154</v>
      </c>
      <c r="Q669">
        <v>0</v>
      </c>
      <c r="R669">
        <v>0</v>
      </c>
      <c r="S669">
        <v>0</v>
      </c>
    </row>
    <row r="670" spans="1:19" x14ac:dyDescent="0.25">
      <c r="A670" s="1" t="s">
        <v>13</v>
      </c>
      <c r="B670" s="4">
        <v>7722207</v>
      </c>
      <c r="C670">
        <v>56</v>
      </c>
      <c r="D670">
        <v>73</v>
      </c>
      <c r="E670" s="1" t="s">
        <v>682</v>
      </c>
      <c r="F670" t="str">
        <f>+RIGHT(Tabla1[[#This Row],[CONSIDERED_DATE1]],6)</f>
        <v>OCT-17</v>
      </c>
      <c r="G670" t="str">
        <f>+LEFT(Tabla1[[#This Row],[CONSIDERED_DATE12]],3)</f>
        <v>OCT</v>
      </c>
      <c r="H670" t="str">
        <f>+RIGHT(Tabla1[[#This Row],[CONSIDERED_DATE12]],2)</f>
        <v>17</v>
      </c>
      <c r="I670" t="str">
        <f>+CONCATENATE(Tabla1[[#This Row],[CONSIDERED_DATE14]],"-",Tabla1[[#This Row],[CONSIDERED_DATE13]])</f>
        <v>17-OCT</v>
      </c>
      <c r="J670" s="1" t="s">
        <v>3878</v>
      </c>
      <c r="K670">
        <v>56</v>
      </c>
      <c r="L670">
        <v>66</v>
      </c>
      <c r="M670" s="4">
        <v>137896.553571428</v>
      </c>
      <c r="N670" s="3">
        <v>84.848484848484802</v>
      </c>
      <c r="O670" s="3">
        <f>+Tabla1[[#This Row],[CF_CALC_OCC_ROOMS]]/67*100</f>
        <v>83.582089552238799</v>
      </c>
      <c r="P670" s="2">
        <v>7722207</v>
      </c>
      <c r="Q670">
        <v>0</v>
      </c>
      <c r="R670">
        <v>0</v>
      </c>
      <c r="S670">
        <v>0</v>
      </c>
    </row>
    <row r="671" spans="1:19" x14ac:dyDescent="0.25">
      <c r="A671" s="1" t="s">
        <v>13</v>
      </c>
      <c r="B671" s="4">
        <v>6366879</v>
      </c>
      <c r="C671">
        <v>62</v>
      </c>
      <c r="D671">
        <v>88</v>
      </c>
      <c r="E671" s="1" t="s">
        <v>683</v>
      </c>
      <c r="F671" t="str">
        <f>+RIGHT(Tabla1[[#This Row],[CONSIDERED_DATE1]],6)</f>
        <v>OCT-17</v>
      </c>
      <c r="G671" t="str">
        <f>+LEFT(Tabla1[[#This Row],[CONSIDERED_DATE12]],3)</f>
        <v>OCT</v>
      </c>
      <c r="H671" t="str">
        <f>+RIGHT(Tabla1[[#This Row],[CONSIDERED_DATE12]],2)</f>
        <v>17</v>
      </c>
      <c r="I671" t="str">
        <f>+CONCATENATE(Tabla1[[#This Row],[CONSIDERED_DATE14]],"-",Tabla1[[#This Row],[CONSIDERED_DATE13]])</f>
        <v>17-OCT</v>
      </c>
      <c r="J671" s="1" t="s">
        <v>3879</v>
      </c>
      <c r="K671">
        <v>62</v>
      </c>
      <c r="L671">
        <v>66</v>
      </c>
      <c r="M671" s="4">
        <v>102691.59677419301</v>
      </c>
      <c r="N671" s="3">
        <v>93.939393939393895</v>
      </c>
      <c r="O671" s="3">
        <f>+Tabla1[[#This Row],[CF_CALC_OCC_ROOMS]]/67*100</f>
        <v>92.537313432835816</v>
      </c>
      <c r="P671" s="2">
        <v>6366879</v>
      </c>
      <c r="Q671">
        <v>0</v>
      </c>
      <c r="R671">
        <v>0</v>
      </c>
      <c r="S671">
        <v>0</v>
      </c>
    </row>
    <row r="672" spans="1:19" x14ac:dyDescent="0.25">
      <c r="A672" s="1" t="s">
        <v>13</v>
      </c>
      <c r="B672" s="4">
        <v>5863841</v>
      </c>
      <c r="C672">
        <v>58</v>
      </c>
      <c r="D672">
        <v>78</v>
      </c>
      <c r="E672" s="1" t="s">
        <v>684</v>
      </c>
      <c r="F672" t="str">
        <f>+RIGHT(Tabla1[[#This Row],[CONSIDERED_DATE1]],6)</f>
        <v>NOV-17</v>
      </c>
      <c r="G672" t="str">
        <f>+LEFT(Tabla1[[#This Row],[CONSIDERED_DATE12]],3)</f>
        <v>NOV</v>
      </c>
      <c r="H672" t="str">
        <f>+RIGHT(Tabla1[[#This Row],[CONSIDERED_DATE12]],2)</f>
        <v>17</v>
      </c>
      <c r="I672" t="str">
        <f>+CONCATENATE(Tabla1[[#This Row],[CONSIDERED_DATE14]],"-",Tabla1[[#This Row],[CONSIDERED_DATE13]])</f>
        <v>17-NOV</v>
      </c>
      <c r="J672" s="1" t="s">
        <v>3880</v>
      </c>
      <c r="K672">
        <v>58</v>
      </c>
      <c r="L672">
        <v>66</v>
      </c>
      <c r="M672" s="4">
        <v>101100.706896551</v>
      </c>
      <c r="N672" s="3">
        <v>87.878787878787804</v>
      </c>
      <c r="O672" s="3">
        <f>+Tabla1[[#This Row],[CF_CALC_OCC_ROOMS]]/67*100</f>
        <v>86.567164179104466</v>
      </c>
      <c r="P672" s="2">
        <v>5863841</v>
      </c>
      <c r="Q672">
        <v>0</v>
      </c>
      <c r="R672">
        <v>0</v>
      </c>
      <c r="S672">
        <v>0</v>
      </c>
    </row>
    <row r="673" spans="1:19" x14ac:dyDescent="0.25">
      <c r="A673" s="1" t="s">
        <v>13</v>
      </c>
      <c r="B673" s="4">
        <v>5655237</v>
      </c>
      <c r="C673">
        <v>46</v>
      </c>
      <c r="D673">
        <v>55</v>
      </c>
      <c r="E673" s="1" t="s">
        <v>685</v>
      </c>
      <c r="F673" t="str">
        <f>+RIGHT(Tabla1[[#This Row],[CONSIDERED_DATE1]],6)</f>
        <v>NOV-17</v>
      </c>
      <c r="G673" t="str">
        <f>+LEFT(Tabla1[[#This Row],[CONSIDERED_DATE12]],3)</f>
        <v>NOV</v>
      </c>
      <c r="H673" t="str">
        <f>+RIGHT(Tabla1[[#This Row],[CONSIDERED_DATE12]],2)</f>
        <v>17</v>
      </c>
      <c r="I673" t="str">
        <f>+CONCATENATE(Tabla1[[#This Row],[CONSIDERED_DATE14]],"-",Tabla1[[#This Row],[CONSIDERED_DATE13]])</f>
        <v>17-NOV</v>
      </c>
      <c r="J673" s="1" t="s">
        <v>3881</v>
      </c>
      <c r="K673">
        <v>46</v>
      </c>
      <c r="L673">
        <v>66</v>
      </c>
      <c r="M673" s="4">
        <v>122939.934782608</v>
      </c>
      <c r="N673" s="3">
        <v>69.696969696969603</v>
      </c>
      <c r="O673" s="3">
        <f>+Tabla1[[#This Row],[CF_CALC_OCC_ROOMS]]/67*100</f>
        <v>68.656716417910445</v>
      </c>
      <c r="P673" s="2">
        <v>5655237</v>
      </c>
      <c r="Q673">
        <v>0</v>
      </c>
      <c r="R673">
        <v>0</v>
      </c>
      <c r="S673">
        <v>0</v>
      </c>
    </row>
    <row r="674" spans="1:19" x14ac:dyDescent="0.25">
      <c r="A674" s="1" t="s">
        <v>13</v>
      </c>
      <c r="B674" s="4">
        <v>8737499</v>
      </c>
      <c r="C674">
        <v>64</v>
      </c>
      <c r="D674">
        <v>85</v>
      </c>
      <c r="E674" s="1" t="s">
        <v>686</v>
      </c>
      <c r="F674" t="str">
        <f>+RIGHT(Tabla1[[#This Row],[CONSIDERED_DATE1]],6)</f>
        <v>NOV-17</v>
      </c>
      <c r="G674" t="str">
        <f>+LEFT(Tabla1[[#This Row],[CONSIDERED_DATE12]],3)</f>
        <v>NOV</v>
      </c>
      <c r="H674" t="str">
        <f>+RIGHT(Tabla1[[#This Row],[CONSIDERED_DATE12]],2)</f>
        <v>17</v>
      </c>
      <c r="I674" t="str">
        <f>+CONCATENATE(Tabla1[[#This Row],[CONSIDERED_DATE14]],"-",Tabla1[[#This Row],[CONSIDERED_DATE13]])</f>
        <v>17-NOV</v>
      </c>
      <c r="J674" s="1" t="s">
        <v>3882</v>
      </c>
      <c r="K674">
        <v>64</v>
      </c>
      <c r="L674">
        <v>66</v>
      </c>
      <c r="M674" s="4">
        <v>136523.421875</v>
      </c>
      <c r="N674" s="3">
        <v>96.969696969696898</v>
      </c>
      <c r="O674" s="3">
        <f>+Tabla1[[#This Row],[CF_CALC_OCC_ROOMS]]/67*100</f>
        <v>95.522388059701484</v>
      </c>
      <c r="P674" s="2">
        <v>6322499</v>
      </c>
      <c r="Q674">
        <v>0</v>
      </c>
      <c r="R674">
        <v>2415000</v>
      </c>
      <c r="S674">
        <v>0</v>
      </c>
    </row>
    <row r="675" spans="1:19" x14ac:dyDescent="0.25">
      <c r="A675" s="1" t="s">
        <v>13</v>
      </c>
      <c r="B675" s="4">
        <v>9494872</v>
      </c>
      <c r="C675">
        <v>62</v>
      </c>
      <c r="D675">
        <v>94</v>
      </c>
      <c r="E675" s="1" t="s">
        <v>687</v>
      </c>
      <c r="F675" t="str">
        <f>+RIGHT(Tabla1[[#This Row],[CONSIDERED_DATE1]],6)</f>
        <v>NOV-17</v>
      </c>
      <c r="G675" t="str">
        <f>+LEFT(Tabla1[[#This Row],[CONSIDERED_DATE12]],3)</f>
        <v>NOV</v>
      </c>
      <c r="H675" t="str">
        <f>+RIGHT(Tabla1[[#This Row],[CONSIDERED_DATE12]],2)</f>
        <v>17</v>
      </c>
      <c r="I675" t="str">
        <f>+CONCATENATE(Tabla1[[#This Row],[CONSIDERED_DATE14]],"-",Tabla1[[#This Row],[CONSIDERED_DATE13]])</f>
        <v>17-NOV</v>
      </c>
      <c r="J675" s="1" t="s">
        <v>3883</v>
      </c>
      <c r="K675">
        <v>62</v>
      </c>
      <c r="L675">
        <v>66</v>
      </c>
      <c r="M675" s="4">
        <v>153143.09677419299</v>
      </c>
      <c r="N675" s="3">
        <v>93.939393939393895</v>
      </c>
      <c r="O675" s="3">
        <f>+Tabla1[[#This Row],[CF_CALC_OCC_ROOMS]]/67*100</f>
        <v>92.537313432835816</v>
      </c>
      <c r="P675" s="2">
        <v>9461259</v>
      </c>
      <c r="Q675">
        <v>0</v>
      </c>
      <c r="R675">
        <v>33613</v>
      </c>
      <c r="S675">
        <v>0</v>
      </c>
    </row>
    <row r="676" spans="1:19" x14ac:dyDescent="0.25">
      <c r="A676" s="1" t="s">
        <v>13</v>
      </c>
      <c r="B676" s="4">
        <v>5868339</v>
      </c>
      <c r="C676">
        <v>44</v>
      </c>
      <c r="D676">
        <v>65</v>
      </c>
      <c r="E676" s="1" t="s">
        <v>688</v>
      </c>
      <c r="F676" t="str">
        <f>+RIGHT(Tabla1[[#This Row],[CONSIDERED_DATE1]],6)</f>
        <v>NOV-17</v>
      </c>
      <c r="G676" t="str">
        <f>+LEFT(Tabla1[[#This Row],[CONSIDERED_DATE12]],3)</f>
        <v>NOV</v>
      </c>
      <c r="H676" t="str">
        <f>+RIGHT(Tabla1[[#This Row],[CONSIDERED_DATE12]],2)</f>
        <v>17</v>
      </c>
      <c r="I676" t="str">
        <f>+CONCATENATE(Tabla1[[#This Row],[CONSIDERED_DATE14]],"-",Tabla1[[#This Row],[CONSIDERED_DATE13]])</f>
        <v>17-NOV</v>
      </c>
      <c r="J676" s="1" t="s">
        <v>3884</v>
      </c>
      <c r="K676">
        <v>44</v>
      </c>
      <c r="L676">
        <v>51</v>
      </c>
      <c r="M676" s="4">
        <v>133371.34090909001</v>
      </c>
      <c r="N676" s="3">
        <v>86.274509803921504</v>
      </c>
      <c r="O676" s="3">
        <f>+Tabla1[[#This Row],[CF_CALC_OCC_ROOMS]]/67*100</f>
        <v>65.671641791044777</v>
      </c>
      <c r="P676" s="2">
        <v>4661839</v>
      </c>
      <c r="Q676">
        <v>0</v>
      </c>
      <c r="R676">
        <v>1206500</v>
      </c>
      <c r="S676">
        <v>0</v>
      </c>
    </row>
    <row r="677" spans="1:19" x14ac:dyDescent="0.25">
      <c r="A677" s="1" t="s">
        <v>13</v>
      </c>
      <c r="B677" s="4">
        <v>5301315</v>
      </c>
      <c r="C677">
        <v>44</v>
      </c>
      <c r="D677">
        <v>61</v>
      </c>
      <c r="E677" s="1" t="s">
        <v>689</v>
      </c>
      <c r="F677" t="str">
        <f>+RIGHT(Tabla1[[#This Row],[CONSIDERED_DATE1]],6)</f>
        <v>NOV-17</v>
      </c>
      <c r="G677" t="str">
        <f>+LEFT(Tabla1[[#This Row],[CONSIDERED_DATE12]],3)</f>
        <v>NOV</v>
      </c>
      <c r="H677" t="str">
        <f>+RIGHT(Tabla1[[#This Row],[CONSIDERED_DATE12]],2)</f>
        <v>17</v>
      </c>
      <c r="I677" t="str">
        <f>+CONCATENATE(Tabla1[[#This Row],[CONSIDERED_DATE14]],"-",Tabla1[[#This Row],[CONSIDERED_DATE13]])</f>
        <v>17-NOV</v>
      </c>
      <c r="J677" s="1" t="s">
        <v>3885</v>
      </c>
      <c r="K677">
        <v>44</v>
      </c>
      <c r="L677">
        <v>50</v>
      </c>
      <c r="M677" s="4">
        <v>120484.43181818099</v>
      </c>
      <c r="N677" s="3">
        <v>88</v>
      </c>
      <c r="O677" s="3">
        <f>+Tabla1[[#This Row],[CF_CALC_OCC_ROOMS]]/67*100</f>
        <v>65.671641791044777</v>
      </c>
      <c r="P677" s="2">
        <v>4094815</v>
      </c>
      <c r="Q677">
        <v>0</v>
      </c>
      <c r="R677">
        <v>1206500</v>
      </c>
      <c r="S677">
        <v>0</v>
      </c>
    </row>
    <row r="678" spans="1:19" x14ac:dyDescent="0.25">
      <c r="A678" s="1" t="s">
        <v>13</v>
      </c>
      <c r="B678" s="4">
        <v>3038910</v>
      </c>
      <c r="C678">
        <v>32</v>
      </c>
      <c r="D678">
        <v>39</v>
      </c>
      <c r="E678" s="1" t="s">
        <v>690</v>
      </c>
      <c r="F678" t="str">
        <f>+RIGHT(Tabla1[[#This Row],[CONSIDERED_DATE1]],6)</f>
        <v>NOV-17</v>
      </c>
      <c r="G678" t="str">
        <f>+LEFT(Tabla1[[#This Row],[CONSIDERED_DATE12]],3)</f>
        <v>NOV</v>
      </c>
      <c r="H678" t="str">
        <f>+RIGHT(Tabla1[[#This Row],[CONSIDERED_DATE12]],2)</f>
        <v>17</v>
      </c>
      <c r="I678" t="str">
        <f>+CONCATENATE(Tabla1[[#This Row],[CONSIDERED_DATE14]],"-",Tabla1[[#This Row],[CONSIDERED_DATE13]])</f>
        <v>17-NOV</v>
      </c>
      <c r="J678" s="1" t="s">
        <v>3886</v>
      </c>
      <c r="K678">
        <v>32</v>
      </c>
      <c r="L678">
        <v>63</v>
      </c>
      <c r="M678" s="4">
        <v>94965.9375</v>
      </c>
      <c r="N678" s="3">
        <v>50.793650793650698</v>
      </c>
      <c r="O678" s="3">
        <f>+Tabla1[[#This Row],[CF_CALC_OCC_ROOMS]]/67*100</f>
        <v>47.761194029850742</v>
      </c>
      <c r="P678" s="2">
        <v>3038910</v>
      </c>
      <c r="Q678">
        <v>0</v>
      </c>
      <c r="R678">
        <v>0</v>
      </c>
      <c r="S678">
        <v>0</v>
      </c>
    </row>
    <row r="679" spans="1:19" x14ac:dyDescent="0.25">
      <c r="A679" s="1" t="s">
        <v>13</v>
      </c>
      <c r="B679" s="4">
        <v>7882914</v>
      </c>
      <c r="C679">
        <v>64</v>
      </c>
      <c r="D679">
        <v>78</v>
      </c>
      <c r="E679" s="1" t="s">
        <v>691</v>
      </c>
      <c r="F679" t="str">
        <f>+RIGHT(Tabla1[[#This Row],[CONSIDERED_DATE1]],6)</f>
        <v>NOV-17</v>
      </c>
      <c r="G679" t="str">
        <f>+LEFT(Tabla1[[#This Row],[CONSIDERED_DATE12]],3)</f>
        <v>NOV</v>
      </c>
      <c r="H679" t="str">
        <f>+RIGHT(Tabla1[[#This Row],[CONSIDERED_DATE12]],2)</f>
        <v>17</v>
      </c>
      <c r="I679" t="str">
        <f>+CONCATENATE(Tabla1[[#This Row],[CONSIDERED_DATE14]],"-",Tabla1[[#This Row],[CONSIDERED_DATE13]])</f>
        <v>17-NOV</v>
      </c>
      <c r="J679" s="1" t="s">
        <v>3887</v>
      </c>
      <c r="K679">
        <v>64</v>
      </c>
      <c r="L679">
        <v>64</v>
      </c>
      <c r="M679" s="4">
        <v>123170.53125</v>
      </c>
      <c r="N679" s="3">
        <v>100</v>
      </c>
      <c r="O679" s="3">
        <f>+Tabla1[[#This Row],[CF_CALC_OCC_ROOMS]]/67*100</f>
        <v>95.522388059701484</v>
      </c>
      <c r="P679" s="2">
        <v>5269914</v>
      </c>
      <c r="Q679">
        <v>0</v>
      </c>
      <c r="R679">
        <v>2613000</v>
      </c>
      <c r="S679">
        <v>0</v>
      </c>
    </row>
    <row r="680" spans="1:19" x14ac:dyDescent="0.25">
      <c r="A680" s="1" t="s">
        <v>13</v>
      </c>
      <c r="B680" s="4">
        <v>7525071</v>
      </c>
      <c r="C680">
        <v>64</v>
      </c>
      <c r="D680">
        <v>76</v>
      </c>
      <c r="E680" s="1" t="s">
        <v>692</v>
      </c>
      <c r="F680" t="str">
        <f>+RIGHT(Tabla1[[#This Row],[CONSIDERED_DATE1]],6)</f>
        <v>NOV-17</v>
      </c>
      <c r="G680" t="str">
        <f>+LEFT(Tabla1[[#This Row],[CONSIDERED_DATE12]],3)</f>
        <v>NOV</v>
      </c>
      <c r="H680" t="str">
        <f>+RIGHT(Tabla1[[#This Row],[CONSIDERED_DATE12]],2)</f>
        <v>17</v>
      </c>
      <c r="I680" t="str">
        <f>+CONCATENATE(Tabla1[[#This Row],[CONSIDERED_DATE14]],"-",Tabla1[[#This Row],[CONSIDERED_DATE13]])</f>
        <v>17-NOV</v>
      </c>
      <c r="J680" s="1" t="s">
        <v>3888</v>
      </c>
      <c r="K680">
        <v>64</v>
      </c>
      <c r="L680">
        <v>64</v>
      </c>
      <c r="M680" s="4">
        <v>117579.234375</v>
      </c>
      <c r="N680" s="3">
        <v>100</v>
      </c>
      <c r="O680" s="3">
        <f>+Tabla1[[#This Row],[CF_CALC_OCC_ROOMS]]/67*100</f>
        <v>95.522388059701484</v>
      </c>
      <c r="P680" s="2">
        <v>3699071</v>
      </c>
      <c r="Q680">
        <v>0</v>
      </c>
      <c r="R680">
        <v>3826000</v>
      </c>
      <c r="S680">
        <v>0</v>
      </c>
    </row>
    <row r="681" spans="1:19" x14ac:dyDescent="0.25">
      <c r="A681" s="1" t="s">
        <v>13</v>
      </c>
      <c r="B681" s="4">
        <v>8739714</v>
      </c>
      <c r="C681">
        <v>64</v>
      </c>
      <c r="D681">
        <v>101</v>
      </c>
      <c r="E681" s="1" t="s">
        <v>693</v>
      </c>
      <c r="F681" t="str">
        <f>+RIGHT(Tabla1[[#This Row],[CONSIDERED_DATE1]],6)</f>
        <v>NOV-17</v>
      </c>
      <c r="G681" t="str">
        <f>+LEFT(Tabla1[[#This Row],[CONSIDERED_DATE12]],3)</f>
        <v>NOV</v>
      </c>
      <c r="H681" t="str">
        <f>+RIGHT(Tabla1[[#This Row],[CONSIDERED_DATE12]],2)</f>
        <v>17</v>
      </c>
      <c r="I681" t="str">
        <f>+CONCATENATE(Tabla1[[#This Row],[CONSIDERED_DATE14]],"-",Tabla1[[#This Row],[CONSIDERED_DATE13]])</f>
        <v>17-NOV</v>
      </c>
      <c r="J681" s="1" t="s">
        <v>3889</v>
      </c>
      <c r="K681">
        <v>64</v>
      </c>
      <c r="L681">
        <v>64</v>
      </c>
      <c r="M681" s="4">
        <v>136558.03125</v>
      </c>
      <c r="N681" s="3">
        <v>100</v>
      </c>
      <c r="O681" s="3">
        <f>+Tabla1[[#This Row],[CF_CALC_OCC_ROOMS]]/67*100</f>
        <v>95.522388059701484</v>
      </c>
      <c r="P681" s="2">
        <v>5831714</v>
      </c>
      <c r="Q681">
        <v>0</v>
      </c>
      <c r="R681">
        <v>2908000</v>
      </c>
      <c r="S681">
        <v>0</v>
      </c>
    </row>
    <row r="682" spans="1:19" x14ac:dyDescent="0.25">
      <c r="A682" s="1" t="s">
        <v>13</v>
      </c>
      <c r="B682" s="4">
        <v>9349930</v>
      </c>
      <c r="C682">
        <v>64</v>
      </c>
      <c r="D682">
        <v>122</v>
      </c>
      <c r="E682" s="1" t="s">
        <v>694</v>
      </c>
      <c r="F682" t="str">
        <f>+RIGHT(Tabla1[[#This Row],[CONSIDERED_DATE1]],6)</f>
        <v>NOV-17</v>
      </c>
      <c r="G682" t="str">
        <f>+LEFT(Tabla1[[#This Row],[CONSIDERED_DATE12]],3)</f>
        <v>NOV</v>
      </c>
      <c r="H682" t="str">
        <f>+RIGHT(Tabla1[[#This Row],[CONSIDERED_DATE12]],2)</f>
        <v>17</v>
      </c>
      <c r="I682" t="str">
        <f>+CONCATENATE(Tabla1[[#This Row],[CONSIDERED_DATE14]],"-",Tabla1[[#This Row],[CONSIDERED_DATE13]])</f>
        <v>17-NOV</v>
      </c>
      <c r="J682" s="1" t="s">
        <v>3890</v>
      </c>
      <c r="K682">
        <v>64</v>
      </c>
      <c r="L682">
        <v>66</v>
      </c>
      <c r="M682" s="4">
        <v>146092.65625</v>
      </c>
      <c r="N682" s="3">
        <v>96.969696969696898</v>
      </c>
      <c r="O682" s="3">
        <f>+Tabla1[[#This Row],[CF_CALC_OCC_ROOMS]]/67*100</f>
        <v>95.522388059701484</v>
      </c>
      <c r="P682" s="2">
        <v>9349930</v>
      </c>
      <c r="Q682">
        <v>0</v>
      </c>
      <c r="R682">
        <v>0</v>
      </c>
      <c r="S682">
        <v>0</v>
      </c>
    </row>
    <row r="683" spans="1:19" x14ac:dyDescent="0.25">
      <c r="A683" s="1" t="s">
        <v>13</v>
      </c>
      <c r="B683" s="4">
        <v>6961133</v>
      </c>
      <c r="C683">
        <v>56</v>
      </c>
      <c r="D683">
        <v>72</v>
      </c>
      <c r="E683" s="1" t="s">
        <v>695</v>
      </c>
      <c r="F683" t="str">
        <f>+RIGHT(Tabla1[[#This Row],[CONSIDERED_DATE1]],6)</f>
        <v>NOV-17</v>
      </c>
      <c r="G683" t="str">
        <f>+LEFT(Tabla1[[#This Row],[CONSIDERED_DATE12]],3)</f>
        <v>NOV</v>
      </c>
      <c r="H683" t="str">
        <f>+RIGHT(Tabla1[[#This Row],[CONSIDERED_DATE12]],2)</f>
        <v>17</v>
      </c>
      <c r="I683" t="str">
        <f>+CONCATENATE(Tabla1[[#This Row],[CONSIDERED_DATE14]],"-",Tabla1[[#This Row],[CONSIDERED_DATE13]])</f>
        <v>17-NOV</v>
      </c>
      <c r="J683" s="1" t="s">
        <v>3891</v>
      </c>
      <c r="K683">
        <v>56</v>
      </c>
      <c r="L683">
        <v>66</v>
      </c>
      <c r="M683" s="4">
        <v>124305.946428571</v>
      </c>
      <c r="N683" s="3">
        <v>84.848484848484802</v>
      </c>
      <c r="O683" s="3">
        <f>+Tabla1[[#This Row],[CF_CALC_OCC_ROOMS]]/67*100</f>
        <v>83.582089552238799</v>
      </c>
      <c r="P683" s="2">
        <v>3328683</v>
      </c>
      <c r="Q683">
        <v>0</v>
      </c>
      <c r="R683">
        <v>3632450</v>
      </c>
      <c r="S683">
        <v>0</v>
      </c>
    </row>
    <row r="684" spans="1:19" x14ac:dyDescent="0.25">
      <c r="A684" s="1" t="s">
        <v>13</v>
      </c>
      <c r="B684" s="4">
        <v>7206717</v>
      </c>
      <c r="C684">
        <v>62</v>
      </c>
      <c r="D684">
        <v>78</v>
      </c>
      <c r="E684" s="1" t="s">
        <v>696</v>
      </c>
      <c r="F684" t="str">
        <f>+RIGHT(Tabla1[[#This Row],[CONSIDERED_DATE1]],6)</f>
        <v>NOV-17</v>
      </c>
      <c r="G684" t="str">
        <f>+LEFT(Tabla1[[#This Row],[CONSIDERED_DATE12]],3)</f>
        <v>NOV</v>
      </c>
      <c r="H684" t="str">
        <f>+RIGHT(Tabla1[[#This Row],[CONSIDERED_DATE12]],2)</f>
        <v>17</v>
      </c>
      <c r="I684" t="str">
        <f>+CONCATENATE(Tabla1[[#This Row],[CONSIDERED_DATE14]],"-",Tabla1[[#This Row],[CONSIDERED_DATE13]])</f>
        <v>17-NOV</v>
      </c>
      <c r="J684" s="1" t="s">
        <v>3892</v>
      </c>
      <c r="K684">
        <v>62</v>
      </c>
      <c r="L684">
        <v>66</v>
      </c>
      <c r="M684" s="4">
        <v>116237.37096774099</v>
      </c>
      <c r="N684" s="3">
        <v>93.939393939393895</v>
      </c>
      <c r="O684" s="3">
        <f>+Tabla1[[#This Row],[CF_CALC_OCC_ROOMS]]/67*100</f>
        <v>92.537313432835816</v>
      </c>
      <c r="P684" s="2">
        <v>3439327</v>
      </c>
      <c r="Q684">
        <v>0</v>
      </c>
      <c r="R684">
        <v>3767390</v>
      </c>
      <c r="S684">
        <v>0</v>
      </c>
    </row>
    <row r="685" spans="1:19" x14ac:dyDescent="0.25">
      <c r="A685" s="1" t="s">
        <v>13</v>
      </c>
      <c r="B685" s="4">
        <v>7709333</v>
      </c>
      <c r="C685">
        <v>62</v>
      </c>
      <c r="D685">
        <v>69</v>
      </c>
      <c r="E685" s="1" t="s">
        <v>697</v>
      </c>
      <c r="F685" t="str">
        <f>+RIGHT(Tabla1[[#This Row],[CONSIDERED_DATE1]],6)</f>
        <v>NOV-17</v>
      </c>
      <c r="G685" t="str">
        <f>+LEFT(Tabla1[[#This Row],[CONSIDERED_DATE12]],3)</f>
        <v>NOV</v>
      </c>
      <c r="H685" t="str">
        <f>+RIGHT(Tabla1[[#This Row],[CONSIDERED_DATE12]],2)</f>
        <v>17</v>
      </c>
      <c r="I685" t="str">
        <f>+CONCATENATE(Tabla1[[#This Row],[CONSIDERED_DATE14]],"-",Tabla1[[#This Row],[CONSIDERED_DATE13]])</f>
        <v>17-NOV</v>
      </c>
      <c r="J685" s="1" t="s">
        <v>3893</v>
      </c>
      <c r="K685">
        <v>62</v>
      </c>
      <c r="L685">
        <v>64</v>
      </c>
      <c r="M685" s="4">
        <v>124344.080645161</v>
      </c>
      <c r="N685" s="3">
        <v>96.875</v>
      </c>
      <c r="O685" s="3">
        <f>+Tabla1[[#This Row],[CF_CALC_OCC_ROOMS]]/67*100</f>
        <v>92.537313432835816</v>
      </c>
      <c r="P685" s="2">
        <v>3531473</v>
      </c>
      <c r="Q685">
        <v>0</v>
      </c>
      <c r="R685">
        <v>4177860</v>
      </c>
      <c r="S685">
        <v>0</v>
      </c>
    </row>
    <row r="686" spans="1:19" x14ac:dyDescent="0.25">
      <c r="A686" s="1" t="s">
        <v>13</v>
      </c>
      <c r="B686" s="4">
        <v>7632349</v>
      </c>
      <c r="C686">
        <v>58</v>
      </c>
      <c r="D686">
        <v>71</v>
      </c>
      <c r="E686" s="1" t="s">
        <v>698</v>
      </c>
      <c r="F686" t="str">
        <f>+RIGHT(Tabla1[[#This Row],[CONSIDERED_DATE1]],6)</f>
        <v>NOV-17</v>
      </c>
      <c r="G686" t="str">
        <f>+LEFT(Tabla1[[#This Row],[CONSIDERED_DATE12]],3)</f>
        <v>NOV</v>
      </c>
      <c r="H686" t="str">
        <f>+RIGHT(Tabla1[[#This Row],[CONSIDERED_DATE12]],2)</f>
        <v>17</v>
      </c>
      <c r="I686" t="str">
        <f>+CONCATENATE(Tabla1[[#This Row],[CONSIDERED_DATE14]],"-",Tabla1[[#This Row],[CONSIDERED_DATE13]])</f>
        <v>17-NOV</v>
      </c>
      <c r="J686" s="1" t="s">
        <v>3894</v>
      </c>
      <c r="K686">
        <v>58</v>
      </c>
      <c r="L686">
        <v>63</v>
      </c>
      <c r="M686" s="4">
        <v>131592.22413793101</v>
      </c>
      <c r="N686" s="3">
        <v>92.063492063492006</v>
      </c>
      <c r="O686" s="3">
        <f>+Tabla1[[#This Row],[CF_CALC_OCC_ROOMS]]/67*100</f>
        <v>86.567164179104466</v>
      </c>
      <c r="P686" s="2">
        <v>5337349</v>
      </c>
      <c r="Q686">
        <v>0</v>
      </c>
      <c r="R686">
        <v>2295000</v>
      </c>
      <c r="S686">
        <v>0</v>
      </c>
    </row>
    <row r="687" spans="1:19" x14ac:dyDescent="0.25">
      <c r="A687" s="1" t="s">
        <v>13</v>
      </c>
      <c r="B687" s="4">
        <v>7377818</v>
      </c>
      <c r="C687">
        <v>59</v>
      </c>
      <c r="D687">
        <v>76</v>
      </c>
      <c r="E687" s="1" t="s">
        <v>699</v>
      </c>
      <c r="F687" t="str">
        <f>+RIGHT(Tabla1[[#This Row],[CONSIDERED_DATE1]],6)</f>
        <v>NOV-17</v>
      </c>
      <c r="G687" t="str">
        <f>+LEFT(Tabla1[[#This Row],[CONSIDERED_DATE12]],3)</f>
        <v>NOV</v>
      </c>
      <c r="H687" t="str">
        <f>+RIGHT(Tabla1[[#This Row],[CONSIDERED_DATE12]],2)</f>
        <v>17</v>
      </c>
      <c r="I687" t="str">
        <f>+CONCATENATE(Tabla1[[#This Row],[CONSIDERED_DATE14]],"-",Tabla1[[#This Row],[CONSIDERED_DATE13]])</f>
        <v>17-NOV</v>
      </c>
      <c r="J687" s="1" t="s">
        <v>3895</v>
      </c>
      <c r="K687">
        <v>59</v>
      </c>
      <c r="L687">
        <v>63</v>
      </c>
      <c r="M687" s="4">
        <v>125047.76271186399</v>
      </c>
      <c r="N687" s="3">
        <v>93.650793650793602</v>
      </c>
      <c r="O687" s="3">
        <f>+Tabla1[[#This Row],[CF_CALC_OCC_ROOMS]]/67*100</f>
        <v>88.059701492537314</v>
      </c>
      <c r="P687" s="2">
        <v>5084556</v>
      </c>
      <c r="Q687">
        <v>0</v>
      </c>
      <c r="R687">
        <v>2293262</v>
      </c>
      <c r="S687">
        <v>0</v>
      </c>
    </row>
    <row r="688" spans="1:19" x14ac:dyDescent="0.25">
      <c r="A688" s="1" t="s">
        <v>13</v>
      </c>
      <c r="B688" s="4">
        <v>9228969</v>
      </c>
      <c r="C688">
        <v>65</v>
      </c>
      <c r="D688">
        <v>99</v>
      </c>
      <c r="E688" s="1" t="s">
        <v>700</v>
      </c>
      <c r="F688" t="str">
        <f>+RIGHT(Tabla1[[#This Row],[CONSIDERED_DATE1]],6)</f>
        <v>NOV-17</v>
      </c>
      <c r="G688" t="str">
        <f>+LEFT(Tabla1[[#This Row],[CONSIDERED_DATE12]],3)</f>
        <v>NOV</v>
      </c>
      <c r="H688" t="str">
        <f>+RIGHT(Tabla1[[#This Row],[CONSIDERED_DATE12]],2)</f>
        <v>17</v>
      </c>
      <c r="I688" t="str">
        <f>+CONCATENATE(Tabla1[[#This Row],[CONSIDERED_DATE14]],"-",Tabla1[[#This Row],[CONSIDERED_DATE13]])</f>
        <v>17-NOV</v>
      </c>
      <c r="J688" s="1" t="s">
        <v>3896</v>
      </c>
      <c r="K688">
        <v>65</v>
      </c>
      <c r="L688">
        <v>66</v>
      </c>
      <c r="M688" s="4">
        <v>141984.13846153801</v>
      </c>
      <c r="N688" s="3">
        <v>98.484848484848399</v>
      </c>
      <c r="O688" s="3">
        <f>+Tabla1[[#This Row],[CF_CALC_OCC_ROOMS]]/67*100</f>
        <v>97.014925373134332</v>
      </c>
      <c r="P688" s="2">
        <v>4825869</v>
      </c>
      <c r="Q688">
        <v>0</v>
      </c>
      <c r="R688">
        <v>4403100</v>
      </c>
      <c r="S688">
        <v>0</v>
      </c>
    </row>
    <row r="689" spans="1:19" x14ac:dyDescent="0.25">
      <c r="A689" s="1" t="s">
        <v>13</v>
      </c>
      <c r="B689" s="4">
        <v>9229650</v>
      </c>
      <c r="C689">
        <v>62</v>
      </c>
      <c r="D689">
        <v>121</v>
      </c>
      <c r="E689" s="1" t="s">
        <v>701</v>
      </c>
      <c r="F689" t="str">
        <f>+RIGHT(Tabla1[[#This Row],[CONSIDERED_DATE1]],6)</f>
        <v>NOV-17</v>
      </c>
      <c r="G689" t="str">
        <f>+LEFT(Tabla1[[#This Row],[CONSIDERED_DATE12]],3)</f>
        <v>NOV</v>
      </c>
      <c r="H689" t="str">
        <f>+RIGHT(Tabla1[[#This Row],[CONSIDERED_DATE12]],2)</f>
        <v>17</v>
      </c>
      <c r="I689" t="str">
        <f>+CONCATENATE(Tabla1[[#This Row],[CONSIDERED_DATE14]],"-",Tabla1[[#This Row],[CONSIDERED_DATE13]])</f>
        <v>17-NOV</v>
      </c>
      <c r="J689" s="1" t="s">
        <v>3897</v>
      </c>
      <c r="K689">
        <v>62</v>
      </c>
      <c r="L689">
        <v>66</v>
      </c>
      <c r="M689" s="4">
        <v>148865.32258064501</v>
      </c>
      <c r="N689" s="3">
        <v>93.939393939393895</v>
      </c>
      <c r="O689" s="3">
        <f>+Tabla1[[#This Row],[CF_CALC_OCC_ROOMS]]/67*100</f>
        <v>92.537313432835816</v>
      </c>
      <c r="P689" s="2">
        <v>9229650</v>
      </c>
      <c r="Q689">
        <v>0</v>
      </c>
      <c r="R689">
        <v>0</v>
      </c>
      <c r="S689">
        <v>0</v>
      </c>
    </row>
    <row r="690" spans="1:19" x14ac:dyDescent="0.25">
      <c r="A690" s="1" t="s">
        <v>13</v>
      </c>
      <c r="B690" s="4">
        <v>2860660</v>
      </c>
      <c r="C690">
        <v>27</v>
      </c>
      <c r="D690">
        <v>44</v>
      </c>
      <c r="E690" s="1" t="s">
        <v>702</v>
      </c>
      <c r="F690" t="str">
        <f>+RIGHT(Tabla1[[#This Row],[CONSIDERED_DATE1]],6)</f>
        <v>NOV-17</v>
      </c>
      <c r="G690" t="str">
        <f>+LEFT(Tabla1[[#This Row],[CONSIDERED_DATE12]],3)</f>
        <v>NOV</v>
      </c>
      <c r="H690" t="str">
        <f>+RIGHT(Tabla1[[#This Row],[CONSIDERED_DATE12]],2)</f>
        <v>17</v>
      </c>
      <c r="I690" t="str">
        <f>+CONCATENATE(Tabla1[[#This Row],[CONSIDERED_DATE14]],"-",Tabla1[[#This Row],[CONSIDERED_DATE13]])</f>
        <v>17-NOV</v>
      </c>
      <c r="J690" s="1" t="s">
        <v>3898</v>
      </c>
      <c r="K690">
        <v>27</v>
      </c>
      <c r="L690">
        <v>62</v>
      </c>
      <c r="M690" s="4">
        <v>105950.37037037</v>
      </c>
      <c r="N690" s="3">
        <v>43.5483870967741</v>
      </c>
      <c r="O690" s="3">
        <f>+Tabla1[[#This Row],[CF_CALC_OCC_ROOMS]]/67*100</f>
        <v>40.298507462686565</v>
      </c>
      <c r="P690" s="2">
        <v>2860660</v>
      </c>
      <c r="Q690">
        <v>0</v>
      </c>
      <c r="R690">
        <v>0</v>
      </c>
      <c r="S690">
        <v>0</v>
      </c>
    </row>
    <row r="691" spans="1:19" x14ac:dyDescent="0.25">
      <c r="A691" s="1" t="s">
        <v>13</v>
      </c>
      <c r="B691" s="4">
        <v>5840542</v>
      </c>
      <c r="C691">
        <v>52</v>
      </c>
      <c r="D691">
        <v>70</v>
      </c>
      <c r="E691" s="1" t="s">
        <v>703</v>
      </c>
      <c r="F691" t="str">
        <f>+RIGHT(Tabla1[[#This Row],[CONSIDERED_DATE1]],6)</f>
        <v>NOV-17</v>
      </c>
      <c r="G691" t="str">
        <f>+LEFT(Tabla1[[#This Row],[CONSIDERED_DATE12]],3)</f>
        <v>NOV</v>
      </c>
      <c r="H691" t="str">
        <f>+RIGHT(Tabla1[[#This Row],[CONSIDERED_DATE12]],2)</f>
        <v>17</v>
      </c>
      <c r="I691" t="str">
        <f>+CONCATENATE(Tabla1[[#This Row],[CONSIDERED_DATE14]],"-",Tabla1[[#This Row],[CONSIDERED_DATE13]])</f>
        <v>17-NOV</v>
      </c>
      <c r="J691" s="1" t="s">
        <v>3899</v>
      </c>
      <c r="K691">
        <v>52</v>
      </c>
      <c r="L691">
        <v>60</v>
      </c>
      <c r="M691" s="4">
        <v>112318.115384615</v>
      </c>
      <c r="N691" s="3">
        <v>86.6666666666666</v>
      </c>
      <c r="O691" s="3">
        <f>+Tabla1[[#This Row],[CF_CALC_OCC_ROOMS]]/67*100</f>
        <v>77.611940298507463</v>
      </c>
      <c r="P691" s="2">
        <v>5192542</v>
      </c>
      <c r="Q691">
        <v>0</v>
      </c>
      <c r="R691">
        <v>648000</v>
      </c>
      <c r="S691">
        <v>0</v>
      </c>
    </row>
    <row r="692" spans="1:19" x14ac:dyDescent="0.25">
      <c r="A692" s="1" t="s">
        <v>13</v>
      </c>
      <c r="B692" s="4">
        <v>4220659</v>
      </c>
      <c r="C692">
        <v>40</v>
      </c>
      <c r="D692">
        <v>59</v>
      </c>
      <c r="E692" s="1" t="s">
        <v>704</v>
      </c>
      <c r="F692" t="str">
        <f>+RIGHT(Tabla1[[#This Row],[CONSIDERED_DATE1]],6)</f>
        <v>NOV-17</v>
      </c>
      <c r="G692" t="str">
        <f>+LEFT(Tabla1[[#This Row],[CONSIDERED_DATE12]],3)</f>
        <v>NOV</v>
      </c>
      <c r="H692" t="str">
        <f>+RIGHT(Tabla1[[#This Row],[CONSIDERED_DATE12]],2)</f>
        <v>17</v>
      </c>
      <c r="I692" t="str">
        <f>+CONCATENATE(Tabla1[[#This Row],[CONSIDERED_DATE14]],"-",Tabla1[[#This Row],[CONSIDERED_DATE13]])</f>
        <v>17-NOV</v>
      </c>
      <c r="J692" s="1" t="s">
        <v>3900</v>
      </c>
      <c r="K692">
        <v>40</v>
      </c>
      <c r="L692">
        <v>63</v>
      </c>
      <c r="M692" s="4">
        <v>105516.47500000001</v>
      </c>
      <c r="N692" s="3">
        <v>63.492063492063401</v>
      </c>
      <c r="O692" s="3">
        <f>+Tabla1[[#This Row],[CF_CALC_OCC_ROOMS]]/67*100</f>
        <v>59.701492537313428</v>
      </c>
      <c r="P692" s="2">
        <v>4220659</v>
      </c>
      <c r="Q692">
        <v>0</v>
      </c>
      <c r="R692">
        <v>0</v>
      </c>
      <c r="S692">
        <v>0</v>
      </c>
    </row>
    <row r="693" spans="1:19" x14ac:dyDescent="0.25">
      <c r="A693" s="1" t="s">
        <v>13</v>
      </c>
      <c r="B693" s="4">
        <v>5013464</v>
      </c>
      <c r="C693">
        <v>44</v>
      </c>
      <c r="D693">
        <v>58</v>
      </c>
      <c r="E693" s="1" t="s">
        <v>705</v>
      </c>
      <c r="F693" t="str">
        <f>+RIGHT(Tabla1[[#This Row],[CONSIDERED_DATE1]],6)</f>
        <v>NOV-17</v>
      </c>
      <c r="G693" t="str">
        <f>+LEFT(Tabla1[[#This Row],[CONSIDERED_DATE12]],3)</f>
        <v>NOV</v>
      </c>
      <c r="H693" t="str">
        <f>+RIGHT(Tabla1[[#This Row],[CONSIDERED_DATE12]],2)</f>
        <v>17</v>
      </c>
      <c r="I693" t="str">
        <f>+CONCATENATE(Tabla1[[#This Row],[CONSIDERED_DATE14]],"-",Tabla1[[#This Row],[CONSIDERED_DATE13]])</f>
        <v>17-NOV</v>
      </c>
      <c r="J693" s="1" t="s">
        <v>3901</v>
      </c>
      <c r="K693">
        <v>44</v>
      </c>
      <c r="L693">
        <v>60</v>
      </c>
      <c r="M693" s="4">
        <v>113942.36363636301</v>
      </c>
      <c r="N693" s="3">
        <v>73.3333333333333</v>
      </c>
      <c r="O693" s="3">
        <f>+Tabla1[[#This Row],[CF_CALC_OCC_ROOMS]]/67*100</f>
        <v>65.671641791044777</v>
      </c>
      <c r="P693" s="2">
        <v>4898464</v>
      </c>
      <c r="Q693">
        <v>0</v>
      </c>
      <c r="R693">
        <v>115000</v>
      </c>
      <c r="S693">
        <v>0</v>
      </c>
    </row>
    <row r="694" spans="1:19" x14ac:dyDescent="0.25">
      <c r="A694" s="1" t="s">
        <v>13</v>
      </c>
      <c r="B694" s="4">
        <v>7722049</v>
      </c>
      <c r="C694">
        <v>63</v>
      </c>
      <c r="D694">
        <v>89</v>
      </c>
      <c r="E694" s="1" t="s">
        <v>706</v>
      </c>
      <c r="F694" t="str">
        <f>+RIGHT(Tabla1[[#This Row],[CONSIDERED_DATE1]],6)</f>
        <v>NOV-17</v>
      </c>
      <c r="G694" t="str">
        <f>+LEFT(Tabla1[[#This Row],[CONSIDERED_DATE12]],3)</f>
        <v>NOV</v>
      </c>
      <c r="H694" t="str">
        <f>+RIGHT(Tabla1[[#This Row],[CONSIDERED_DATE12]],2)</f>
        <v>17</v>
      </c>
      <c r="I694" t="str">
        <f>+CONCATENATE(Tabla1[[#This Row],[CONSIDERED_DATE14]],"-",Tabla1[[#This Row],[CONSIDERED_DATE13]])</f>
        <v>17-NOV</v>
      </c>
      <c r="J694" s="1" t="s">
        <v>3902</v>
      </c>
      <c r="K694">
        <v>63</v>
      </c>
      <c r="L694">
        <v>64</v>
      </c>
      <c r="M694" s="4">
        <v>122572.206349206</v>
      </c>
      <c r="N694" s="3">
        <v>98.4375</v>
      </c>
      <c r="O694" s="3">
        <f>+Tabla1[[#This Row],[CF_CALC_OCC_ROOMS]]/67*100</f>
        <v>94.029850746268664</v>
      </c>
      <c r="P694" s="2">
        <v>3927049</v>
      </c>
      <c r="Q694">
        <v>0</v>
      </c>
      <c r="R694">
        <v>3795000</v>
      </c>
      <c r="S694">
        <v>0</v>
      </c>
    </row>
    <row r="695" spans="1:19" x14ac:dyDescent="0.25">
      <c r="A695" s="1" t="s">
        <v>13</v>
      </c>
      <c r="B695" s="4">
        <v>9585143</v>
      </c>
      <c r="C695">
        <v>64</v>
      </c>
      <c r="D695">
        <v>106</v>
      </c>
      <c r="E695" s="1" t="s">
        <v>707</v>
      </c>
      <c r="F695" t="str">
        <f>+RIGHT(Tabla1[[#This Row],[CONSIDERED_DATE1]],6)</f>
        <v>NOV-17</v>
      </c>
      <c r="G695" t="str">
        <f>+LEFT(Tabla1[[#This Row],[CONSIDERED_DATE12]],3)</f>
        <v>NOV</v>
      </c>
      <c r="H695" t="str">
        <f>+RIGHT(Tabla1[[#This Row],[CONSIDERED_DATE12]],2)</f>
        <v>17</v>
      </c>
      <c r="I695" t="str">
        <f>+CONCATENATE(Tabla1[[#This Row],[CONSIDERED_DATE14]],"-",Tabla1[[#This Row],[CONSIDERED_DATE13]])</f>
        <v>17-NOV</v>
      </c>
      <c r="J695" s="1" t="s">
        <v>3903</v>
      </c>
      <c r="K695">
        <v>64</v>
      </c>
      <c r="L695">
        <v>66</v>
      </c>
      <c r="M695" s="4">
        <v>149767.859375</v>
      </c>
      <c r="N695" s="3">
        <v>96.969696969696898</v>
      </c>
      <c r="O695" s="3">
        <f>+Tabla1[[#This Row],[CF_CALC_OCC_ROOMS]]/67*100</f>
        <v>95.522388059701484</v>
      </c>
      <c r="P695" s="2">
        <v>9585143</v>
      </c>
      <c r="Q695">
        <v>0</v>
      </c>
      <c r="R695">
        <v>0</v>
      </c>
      <c r="S695">
        <v>0</v>
      </c>
    </row>
    <row r="696" spans="1:19" x14ac:dyDescent="0.25">
      <c r="A696" s="1" t="s">
        <v>13</v>
      </c>
      <c r="B696" s="4">
        <v>8498490</v>
      </c>
      <c r="C696">
        <v>59</v>
      </c>
      <c r="D696">
        <v>105</v>
      </c>
      <c r="E696" s="1" t="s">
        <v>708</v>
      </c>
      <c r="F696" t="str">
        <f>+RIGHT(Tabla1[[#This Row],[CONSIDERED_DATE1]],6)</f>
        <v>NOV-17</v>
      </c>
      <c r="G696" t="str">
        <f>+LEFT(Tabla1[[#This Row],[CONSIDERED_DATE12]],3)</f>
        <v>NOV</v>
      </c>
      <c r="H696" t="str">
        <f>+RIGHT(Tabla1[[#This Row],[CONSIDERED_DATE12]],2)</f>
        <v>17</v>
      </c>
      <c r="I696" t="str">
        <f>+CONCATENATE(Tabla1[[#This Row],[CONSIDERED_DATE14]],"-",Tabla1[[#This Row],[CONSIDERED_DATE13]])</f>
        <v>17-NOV</v>
      </c>
      <c r="J696" s="1" t="s">
        <v>3904</v>
      </c>
      <c r="K696">
        <v>59</v>
      </c>
      <c r="L696">
        <v>66</v>
      </c>
      <c r="M696" s="4">
        <v>144042.20338983001</v>
      </c>
      <c r="N696" s="3">
        <v>89.393939393939306</v>
      </c>
      <c r="O696" s="3">
        <f>+Tabla1[[#This Row],[CF_CALC_OCC_ROOMS]]/67*100</f>
        <v>88.059701492537314</v>
      </c>
      <c r="P696" s="2">
        <v>8498490</v>
      </c>
      <c r="Q696">
        <v>0</v>
      </c>
      <c r="R696">
        <v>0</v>
      </c>
      <c r="S696">
        <v>0</v>
      </c>
    </row>
    <row r="697" spans="1:19" x14ac:dyDescent="0.25">
      <c r="A697" s="1" t="s">
        <v>13</v>
      </c>
      <c r="B697" s="4">
        <v>3420398</v>
      </c>
      <c r="C697">
        <v>30</v>
      </c>
      <c r="D697">
        <v>49</v>
      </c>
      <c r="E697" s="1" t="s">
        <v>709</v>
      </c>
      <c r="F697" t="str">
        <f>+RIGHT(Tabla1[[#This Row],[CONSIDERED_DATE1]],6)</f>
        <v>NOV-17</v>
      </c>
      <c r="G697" t="str">
        <f>+LEFT(Tabla1[[#This Row],[CONSIDERED_DATE12]],3)</f>
        <v>NOV</v>
      </c>
      <c r="H697" t="str">
        <f>+RIGHT(Tabla1[[#This Row],[CONSIDERED_DATE12]],2)</f>
        <v>17</v>
      </c>
      <c r="I697" t="str">
        <f>+CONCATENATE(Tabla1[[#This Row],[CONSIDERED_DATE14]],"-",Tabla1[[#This Row],[CONSIDERED_DATE13]])</f>
        <v>17-NOV</v>
      </c>
      <c r="J697" s="1" t="s">
        <v>3905</v>
      </c>
      <c r="K697">
        <v>30</v>
      </c>
      <c r="L697">
        <v>60</v>
      </c>
      <c r="M697" s="4">
        <v>114013.26666666599</v>
      </c>
      <c r="N697" s="3">
        <v>50</v>
      </c>
      <c r="O697" s="3">
        <f>+Tabla1[[#This Row],[CF_CALC_OCC_ROOMS]]/67*100</f>
        <v>44.776119402985074</v>
      </c>
      <c r="P697" s="2">
        <v>3420398</v>
      </c>
      <c r="Q697">
        <v>0</v>
      </c>
      <c r="R697">
        <v>0</v>
      </c>
      <c r="S697">
        <v>0</v>
      </c>
    </row>
    <row r="698" spans="1:19" x14ac:dyDescent="0.25">
      <c r="A698" s="1" t="s">
        <v>13</v>
      </c>
      <c r="B698" s="4">
        <v>4667776</v>
      </c>
      <c r="C698">
        <v>42</v>
      </c>
      <c r="D698">
        <v>57</v>
      </c>
      <c r="E698" s="1" t="s">
        <v>710</v>
      </c>
      <c r="F698" t="str">
        <f>+RIGHT(Tabla1[[#This Row],[CONSIDERED_DATE1]],6)</f>
        <v>NOV-17</v>
      </c>
      <c r="G698" t="str">
        <f>+LEFT(Tabla1[[#This Row],[CONSIDERED_DATE12]],3)</f>
        <v>NOV</v>
      </c>
      <c r="H698" t="str">
        <f>+RIGHT(Tabla1[[#This Row],[CONSIDERED_DATE12]],2)</f>
        <v>17</v>
      </c>
      <c r="I698" t="str">
        <f>+CONCATENATE(Tabla1[[#This Row],[CONSIDERED_DATE14]],"-",Tabla1[[#This Row],[CONSIDERED_DATE13]])</f>
        <v>17-NOV</v>
      </c>
      <c r="J698" s="1" t="s">
        <v>3906</v>
      </c>
      <c r="K698">
        <v>42</v>
      </c>
      <c r="L698">
        <v>64</v>
      </c>
      <c r="M698" s="4">
        <v>111137.523809523</v>
      </c>
      <c r="N698" s="3">
        <v>65.625</v>
      </c>
      <c r="O698" s="3">
        <f>+Tabla1[[#This Row],[CF_CALC_OCC_ROOMS]]/67*100</f>
        <v>62.68656716417911</v>
      </c>
      <c r="P698" s="2">
        <v>4667776</v>
      </c>
      <c r="Q698">
        <v>0</v>
      </c>
      <c r="R698">
        <v>0</v>
      </c>
      <c r="S698">
        <v>0</v>
      </c>
    </row>
    <row r="699" spans="1:19" x14ac:dyDescent="0.25">
      <c r="A699" s="1" t="s">
        <v>13</v>
      </c>
      <c r="B699" s="4">
        <v>5882338</v>
      </c>
      <c r="C699">
        <v>57</v>
      </c>
      <c r="D699">
        <v>79</v>
      </c>
      <c r="E699" s="1" t="s">
        <v>711</v>
      </c>
      <c r="F699" t="str">
        <f>+RIGHT(Tabla1[[#This Row],[CONSIDERED_DATE1]],6)</f>
        <v>NOV-17</v>
      </c>
      <c r="G699" t="str">
        <f>+LEFT(Tabla1[[#This Row],[CONSIDERED_DATE12]],3)</f>
        <v>NOV</v>
      </c>
      <c r="H699" t="str">
        <f>+RIGHT(Tabla1[[#This Row],[CONSIDERED_DATE12]],2)</f>
        <v>17</v>
      </c>
      <c r="I699" t="str">
        <f>+CONCATENATE(Tabla1[[#This Row],[CONSIDERED_DATE14]],"-",Tabla1[[#This Row],[CONSIDERED_DATE13]])</f>
        <v>17-NOV</v>
      </c>
      <c r="J699" s="1" t="s">
        <v>3907</v>
      </c>
      <c r="K699">
        <v>57</v>
      </c>
      <c r="L699">
        <v>62</v>
      </c>
      <c r="M699" s="4">
        <v>103198.912280701</v>
      </c>
      <c r="N699" s="3">
        <v>91.935483870967701</v>
      </c>
      <c r="O699" s="3">
        <f>+Tabla1[[#This Row],[CF_CALC_OCC_ROOMS]]/67*100</f>
        <v>85.074626865671647</v>
      </c>
      <c r="P699" s="2">
        <v>5882338</v>
      </c>
      <c r="Q699">
        <v>0</v>
      </c>
      <c r="R699">
        <v>0</v>
      </c>
      <c r="S699">
        <v>0</v>
      </c>
    </row>
    <row r="700" spans="1:19" x14ac:dyDescent="0.25">
      <c r="A700" s="1" t="s">
        <v>13</v>
      </c>
      <c r="B700" s="4">
        <v>5687579</v>
      </c>
      <c r="C700">
        <v>55</v>
      </c>
      <c r="D700">
        <v>72</v>
      </c>
      <c r="E700" s="1" t="s">
        <v>712</v>
      </c>
      <c r="F700" t="str">
        <f>+RIGHT(Tabla1[[#This Row],[CONSIDERED_DATE1]],6)</f>
        <v>NOV-17</v>
      </c>
      <c r="G700" t="str">
        <f>+LEFT(Tabla1[[#This Row],[CONSIDERED_DATE12]],3)</f>
        <v>NOV</v>
      </c>
      <c r="H700" t="str">
        <f>+RIGHT(Tabla1[[#This Row],[CONSIDERED_DATE12]],2)</f>
        <v>17</v>
      </c>
      <c r="I700" t="str">
        <f>+CONCATENATE(Tabla1[[#This Row],[CONSIDERED_DATE14]],"-",Tabla1[[#This Row],[CONSIDERED_DATE13]])</f>
        <v>17-NOV</v>
      </c>
      <c r="J700" s="1" t="s">
        <v>3908</v>
      </c>
      <c r="K700">
        <v>55</v>
      </c>
      <c r="L700">
        <v>63</v>
      </c>
      <c r="M700" s="4">
        <v>103410.52727272701</v>
      </c>
      <c r="N700" s="3">
        <v>87.301587301587304</v>
      </c>
      <c r="O700" s="3">
        <f>+Tabla1[[#This Row],[CF_CALC_OCC_ROOMS]]/67*100</f>
        <v>82.089552238805979</v>
      </c>
      <c r="P700" s="2">
        <v>4530619</v>
      </c>
      <c r="Q700">
        <v>0</v>
      </c>
      <c r="R700">
        <v>1156960</v>
      </c>
      <c r="S700">
        <v>0</v>
      </c>
    </row>
    <row r="701" spans="1:19" x14ac:dyDescent="0.25">
      <c r="A701" s="1" t="s">
        <v>13</v>
      </c>
      <c r="B701" s="4">
        <v>6573354</v>
      </c>
      <c r="C701">
        <v>61</v>
      </c>
      <c r="D701">
        <v>100</v>
      </c>
      <c r="E701" s="1" t="s">
        <v>713</v>
      </c>
      <c r="F701" t="str">
        <f>+RIGHT(Tabla1[[#This Row],[CONSIDERED_DATE1]],6)</f>
        <v>NOV-17</v>
      </c>
      <c r="G701" t="str">
        <f>+LEFT(Tabla1[[#This Row],[CONSIDERED_DATE12]],3)</f>
        <v>NOV</v>
      </c>
      <c r="H701" t="str">
        <f>+RIGHT(Tabla1[[#This Row],[CONSIDERED_DATE12]],2)</f>
        <v>17</v>
      </c>
      <c r="I701" t="str">
        <f>+CONCATENATE(Tabla1[[#This Row],[CONSIDERED_DATE14]],"-",Tabla1[[#This Row],[CONSIDERED_DATE13]])</f>
        <v>17-NOV</v>
      </c>
      <c r="J701" s="1" t="s">
        <v>3909</v>
      </c>
      <c r="K701">
        <v>61</v>
      </c>
      <c r="L701">
        <v>63</v>
      </c>
      <c r="M701" s="4">
        <v>107759.901639344</v>
      </c>
      <c r="N701" s="3">
        <v>96.825396825396794</v>
      </c>
      <c r="O701" s="3">
        <f>+Tabla1[[#This Row],[CF_CALC_OCC_ROOMS]]/67*100</f>
        <v>91.044776119402982</v>
      </c>
      <c r="P701" s="2">
        <v>2694781</v>
      </c>
      <c r="Q701">
        <v>0</v>
      </c>
      <c r="R701">
        <v>3878573</v>
      </c>
      <c r="S701">
        <v>0</v>
      </c>
    </row>
    <row r="702" spans="1:19" x14ac:dyDescent="0.25">
      <c r="A702" s="1" t="s">
        <v>13</v>
      </c>
      <c r="B702" s="4">
        <v>8062797</v>
      </c>
      <c r="C702">
        <v>63</v>
      </c>
      <c r="D702">
        <v>121</v>
      </c>
      <c r="E702" s="1" t="s">
        <v>714</v>
      </c>
      <c r="F702" t="str">
        <f>+RIGHT(Tabla1[[#This Row],[CONSIDERED_DATE1]],6)</f>
        <v>DEC-17</v>
      </c>
      <c r="G702" t="str">
        <f>+LEFT(Tabla1[[#This Row],[CONSIDERED_DATE12]],3)</f>
        <v>DEC</v>
      </c>
      <c r="H702" t="str">
        <f>+RIGHT(Tabla1[[#This Row],[CONSIDERED_DATE12]],2)</f>
        <v>17</v>
      </c>
      <c r="I702" t="str">
        <f>+CONCATENATE(Tabla1[[#This Row],[CONSIDERED_DATE14]],"-",Tabla1[[#This Row],[CONSIDERED_DATE13]])</f>
        <v>17-DEC</v>
      </c>
      <c r="J702" s="1" t="s">
        <v>3910</v>
      </c>
      <c r="K702">
        <v>63</v>
      </c>
      <c r="L702">
        <v>64</v>
      </c>
      <c r="M702" s="4">
        <v>127980.90476190401</v>
      </c>
      <c r="N702" s="3">
        <v>98.4375</v>
      </c>
      <c r="O702" s="3">
        <f>+Tabla1[[#This Row],[CF_CALC_OCC_ROOMS]]/67*100</f>
        <v>94.029850746268664</v>
      </c>
      <c r="P702" s="2">
        <v>4669184</v>
      </c>
      <c r="Q702">
        <v>0</v>
      </c>
      <c r="R702">
        <v>3393613</v>
      </c>
      <c r="S702">
        <v>0</v>
      </c>
    </row>
    <row r="703" spans="1:19" x14ac:dyDescent="0.25">
      <c r="A703" s="1" t="s">
        <v>13</v>
      </c>
      <c r="B703" s="4">
        <v>8579989</v>
      </c>
      <c r="C703">
        <v>63</v>
      </c>
      <c r="D703">
        <v>118</v>
      </c>
      <c r="E703" s="1" t="s">
        <v>715</v>
      </c>
      <c r="F703" t="str">
        <f>+RIGHT(Tabla1[[#This Row],[CONSIDERED_DATE1]],6)</f>
        <v>DEC-17</v>
      </c>
      <c r="G703" t="str">
        <f>+LEFT(Tabla1[[#This Row],[CONSIDERED_DATE12]],3)</f>
        <v>DEC</v>
      </c>
      <c r="H703" t="str">
        <f>+RIGHT(Tabla1[[#This Row],[CONSIDERED_DATE12]],2)</f>
        <v>17</v>
      </c>
      <c r="I703" t="str">
        <f>+CONCATENATE(Tabla1[[#This Row],[CONSIDERED_DATE14]],"-",Tabla1[[#This Row],[CONSIDERED_DATE13]])</f>
        <v>17-DEC</v>
      </c>
      <c r="J703" s="1" t="s">
        <v>3911</v>
      </c>
      <c r="K703">
        <v>63</v>
      </c>
      <c r="L703">
        <v>66</v>
      </c>
      <c r="M703" s="4">
        <v>136190.30158730099</v>
      </c>
      <c r="N703" s="3">
        <v>95.454545454545396</v>
      </c>
      <c r="O703" s="3">
        <f>+Tabla1[[#This Row],[CF_CALC_OCC_ROOMS]]/67*100</f>
        <v>94.029850746268664</v>
      </c>
      <c r="P703" s="2">
        <v>8512763</v>
      </c>
      <c r="Q703">
        <v>0</v>
      </c>
      <c r="R703">
        <v>67226</v>
      </c>
      <c r="S703">
        <v>0</v>
      </c>
    </row>
    <row r="704" spans="1:19" x14ac:dyDescent="0.25">
      <c r="A704" s="1" t="s">
        <v>13</v>
      </c>
      <c r="B704" s="4">
        <v>4986821</v>
      </c>
      <c r="C704">
        <v>46</v>
      </c>
      <c r="D704">
        <v>72</v>
      </c>
      <c r="E704" s="1" t="s">
        <v>716</v>
      </c>
      <c r="F704" t="str">
        <f>+RIGHT(Tabla1[[#This Row],[CONSIDERED_DATE1]],6)</f>
        <v>DEC-17</v>
      </c>
      <c r="G704" t="str">
        <f>+LEFT(Tabla1[[#This Row],[CONSIDERED_DATE12]],3)</f>
        <v>DEC</v>
      </c>
      <c r="H704" t="str">
        <f>+RIGHT(Tabla1[[#This Row],[CONSIDERED_DATE12]],2)</f>
        <v>17</v>
      </c>
      <c r="I704" t="str">
        <f>+CONCATENATE(Tabla1[[#This Row],[CONSIDERED_DATE14]],"-",Tabla1[[#This Row],[CONSIDERED_DATE13]])</f>
        <v>17-DEC</v>
      </c>
      <c r="J704" s="1" t="s">
        <v>3912</v>
      </c>
      <c r="K704">
        <v>46</v>
      </c>
      <c r="L704">
        <v>66</v>
      </c>
      <c r="M704" s="4">
        <v>108409.152173913</v>
      </c>
      <c r="N704" s="3">
        <v>69.696969696969603</v>
      </c>
      <c r="O704" s="3">
        <f>+Tabla1[[#This Row],[CF_CALC_OCC_ROOMS]]/67*100</f>
        <v>68.656716417910445</v>
      </c>
      <c r="P704" s="2">
        <v>3651671</v>
      </c>
      <c r="Q704">
        <v>0</v>
      </c>
      <c r="R704">
        <v>1335150</v>
      </c>
      <c r="S704">
        <v>0</v>
      </c>
    </row>
    <row r="705" spans="1:19" x14ac:dyDescent="0.25">
      <c r="A705" s="1" t="s">
        <v>13</v>
      </c>
      <c r="B705" s="4">
        <v>5201677</v>
      </c>
      <c r="C705">
        <v>52</v>
      </c>
      <c r="D705">
        <v>78</v>
      </c>
      <c r="E705" s="1" t="s">
        <v>717</v>
      </c>
      <c r="F705" t="str">
        <f>+RIGHT(Tabla1[[#This Row],[CONSIDERED_DATE1]],6)</f>
        <v>DEC-17</v>
      </c>
      <c r="G705" t="str">
        <f>+LEFT(Tabla1[[#This Row],[CONSIDERED_DATE12]],3)</f>
        <v>DEC</v>
      </c>
      <c r="H705" t="str">
        <f>+RIGHT(Tabla1[[#This Row],[CONSIDERED_DATE12]],2)</f>
        <v>17</v>
      </c>
      <c r="I705" t="str">
        <f>+CONCATENATE(Tabla1[[#This Row],[CONSIDERED_DATE14]],"-",Tabla1[[#This Row],[CONSIDERED_DATE13]])</f>
        <v>17-DEC</v>
      </c>
      <c r="J705" s="1" t="s">
        <v>3913</v>
      </c>
      <c r="K705">
        <v>52</v>
      </c>
      <c r="L705">
        <v>61</v>
      </c>
      <c r="M705" s="4">
        <v>100032.25</v>
      </c>
      <c r="N705" s="3">
        <v>85.245901639344197</v>
      </c>
      <c r="O705" s="3">
        <f>+Tabla1[[#This Row],[CF_CALC_OCC_ROOMS]]/67*100</f>
        <v>77.611940298507463</v>
      </c>
      <c r="P705" s="2">
        <v>3866527</v>
      </c>
      <c r="Q705">
        <v>0</v>
      </c>
      <c r="R705">
        <v>1335150</v>
      </c>
      <c r="S705">
        <v>0</v>
      </c>
    </row>
    <row r="706" spans="1:19" x14ac:dyDescent="0.25">
      <c r="A706" s="1" t="s">
        <v>13</v>
      </c>
      <c r="B706" s="4">
        <v>4809300</v>
      </c>
      <c r="C706">
        <v>49</v>
      </c>
      <c r="D706">
        <v>61</v>
      </c>
      <c r="E706" s="1" t="s">
        <v>718</v>
      </c>
      <c r="F706" t="str">
        <f>+RIGHT(Tabla1[[#This Row],[CONSIDERED_DATE1]],6)</f>
        <v>DEC-17</v>
      </c>
      <c r="G706" t="str">
        <f>+LEFT(Tabla1[[#This Row],[CONSIDERED_DATE12]],3)</f>
        <v>DEC</v>
      </c>
      <c r="H706" t="str">
        <f>+RIGHT(Tabla1[[#This Row],[CONSIDERED_DATE12]],2)</f>
        <v>17</v>
      </c>
      <c r="I706" t="str">
        <f>+CONCATENATE(Tabla1[[#This Row],[CONSIDERED_DATE14]],"-",Tabla1[[#This Row],[CONSIDERED_DATE13]])</f>
        <v>17-DEC</v>
      </c>
      <c r="J706" s="1" t="s">
        <v>3914</v>
      </c>
      <c r="K706">
        <v>49</v>
      </c>
      <c r="L706">
        <v>66</v>
      </c>
      <c r="M706" s="4">
        <v>98148.979591836702</v>
      </c>
      <c r="N706" s="3">
        <v>74.242424242424207</v>
      </c>
      <c r="O706" s="3">
        <f>+Tabla1[[#This Row],[CF_CALC_OCC_ROOMS]]/67*100</f>
        <v>73.134328358208961</v>
      </c>
      <c r="P706" s="2">
        <v>3573300</v>
      </c>
      <c r="Q706">
        <v>0</v>
      </c>
      <c r="R706">
        <v>1236000</v>
      </c>
      <c r="S706">
        <v>0</v>
      </c>
    </row>
    <row r="707" spans="1:19" x14ac:dyDescent="0.25">
      <c r="A707" s="1" t="s">
        <v>13</v>
      </c>
      <c r="B707" s="4">
        <v>5520574</v>
      </c>
      <c r="C707">
        <v>58</v>
      </c>
      <c r="D707">
        <v>86</v>
      </c>
      <c r="E707" s="1" t="s">
        <v>719</v>
      </c>
      <c r="F707" t="str">
        <f>+RIGHT(Tabla1[[#This Row],[CONSIDERED_DATE1]],6)</f>
        <v>DEC-17</v>
      </c>
      <c r="G707" t="str">
        <f>+LEFT(Tabla1[[#This Row],[CONSIDERED_DATE12]],3)</f>
        <v>DEC</v>
      </c>
      <c r="H707" t="str">
        <f>+RIGHT(Tabla1[[#This Row],[CONSIDERED_DATE12]],2)</f>
        <v>17</v>
      </c>
      <c r="I707" t="str">
        <f>+CONCATENATE(Tabla1[[#This Row],[CONSIDERED_DATE14]],"-",Tabla1[[#This Row],[CONSIDERED_DATE13]])</f>
        <v>17-DEC</v>
      </c>
      <c r="J707" s="1" t="s">
        <v>3915</v>
      </c>
      <c r="K707">
        <v>58</v>
      </c>
      <c r="L707">
        <v>63</v>
      </c>
      <c r="M707" s="4">
        <v>95182.310344827507</v>
      </c>
      <c r="N707" s="3">
        <v>92.063492063492006</v>
      </c>
      <c r="O707" s="3">
        <f>+Tabla1[[#This Row],[CF_CALC_OCC_ROOMS]]/67*100</f>
        <v>86.567164179104466</v>
      </c>
      <c r="P707" s="2">
        <v>4027574</v>
      </c>
      <c r="Q707">
        <v>0</v>
      </c>
      <c r="R707">
        <v>1493000</v>
      </c>
      <c r="S707">
        <v>0</v>
      </c>
    </row>
    <row r="708" spans="1:19" x14ac:dyDescent="0.25">
      <c r="A708" s="1" t="s">
        <v>13</v>
      </c>
      <c r="B708" s="4">
        <v>6544007</v>
      </c>
      <c r="C708">
        <v>60</v>
      </c>
      <c r="D708">
        <v>102</v>
      </c>
      <c r="E708" s="1" t="s">
        <v>720</v>
      </c>
      <c r="F708" t="str">
        <f>+RIGHT(Tabla1[[#This Row],[CONSIDERED_DATE1]],6)</f>
        <v>DEC-17</v>
      </c>
      <c r="G708" t="str">
        <f>+LEFT(Tabla1[[#This Row],[CONSIDERED_DATE12]],3)</f>
        <v>DEC</v>
      </c>
      <c r="H708" t="str">
        <f>+RIGHT(Tabla1[[#This Row],[CONSIDERED_DATE12]],2)</f>
        <v>17</v>
      </c>
      <c r="I708" t="str">
        <f>+CONCATENATE(Tabla1[[#This Row],[CONSIDERED_DATE14]],"-",Tabla1[[#This Row],[CONSIDERED_DATE13]])</f>
        <v>17-DEC</v>
      </c>
      <c r="J708" s="1" t="s">
        <v>3916</v>
      </c>
      <c r="K708">
        <v>60</v>
      </c>
      <c r="L708">
        <v>66</v>
      </c>
      <c r="M708" s="4">
        <v>109066.78333333301</v>
      </c>
      <c r="N708" s="3">
        <v>90.909090909090907</v>
      </c>
      <c r="O708" s="3">
        <f>+Tabla1[[#This Row],[CF_CALC_OCC_ROOMS]]/67*100</f>
        <v>89.552238805970148</v>
      </c>
      <c r="P708" s="2">
        <v>4793007</v>
      </c>
      <c r="Q708">
        <v>0</v>
      </c>
      <c r="R708">
        <v>1751000</v>
      </c>
      <c r="S708">
        <v>0</v>
      </c>
    </row>
    <row r="709" spans="1:19" x14ac:dyDescent="0.25">
      <c r="A709" s="1" t="s">
        <v>13</v>
      </c>
      <c r="B709" s="4">
        <v>9191410</v>
      </c>
      <c r="C709">
        <v>64</v>
      </c>
      <c r="D709">
        <v>109</v>
      </c>
      <c r="E709" s="1" t="s">
        <v>721</v>
      </c>
      <c r="F709" t="str">
        <f>+RIGHT(Tabla1[[#This Row],[CONSIDERED_DATE1]],6)</f>
        <v>DEC-17</v>
      </c>
      <c r="G709" t="str">
        <f>+LEFT(Tabla1[[#This Row],[CONSIDERED_DATE12]],3)</f>
        <v>DEC</v>
      </c>
      <c r="H709" t="str">
        <f>+RIGHT(Tabla1[[#This Row],[CONSIDERED_DATE12]],2)</f>
        <v>17</v>
      </c>
      <c r="I709" t="str">
        <f>+CONCATENATE(Tabla1[[#This Row],[CONSIDERED_DATE14]],"-",Tabla1[[#This Row],[CONSIDERED_DATE13]])</f>
        <v>17-DEC</v>
      </c>
      <c r="J709" s="1" t="s">
        <v>3917</v>
      </c>
      <c r="K709">
        <v>64</v>
      </c>
      <c r="L709">
        <v>66</v>
      </c>
      <c r="M709" s="4">
        <v>143615.78125</v>
      </c>
      <c r="N709" s="3">
        <v>96.969696969696898</v>
      </c>
      <c r="O709" s="3">
        <f>+Tabla1[[#This Row],[CF_CALC_OCC_ROOMS]]/67*100</f>
        <v>95.522388059701484</v>
      </c>
      <c r="P709" s="2">
        <v>7871410</v>
      </c>
      <c r="Q709">
        <v>0</v>
      </c>
      <c r="R709">
        <v>1320000</v>
      </c>
      <c r="S709">
        <v>0</v>
      </c>
    </row>
    <row r="710" spans="1:19" x14ac:dyDescent="0.25">
      <c r="A710" s="1" t="s">
        <v>13</v>
      </c>
      <c r="B710" s="4">
        <v>9252310</v>
      </c>
      <c r="C710">
        <v>63</v>
      </c>
      <c r="D710">
        <v>112</v>
      </c>
      <c r="E710" s="1" t="s">
        <v>722</v>
      </c>
      <c r="F710" t="str">
        <f>+RIGHT(Tabla1[[#This Row],[CONSIDERED_DATE1]],6)</f>
        <v>DEC-17</v>
      </c>
      <c r="G710" t="str">
        <f>+LEFT(Tabla1[[#This Row],[CONSIDERED_DATE12]],3)</f>
        <v>DEC</v>
      </c>
      <c r="H710" t="str">
        <f>+RIGHT(Tabla1[[#This Row],[CONSIDERED_DATE12]],2)</f>
        <v>17</v>
      </c>
      <c r="I710" t="str">
        <f>+CONCATENATE(Tabla1[[#This Row],[CONSIDERED_DATE14]],"-",Tabla1[[#This Row],[CONSIDERED_DATE13]])</f>
        <v>17-DEC</v>
      </c>
      <c r="J710" s="1" t="s">
        <v>3918</v>
      </c>
      <c r="K710">
        <v>63</v>
      </c>
      <c r="L710">
        <v>66</v>
      </c>
      <c r="M710" s="4">
        <v>146862.063492063</v>
      </c>
      <c r="N710" s="3">
        <v>95.454545454545396</v>
      </c>
      <c r="O710" s="3">
        <f>+Tabla1[[#This Row],[CF_CALC_OCC_ROOMS]]/67*100</f>
        <v>94.029850746268664</v>
      </c>
      <c r="P710" s="2">
        <v>7812310</v>
      </c>
      <c r="Q710">
        <v>0</v>
      </c>
      <c r="R710">
        <v>1440000</v>
      </c>
      <c r="S710">
        <v>0</v>
      </c>
    </row>
    <row r="711" spans="1:19" x14ac:dyDescent="0.25">
      <c r="A711" s="1" t="s">
        <v>13</v>
      </c>
      <c r="B711" s="4">
        <v>4822578</v>
      </c>
      <c r="C711">
        <v>38</v>
      </c>
      <c r="D711">
        <v>62</v>
      </c>
      <c r="E711" s="1" t="s">
        <v>723</v>
      </c>
      <c r="F711" t="str">
        <f>+RIGHT(Tabla1[[#This Row],[CONSIDERED_DATE1]],6)</f>
        <v>DEC-17</v>
      </c>
      <c r="G711" t="str">
        <f>+LEFT(Tabla1[[#This Row],[CONSIDERED_DATE12]],3)</f>
        <v>DEC</v>
      </c>
      <c r="H711" t="str">
        <f>+RIGHT(Tabla1[[#This Row],[CONSIDERED_DATE12]],2)</f>
        <v>17</v>
      </c>
      <c r="I711" t="str">
        <f>+CONCATENATE(Tabla1[[#This Row],[CONSIDERED_DATE14]],"-",Tabla1[[#This Row],[CONSIDERED_DATE13]])</f>
        <v>17-DEC</v>
      </c>
      <c r="J711" s="1" t="s">
        <v>3919</v>
      </c>
      <c r="K711">
        <v>38</v>
      </c>
      <c r="L711">
        <v>52</v>
      </c>
      <c r="M711" s="4">
        <v>126909.947368421</v>
      </c>
      <c r="N711" s="3">
        <v>73.076923076922995</v>
      </c>
      <c r="O711" s="3">
        <f>+Tabla1[[#This Row],[CF_CALC_OCC_ROOMS]]/67*100</f>
        <v>56.71641791044776</v>
      </c>
      <c r="P711" s="2">
        <v>3846628</v>
      </c>
      <c r="Q711">
        <v>0</v>
      </c>
      <c r="R711">
        <v>975950</v>
      </c>
      <c r="S711">
        <v>0</v>
      </c>
    </row>
    <row r="712" spans="1:19" x14ac:dyDescent="0.25">
      <c r="A712" s="1" t="s">
        <v>13</v>
      </c>
      <c r="B712" s="4">
        <v>4829389</v>
      </c>
      <c r="C712">
        <v>51</v>
      </c>
      <c r="D712">
        <v>63</v>
      </c>
      <c r="E712" s="1" t="s">
        <v>724</v>
      </c>
      <c r="F712" t="str">
        <f>+RIGHT(Tabla1[[#This Row],[CONSIDERED_DATE1]],6)</f>
        <v>DEC-17</v>
      </c>
      <c r="G712" t="str">
        <f>+LEFT(Tabla1[[#This Row],[CONSIDERED_DATE12]],3)</f>
        <v>DEC</v>
      </c>
      <c r="H712" t="str">
        <f>+RIGHT(Tabla1[[#This Row],[CONSIDERED_DATE12]],2)</f>
        <v>17</v>
      </c>
      <c r="I712" t="str">
        <f>+CONCATENATE(Tabla1[[#This Row],[CONSIDERED_DATE14]],"-",Tabla1[[#This Row],[CONSIDERED_DATE13]])</f>
        <v>17-DEC</v>
      </c>
      <c r="J712" s="1" t="s">
        <v>3920</v>
      </c>
      <c r="K712">
        <v>51</v>
      </c>
      <c r="L712">
        <v>51</v>
      </c>
      <c r="M712" s="4">
        <v>94693.901960784293</v>
      </c>
      <c r="N712" s="3">
        <v>100</v>
      </c>
      <c r="O712" s="3">
        <f>+Tabla1[[#This Row],[CF_CALC_OCC_ROOMS]]/67*100</f>
        <v>76.119402985074629</v>
      </c>
      <c r="P712" s="2">
        <v>2491039</v>
      </c>
      <c r="Q712">
        <v>0</v>
      </c>
      <c r="R712">
        <v>2338350</v>
      </c>
      <c r="S712">
        <v>0</v>
      </c>
    </row>
    <row r="713" spans="1:19" x14ac:dyDescent="0.25">
      <c r="A713" s="1" t="s">
        <v>13</v>
      </c>
      <c r="B713" s="4">
        <v>2462246</v>
      </c>
      <c r="C713">
        <v>27</v>
      </c>
      <c r="D713">
        <v>39</v>
      </c>
      <c r="E713" s="1" t="s">
        <v>725</v>
      </c>
      <c r="F713" t="str">
        <f>+RIGHT(Tabla1[[#This Row],[CONSIDERED_DATE1]],6)</f>
        <v>DEC-17</v>
      </c>
      <c r="G713" t="str">
        <f>+LEFT(Tabla1[[#This Row],[CONSIDERED_DATE12]],3)</f>
        <v>DEC</v>
      </c>
      <c r="H713" t="str">
        <f>+RIGHT(Tabla1[[#This Row],[CONSIDERED_DATE12]],2)</f>
        <v>17</v>
      </c>
      <c r="I713" t="str">
        <f>+CONCATENATE(Tabla1[[#This Row],[CONSIDERED_DATE14]],"-",Tabla1[[#This Row],[CONSIDERED_DATE13]])</f>
        <v>17-DEC</v>
      </c>
      <c r="J713" s="1" t="s">
        <v>3921</v>
      </c>
      <c r="K713">
        <v>27</v>
      </c>
      <c r="L713">
        <v>36</v>
      </c>
      <c r="M713" s="4">
        <v>91194.296296296205</v>
      </c>
      <c r="N713" s="3">
        <v>75</v>
      </c>
      <c r="O713" s="3">
        <f>+Tabla1[[#This Row],[CF_CALC_OCC_ROOMS]]/67*100</f>
        <v>40.298507462686565</v>
      </c>
      <c r="P713" s="2">
        <v>2462246</v>
      </c>
      <c r="Q713">
        <v>0</v>
      </c>
      <c r="R713">
        <v>0</v>
      </c>
      <c r="S713">
        <v>0</v>
      </c>
    </row>
    <row r="714" spans="1:19" x14ac:dyDescent="0.25">
      <c r="A714" s="1" t="s">
        <v>13</v>
      </c>
      <c r="B714" s="4">
        <v>1977594</v>
      </c>
      <c r="C714">
        <v>23</v>
      </c>
      <c r="D714">
        <v>32</v>
      </c>
      <c r="E714" s="1" t="s">
        <v>726</v>
      </c>
      <c r="F714" t="str">
        <f>+RIGHT(Tabla1[[#This Row],[CONSIDERED_DATE1]],6)</f>
        <v>DEC-17</v>
      </c>
      <c r="G714" t="str">
        <f>+LEFT(Tabla1[[#This Row],[CONSIDERED_DATE12]],3)</f>
        <v>DEC</v>
      </c>
      <c r="H714" t="str">
        <f>+RIGHT(Tabla1[[#This Row],[CONSIDERED_DATE12]],2)</f>
        <v>17</v>
      </c>
      <c r="I714" t="str">
        <f>+CONCATENATE(Tabla1[[#This Row],[CONSIDERED_DATE14]],"-",Tabla1[[#This Row],[CONSIDERED_DATE13]])</f>
        <v>17-DEC</v>
      </c>
      <c r="J714" s="1" t="s">
        <v>3922</v>
      </c>
      <c r="K714">
        <v>23</v>
      </c>
      <c r="L714">
        <v>57</v>
      </c>
      <c r="M714" s="4">
        <v>85982.347826086901</v>
      </c>
      <c r="N714" s="3">
        <v>40.350877192982402</v>
      </c>
      <c r="O714" s="3">
        <f>+Tabla1[[#This Row],[CF_CALC_OCC_ROOMS]]/67*100</f>
        <v>34.328358208955223</v>
      </c>
      <c r="P714" s="2">
        <v>1977594</v>
      </c>
      <c r="Q714">
        <v>0</v>
      </c>
      <c r="R714">
        <v>0</v>
      </c>
      <c r="S714">
        <v>0</v>
      </c>
    </row>
    <row r="715" spans="1:19" x14ac:dyDescent="0.25">
      <c r="A715" s="1" t="s">
        <v>13</v>
      </c>
      <c r="B715" s="4">
        <v>1215480</v>
      </c>
      <c r="C715">
        <v>59</v>
      </c>
      <c r="D715">
        <v>101</v>
      </c>
      <c r="E715" s="1" t="s">
        <v>727</v>
      </c>
      <c r="F715" t="str">
        <f>+RIGHT(Tabla1[[#This Row],[CONSIDERED_DATE1]],6)</f>
        <v>DEC-17</v>
      </c>
      <c r="G715" t="str">
        <f>+LEFT(Tabla1[[#This Row],[CONSIDERED_DATE12]],3)</f>
        <v>DEC</v>
      </c>
      <c r="H715" t="str">
        <f>+RIGHT(Tabla1[[#This Row],[CONSIDERED_DATE12]],2)</f>
        <v>17</v>
      </c>
      <c r="I715" t="str">
        <f>+CONCATENATE(Tabla1[[#This Row],[CONSIDERED_DATE14]],"-",Tabla1[[#This Row],[CONSIDERED_DATE13]])</f>
        <v>17-DEC</v>
      </c>
      <c r="J715" s="1" t="s">
        <v>3923</v>
      </c>
      <c r="K715">
        <v>59</v>
      </c>
      <c r="L715">
        <v>66</v>
      </c>
      <c r="M715" s="4">
        <v>20601.3559322033</v>
      </c>
      <c r="N715" s="3">
        <v>89.393939393939306</v>
      </c>
      <c r="O715" s="3">
        <f>+Tabla1[[#This Row],[CF_CALC_OCC_ROOMS]]/67*100</f>
        <v>88.059701492537314</v>
      </c>
      <c r="P715" s="2">
        <v>1215480</v>
      </c>
      <c r="Q715">
        <v>0</v>
      </c>
      <c r="R715">
        <v>0</v>
      </c>
      <c r="S715">
        <v>0</v>
      </c>
    </row>
    <row r="716" spans="1:19" x14ac:dyDescent="0.25">
      <c r="A716" s="1" t="s">
        <v>13</v>
      </c>
      <c r="B716" s="4">
        <v>5597937</v>
      </c>
      <c r="C716">
        <v>44</v>
      </c>
      <c r="D716">
        <v>82</v>
      </c>
      <c r="E716" s="1" t="s">
        <v>728</v>
      </c>
      <c r="F716" t="str">
        <f>+RIGHT(Tabla1[[#This Row],[CONSIDERED_DATE1]],6)</f>
        <v>DEC-17</v>
      </c>
      <c r="G716" t="str">
        <f>+LEFT(Tabla1[[#This Row],[CONSIDERED_DATE12]],3)</f>
        <v>DEC</v>
      </c>
      <c r="H716" t="str">
        <f>+RIGHT(Tabla1[[#This Row],[CONSIDERED_DATE12]],2)</f>
        <v>17</v>
      </c>
      <c r="I716" t="str">
        <f>+CONCATENATE(Tabla1[[#This Row],[CONSIDERED_DATE14]],"-",Tabla1[[#This Row],[CONSIDERED_DATE13]])</f>
        <v>17-DEC</v>
      </c>
      <c r="J716" s="1" t="s">
        <v>3924</v>
      </c>
      <c r="K716">
        <v>44</v>
      </c>
      <c r="L716">
        <v>62</v>
      </c>
      <c r="M716" s="4">
        <v>127225.84090908999</v>
      </c>
      <c r="N716" s="3">
        <v>70.967741935483801</v>
      </c>
      <c r="O716" s="3">
        <f>+Tabla1[[#This Row],[CF_CALC_OCC_ROOMS]]/67*100</f>
        <v>65.671641791044777</v>
      </c>
      <c r="P716" s="2">
        <v>5597937</v>
      </c>
      <c r="Q716">
        <v>0</v>
      </c>
      <c r="R716">
        <v>0</v>
      </c>
      <c r="S716">
        <v>0</v>
      </c>
    </row>
    <row r="717" spans="1:19" x14ac:dyDescent="0.25">
      <c r="A717" s="1" t="s">
        <v>13</v>
      </c>
      <c r="B717" s="4">
        <v>8025576</v>
      </c>
      <c r="C717">
        <v>54</v>
      </c>
      <c r="D717">
        <v>104</v>
      </c>
      <c r="E717" s="1" t="s">
        <v>729</v>
      </c>
      <c r="F717" t="str">
        <f>+RIGHT(Tabla1[[#This Row],[CONSIDERED_DATE1]],6)</f>
        <v>DEC-17</v>
      </c>
      <c r="G717" t="str">
        <f>+LEFT(Tabla1[[#This Row],[CONSIDERED_DATE12]],3)</f>
        <v>DEC</v>
      </c>
      <c r="H717" t="str">
        <f>+RIGHT(Tabla1[[#This Row],[CONSIDERED_DATE12]],2)</f>
        <v>17</v>
      </c>
      <c r="I717" t="str">
        <f>+CONCATENATE(Tabla1[[#This Row],[CONSIDERED_DATE14]],"-",Tabla1[[#This Row],[CONSIDERED_DATE13]])</f>
        <v>17-DEC</v>
      </c>
      <c r="J717" s="1" t="s">
        <v>3925</v>
      </c>
      <c r="K717">
        <v>54</v>
      </c>
      <c r="L717">
        <v>65</v>
      </c>
      <c r="M717" s="4">
        <v>148621.777777777</v>
      </c>
      <c r="N717" s="3">
        <v>83.076923076922995</v>
      </c>
      <c r="O717" s="3">
        <f>+Tabla1[[#This Row],[CF_CALC_OCC_ROOMS]]/67*100</f>
        <v>80.597014925373131</v>
      </c>
      <c r="P717" s="2">
        <v>8025576</v>
      </c>
      <c r="Q717">
        <v>0</v>
      </c>
      <c r="R717">
        <v>0</v>
      </c>
      <c r="S717">
        <v>0</v>
      </c>
    </row>
    <row r="718" spans="1:19" x14ac:dyDescent="0.25">
      <c r="A718" s="1" t="s">
        <v>13</v>
      </c>
      <c r="B718" s="4">
        <v>3609499</v>
      </c>
      <c r="C718">
        <v>35</v>
      </c>
      <c r="D718">
        <v>61</v>
      </c>
      <c r="E718" s="1" t="s">
        <v>730</v>
      </c>
      <c r="F718" t="str">
        <f>+RIGHT(Tabla1[[#This Row],[CONSIDERED_DATE1]],6)</f>
        <v>DEC-17</v>
      </c>
      <c r="G718" t="str">
        <f>+LEFT(Tabla1[[#This Row],[CONSIDERED_DATE12]],3)</f>
        <v>DEC</v>
      </c>
      <c r="H718" t="str">
        <f>+RIGHT(Tabla1[[#This Row],[CONSIDERED_DATE12]],2)</f>
        <v>17</v>
      </c>
      <c r="I718" t="str">
        <f>+CONCATENATE(Tabla1[[#This Row],[CONSIDERED_DATE14]],"-",Tabla1[[#This Row],[CONSIDERED_DATE13]])</f>
        <v>17-DEC</v>
      </c>
      <c r="J718" s="1" t="s">
        <v>3926</v>
      </c>
      <c r="K718">
        <v>35</v>
      </c>
      <c r="L718">
        <v>65</v>
      </c>
      <c r="M718" s="4">
        <v>103128.54285714201</v>
      </c>
      <c r="N718" s="3">
        <v>53.846153846153797</v>
      </c>
      <c r="O718" s="3">
        <f>+Tabla1[[#This Row],[CF_CALC_OCC_ROOMS]]/67*100</f>
        <v>52.238805970149251</v>
      </c>
      <c r="P718" s="2">
        <v>3609499</v>
      </c>
      <c r="Q718">
        <v>0</v>
      </c>
      <c r="R718">
        <v>0</v>
      </c>
      <c r="S718">
        <v>0</v>
      </c>
    </row>
    <row r="719" spans="1:19" x14ac:dyDescent="0.25">
      <c r="A719" s="1" t="s">
        <v>13</v>
      </c>
      <c r="B719" s="4">
        <v>4382005</v>
      </c>
      <c r="C719">
        <v>42</v>
      </c>
      <c r="D719">
        <v>77</v>
      </c>
      <c r="E719" s="1" t="s">
        <v>731</v>
      </c>
      <c r="F719" t="str">
        <f>+RIGHT(Tabla1[[#This Row],[CONSIDERED_DATE1]],6)</f>
        <v>DEC-17</v>
      </c>
      <c r="G719" t="str">
        <f>+LEFT(Tabla1[[#This Row],[CONSIDERED_DATE12]],3)</f>
        <v>DEC</v>
      </c>
      <c r="H719" t="str">
        <f>+RIGHT(Tabla1[[#This Row],[CONSIDERED_DATE12]],2)</f>
        <v>17</v>
      </c>
      <c r="I719" t="str">
        <f>+CONCATENATE(Tabla1[[#This Row],[CONSIDERED_DATE14]],"-",Tabla1[[#This Row],[CONSIDERED_DATE13]])</f>
        <v>17-DEC</v>
      </c>
      <c r="J719" s="1" t="s">
        <v>3927</v>
      </c>
      <c r="K719">
        <v>42</v>
      </c>
      <c r="L719">
        <v>63</v>
      </c>
      <c r="M719" s="4">
        <v>104333.452380952</v>
      </c>
      <c r="N719" s="3">
        <v>66.6666666666666</v>
      </c>
      <c r="O719" s="3">
        <f>+Tabla1[[#This Row],[CF_CALC_OCC_ROOMS]]/67*100</f>
        <v>62.68656716417911</v>
      </c>
      <c r="P719" s="2">
        <v>4382005</v>
      </c>
      <c r="Q719">
        <v>0</v>
      </c>
      <c r="R719">
        <v>0</v>
      </c>
      <c r="S719">
        <v>0</v>
      </c>
    </row>
    <row r="720" spans="1:19" x14ac:dyDescent="0.25">
      <c r="A720" s="1" t="s">
        <v>13</v>
      </c>
      <c r="B720" s="4">
        <v>4095627</v>
      </c>
      <c r="C720">
        <v>41</v>
      </c>
      <c r="D720">
        <v>69</v>
      </c>
      <c r="E720" s="1" t="s">
        <v>732</v>
      </c>
      <c r="F720" t="str">
        <f>+RIGHT(Tabla1[[#This Row],[CONSIDERED_DATE1]],6)</f>
        <v>DEC-17</v>
      </c>
      <c r="G720" t="str">
        <f>+LEFT(Tabla1[[#This Row],[CONSIDERED_DATE12]],3)</f>
        <v>DEC</v>
      </c>
      <c r="H720" t="str">
        <f>+RIGHT(Tabla1[[#This Row],[CONSIDERED_DATE12]],2)</f>
        <v>17</v>
      </c>
      <c r="I720" t="str">
        <f>+CONCATENATE(Tabla1[[#This Row],[CONSIDERED_DATE14]],"-",Tabla1[[#This Row],[CONSIDERED_DATE13]])</f>
        <v>17-DEC</v>
      </c>
      <c r="J720" s="1" t="s">
        <v>3928</v>
      </c>
      <c r="K720">
        <v>41</v>
      </c>
      <c r="L720">
        <v>65</v>
      </c>
      <c r="M720" s="4">
        <v>99893.341463414603</v>
      </c>
      <c r="N720" s="3">
        <v>63.076923076923002</v>
      </c>
      <c r="O720" s="3">
        <f>+Tabla1[[#This Row],[CF_CALC_OCC_ROOMS]]/67*100</f>
        <v>61.194029850746269</v>
      </c>
      <c r="P720" s="2">
        <v>4095627</v>
      </c>
      <c r="Q720">
        <v>0</v>
      </c>
      <c r="R720">
        <v>0</v>
      </c>
      <c r="S720">
        <v>0</v>
      </c>
    </row>
    <row r="721" spans="1:19" x14ac:dyDescent="0.25">
      <c r="A721" s="1" t="s">
        <v>13</v>
      </c>
      <c r="B721" s="4">
        <v>3477035</v>
      </c>
      <c r="C721">
        <v>36</v>
      </c>
      <c r="D721">
        <v>64</v>
      </c>
      <c r="E721" s="1" t="s">
        <v>733</v>
      </c>
      <c r="F721" t="str">
        <f>+RIGHT(Tabla1[[#This Row],[CONSIDERED_DATE1]],6)</f>
        <v>DEC-17</v>
      </c>
      <c r="G721" t="str">
        <f>+LEFT(Tabla1[[#This Row],[CONSIDERED_DATE12]],3)</f>
        <v>DEC</v>
      </c>
      <c r="H721" t="str">
        <f>+RIGHT(Tabla1[[#This Row],[CONSIDERED_DATE12]],2)</f>
        <v>17</v>
      </c>
      <c r="I721" t="str">
        <f>+CONCATENATE(Tabla1[[#This Row],[CONSIDERED_DATE14]],"-",Tabla1[[#This Row],[CONSIDERED_DATE13]])</f>
        <v>17-DEC</v>
      </c>
      <c r="J721" s="1" t="s">
        <v>3929</v>
      </c>
      <c r="K721">
        <v>36</v>
      </c>
      <c r="L721">
        <v>65</v>
      </c>
      <c r="M721" s="4">
        <v>96584.305555555504</v>
      </c>
      <c r="N721" s="3">
        <v>55.384615384615302</v>
      </c>
      <c r="O721" s="3">
        <f>+Tabla1[[#This Row],[CF_CALC_OCC_ROOMS]]/67*100</f>
        <v>53.731343283582092</v>
      </c>
      <c r="P721" s="2">
        <v>3477035</v>
      </c>
      <c r="Q721">
        <v>0</v>
      </c>
      <c r="R721">
        <v>0</v>
      </c>
      <c r="S721">
        <v>0</v>
      </c>
    </row>
    <row r="722" spans="1:19" x14ac:dyDescent="0.25">
      <c r="A722" s="1" t="s">
        <v>13</v>
      </c>
      <c r="B722" s="4">
        <v>3159963</v>
      </c>
      <c r="C722">
        <v>31</v>
      </c>
      <c r="D722">
        <v>62</v>
      </c>
      <c r="E722" s="1" t="s">
        <v>734</v>
      </c>
      <c r="F722" t="str">
        <f>+RIGHT(Tabla1[[#This Row],[CONSIDERED_DATE1]],6)</f>
        <v>DEC-17</v>
      </c>
      <c r="G722" t="str">
        <f>+LEFT(Tabla1[[#This Row],[CONSIDERED_DATE12]],3)</f>
        <v>DEC</v>
      </c>
      <c r="H722" t="str">
        <f>+RIGHT(Tabla1[[#This Row],[CONSIDERED_DATE12]],2)</f>
        <v>17</v>
      </c>
      <c r="I722" t="str">
        <f>+CONCATENATE(Tabla1[[#This Row],[CONSIDERED_DATE14]],"-",Tabla1[[#This Row],[CONSIDERED_DATE13]])</f>
        <v>17-DEC</v>
      </c>
      <c r="J722" s="1" t="s">
        <v>3930</v>
      </c>
      <c r="K722">
        <v>31</v>
      </c>
      <c r="L722">
        <v>65</v>
      </c>
      <c r="M722" s="4">
        <v>101934.29032258</v>
      </c>
      <c r="N722" s="3">
        <v>47.692307692307601</v>
      </c>
      <c r="O722" s="3">
        <f>+Tabla1[[#This Row],[CF_CALC_OCC_ROOMS]]/67*100</f>
        <v>46.268656716417908</v>
      </c>
      <c r="P722" s="2">
        <v>3159963</v>
      </c>
      <c r="Q722">
        <v>0</v>
      </c>
      <c r="R722">
        <v>0</v>
      </c>
      <c r="S722">
        <v>0</v>
      </c>
    </row>
    <row r="723" spans="1:19" x14ac:dyDescent="0.25">
      <c r="A723" s="1" t="s">
        <v>13</v>
      </c>
      <c r="B723" s="4">
        <v>6181374</v>
      </c>
      <c r="C723">
        <v>53</v>
      </c>
      <c r="D723">
        <v>113</v>
      </c>
      <c r="E723" s="1" t="s">
        <v>735</v>
      </c>
      <c r="F723" t="str">
        <f>+RIGHT(Tabla1[[#This Row],[CONSIDERED_DATE1]],6)</f>
        <v>DEC-17</v>
      </c>
      <c r="G723" t="str">
        <f>+LEFT(Tabla1[[#This Row],[CONSIDERED_DATE12]],3)</f>
        <v>DEC</v>
      </c>
      <c r="H723" t="str">
        <f>+RIGHT(Tabla1[[#This Row],[CONSIDERED_DATE12]],2)</f>
        <v>17</v>
      </c>
      <c r="I723" t="str">
        <f>+CONCATENATE(Tabla1[[#This Row],[CONSIDERED_DATE14]],"-",Tabla1[[#This Row],[CONSIDERED_DATE13]])</f>
        <v>17-DEC</v>
      </c>
      <c r="J723" s="1" t="s">
        <v>3931</v>
      </c>
      <c r="K723">
        <v>53</v>
      </c>
      <c r="L723">
        <v>64</v>
      </c>
      <c r="M723" s="4">
        <v>116629.69811320701</v>
      </c>
      <c r="N723" s="3">
        <v>82.8125</v>
      </c>
      <c r="O723" s="3">
        <f>+Tabla1[[#This Row],[CF_CALC_OCC_ROOMS]]/67*100</f>
        <v>79.104477611940297</v>
      </c>
      <c r="P723" s="2">
        <v>6181374</v>
      </c>
      <c r="Q723">
        <v>0</v>
      </c>
      <c r="R723">
        <v>0</v>
      </c>
      <c r="S723">
        <v>0</v>
      </c>
    </row>
    <row r="724" spans="1:19" x14ac:dyDescent="0.25">
      <c r="A724" s="1" t="s">
        <v>13</v>
      </c>
      <c r="B724" s="4">
        <v>7333260</v>
      </c>
      <c r="C724">
        <v>61</v>
      </c>
      <c r="D724">
        <v>133</v>
      </c>
      <c r="E724" s="1" t="s">
        <v>736</v>
      </c>
      <c r="F724" t="str">
        <f>+RIGHT(Tabla1[[#This Row],[CONSIDERED_DATE1]],6)</f>
        <v>DEC-17</v>
      </c>
      <c r="G724" t="str">
        <f>+LEFT(Tabla1[[#This Row],[CONSIDERED_DATE12]],3)</f>
        <v>DEC</v>
      </c>
      <c r="H724" t="str">
        <f>+RIGHT(Tabla1[[#This Row],[CONSIDERED_DATE12]],2)</f>
        <v>17</v>
      </c>
      <c r="I724" t="str">
        <f>+CONCATENATE(Tabla1[[#This Row],[CONSIDERED_DATE14]],"-",Tabla1[[#This Row],[CONSIDERED_DATE13]])</f>
        <v>17-DEC</v>
      </c>
      <c r="J724" s="1" t="s">
        <v>3932</v>
      </c>
      <c r="K724">
        <v>61</v>
      </c>
      <c r="L724">
        <v>64</v>
      </c>
      <c r="M724" s="4">
        <v>120217.37704918</v>
      </c>
      <c r="N724" s="3">
        <v>95.3125</v>
      </c>
      <c r="O724" s="3">
        <f>+Tabla1[[#This Row],[CF_CALC_OCC_ROOMS]]/67*100</f>
        <v>91.044776119402982</v>
      </c>
      <c r="P724" s="2">
        <v>7333260</v>
      </c>
      <c r="Q724">
        <v>0</v>
      </c>
      <c r="R724">
        <v>0</v>
      </c>
      <c r="S724">
        <v>0</v>
      </c>
    </row>
    <row r="725" spans="1:19" x14ac:dyDescent="0.25">
      <c r="A725" s="1" t="s">
        <v>13</v>
      </c>
      <c r="B725" s="4">
        <v>5331563</v>
      </c>
      <c r="C725">
        <v>46</v>
      </c>
      <c r="D725">
        <v>100</v>
      </c>
      <c r="E725" s="1" t="s">
        <v>737</v>
      </c>
      <c r="F725" t="str">
        <f>+RIGHT(Tabla1[[#This Row],[CONSIDERED_DATE1]],6)</f>
        <v>DEC-17</v>
      </c>
      <c r="G725" t="str">
        <f>+LEFT(Tabla1[[#This Row],[CONSIDERED_DATE12]],3)</f>
        <v>DEC</v>
      </c>
      <c r="H725" t="str">
        <f>+RIGHT(Tabla1[[#This Row],[CONSIDERED_DATE12]],2)</f>
        <v>17</v>
      </c>
      <c r="I725" t="str">
        <f>+CONCATENATE(Tabla1[[#This Row],[CONSIDERED_DATE14]],"-",Tabla1[[#This Row],[CONSIDERED_DATE13]])</f>
        <v>17-DEC</v>
      </c>
      <c r="J725" s="1" t="s">
        <v>3933</v>
      </c>
      <c r="K725">
        <v>46</v>
      </c>
      <c r="L725">
        <v>66</v>
      </c>
      <c r="M725" s="4">
        <v>115903.54347826001</v>
      </c>
      <c r="N725" s="3">
        <v>69.696969696969603</v>
      </c>
      <c r="O725" s="3">
        <f>+Tabla1[[#This Row],[CF_CALC_OCC_ROOMS]]/67*100</f>
        <v>68.656716417910445</v>
      </c>
      <c r="P725" s="2">
        <v>5331563</v>
      </c>
      <c r="Q725">
        <v>0</v>
      </c>
      <c r="R725">
        <v>0</v>
      </c>
      <c r="S725">
        <v>0</v>
      </c>
    </row>
    <row r="726" spans="1:19" x14ac:dyDescent="0.25">
      <c r="A726" s="1" t="s">
        <v>13</v>
      </c>
      <c r="B726" s="4">
        <v>4446578</v>
      </c>
      <c r="C726">
        <v>41</v>
      </c>
      <c r="D726">
        <v>80</v>
      </c>
      <c r="E726" s="1" t="s">
        <v>738</v>
      </c>
      <c r="F726" t="str">
        <f>+RIGHT(Tabla1[[#This Row],[CONSIDERED_DATE1]],6)</f>
        <v>DEC-17</v>
      </c>
      <c r="G726" t="str">
        <f>+LEFT(Tabla1[[#This Row],[CONSIDERED_DATE12]],3)</f>
        <v>DEC</v>
      </c>
      <c r="H726" t="str">
        <f>+RIGHT(Tabla1[[#This Row],[CONSIDERED_DATE12]],2)</f>
        <v>17</v>
      </c>
      <c r="I726" t="str">
        <f>+CONCATENATE(Tabla1[[#This Row],[CONSIDERED_DATE14]],"-",Tabla1[[#This Row],[CONSIDERED_DATE13]])</f>
        <v>17-DEC</v>
      </c>
      <c r="J726" s="1" t="s">
        <v>3934</v>
      </c>
      <c r="K726">
        <v>41</v>
      </c>
      <c r="L726">
        <v>65</v>
      </c>
      <c r="M726" s="4">
        <v>108453.121951219</v>
      </c>
      <c r="N726" s="3">
        <v>63.076923076923002</v>
      </c>
      <c r="O726" s="3">
        <f>+Tabla1[[#This Row],[CF_CALC_OCC_ROOMS]]/67*100</f>
        <v>61.194029850746269</v>
      </c>
      <c r="P726" s="2">
        <v>4446578</v>
      </c>
      <c r="Q726">
        <v>0</v>
      </c>
      <c r="R726">
        <v>0</v>
      </c>
      <c r="S726">
        <v>0</v>
      </c>
    </row>
    <row r="727" spans="1:19" x14ac:dyDescent="0.25">
      <c r="A727" s="1" t="s">
        <v>13</v>
      </c>
      <c r="B727" s="4">
        <v>5439035</v>
      </c>
      <c r="C727">
        <v>51</v>
      </c>
      <c r="D727">
        <v>98</v>
      </c>
      <c r="E727" s="1" t="s">
        <v>739</v>
      </c>
      <c r="F727" t="str">
        <f>+RIGHT(Tabla1[[#This Row],[CONSIDERED_DATE1]],6)</f>
        <v>DEC-17</v>
      </c>
      <c r="G727" t="str">
        <f>+LEFT(Tabla1[[#This Row],[CONSIDERED_DATE12]],3)</f>
        <v>DEC</v>
      </c>
      <c r="H727" t="str">
        <f>+RIGHT(Tabla1[[#This Row],[CONSIDERED_DATE12]],2)</f>
        <v>17</v>
      </c>
      <c r="I727" t="str">
        <f>+CONCATENATE(Tabla1[[#This Row],[CONSIDERED_DATE14]],"-",Tabla1[[#This Row],[CONSIDERED_DATE13]])</f>
        <v>17-DEC</v>
      </c>
      <c r="J727" s="1" t="s">
        <v>3935</v>
      </c>
      <c r="K727">
        <v>51</v>
      </c>
      <c r="L727">
        <v>64</v>
      </c>
      <c r="M727" s="4">
        <v>106647.745098039</v>
      </c>
      <c r="N727" s="3">
        <v>79.6875</v>
      </c>
      <c r="O727" s="3">
        <f>+Tabla1[[#This Row],[CF_CALC_OCC_ROOMS]]/67*100</f>
        <v>76.119402985074629</v>
      </c>
      <c r="P727" s="2">
        <v>5439035</v>
      </c>
      <c r="Q727">
        <v>0</v>
      </c>
      <c r="R727">
        <v>0</v>
      </c>
      <c r="S727">
        <v>0</v>
      </c>
    </row>
    <row r="728" spans="1:19" x14ac:dyDescent="0.25">
      <c r="A728" s="1" t="s">
        <v>13</v>
      </c>
      <c r="B728" s="4">
        <v>6407777</v>
      </c>
      <c r="C728">
        <v>60</v>
      </c>
      <c r="D728">
        <v>111</v>
      </c>
      <c r="E728" s="1" t="s">
        <v>740</v>
      </c>
      <c r="F728" t="str">
        <f>+RIGHT(Tabla1[[#This Row],[CONSIDERED_DATE1]],6)</f>
        <v>DEC-17</v>
      </c>
      <c r="G728" t="str">
        <f>+LEFT(Tabla1[[#This Row],[CONSIDERED_DATE12]],3)</f>
        <v>DEC</v>
      </c>
      <c r="H728" t="str">
        <f>+RIGHT(Tabla1[[#This Row],[CONSIDERED_DATE12]],2)</f>
        <v>17</v>
      </c>
      <c r="I728" t="str">
        <f>+CONCATENATE(Tabla1[[#This Row],[CONSIDERED_DATE14]],"-",Tabla1[[#This Row],[CONSIDERED_DATE13]])</f>
        <v>17-DEC</v>
      </c>
      <c r="J728" s="1" t="s">
        <v>3936</v>
      </c>
      <c r="K728">
        <v>60</v>
      </c>
      <c r="L728">
        <v>64</v>
      </c>
      <c r="M728" s="4">
        <v>106796.28333333301</v>
      </c>
      <c r="N728" s="3">
        <v>93.75</v>
      </c>
      <c r="O728" s="3">
        <f>+Tabla1[[#This Row],[CF_CALC_OCC_ROOMS]]/67*100</f>
        <v>89.552238805970148</v>
      </c>
      <c r="P728" s="2">
        <v>6407777</v>
      </c>
      <c r="Q728">
        <v>0</v>
      </c>
      <c r="R728">
        <v>0</v>
      </c>
      <c r="S728">
        <v>0</v>
      </c>
    </row>
    <row r="729" spans="1:19" x14ac:dyDescent="0.25">
      <c r="A729" s="1" t="s">
        <v>13</v>
      </c>
      <c r="B729" s="4">
        <v>6283682</v>
      </c>
      <c r="C729">
        <v>39</v>
      </c>
      <c r="D729">
        <v>79</v>
      </c>
      <c r="E729" s="1" t="s">
        <v>741</v>
      </c>
      <c r="F729" t="str">
        <f>+RIGHT(Tabla1[[#This Row],[CONSIDERED_DATE1]],6)</f>
        <v>DEC-17</v>
      </c>
      <c r="G729" t="str">
        <f>+LEFT(Tabla1[[#This Row],[CONSIDERED_DATE12]],3)</f>
        <v>DEC</v>
      </c>
      <c r="H729" t="str">
        <f>+RIGHT(Tabla1[[#This Row],[CONSIDERED_DATE12]],2)</f>
        <v>17</v>
      </c>
      <c r="I729" t="str">
        <f>+CONCATENATE(Tabla1[[#This Row],[CONSIDERED_DATE14]],"-",Tabla1[[#This Row],[CONSIDERED_DATE13]])</f>
        <v>17-DEC</v>
      </c>
      <c r="J729" s="1" t="s">
        <v>3937</v>
      </c>
      <c r="K729">
        <v>39</v>
      </c>
      <c r="L729">
        <v>63</v>
      </c>
      <c r="M729" s="4">
        <v>161120.05128205099</v>
      </c>
      <c r="N729" s="3">
        <v>61.904761904761898</v>
      </c>
      <c r="O729" s="3">
        <f>+Tabla1[[#This Row],[CF_CALC_OCC_ROOMS]]/67*100</f>
        <v>58.208955223880601</v>
      </c>
      <c r="P729" s="2">
        <v>6283682</v>
      </c>
      <c r="Q729">
        <v>0</v>
      </c>
      <c r="R729">
        <v>0</v>
      </c>
      <c r="S729">
        <v>0</v>
      </c>
    </row>
    <row r="730" spans="1:19" x14ac:dyDescent="0.25">
      <c r="A730" s="1" t="s">
        <v>13</v>
      </c>
      <c r="B730" s="4">
        <v>7541859</v>
      </c>
      <c r="C730">
        <v>32</v>
      </c>
      <c r="D730">
        <v>68</v>
      </c>
      <c r="E730" s="1" t="s">
        <v>742</v>
      </c>
      <c r="F730" t="str">
        <f>+RIGHT(Tabla1[[#This Row],[CONSIDERED_DATE1]],6)</f>
        <v>DEC-17</v>
      </c>
      <c r="G730" t="str">
        <f>+LEFT(Tabla1[[#This Row],[CONSIDERED_DATE12]],3)</f>
        <v>DEC</v>
      </c>
      <c r="H730" t="str">
        <f>+RIGHT(Tabla1[[#This Row],[CONSIDERED_DATE12]],2)</f>
        <v>17</v>
      </c>
      <c r="I730" t="str">
        <f>+CONCATENATE(Tabla1[[#This Row],[CONSIDERED_DATE14]],"-",Tabla1[[#This Row],[CONSIDERED_DATE13]])</f>
        <v>17-DEC</v>
      </c>
      <c r="J730" s="1" t="s">
        <v>3938</v>
      </c>
      <c r="K730">
        <v>32</v>
      </c>
      <c r="L730">
        <v>66</v>
      </c>
      <c r="M730" s="4">
        <v>235683.09375</v>
      </c>
      <c r="N730" s="3">
        <v>48.484848484848399</v>
      </c>
      <c r="O730" s="3">
        <f>+Tabla1[[#This Row],[CF_CALC_OCC_ROOMS]]/67*100</f>
        <v>47.761194029850742</v>
      </c>
      <c r="P730" s="2">
        <v>7541859</v>
      </c>
      <c r="Q730">
        <v>0</v>
      </c>
      <c r="R730">
        <v>0</v>
      </c>
      <c r="S730">
        <v>0</v>
      </c>
    </row>
    <row r="731" spans="1:19" x14ac:dyDescent="0.25">
      <c r="A731" s="1" t="s">
        <v>13</v>
      </c>
      <c r="B731" s="4">
        <v>17724792</v>
      </c>
      <c r="C731">
        <v>57</v>
      </c>
      <c r="D731">
        <v>127</v>
      </c>
      <c r="E731" s="1" t="s">
        <v>743</v>
      </c>
      <c r="F731" t="str">
        <f>+RIGHT(Tabla1[[#This Row],[CONSIDERED_DATE1]],6)</f>
        <v>DEC-17</v>
      </c>
      <c r="G731" t="str">
        <f>+LEFT(Tabla1[[#This Row],[CONSIDERED_DATE12]],3)</f>
        <v>DEC</v>
      </c>
      <c r="H731" t="str">
        <f>+RIGHT(Tabla1[[#This Row],[CONSIDERED_DATE12]],2)</f>
        <v>17</v>
      </c>
      <c r="I731" t="str">
        <f>+CONCATENATE(Tabla1[[#This Row],[CONSIDERED_DATE14]],"-",Tabla1[[#This Row],[CONSIDERED_DATE13]])</f>
        <v>17-DEC</v>
      </c>
      <c r="J731" s="1" t="s">
        <v>3939</v>
      </c>
      <c r="K731">
        <v>57</v>
      </c>
      <c r="L731">
        <v>66</v>
      </c>
      <c r="M731" s="4">
        <v>310961.26315789402</v>
      </c>
      <c r="N731" s="3">
        <v>86.363636363636303</v>
      </c>
      <c r="O731" s="3">
        <f>+Tabla1[[#This Row],[CF_CALC_OCC_ROOMS]]/67*100</f>
        <v>85.074626865671647</v>
      </c>
      <c r="P731" s="2">
        <v>17724792</v>
      </c>
      <c r="Q731">
        <v>0</v>
      </c>
      <c r="R731">
        <v>0</v>
      </c>
      <c r="S731">
        <v>0</v>
      </c>
    </row>
    <row r="732" spans="1:19" x14ac:dyDescent="0.25">
      <c r="A732" s="1" t="s">
        <v>13</v>
      </c>
      <c r="B732" s="4">
        <v>21710122</v>
      </c>
      <c r="C732">
        <v>65</v>
      </c>
      <c r="D732">
        <v>147</v>
      </c>
      <c r="E732" s="1" t="s">
        <v>744</v>
      </c>
      <c r="F732" t="str">
        <f>+RIGHT(Tabla1[[#This Row],[CONSIDERED_DATE1]],6)</f>
        <v>DEC-17</v>
      </c>
      <c r="G732" t="str">
        <f>+LEFT(Tabla1[[#This Row],[CONSIDERED_DATE12]],3)</f>
        <v>DEC</v>
      </c>
      <c r="H732" t="str">
        <f>+RIGHT(Tabla1[[#This Row],[CONSIDERED_DATE12]],2)</f>
        <v>17</v>
      </c>
      <c r="I732" t="str">
        <f>+CONCATENATE(Tabla1[[#This Row],[CONSIDERED_DATE14]],"-",Tabla1[[#This Row],[CONSIDERED_DATE13]])</f>
        <v>17-DEC</v>
      </c>
      <c r="J732" s="1" t="s">
        <v>3940</v>
      </c>
      <c r="K732">
        <v>65</v>
      </c>
      <c r="L732">
        <v>66</v>
      </c>
      <c r="M732" s="4">
        <v>334001.87692307599</v>
      </c>
      <c r="N732" s="3">
        <v>98.484848484848399</v>
      </c>
      <c r="O732" s="3">
        <f>+Tabla1[[#This Row],[CF_CALC_OCC_ROOMS]]/67*100</f>
        <v>97.014925373134332</v>
      </c>
      <c r="P732" s="2">
        <v>21710122</v>
      </c>
      <c r="Q732">
        <v>0</v>
      </c>
      <c r="R732">
        <v>0</v>
      </c>
      <c r="S732">
        <v>0</v>
      </c>
    </row>
    <row r="733" spans="1:19" x14ac:dyDescent="0.25">
      <c r="A733" s="1" t="s">
        <v>13</v>
      </c>
      <c r="B733" s="4">
        <v>9575480</v>
      </c>
      <c r="C733">
        <v>38</v>
      </c>
      <c r="D733">
        <v>85</v>
      </c>
      <c r="E733" s="1" t="s">
        <v>745</v>
      </c>
      <c r="F733" t="str">
        <f>+RIGHT(Tabla1[[#This Row],[CONSIDERED_DATE1]],6)</f>
        <v>JAN-18</v>
      </c>
      <c r="G733" t="str">
        <f>+LEFT(Tabla1[[#This Row],[CONSIDERED_DATE12]],3)</f>
        <v>JAN</v>
      </c>
      <c r="H733" t="str">
        <f>+RIGHT(Tabla1[[#This Row],[CONSIDERED_DATE12]],2)</f>
        <v>18</v>
      </c>
      <c r="I733" t="str">
        <f>+CONCATENATE(Tabla1[[#This Row],[CONSIDERED_DATE14]],"-",Tabla1[[#This Row],[CONSIDERED_DATE13]])</f>
        <v>18-JAN</v>
      </c>
      <c r="J733" s="1" t="s">
        <v>3941</v>
      </c>
      <c r="K733">
        <v>38</v>
      </c>
      <c r="L733">
        <v>65</v>
      </c>
      <c r="M733" s="4">
        <v>251986.31578947301</v>
      </c>
      <c r="N733" s="3">
        <v>58.461538461538403</v>
      </c>
      <c r="O733" s="3">
        <f>+Tabla1[[#This Row],[CF_CALC_OCC_ROOMS]]/67*100</f>
        <v>56.71641791044776</v>
      </c>
      <c r="P733" s="2">
        <v>9575480</v>
      </c>
      <c r="Q733">
        <v>0</v>
      </c>
      <c r="R733">
        <v>0</v>
      </c>
      <c r="S733">
        <v>0</v>
      </c>
    </row>
    <row r="734" spans="1:19" x14ac:dyDescent="0.25">
      <c r="A734" s="1" t="s">
        <v>13</v>
      </c>
      <c r="B734" s="4">
        <v>5831530</v>
      </c>
      <c r="C734">
        <v>45</v>
      </c>
      <c r="D734">
        <v>94</v>
      </c>
      <c r="E734" s="1" t="s">
        <v>746</v>
      </c>
      <c r="F734" t="str">
        <f>+RIGHT(Tabla1[[#This Row],[CONSIDERED_DATE1]],6)</f>
        <v>JAN-18</v>
      </c>
      <c r="G734" t="str">
        <f>+LEFT(Tabla1[[#This Row],[CONSIDERED_DATE12]],3)</f>
        <v>JAN</v>
      </c>
      <c r="H734" t="str">
        <f>+RIGHT(Tabla1[[#This Row],[CONSIDERED_DATE12]],2)</f>
        <v>18</v>
      </c>
      <c r="I734" t="str">
        <f>+CONCATENATE(Tabla1[[#This Row],[CONSIDERED_DATE14]],"-",Tabla1[[#This Row],[CONSIDERED_DATE13]])</f>
        <v>18-JAN</v>
      </c>
      <c r="J734" s="1" t="s">
        <v>3942</v>
      </c>
      <c r="K734">
        <v>45</v>
      </c>
      <c r="L734">
        <v>63</v>
      </c>
      <c r="M734" s="4">
        <v>129589.55555555499</v>
      </c>
      <c r="N734" s="3">
        <v>71.428571428571402</v>
      </c>
      <c r="O734" s="3">
        <f>+Tabla1[[#This Row],[CF_CALC_OCC_ROOMS]]/67*100</f>
        <v>67.164179104477611</v>
      </c>
      <c r="P734" s="2">
        <v>5831530</v>
      </c>
      <c r="Q734">
        <v>0</v>
      </c>
      <c r="R734">
        <v>0</v>
      </c>
      <c r="S734">
        <v>0</v>
      </c>
    </row>
    <row r="735" spans="1:19" x14ac:dyDescent="0.25">
      <c r="A735" s="1" t="s">
        <v>13</v>
      </c>
      <c r="B735" s="4">
        <v>7735721</v>
      </c>
      <c r="C735">
        <v>56</v>
      </c>
      <c r="D735">
        <v>114</v>
      </c>
      <c r="E735" s="1" t="s">
        <v>747</v>
      </c>
      <c r="F735" t="str">
        <f>+RIGHT(Tabla1[[#This Row],[CONSIDERED_DATE1]],6)</f>
        <v>JAN-18</v>
      </c>
      <c r="G735" t="str">
        <f>+LEFT(Tabla1[[#This Row],[CONSIDERED_DATE12]],3)</f>
        <v>JAN</v>
      </c>
      <c r="H735" t="str">
        <f>+RIGHT(Tabla1[[#This Row],[CONSIDERED_DATE12]],2)</f>
        <v>18</v>
      </c>
      <c r="I735" t="str">
        <f>+CONCATENATE(Tabla1[[#This Row],[CONSIDERED_DATE14]],"-",Tabla1[[#This Row],[CONSIDERED_DATE13]])</f>
        <v>18-JAN</v>
      </c>
      <c r="J735" s="1" t="s">
        <v>3943</v>
      </c>
      <c r="K735">
        <v>56</v>
      </c>
      <c r="L735">
        <v>62</v>
      </c>
      <c r="M735" s="4">
        <v>138137.875</v>
      </c>
      <c r="N735" s="3">
        <v>90.322580645161196</v>
      </c>
      <c r="O735" s="3">
        <f>+Tabla1[[#This Row],[CF_CALC_OCC_ROOMS]]/67*100</f>
        <v>83.582089552238799</v>
      </c>
      <c r="P735" s="2">
        <v>7735721</v>
      </c>
      <c r="Q735">
        <v>0</v>
      </c>
      <c r="R735">
        <v>0</v>
      </c>
      <c r="S735">
        <v>0</v>
      </c>
    </row>
    <row r="736" spans="1:19" x14ac:dyDescent="0.25">
      <c r="A736" s="1" t="s">
        <v>13</v>
      </c>
      <c r="B736" s="4">
        <v>7509754</v>
      </c>
      <c r="C736">
        <v>59</v>
      </c>
      <c r="D736">
        <v>112</v>
      </c>
      <c r="E736" s="1" t="s">
        <v>748</v>
      </c>
      <c r="F736" t="str">
        <f>+RIGHT(Tabla1[[#This Row],[CONSIDERED_DATE1]],6)</f>
        <v>JAN-18</v>
      </c>
      <c r="G736" t="str">
        <f>+LEFT(Tabla1[[#This Row],[CONSIDERED_DATE12]],3)</f>
        <v>JAN</v>
      </c>
      <c r="H736" t="str">
        <f>+RIGHT(Tabla1[[#This Row],[CONSIDERED_DATE12]],2)</f>
        <v>18</v>
      </c>
      <c r="I736" t="str">
        <f>+CONCATENATE(Tabla1[[#This Row],[CONSIDERED_DATE14]],"-",Tabla1[[#This Row],[CONSIDERED_DATE13]])</f>
        <v>18-JAN</v>
      </c>
      <c r="J736" s="1" t="s">
        <v>3944</v>
      </c>
      <c r="K736">
        <v>59</v>
      </c>
      <c r="L736">
        <v>64</v>
      </c>
      <c r="M736" s="4">
        <v>127283.96610169399</v>
      </c>
      <c r="N736" s="3">
        <v>92.1875</v>
      </c>
      <c r="O736" s="3">
        <f>+Tabla1[[#This Row],[CF_CALC_OCC_ROOMS]]/67*100</f>
        <v>88.059701492537314</v>
      </c>
      <c r="P736" s="2">
        <v>7509754</v>
      </c>
      <c r="Q736">
        <v>0</v>
      </c>
      <c r="R736">
        <v>0</v>
      </c>
      <c r="S736">
        <v>0</v>
      </c>
    </row>
    <row r="737" spans="1:19" x14ac:dyDescent="0.25">
      <c r="A737" s="1" t="s">
        <v>13</v>
      </c>
      <c r="B737" s="4">
        <v>9769274</v>
      </c>
      <c r="C737">
        <v>62</v>
      </c>
      <c r="D737">
        <v>128</v>
      </c>
      <c r="E737" s="1" t="s">
        <v>749</v>
      </c>
      <c r="F737" t="str">
        <f>+RIGHT(Tabla1[[#This Row],[CONSIDERED_DATE1]],6)</f>
        <v>JAN-18</v>
      </c>
      <c r="G737" t="str">
        <f>+LEFT(Tabla1[[#This Row],[CONSIDERED_DATE12]],3)</f>
        <v>JAN</v>
      </c>
      <c r="H737" t="str">
        <f>+RIGHT(Tabla1[[#This Row],[CONSIDERED_DATE12]],2)</f>
        <v>18</v>
      </c>
      <c r="I737" t="str">
        <f>+CONCATENATE(Tabla1[[#This Row],[CONSIDERED_DATE14]],"-",Tabla1[[#This Row],[CONSIDERED_DATE13]])</f>
        <v>18-JAN</v>
      </c>
      <c r="J737" s="1" t="s">
        <v>3945</v>
      </c>
      <c r="K737">
        <v>62</v>
      </c>
      <c r="L737">
        <v>65</v>
      </c>
      <c r="M737" s="4">
        <v>157568.93548387001</v>
      </c>
      <c r="N737" s="3">
        <v>95.384615384615302</v>
      </c>
      <c r="O737" s="3">
        <f>+Tabla1[[#This Row],[CF_CALC_OCC_ROOMS]]/67*100</f>
        <v>92.537313432835816</v>
      </c>
      <c r="P737" s="2">
        <v>9769274</v>
      </c>
      <c r="Q737">
        <v>0</v>
      </c>
      <c r="R737">
        <v>0</v>
      </c>
      <c r="S737">
        <v>0</v>
      </c>
    </row>
    <row r="738" spans="1:19" x14ac:dyDescent="0.25">
      <c r="A738" s="1" t="s">
        <v>13</v>
      </c>
      <c r="B738" s="4">
        <v>9207805</v>
      </c>
      <c r="C738">
        <v>57</v>
      </c>
      <c r="D738">
        <v>122</v>
      </c>
      <c r="E738" s="1" t="s">
        <v>750</v>
      </c>
      <c r="F738" t="str">
        <f>+RIGHT(Tabla1[[#This Row],[CONSIDERED_DATE1]],6)</f>
        <v>JAN-18</v>
      </c>
      <c r="G738" t="str">
        <f>+LEFT(Tabla1[[#This Row],[CONSIDERED_DATE12]],3)</f>
        <v>JAN</v>
      </c>
      <c r="H738" t="str">
        <f>+RIGHT(Tabla1[[#This Row],[CONSIDERED_DATE12]],2)</f>
        <v>18</v>
      </c>
      <c r="I738" t="str">
        <f>+CONCATENATE(Tabla1[[#This Row],[CONSIDERED_DATE14]],"-",Tabla1[[#This Row],[CONSIDERED_DATE13]])</f>
        <v>18-JAN</v>
      </c>
      <c r="J738" s="1" t="s">
        <v>3946</v>
      </c>
      <c r="K738">
        <v>57</v>
      </c>
      <c r="L738">
        <v>66</v>
      </c>
      <c r="M738" s="4">
        <v>161540.438596491</v>
      </c>
      <c r="N738" s="3">
        <v>86.363636363636303</v>
      </c>
      <c r="O738" s="3">
        <f>+Tabla1[[#This Row],[CF_CALC_OCC_ROOMS]]/67*100</f>
        <v>85.074626865671647</v>
      </c>
      <c r="P738" s="2">
        <v>9207805</v>
      </c>
      <c r="Q738">
        <v>0</v>
      </c>
      <c r="R738">
        <v>0</v>
      </c>
      <c r="S738">
        <v>0</v>
      </c>
    </row>
    <row r="739" spans="1:19" x14ac:dyDescent="0.25">
      <c r="A739" s="1" t="s">
        <v>13</v>
      </c>
      <c r="B739" s="4">
        <v>5931543</v>
      </c>
      <c r="C739">
        <v>46</v>
      </c>
      <c r="D739">
        <v>97</v>
      </c>
      <c r="E739" s="1" t="s">
        <v>751</v>
      </c>
      <c r="F739" t="str">
        <f>+RIGHT(Tabla1[[#This Row],[CONSIDERED_DATE1]],6)</f>
        <v>JAN-18</v>
      </c>
      <c r="G739" t="str">
        <f>+LEFT(Tabla1[[#This Row],[CONSIDERED_DATE12]],3)</f>
        <v>JAN</v>
      </c>
      <c r="H739" t="str">
        <f>+RIGHT(Tabla1[[#This Row],[CONSIDERED_DATE12]],2)</f>
        <v>18</v>
      </c>
      <c r="I739" t="str">
        <f>+CONCATENATE(Tabla1[[#This Row],[CONSIDERED_DATE14]],"-",Tabla1[[#This Row],[CONSIDERED_DATE13]])</f>
        <v>18-JAN</v>
      </c>
      <c r="J739" s="1" t="s">
        <v>3947</v>
      </c>
      <c r="K739">
        <v>46</v>
      </c>
      <c r="L739">
        <v>65</v>
      </c>
      <c r="M739" s="4">
        <v>128946.586956521</v>
      </c>
      <c r="N739" s="3">
        <v>70.769230769230703</v>
      </c>
      <c r="O739" s="3">
        <f>+Tabla1[[#This Row],[CF_CALC_OCC_ROOMS]]/67*100</f>
        <v>68.656716417910445</v>
      </c>
      <c r="P739" s="2">
        <v>5931543</v>
      </c>
      <c r="Q739">
        <v>0</v>
      </c>
      <c r="R739">
        <v>0</v>
      </c>
      <c r="S739">
        <v>0</v>
      </c>
    </row>
    <row r="740" spans="1:19" x14ac:dyDescent="0.25">
      <c r="A740" s="1" t="s">
        <v>13</v>
      </c>
      <c r="B740" s="4">
        <v>4877708</v>
      </c>
      <c r="C740">
        <v>39</v>
      </c>
      <c r="D740">
        <v>75</v>
      </c>
      <c r="E740" s="1" t="s">
        <v>752</v>
      </c>
      <c r="F740" t="str">
        <f>+RIGHT(Tabla1[[#This Row],[CONSIDERED_DATE1]],6)</f>
        <v>JAN-18</v>
      </c>
      <c r="G740" t="str">
        <f>+LEFT(Tabla1[[#This Row],[CONSIDERED_DATE12]],3)</f>
        <v>JAN</v>
      </c>
      <c r="H740" t="str">
        <f>+RIGHT(Tabla1[[#This Row],[CONSIDERED_DATE12]],2)</f>
        <v>18</v>
      </c>
      <c r="I740" t="str">
        <f>+CONCATENATE(Tabla1[[#This Row],[CONSIDERED_DATE14]],"-",Tabla1[[#This Row],[CONSIDERED_DATE13]])</f>
        <v>18-JAN</v>
      </c>
      <c r="J740" s="1" t="s">
        <v>3948</v>
      </c>
      <c r="K740">
        <v>39</v>
      </c>
      <c r="L740">
        <v>61</v>
      </c>
      <c r="M740" s="4">
        <v>125069.435897435</v>
      </c>
      <c r="N740" s="3">
        <v>63.934426229508098</v>
      </c>
      <c r="O740" s="3">
        <f>+Tabla1[[#This Row],[CF_CALC_OCC_ROOMS]]/67*100</f>
        <v>58.208955223880601</v>
      </c>
      <c r="P740" s="2">
        <v>4877708</v>
      </c>
      <c r="Q740">
        <v>0</v>
      </c>
      <c r="R740">
        <v>0</v>
      </c>
      <c r="S740">
        <v>0</v>
      </c>
    </row>
    <row r="741" spans="1:19" x14ac:dyDescent="0.25">
      <c r="A741" s="1" t="s">
        <v>13</v>
      </c>
      <c r="B741" s="4">
        <v>7385767</v>
      </c>
      <c r="C741">
        <v>56</v>
      </c>
      <c r="D741">
        <v>106</v>
      </c>
      <c r="E741" s="1" t="s">
        <v>753</v>
      </c>
      <c r="F741" t="str">
        <f>+RIGHT(Tabla1[[#This Row],[CONSIDERED_DATE1]],6)</f>
        <v>JAN-18</v>
      </c>
      <c r="G741" t="str">
        <f>+LEFT(Tabla1[[#This Row],[CONSIDERED_DATE12]],3)</f>
        <v>JAN</v>
      </c>
      <c r="H741" t="str">
        <f>+RIGHT(Tabla1[[#This Row],[CONSIDERED_DATE12]],2)</f>
        <v>18</v>
      </c>
      <c r="I741" t="str">
        <f>+CONCATENATE(Tabla1[[#This Row],[CONSIDERED_DATE14]],"-",Tabla1[[#This Row],[CONSIDERED_DATE13]])</f>
        <v>18-JAN</v>
      </c>
      <c r="J741" s="1" t="s">
        <v>3949</v>
      </c>
      <c r="K741">
        <v>56</v>
      </c>
      <c r="L741">
        <v>62</v>
      </c>
      <c r="M741" s="4">
        <v>131888.69642857101</v>
      </c>
      <c r="N741" s="3">
        <v>90.322580645161196</v>
      </c>
      <c r="O741" s="3">
        <f>+Tabla1[[#This Row],[CF_CALC_OCC_ROOMS]]/67*100</f>
        <v>83.582089552238799</v>
      </c>
      <c r="P741" s="2">
        <v>7385767</v>
      </c>
      <c r="Q741">
        <v>0</v>
      </c>
      <c r="R741">
        <v>0</v>
      </c>
      <c r="S741">
        <v>0</v>
      </c>
    </row>
    <row r="742" spans="1:19" x14ac:dyDescent="0.25">
      <c r="A742" s="1" t="s">
        <v>13</v>
      </c>
      <c r="B742" s="4">
        <v>8070499</v>
      </c>
      <c r="C742">
        <v>62</v>
      </c>
      <c r="D742">
        <v>116</v>
      </c>
      <c r="E742" s="1" t="s">
        <v>754</v>
      </c>
      <c r="F742" t="str">
        <f>+RIGHT(Tabla1[[#This Row],[CONSIDERED_DATE1]],6)</f>
        <v>JAN-18</v>
      </c>
      <c r="G742" t="str">
        <f>+LEFT(Tabla1[[#This Row],[CONSIDERED_DATE12]],3)</f>
        <v>JAN</v>
      </c>
      <c r="H742" t="str">
        <f>+RIGHT(Tabla1[[#This Row],[CONSIDERED_DATE12]],2)</f>
        <v>18</v>
      </c>
      <c r="I742" t="str">
        <f>+CONCATENATE(Tabla1[[#This Row],[CONSIDERED_DATE14]],"-",Tabla1[[#This Row],[CONSIDERED_DATE13]])</f>
        <v>18-JAN</v>
      </c>
      <c r="J742" s="1" t="s">
        <v>3950</v>
      </c>
      <c r="K742">
        <v>62</v>
      </c>
      <c r="L742">
        <v>64</v>
      </c>
      <c r="M742" s="4">
        <v>130169.338709677</v>
      </c>
      <c r="N742" s="3">
        <v>96.875</v>
      </c>
      <c r="O742" s="3">
        <f>+Tabla1[[#This Row],[CF_CALC_OCC_ROOMS]]/67*100</f>
        <v>92.537313432835816</v>
      </c>
      <c r="P742" s="2">
        <v>7590819</v>
      </c>
      <c r="Q742">
        <v>0</v>
      </c>
      <c r="R742">
        <v>479680</v>
      </c>
      <c r="S742">
        <v>0</v>
      </c>
    </row>
    <row r="743" spans="1:19" x14ac:dyDescent="0.25">
      <c r="A743" s="1" t="s">
        <v>13</v>
      </c>
      <c r="B743" s="4">
        <v>6084465</v>
      </c>
      <c r="C743">
        <v>48</v>
      </c>
      <c r="D743">
        <v>83</v>
      </c>
      <c r="E743" s="1" t="s">
        <v>755</v>
      </c>
      <c r="F743" t="str">
        <f>+RIGHT(Tabla1[[#This Row],[CONSIDERED_DATE1]],6)</f>
        <v>JAN-18</v>
      </c>
      <c r="G743" t="str">
        <f>+LEFT(Tabla1[[#This Row],[CONSIDERED_DATE12]],3)</f>
        <v>JAN</v>
      </c>
      <c r="H743" t="str">
        <f>+RIGHT(Tabla1[[#This Row],[CONSIDERED_DATE12]],2)</f>
        <v>18</v>
      </c>
      <c r="I743" t="str">
        <f>+CONCATENATE(Tabla1[[#This Row],[CONSIDERED_DATE14]],"-",Tabla1[[#This Row],[CONSIDERED_DATE13]])</f>
        <v>18-JAN</v>
      </c>
      <c r="J743" s="1" t="s">
        <v>3951</v>
      </c>
      <c r="K743">
        <v>48</v>
      </c>
      <c r="L743">
        <v>65</v>
      </c>
      <c r="M743" s="4">
        <v>126759.6875</v>
      </c>
      <c r="N743" s="3">
        <v>73.846153846153797</v>
      </c>
      <c r="O743" s="3">
        <f>+Tabla1[[#This Row],[CF_CALC_OCC_ROOMS]]/67*100</f>
        <v>71.641791044776113</v>
      </c>
      <c r="P743" s="2">
        <v>4851785</v>
      </c>
      <c r="Q743">
        <v>0</v>
      </c>
      <c r="R743">
        <v>1232680</v>
      </c>
      <c r="S743">
        <v>0</v>
      </c>
    </row>
    <row r="744" spans="1:19" x14ac:dyDescent="0.25">
      <c r="A744" s="1" t="s">
        <v>13</v>
      </c>
      <c r="B744" s="4">
        <v>8657505</v>
      </c>
      <c r="C744">
        <v>56</v>
      </c>
      <c r="D744">
        <v>114</v>
      </c>
      <c r="E744" s="1" t="s">
        <v>756</v>
      </c>
      <c r="F744" t="str">
        <f>+RIGHT(Tabla1[[#This Row],[CONSIDERED_DATE1]],6)</f>
        <v>JAN-18</v>
      </c>
      <c r="G744" t="str">
        <f>+LEFT(Tabla1[[#This Row],[CONSIDERED_DATE12]],3)</f>
        <v>JAN</v>
      </c>
      <c r="H744" t="str">
        <f>+RIGHT(Tabla1[[#This Row],[CONSIDERED_DATE12]],2)</f>
        <v>18</v>
      </c>
      <c r="I744" t="str">
        <f>+CONCATENATE(Tabla1[[#This Row],[CONSIDERED_DATE14]],"-",Tabla1[[#This Row],[CONSIDERED_DATE13]])</f>
        <v>18-JAN</v>
      </c>
      <c r="J744" s="1" t="s">
        <v>3952</v>
      </c>
      <c r="K744">
        <v>56</v>
      </c>
      <c r="L744">
        <v>65</v>
      </c>
      <c r="M744" s="4">
        <v>154598.303571428</v>
      </c>
      <c r="N744" s="3">
        <v>86.153846153846104</v>
      </c>
      <c r="O744" s="3">
        <f>+Tabla1[[#This Row],[CF_CALC_OCC_ROOMS]]/67*100</f>
        <v>83.582089552238799</v>
      </c>
      <c r="P744" s="2">
        <v>8311605</v>
      </c>
      <c r="Q744">
        <v>0</v>
      </c>
      <c r="R744">
        <v>345900</v>
      </c>
      <c r="S744">
        <v>0</v>
      </c>
    </row>
    <row r="745" spans="1:19" x14ac:dyDescent="0.25">
      <c r="A745" s="1" t="s">
        <v>13</v>
      </c>
      <c r="B745" s="4">
        <v>10272933</v>
      </c>
      <c r="C745">
        <v>63</v>
      </c>
      <c r="D745">
        <v>128</v>
      </c>
      <c r="E745" s="1" t="s">
        <v>757</v>
      </c>
      <c r="F745" t="str">
        <f>+RIGHT(Tabla1[[#This Row],[CONSIDERED_DATE1]],6)</f>
        <v>JAN-18</v>
      </c>
      <c r="G745" t="str">
        <f>+LEFT(Tabla1[[#This Row],[CONSIDERED_DATE12]],3)</f>
        <v>JAN</v>
      </c>
      <c r="H745" t="str">
        <f>+RIGHT(Tabla1[[#This Row],[CONSIDERED_DATE12]],2)</f>
        <v>18</v>
      </c>
      <c r="I745" t="str">
        <f>+CONCATENATE(Tabla1[[#This Row],[CONSIDERED_DATE14]],"-",Tabla1[[#This Row],[CONSIDERED_DATE13]])</f>
        <v>18-JAN</v>
      </c>
      <c r="J745" s="1" t="s">
        <v>3953</v>
      </c>
      <c r="K745">
        <v>63</v>
      </c>
      <c r="L745">
        <v>66</v>
      </c>
      <c r="M745" s="4">
        <v>163062.428571428</v>
      </c>
      <c r="N745" s="3">
        <v>95.454545454545396</v>
      </c>
      <c r="O745" s="3">
        <f>+Tabla1[[#This Row],[CF_CALC_OCC_ROOMS]]/67*100</f>
        <v>94.029850746268664</v>
      </c>
      <c r="P745" s="2">
        <v>9837933</v>
      </c>
      <c r="Q745">
        <v>0</v>
      </c>
      <c r="R745">
        <v>435000</v>
      </c>
      <c r="S745">
        <v>0</v>
      </c>
    </row>
    <row r="746" spans="1:19" x14ac:dyDescent="0.25">
      <c r="A746" s="1" t="s">
        <v>13</v>
      </c>
      <c r="B746" s="4">
        <v>5254092</v>
      </c>
      <c r="C746">
        <v>39</v>
      </c>
      <c r="D746">
        <v>78</v>
      </c>
      <c r="E746" s="1" t="s">
        <v>758</v>
      </c>
      <c r="F746" t="str">
        <f>+RIGHT(Tabla1[[#This Row],[CONSIDERED_DATE1]],6)</f>
        <v>JAN-18</v>
      </c>
      <c r="G746" t="str">
        <f>+LEFT(Tabla1[[#This Row],[CONSIDERED_DATE12]],3)</f>
        <v>JAN</v>
      </c>
      <c r="H746" t="str">
        <f>+RIGHT(Tabla1[[#This Row],[CONSIDERED_DATE12]],2)</f>
        <v>18</v>
      </c>
      <c r="I746" t="str">
        <f>+CONCATENATE(Tabla1[[#This Row],[CONSIDERED_DATE14]],"-",Tabla1[[#This Row],[CONSIDERED_DATE13]])</f>
        <v>18-JAN</v>
      </c>
      <c r="J746" s="1" t="s">
        <v>3954</v>
      </c>
      <c r="K746">
        <v>39</v>
      </c>
      <c r="L746">
        <v>58</v>
      </c>
      <c r="M746" s="4">
        <v>134720.30769230699</v>
      </c>
      <c r="N746" s="3">
        <v>67.241379310344797</v>
      </c>
      <c r="O746" s="3">
        <f>+Tabla1[[#This Row],[CF_CALC_OCC_ROOMS]]/67*100</f>
        <v>58.208955223880601</v>
      </c>
      <c r="P746" s="2">
        <v>5254092</v>
      </c>
      <c r="Q746">
        <v>0</v>
      </c>
      <c r="R746">
        <v>0</v>
      </c>
      <c r="S746">
        <v>0</v>
      </c>
    </row>
    <row r="747" spans="1:19" x14ac:dyDescent="0.25">
      <c r="A747" s="1" t="s">
        <v>13</v>
      </c>
      <c r="B747" s="4">
        <v>7714714</v>
      </c>
      <c r="C747">
        <v>56</v>
      </c>
      <c r="D747">
        <v>111</v>
      </c>
      <c r="E747" s="1" t="s">
        <v>759</v>
      </c>
      <c r="F747" t="str">
        <f>+RIGHT(Tabla1[[#This Row],[CONSIDERED_DATE1]],6)</f>
        <v>JAN-18</v>
      </c>
      <c r="G747" t="str">
        <f>+LEFT(Tabla1[[#This Row],[CONSIDERED_DATE12]],3)</f>
        <v>JAN</v>
      </c>
      <c r="H747" t="str">
        <f>+RIGHT(Tabla1[[#This Row],[CONSIDERED_DATE12]],2)</f>
        <v>18</v>
      </c>
      <c r="I747" t="str">
        <f>+CONCATENATE(Tabla1[[#This Row],[CONSIDERED_DATE14]],"-",Tabla1[[#This Row],[CONSIDERED_DATE13]])</f>
        <v>18-JAN</v>
      </c>
      <c r="J747" s="1" t="s">
        <v>3955</v>
      </c>
      <c r="K747">
        <v>56</v>
      </c>
      <c r="L747">
        <v>63</v>
      </c>
      <c r="M747" s="4">
        <v>137762.75</v>
      </c>
      <c r="N747" s="3">
        <v>88.8888888888888</v>
      </c>
      <c r="O747" s="3">
        <f>+Tabla1[[#This Row],[CF_CALC_OCC_ROOMS]]/67*100</f>
        <v>83.582089552238799</v>
      </c>
      <c r="P747" s="2">
        <v>7714714</v>
      </c>
      <c r="Q747">
        <v>0</v>
      </c>
      <c r="R747">
        <v>0</v>
      </c>
      <c r="S747">
        <v>0</v>
      </c>
    </row>
    <row r="748" spans="1:19" x14ac:dyDescent="0.25">
      <c r="A748" s="1" t="s">
        <v>13</v>
      </c>
      <c r="B748" s="4">
        <v>7035084</v>
      </c>
      <c r="C748">
        <v>60</v>
      </c>
      <c r="D748">
        <v>99</v>
      </c>
      <c r="E748" s="1" t="s">
        <v>760</v>
      </c>
      <c r="F748" t="str">
        <f>+RIGHT(Tabla1[[#This Row],[CONSIDERED_DATE1]],6)</f>
        <v>JAN-18</v>
      </c>
      <c r="G748" t="str">
        <f>+LEFT(Tabla1[[#This Row],[CONSIDERED_DATE12]],3)</f>
        <v>JAN</v>
      </c>
      <c r="H748" t="str">
        <f>+RIGHT(Tabla1[[#This Row],[CONSIDERED_DATE12]],2)</f>
        <v>18</v>
      </c>
      <c r="I748" t="str">
        <f>+CONCATENATE(Tabla1[[#This Row],[CONSIDERED_DATE14]],"-",Tabla1[[#This Row],[CONSIDERED_DATE13]])</f>
        <v>18-JAN</v>
      </c>
      <c r="J748" s="1" t="s">
        <v>3956</v>
      </c>
      <c r="K748">
        <v>60</v>
      </c>
      <c r="L748">
        <v>64</v>
      </c>
      <c r="M748" s="4">
        <v>117251.4</v>
      </c>
      <c r="N748" s="3">
        <v>93.75</v>
      </c>
      <c r="O748" s="3">
        <f>+Tabla1[[#This Row],[CF_CALC_OCC_ROOMS]]/67*100</f>
        <v>89.552238805970148</v>
      </c>
      <c r="P748" s="2">
        <v>4886784</v>
      </c>
      <c r="Q748">
        <v>0</v>
      </c>
      <c r="R748">
        <v>2148300</v>
      </c>
      <c r="S748">
        <v>0</v>
      </c>
    </row>
    <row r="749" spans="1:19" x14ac:dyDescent="0.25">
      <c r="A749" s="1" t="s">
        <v>13</v>
      </c>
      <c r="B749" s="4">
        <v>7759863</v>
      </c>
      <c r="C749">
        <v>64</v>
      </c>
      <c r="D749">
        <v>114</v>
      </c>
      <c r="E749" s="1" t="s">
        <v>761</v>
      </c>
      <c r="F749" t="str">
        <f>+RIGHT(Tabla1[[#This Row],[CONSIDERED_DATE1]],6)</f>
        <v>JAN-18</v>
      </c>
      <c r="G749" t="str">
        <f>+LEFT(Tabla1[[#This Row],[CONSIDERED_DATE12]],3)</f>
        <v>JAN</v>
      </c>
      <c r="H749" t="str">
        <f>+RIGHT(Tabla1[[#This Row],[CONSIDERED_DATE12]],2)</f>
        <v>18</v>
      </c>
      <c r="I749" t="str">
        <f>+CONCATENATE(Tabla1[[#This Row],[CONSIDERED_DATE14]],"-",Tabla1[[#This Row],[CONSIDERED_DATE13]])</f>
        <v>18-JAN</v>
      </c>
      <c r="J749" s="1" t="s">
        <v>3957</v>
      </c>
      <c r="K749">
        <v>64</v>
      </c>
      <c r="L749">
        <v>64</v>
      </c>
      <c r="M749" s="4">
        <v>121247.859375</v>
      </c>
      <c r="N749" s="3">
        <v>100</v>
      </c>
      <c r="O749" s="3">
        <f>+Tabla1[[#This Row],[CF_CALC_OCC_ROOMS]]/67*100</f>
        <v>95.522388059701484</v>
      </c>
      <c r="P749" s="2">
        <v>5119863</v>
      </c>
      <c r="Q749">
        <v>0</v>
      </c>
      <c r="R749">
        <v>2640000</v>
      </c>
      <c r="S749">
        <v>0</v>
      </c>
    </row>
    <row r="750" spans="1:19" x14ac:dyDescent="0.25">
      <c r="A750" s="1" t="s">
        <v>13</v>
      </c>
      <c r="B750" s="4">
        <v>6913762.3361344542</v>
      </c>
      <c r="C750">
        <v>52</v>
      </c>
      <c r="D750">
        <v>97</v>
      </c>
      <c r="E750" s="1" t="s">
        <v>762</v>
      </c>
      <c r="F750" t="str">
        <f>+RIGHT(Tabla1[[#This Row],[CONSIDERED_DATE1]],6)</f>
        <v>JAN-18</v>
      </c>
      <c r="G750" t="str">
        <f>+LEFT(Tabla1[[#This Row],[CONSIDERED_DATE12]],3)</f>
        <v>JAN</v>
      </c>
      <c r="H750" t="str">
        <f>+RIGHT(Tabla1[[#This Row],[CONSIDERED_DATE12]],2)</f>
        <v>18</v>
      </c>
      <c r="I750" t="str">
        <f>+CONCATENATE(Tabla1[[#This Row],[CONSIDERED_DATE14]],"-",Tabla1[[#This Row],[CONSIDERED_DATE13]])</f>
        <v>18-JAN</v>
      </c>
      <c r="J750" s="1" t="s">
        <v>3958</v>
      </c>
      <c r="K750">
        <v>52</v>
      </c>
      <c r="L750">
        <v>64</v>
      </c>
      <c r="M750" s="4">
        <v>132956.968002585</v>
      </c>
      <c r="N750" s="3">
        <v>81.25</v>
      </c>
      <c r="O750" s="3">
        <f>+Tabla1[[#This Row],[CF_CALC_OCC_ROOMS]]/67*100</f>
        <v>77.611940298507463</v>
      </c>
      <c r="P750" s="2">
        <v>6035262.3361344542</v>
      </c>
      <c r="Q750">
        <v>0</v>
      </c>
      <c r="R750">
        <v>878500</v>
      </c>
      <c r="S750">
        <v>0</v>
      </c>
    </row>
    <row r="751" spans="1:19" x14ac:dyDescent="0.25">
      <c r="A751" s="1" t="s">
        <v>13</v>
      </c>
      <c r="B751" s="4">
        <v>7207327.3361344542</v>
      </c>
      <c r="C751">
        <v>47</v>
      </c>
      <c r="D751">
        <v>103</v>
      </c>
      <c r="E751" s="1" t="s">
        <v>763</v>
      </c>
      <c r="F751" t="str">
        <f>+RIGHT(Tabla1[[#This Row],[CONSIDERED_DATE1]],6)</f>
        <v>JAN-18</v>
      </c>
      <c r="G751" t="str">
        <f>+LEFT(Tabla1[[#This Row],[CONSIDERED_DATE12]],3)</f>
        <v>JAN</v>
      </c>
      <c r="H751" t="str">
        <f>+RIGHT(Tabla1[[#This Row],[CONSIDERED_DATE12]],2)</f>
        <v>18</v>
      </c>
      <c r="I751" t="str">
        <f>+CONCATENATE(Tabla1[[#This Row],[CONSIDERED_DATE14]],"-",Tabla1[[#This Row],[CONSIDERED_DATE13]])</f>
        <v>18-JAN</v>
      </c>
      <c r="J751" s="1" t="s">
        <v>3959</v>
      </c>
      <c r="K751">
        <v>47</v>
      </c>
      <c r="L751">
        <v>63</v>
      </c>
      <c r="M751" s="4">
        <v>153347.39013052001</v>
      </c>
      <c r="N751" s="3">
        <v>74.603174603174594</v>
      </c>
      <c r="O751" s="3">
        <f>+Tabla1[[#This Row],[CF_CALC_OCC_ROOMS]]/67*100</f>
        <v>70.149253731343293</v>
      </c>
      <c r="P751" s="2">
        <v>7207327.3361344542</v>
      </c>
      <c r="Q751">
        <v>0</v>
      </c>
      <c r="R751">
        <v>0</v>
      </c>
      <c r="S751">
        <v>0</v>
      </c>
    </row>
    <row r="752" spans="1:19" x14ac:dyDescent="0.25">
      <c r="A752" s="1" t="s">
        <v>13</v>
      </c>
      <c r="B752" s="4">
        <v>9841874</v>
      </c>
      <c r="C752">
        <v>62</v>
      </c>
      <c r="D752">
        <v>135</v>
      </c>
      <c r="E752" s="1" t="s">
        <v>764</v>
      </c>
      <c r="F752" t="str">
        <f>+RIGHT(Tabla1[[#This Row],[CONSIDERED_DATE1]],6)</f>
        <v>JAN-18</v>
      </c>
      <c r="G752" t="str">
        <f>+LEFT(Tabla1[[#This Row],[CONSIDERED_DATE12]],3)</f>
        <v>JAN</v>
      </c>
      <c r="H752" t="str">
        <f>+RIGHT(Tabla1[[#This Row],[CONSIDERED_DATE12]],2)</f>
        <v>18</v>
      </c>
      <c r="I752" t="str">
        <f>+CONCATENATE(Tabla1[[#This Row],[CONSIDERED_DATE14]],"-",Tabla1[[#This Row],[CONSIDERED_DATE13]])</f>
        <v>18-JAN</v>
      </c>
      <c r="J752" s="1" t="s">
        <v>3960</v>
      </c>
      <c r="K752">
        <v>62</v>
      </c>
      <c r="L752">
        <v>65</v>
      </c>
      <c r="M752" s="4">
        <v>158739.90322580599</v>
      </c>
      <c r="N752" s="3">
        <v>95.384615384615302</v>
      </c>
      <c r="O752" s="3">
        <f>+Tabla1[[#This Row],[CF_CALC_OCC_ROOMS]]/67*100</f>
        <v>92.537313432835816</v>
      </c>
      <c r="P752" s="2">
        <v>9841874</v>
      </c>
      <c r="Q752">
        <v>0</v>
      </c>
      <c r="R752">
        <v>0</v>
      </c>
      <c r="S752">
        <v>0</v>
      </c>
    </row>
    <row r="753" spans="1:19" x14ac:dyDescent="0.25">
      <c r="A753" s="1" t="s">
        <v>13</v>
      </c>
      <c r="B753" s="4">
        <v>6574743.478991597</v>
      </c>
      <c r="C753">
        <v>52</v>
      </c>
      <c r="D753">
        <v>102</v>
      </c>
      <c r="E753" s="1" t="s">
        <v>765</v>
      </c>
      <c r="F753" t="str">
        <f>+RIGHT(Tabla1[[#This Row],[CONSIDERED_DATE1]],6)</f>
        <v>JAN-18</v>
      </c>
      <c r="G753" t="str">
        <f>+LEFT(Tabla1[[#This Row],[CONSIDERED_DATE12]],3)</f>
        <v>JAN</v>
      </c>
      <c r="H753" t="str">
        <f>+RIGHT(Tabla1[[#This Row],[CONSIDERED_DATE12]],2)</f>
        <v>18</v>
      </c>
      <c r="I753" t="str">
        <f>+CONCATENATE(Tabla1[[#This Row],[CONSIDERED_DATE14]],"-",Tabla1[[#This Row],[CONSIDERED_DATE13]])</f>
        <v>18-JAN</v>
      </c>
      <c r="J753" s="1" t="s">
        <v>3961</v>
      </c>
      <c r="K753">
        <v>52</v>
      </c>
      <c r="L753">
        <v>65</v>
      </c>
      <c r="M753" s="4">
        <v>126437.37459599201</v>
      </c>
      <c r="N753" s="3">
        <v>80</v>
      </c>
      <c r="O753" s="3">
        <f>+Tabla1[[#This Row],[CF_CALC_OCC_ROOMS]]/67*100</f>
        <v>77.611940298507463</v>
      </c>
      <c r="P753" s="2">
        <v>5167343.478991597</v>
      </c>
      <c r="Q753">
        <v>0</v>
      </c>
      <c r="R753">
        <v>1407400</v>
      </c>
      <c r="S753">
        <v>0</v>
      </c>
    </row>
    <row r="754" spans="1:19" x14ac:dyDescent="0.25">
      <c r="A754" s="1" t="s">
        <v>13</v>
      </c>
      <c r="B754" s="4">
        <v>7209202.9915966382</v>
      </c>
      <c r="C754">
        <v>57</v>
      </c>
      <c r="D754">
        <v>95</v>
      </c>
      <c r="E754" s="1" t="s">
        <v>766</v>
      </c>
      <c r="F754" t="str">
        <f>+RIGHT(Tabla1[[#This Row],[CONSIDERED_DATE1]],6)</f>
        <v>JAN-18</v>
      </c>
      <c r="G754" t="str">
        <f>+LEFT(Tabla1[[#This Row],[CONSIDERED_DATE12]],3)</f>
        <v>JAN</v>
      </c>
      <c r="H754" t="str">
        <f>+RIGHT(Tabla1[[#This Row],[CONSIDERED_DATE12]],2)</f>
        <v>18</v>
      </c>
      <c r="I754" t="str">
        <f>+CONCATENATE(Tabla1[[#This Row],[CONSIDERED_DATE14]],"-",Tabla1[[#This Row],[CONSIDERED_DATE13]])</f>
        <v>18-JAN</v>
      </c>
      <c r="J754" s="1" t="s">
        <v>3962</v>
      </c>
      <c r="K754">
        <v>57</v>
      </c>
      <c r="L754">
        <v>66</v>
      </c>
      <c r="M754" s="4">
        <v>126477.245466607</v>
      </c>
      <c r="N754" s="3">
        <v>86.363636363636303</v>
      </c>
      <c r="O754" s="3">
        <f>+Tabla1[[#This Row],[CF_CALC_OCC_ROOMS]]/67*100</f>
        <v>85.074626865671647</v>
      </c>
      <c r="P754" s="2">
        <v>4804402.9915966382</v>
      </c>
      <c r="Q754">
        <v>0</v>
      </c>
      <c r="R754">
        <v>2404800</v>
      </c>
      <c r="S754">
        <v>0</v>
      </c>
    </row>
    <row r="755" spans="1:19" x14ac:dyDescent="0.25">
      <c r="A755" s="1" t="s">
        <v>13</v>
      </c>
      <c r="B755" s="4">
        <v>8042287</v>
      </c>
      <c r="C755">
        <v>65</v>
      </c>
      <c r="D755">
        <v>97</v>
      </c>
      <c r="E755" s="1" t="s">
        <v>767</v>
      </c>
      <c r="F755" t="str">
        <f>+RIGHT(Tabla1[[#This Row],[CONSIDERED_DATE1]],6)</f>
        <v>JAN-18</v>
      </c>
      <c r="G755" t="str">
        <f>+LEFT(Tabla1[[#This Row],[CONSIDERED_DATE12]],3)</f>
        <v>JAN</v>
      </c>
      <c r="H755" t="str">
        <f>+RIGHT(Tabla1[[#This Row],[CONSIDERED_DATE12]],2)</f>
        <v>18</v>
      </c>
      <c r="I755" t="str">
        <f>+CONCATENATE(Tabla1[[#This Row],[CONSIDERED_DATE14]],"-",Tabla1[[#This Row],[CONSIDERED_DATE13]])</f>
        <v>18-JAN</v>
      </c>
      <c r="J755" s="1" t="s">
        <v>3963</v>
      </c>
      <c r="K755">
        <v>65</v>
      </c>
      <c r="L755">
        <v>66</v>
      </c>
      <c r="M755" s="4">
        <v>123727.49230769199</v>
      </c>
      <c r="N755" s="3">
        <v>98.484848484848399</v>
      </c>
      <c r="O755" s="3">
        <f>+Tabla1[[#This Row],[CF_CALC_OCC_ROOMS]]/67*100</f>
        <v>97.014925373134332</v>
      </c>
      <c r="P755" s="2">
        <v>4276287</v>
      </c>
      <c r="Q755">
        <v>0</v>
      </c>
      <c r="R755">
        <v>3766000</v>
      </c>
      <c r="S755">
        <v>0</v>
      </c>
    </row>
    <row r="756" spans="1:19" x14ac:dyDescent="0.25">
      <c r="A756" s="1" t="s">
        <v>13</v>
      </c>
      <c r="B756" s="4">
        <v>8230527</v>
      </c>
      <c r="C756">
        <v>62</v>
      </c>
      <c r="D756">
        <v>92</v>
      </c>
      <c r="E756" s="1" t="s">
        <v>768</v>
      </c>
      <c r="F756" t="str">
        <f>+RIGHT(Tabla1[[#This Row],[CONSIDERED_DATE1]],6)</f>
        <v>JAN-18</v>
      </c>
      <c r="G756" t="str">
        <f>+LEFT(Tabla1[[#This Row],[CONSIDERED_DATE12]],3)</f>
        <v>JAN</v>
      </c>
      <c r="H756" t="str">
        <f>+RIGHT(Tabla1[[#This Row],[CONSIDERED_DATE12]],2)</f>
        <v>18</v>
      </c>
      <c r="I756" t="str">
        <f>+CONCATENATE(Tabla1[[#This Row],[CONSIDERED_DATE14]],"-",Tabla1[[#This Row],[CONSIDERED_DATE13]])</f>
        <v>18-JAN</v>
      </c>
      <c r="J756" s="1" t="s">
        <v>3964</v>
      </c>
      <c r="K756">
        <v>62</v>
      </c>
      <c r="L756">
        <v>66</v>
      </c>
      <c r="M756" s="4">
        <v>132750.43548387001</v>
      </c>
      <c r="N756" s="3">
        <v>93.939393939393895</v>
      </c>
      <c r="O756" s="3">
        <f>+Tabla1[[#This Row],[CF_CALC_OCC_ROOMS]]/67*100</f>
        <v>92.537313432835816</v>
      </c>
      <c r="P756" s="2">
        <v>4118527</v>
      </c>
      <c r="Q756">
        <v>0</v>
      </c>
      <c r="R756">
        <v>4112000</v>
      </c>
      <c r="S756">
        <v>0</v>
      </c>
    </row>
    <row r="757" spans="1:19" x14ac:dyDescent="0.25">
      <c r="A757" s="1" t="s">
        <v>13</v>
      </c>
      <c r="B757" s="4">
        <v>8059837</v>
      </c>
      <c r="C757">
        <v>64</v>
      </c>
      <c r="D757">
        <v>97</v>
      </c>
      <c r="E757" s="1" t="s">
        <v>769</v>
      </c>
      <c r="F757" t="str">
        <f>+RIGHT(Tabla1[[#This Row],[CONSIDERED_DATE1]],6)</f>
        <v>JAN-18</v>
      </c>
      <c r="G757" t="str">
        <f>+LEFT(Tabla1[[#This Row],[CONSIDERED_DATE12]],3)</f>
        <v>JAN</v>
      </c>
      <c r="H757" t="str">
        <f>+RIGHT(Tabla1[[#This Row],[CONSIDERED_DATE12]],2)</f>
        <v>18</v>
      </c>
      <c r="I757" t="str">
        <f>+CONCATENATE(Tabla1[[#This Row],[CONSIDERED_DATE14]],"-",Tabla1[[#This Row],[CONSIDERED_DATE13]])</f>
        <v>18-JAN</v>
      </c>
      <c r="J757" s="1" t="s">
        <v>3965</v>
      </c>
      <c r="K757">
        <v>64</v>
      </c>
      <c r="L757">
        <v>65</v>
      </c>
      <c r="M757" s="4">
        <v>125934.953125</v>
      </c>
      <c r="N757" s="3">
        <v>98.461538461538396</v>
      </c>
      <c r="O757" s="3">
        <f>+Tabla1[[#This Row],[CF_CALC_OCC_ROOMS]]/67*100</f>
        <v>95.522388059701484</v>
      </c>
      <c r="P757" s="2">
        <v>2631837</v>
      </c>
      <c r="Q757">
        <v>0</v>
      </c>
      <c r="R757">
        <v>5428000</v>
      </c>
      <c r="S757">
        <v>0</v>
      </c>
    </row>
    <row r="758" spans="1:19" x14ac:dyDescent="0.25">
      <c r="A758" s="1" t="s">
        <v>13</v>
      </c>
      <c r="B758" s="4">
        <v>7457191.9915966382</v>
      </c>
      <c r="C758">
        <v>47</v>
      </c>
      <c r="D758">
        <v>97</v>
      </c>
      <c r="E758" s="1" t="s">
        <v>770</v>
      </c>
      <c r="F758" t="str">
        <f>+RIGHT(Tabla1[[#This Row],[CONSIDERED_DATE1]],6)</f>
        <v>JAN-18</v>
      </c>
      <c r="G758" t="str">
        <f>+LEFT(Tabla1[[#This Row],[CONSIDERED_DATE12]],3)</f>
        <v>JAN</v>
      </c>
      <c r="H758" t="str">
        <f>+RIGHT(Tabla1[[#This Row],[CONSIDERED_DATE12]],2)</f>
        <v>18</v>
      </c>
      <c r="I758" t="str">
        <f>+CONCATENATE(Tabla1[[#This Row],[CONSIDERED_DATE14]],"-",Tabla1[[#This Row],[CONSIDERED_DATE13]])</f>
        <v>18-JAN</v>
      </c>
      <c r="J758" s="1" t="s">
        <v>3966</v>
      </c>
      <c r="K758">
        <v>47</v>
      </c>
      <c r="L758">
        <v>66</v>
      </c>
      <c r="M758" s="4">
        <v>158663.65939567299</v>
      </c>
      <c r="N758" s="3">
        <v>71.212121212121204</v>
      </c>
      <c r="O758" s="3">
        <f>+Tabla1[[#This Row],[CF_CALC_OCC_ROOMS]]/67*100</f>
        <v>70.149253731343293</v>
      </c>
      <c r="P758" s="2">
        <v>7457191.9915966382</v>
      </c>
      <c r="Q758">
        <v>0</v>
      </c>
      <c r="R758">
        <v>0</v>
      </c>
      <c r="S758">
        <v>0</v>
      </c>
    </row>
    <row r="759" spans="1:19" x14ac:dyDescent="0.25">
      <c r="A759" s="1" t="s">
        <v>13</v>
      </c>
      <c r="B759" s="4">
        <v>10239715</v>
      </c>
      <c r="C759">
        <v>63</v>
      </c>
      <c r="D759">
        <v>124</v>
      </c>
      <c r="E759" s="1" t="s">
        <v>771</v>
      </c>
      <c r="F759" t="str">
        <f>+RIGHT(Tabla1[[#This Row],[CONSIDERED_DATE1]],6)</f>
        <v>JAN-18</v>
      </c>
      <c r="G759" t="str">
        <f>+LEFT(Tabla1[[#This Row],[CONSIDERED_DATE12]],3)</f>
        <v>JAN</v>
      </c>
      <c r="H759" t="str">
        <f>+RIGHT(Tabla1[[#This Row],[CONSIDERED_DATE12]],2)</f>
        <v>18</v>
      </c>
      <c r="I759" t="str">
        <f>+CONCATENATE(Tabla1[[#This Row],[CONSIDERED_DATE14]],"-",Tabla1[[#This Row],[CONSIDERED_DATE13]])</f>
        <v>18-JAN</v>
      </c>
      <c r="J759" s="1" t="s">
        <v>3967</v>
      </c>
      <c r="K759">
        <v>63</v>
      </c>
      <c r="L759">
        <v>66</v>
      </c>
      <c r="M759" s="4">
        <v>162535.158730158</v>
      </c>
      <c r="N759" s="3">
        <v>95.454545454545396</v>
      </c>
      <c r="O759" s="3">
        <f>+Tabla1[[#This Row],[CF_CALC_OCC_ROOMS]]/67*100</f>
        <v>94.029850746268664</v>
      </c>
      <c r="P759" s="2">
        <v>9908465</v>
      </c>
      <c r="Q759">
        <v>0</v>
      </c>
      <c r="R759">
        <v>331250</v>
      </c>
      <c r="S759">
        <v>0</v>
      </c>
    </row>
    <row r="760" spans="1:19" x14ac:dyDescent="0.25">
      <c r="A760" s="1" t="s">
        <v>13</v>
      </c>
      <c r="B760" s="4">
        <v>7400244</v>
      </c>
      <c r="C760">
        <v>58</v>
      </c>
      <c r="D760">
        <v>81</v>
      </c>
      <c r="E760" s="1" t="s">
        <v>772</v>
      </c>
      <c r="F760" t="str">
        <f>+RIGHT(Tabla1[[#This Row],[CONSIDERED_DATE1]],6)</f>
        <v>JAN-18</v>
      </c>
      <c r="G760" t="str">
        <f>+LEFT(Tabla1[[#This Row],[CONSIDERED_DATE12]],3)</f>
        <v>JAN</v>
      </c>
      <c r="H760" t="str">
        <f>+RIGHT(Tabla1[[#This Row],[CONSIDERED_DATE12]],2)</f>
        <v>18</v>
      </c>
      <c r="I760" t="str">
        <f>+CONCATENATE(Tabla1[[#This Row],[CONSIDERED_DATE14]],"-",Tabla1[[#This Row],[CONSIDERED_DATE13]])</f>
        <v>18-JAN</v>
      </c>
      <c r="J760" s="1" t="s">
        <v>3968</v>
      </c>
      <c r="K760">
        <v>58</v>
      </c>
      <c r="L760">
        <v>66</v>
      </c>
      <c r="M760" s="4">
        <v>127590.413793103</v>
      </c>
      <c r="N760" s="3">
        <v>87.878787878787804</v>
      </c>
      <c r="O760" s="3">
        <f>+Tabla1[[#This Row],[CF_CALC_OCC_ROOMS]]/67*100</f>
        <v>86.567164179104466</v>
      </c>
      <c r="P760" s="2">
        <v>3109604</v>
      </c>
      <c r="Q760">
        <v>0</v>
      </c>
      <c r="R760">
        <v>4290640</v>
      </c>
      <c r="S760">
        <v>0</v>
      </c>
    </row>
    <row r="761" spans="1:19" x14ac:dyDescent="0.25">
      <c r="A761" s="1" t="s">
        <v>13</v>
      </c>
      <c r="B761" s="4">
        <v>8291946</v>
      </c>
      <c r="C761">
        <v>66</v>
      </c>
      <c r="D761">
        <v>86</v>
      </c>
      <c r="E761" s="1" t="s">
        <v>773</v>
      </c>
      <c r="F761" t="str">
        <f>+RIGHT(Tabla1[[#This Row],[CONSIDERED_DATE1]],6)</f>
        <v>JAN-18</v>
      </c>
      <c r="G761" t="str">
        <f>+LEFT(Tabla1[[#This Row],[CONSIDERED_DATE12]],3)</f>
        <v>JAN</v>
      </c>
      <c r="H761" t="str">
        <f>+RIGHT(Tabla1[[#This Row],[CONSIDERED_DATE12]],2)</f>
        <v>18</v>
      </c>
      <c r="I761" t="str">
        <f>+CONCATENATE(Tabla1[[#This Row],[CONSIDERED_DATE14]],"-",Tabla1[[#This Row],[CONSIDERED_DATE13]])</f>
        <v>18-JAN</v>
      </c>
      <c r="J761" s="1" t="s">
        <v>3969</v>
      </c>
      <c r="K761">
        <v>66</v>
      </c>
      <c r="L761">
        <v>66</v>
      </c>
      <c r="M761" s="4">
        <v>125635.545454545</v>
      </c>
      <c r="N761" s="3">
        <v>100</v>
      </c>
      <c r="O761" s="3">
        <f>+Tabla1[[#This Row],[CF_CALC_OCC_ROOMS]]/67*100</f>
        <v>98.507462686567166</v>
      </c>
      <c r="P761" s="2">
        <v>2481466</v>
      </c>
      <c r="Q761">
        <v>0</v>
      </c>
      <c r="R761">
        <v>5810480</v>
      </c>
      <c r="S761">
        <v>0</v>
      </c>
    </row>
    <row r="762" spans="1:19" x14ac:dyDescent="0.25">
      <c r="A762" s="1" t="s">
        <v>13</v>
      </c>
      <c r="B762" s="4">
        <v>7734711</v>
      </c>
      <c r="C762">
        <v>64</v>
      </c>
      <c r="D762">
        <v>84</v>
      </c>
      <c r="E762" s="1" t="s">
        <v>774</v>
      </c>
      <c r="F762" t="str">
        <f>+RIGHT(Tabla1[[#This Row],[CONSIDERED_DATE1]],6)</f>
        <v>JAN-18</v>
      </c>
      <c r="G762" t="str">
        <f>+LEFT(Tabla1[[#This Row],[CONSIDERED_DATE12]],3)</f>
        <v>JAN</v>
      </c>
      <c r="H762" t="str">
        <f>+RIGHT(Tabla1[[#This Row],[CONSIDERED_DATE12]],2)</f>
        <v>18</v>
      </c>
      <c r="I762" t="str">
        <f>+CONCATENATE(Tabla1[[#This Row],[CONSIDERED_DATE14]],"-",Tabla1[[#This Row],[CONSIDERED_DATE13]])</f>
        <v>18-JAN</v>
      </c>
      <c r="J762" s="1" t="s">
        <v>3970</v>
      </c>
      <c r="K762">
        <v>64</v>
      </c>
      <c r="L762">
        <v>66</v>
      </c>
      <c r="M762" s="4">
        <v>120854.859375</v>
      </c>
      <c r="N762" s="3">
        <v>96.969696969696898</v>
      </c>
      <c r="O762" s="3">
        <f>+Tabla1[[#This Row],[CF_CALC_OCC_ROOMS]]/67*100</f>
        <v>95.522388059701484</v>
      </c>
      <c r="P762" s="2">
        <v>3427271</v>
      </c>
      <c r="Q762">
        <v>0</v>
      </c>
      <c r="R762">
        <v>4307440</v>
      </c>
      <c r="S762">
        <v>0</v>
      </c>
    </row>
    <row r="763" spans="1:19" x14ac:dyDescent="0.25">
      <c r="A763" s="1" t="s">
        <v>13</v>
      </c>
      <c r="B763" s="4">
        <v>8057688</v>
      </c>
      <c r="C763">
        <v>65</v>
      </c>
      <c r="D763">
        <v>86</v>
      </c>
      <c r="E763" s="1" t="s">
        <v>775</v>
      </c>
      <c r="F763" t="str">
        <f>+RIGHT(Tabla1[[#This Row],[CONSIDERED_DATE1]],6)</f>
        <v>JAN-18</v>
      </c>
      <c r="G763" t="str">
        <f>+LEFT(Tabla1[[#This Row],[CONSIDERED_DATE12]],3)</f>
        <v>JAN</v>
      </c>
      <c r="H763" t="str">
        <f>+RIGHT(Tabla1[[#This Row],[CONSIDERED_DATE12]],2)</f>
        <v>18</v>
      </c>
      <c r="I763" t="str">
        <f>+CONCATENATE(Tabla1[[#This Row],[CONSIDERED_DATE14]],"-",Tabla1[[#This Row],[CONSIDERED_DATE13]])</f>
        <v>18-JAN</v>
      </c>
      <c r="J763" s="1" t="s">
        <v>3971</v>
      </c>
      <c r="K763">
        <v>65</v>
      </c>
      <c r="L763">
        <v>66</v>
      </c>
      <c r="M763" s="4">
        <v>123964.43076923001</v>
      </c>
      <c r="N763" s="3">
        <v>98.484848484848399</v>
      </c>
      <c r="O763" s="3">
        <f>+Tabla1[[#This Row],[CF_CALC_OCC_ROOMS]]/67*100</f>
        <v>97.014925373134332</v>
      </c>
      <c r="P763" s="2">
        <v>3340248</v>
      </c>
      <c r="Q763">
        <v>0</v>
      </c>
      <c r="R763">
        <v>4717440</v>
      </c>
      <c r="S763">
        <v>0</v>
      </c>
    </row>
    <row r="764" spans="1:19" x14ac:dyDescent="0.25">
      <c r="A764" s="1" t="s">
        <v>13</v>
      </c>
      <c r="B764" s="4">
        <v>5286227</v>
      </c>
      <c r="C764">
        <v>41</v>
      </c>
      <c r="D764">
        <v>70</v>
      </c>
      <c r="E764" s="1" t="s">
        <v>776</v>
      </c>
      <c r="F764" t="str">
        <f>+RIGHT(Tabla1[[#This Row],[CONSIDERED_DATE1]],6)</f>
        <v>FEB-18</v>
      </c>
      <c r="G764" t="str">
        <f>+LEFT(Tabla1[[#This Row],[CONSIDERED_DATE12]],3)</f>
        <v>FEB</v>
      </c>
      <c r="H764" t="str">
        <f>+RIGHT(Tabla1[[#This Row],[CONSIDERED_DATE12]],2)</f>
        <v>18</v>
      </c>
      <c r="I764" t="str">
        <f>+CONCATENATE(Tabla1[[#This Row],[CONSIDERED_DATE14]],"-",Tabla1[[#This Row],[CONSIDERED_DATE13]])</f>
        <v>18-FEB</v>
      </c>
      <c r="J764" s="1" t="s">
        <v>3972</v>
      </c>
      <c r="K764">
        <v>41</v>
      </c>
      <c r="L764">
        <v>66</v>
      </c>
      <c r="M764" s="4">
        <v>128932.365853658</v>
      </c>
      <c r="N764" s="3">
        <v>62.121212121212103</v>
      </c>
      <c r="O764" s="3">
        <f>+Tabla1[[#This Row],[CF_CALC_OCC_ROOMS]]/67*100</f>
        <v>61.194029850746269</v>
      </c>
      <c r="P764" s="2">
        <v>3889667</v>
      </c>
      <c r="Q764">
        <v>0</v>
      </c>
      <c r="R764">
        <v>1396560</v>
      </c>
      <c r="S764">
        <v>0</v>
      </c>
    </row>
    <row r="765" spans="1:19" x14ac:dyDescent="0.25">
      <c r="A765" s="1" t="s">
        <v>13</v>
      </c>
      <c r="B765" s="4">
        <v>8214098.3949579829</v>
      </c>
      <c r="C765">
        <v>51</v>
      </c>
      <c r="D765">
        <v>104</v>
      </c>
      <c r="E765" s="1" t="s">
        <v>777</v>
      </c>
      <c r="F765" t="str">
        <f>+RIGHT(Tabla1[[#This Row],[CONSIDERED_DATE1]],6)</f>
        <v>FEB-18</v>
      </c>
      <c r="G765" t="str">
        <f>+LEFT(Tabla1[[#This Row],[CONSIDERED_DATE12]],3)</f>
        <v>FEB</v>
      </c>
      <c r="H765" t="str">
        <f>+RIGHT(Tabla1[[#This Row],[CONSIDERED_DATE12]],2)</f>
        <v>18</v>
      </c>
      <c r="I765" t="str">
        <f>+CONCATENATE(Tabla1[[#This Row],[CONSIDERED_DATE14]],"-",Tabla1[[#This Row],[CONSIDERED_DATE13]])</f>
        <v>18-FEB</v>
      </c>
      <c r="J765" s="1" t="s">
        <v>3973</v>
      </c>
      <c r="K765">
        <v>51</v>
      </c>
      <c r="L765">
        <v>66</v>
      </c>
      <c r="M765" s="4">
        <v>161060.752842313</v>
      </c>
      <c r="N765" s="3">
        <v>77.272727272727195</v>
      </c>
      <c r="O765" s="3">
        <f>+Tabla1[[#This Row],[CF_CALC_OCC_ROOMS]]/67*100</f>
        <v>76.119402985074629</v>
      </c>
      <c r="P765" s="2">
        <v>8101858.3949579829</v>
      </c>
      <c r="Q765">
        <v>0</v>
      </c>
      <c r="R765">
        <v>112240</v>
      </c>
      <c r="S765">
        <v>0</v>
      </c>
    </row>
    <row r="766" spans="1:19" x14ac:dyDescent="0.25">
      <c r="A766" s="1" t="s">
        <v>13</v>
      </c>
      <c r="B766" s="4">
        <v>10908026.394957984</v>
      </c>
      <c r="C766">
        <v>65</v>
      </c>
      <c r="D766">
        <v>130</v>
      </c>
      <c r="E766" s="1" t="s">
        <v>778</v>
      </c>
      <c r="F766" t="str">
        <f>+RIGHT(Tabla1[[#This Row],[CONSIDERED_DATE1]],6)</f>
        <v>FEB-18</v>
      </c>
      <c r="G766" t="str">
        <f>+LEFT(Tabla1[[#This Row],[CONSIDERED_DATE12]],3)</f>
        <v>FEB</v>
      </c>
      <c r="H766" t="str">
        <f>+RIGHT(Tabla1[[#This Row],[CONSIDERED_DATE12]],2)</f>
        <v>18</v>
      </c>
      <c r="I766" t="str">
        <f>+CONCATENATE(Tabla1[[#This Row],[CONSIDERED_DATE14]],"-",Tabla1[[#This Row],[CONSIDERED_DATE13]])</f>
        <v>18-FEB</v>
      </c>
      <c r="J766" s="1" t="s">
        <v>3974</v>
      </c>
      <c r="K766">
        <v>65</v>
      </c>
      <c r="L766">
        <v>66</v>
      </c>
      <c r="M766" s="4">
        <v>167815.79069166101</v>
      </c>
      <c r="N766" s="3">
        <v>98.484848484848399</v>
      </c>
      <c r="O766" s="3">
        <f>+Tabla1[[#This Row],[CF_CALC_OCC_ROOMS]]/67*100</f>
        <v>97.014925373134332</v>
      </c>
      <c r="P766" s="2">
        <v>10908026.394957984</v>
      </c>
      <c r="Q766">
        <v>0</v>
      </c>
      <c r="R766">
        <v>0</v>
      </c>
      <c r="S766">
        <v>0</v>
      </c>
    </row>
    <row r="767" spans="1:19" x14ac:dyDescent="0.25">
      <c r="A767" s="1" t="s">
        <v>13</v>
      </c>
      <c r="B767" s="4">
        <v>7020709</v>
      </c>
      <c r="C767">
        <v>50</v>
      </c>
      <c r="D767">
        <v>97</v>
      </c>
      <c r="E767" s="1" t="s">
        <v>779</v>
      </c>
      <c r="F767" t="str">
        <f>+RIGHT(Tabla1[[#This Row],[CONSIDERED_DATE1]],6)</f>
        <v>FEB-18</v>
      </c>
      <c r="G767" t="str">
        <f>+LEFT(Tabla1[[#This Row],[CONSIDERED_DATE12]],3)</f>
        <v>FEB</v>
      </c>
      <c r="H767" t="str">
        <f>+RIGHT(Tabla1[[#This Row],[CONSIDERED_DATE12]],2)</f>
        <v>18</v>
      </c>
      <c r="I767" t="str">
        <f>+CONCATENATE(Tabla1[[#This Row],[CONSIDERED_DATE14]],"-",Tabla1[[#This Row],[CONSIDERED_DATE13]])</f>
        <v>18-FEB</v>
      </c>
      <c r="J767" s="1" t="s">
        <v>3975</v>
      </c>
      <c r="K767">
        <v>50</v>
      </c>
      <c r="L767">
        <v>66</v>
      </c>
      <c r="M767" s="4">
        <v>140414.18</v>
      </c>
      <c r="N767" s="3">
        <v>75.757575757575694</v>
      </c>
      <c r="O767" s="3">
        <f>+Tabla1[[#This Row],[CF_CALC_OCC_ROOMS]]/67*100</f>
        <v>74.626865671641795</v>
      </c>
      <c r="P767" s="2">
        <v>7020709</v>
      </c>
      <c r="Q767">
        <v>0</v>
      </c>
      <c r="R767">
        <v>0</v>
      </c>
      <c r="S767">
        <v>0</v>
      </c>
    </row>
    <row r="768" spans="1:19" x14ac:dyDescent="0.25">
      <c r="A768" s="1" t="s">
        <v>13</v>
      </c>
      <c r="B768" s="4">
        <v>5545376</v>
      </c>
      <c r="C768">
        <v>47</v>
      </c>
      <c r="D768">
        <v>85</v>
      </c>
      <c r="E768" s="1" t="s">
        <v>780</v>
      </c>
      <c r="F768" t="str">
        <f>+RIGHT(Tabla1[[#This Row],[CONSIDERED_DATE1]],6)</f>
        <v>FEB-18</v>
      </c>
      <c r="G768" t="str">
        <f>+LEFT(Tabla1[[#This Row],[CONSIDERED_DATE12]],3)</f>
        <v>FEB</v>
      </c>
      <c r="H768" t="str">
        <f>+RIGHT(Tabla1[[#This Row],[CONSIDERED_DATE12]],2)</f>
        <v>18</v>
      </c>
      <c r="I768" t="str">
        <f>+CONCATENATE(Tabla1[[#This Row],[CONSIDERED_DATE14]],"-",Tabla1[[#This Row],[CONSIDERED_DATE13]])</f>
        <v>18-FEB</v>
      </c>
      <c r="J768" s="1" t="s">
        <v>3976</v>
      </c>
      <c r="K768">
        <v>47</v>
      </c>
      <c r="L768">
        <v>62</v>
      </c>
      <c r="M768" s="4">
        <v>117986.723404255</v>
      </c>
      <c r="N768" s="3">
        <v>75.806451612903203</v>
      </c>
      <c r="O768" s="3">
        <f>+Tabla1[[#This Row],[CF_CALC_OCC_ROOMS]]/67*100</f>
        <v>70.149253731343293</v>
      </c>
      <c r="P768" s="2">
        <v>5545376</v>
      </c>
      <c r="Q768">
        <v>0</v>
      </c>
      <c r="R768">
        <v>0</v>
      </c>
      <c r="S768">
        <v>0</v>
      </c>
    </row>
    <row r="769" spans="1:19" x14ac:dyDescent="0.25">
      <c r="A769" s="1" t="s">
        <v>13</v>
      </c>
      <c r="B769" s="4">
        <v>5690597</v>
      </c>
      <c r="C769">
        <v>45</v>
      </c>
      <c r="D769">
        <v>87</v>
      </c>
      <c r="E769" s="1" t="s">
        <v>781</v>
      </c>
      <c r="F769" t="str">
        <f>+RIGHT(Tabla1[[#This Row],[CONSIDERED_DATE1]],6)</f>
        <v>FEB-18</v>
      </c>
      <c r="G769" t="str">
        <f>+LEFT(Tabla1[[#This Row],[CONSIDERED_DATE12]],3)</f>
        <v>FEB</v>
      </c>
      <c r="H769" t="str">
        <f>+RIGHT(Tabla1[[#This Row],[CONSIDERED_DATE12]],2)</f>
        <v>18</v>
      </c>
      <c r="I769" t="str">
        <f>+CONCATENATE(Tabla1[[#This Row],[CONSIDERED_DATE14]],"-",Tabla1[[#This Row],[CONSIDERED_DATE13]])</f>
        <v>18-FEB</v>
      </c>
      <c r="J769" s="1" t="s">
        <v>3977</v>
      </c>
      <c r="K769">
        <v>45</v>
      </c>
      <c r="L769">
        <v>58</v>
      </c>
      <c r="M769" s="4">
        <v>126457.711111111</v>
      </c>
      <c r="N769" s="3">
        <v>77.586206896551701</v>
      </c>
      <c r="O769" s="3">
        <f>+Tabla1[[#This Row],[CF_CALC_OCC_ROOMS]]/67*100</f>
        <v>67.164179104477611</v>
      </c>
      <c r="P769" s="2">
        <v>5690597</v>
      </c>
      <c r="Q769">
        <v>0</v>
      </c>
      <c r="R769">
        <v>0</v>
      </c>
      <c r="S769">
        <v>0</v>
      </c>
    </row>
    <row r="770" spans="1:19" x14ac:dyDescent="0.25">
      <c r="A770" s="1" t="s">
        <v>13</v>
      </c>
      <c r="B770" s="4">
        <v>7042594</v>
      </c>
      <c r="C770">
        <v>55</v>
      </c>
      <c r="D770">
        <v>105</v>
      </c>
      <c r="E770" s="1" t="s">
        <v>782</v>
      </c>
      <c r="F770" t="str">
        <f>+RIGHT(Tabla1[[#This Row],[CONSIDERED_DATE1]],6)</f>
        <v>FEB-18</v>
      </c>
      <c r="G770" t="str">
        <f>+LEFT(Tabla1[[#This Row],[CONSIDERED_DATE12]],3)</f>
        <v>FEB</v>
      </c>
      <c r="H770" t="str">
        <f>+RIGHT(Tabla1[[#This Row],[CONSIDERED_DATE12]],2)</f>
        <v>18</v>
      </c>
      <c r="I770" t="str">
        <f>+CONCATENATE(Tabla1[[#This Row],[CONSIDERED_DATE14]],"-",Tabla1[[#This Row],[CONSIDERED_DATE13]])</f>
        <v>18-FEB</v>
      </c>
      <c r="J770" s="1" t="s">
        <v>3978</v>
      </c>
      <c r="K770">
        <v>55</v>
      </c>
      <c r="L770">
        <v>60</v>
      </c>
      <c r="M770" s="4">
        <v>128047.163636363</v>
      </c>
      <c r="N770" s="3">
        <v>91.6666666666666</v>
      </c>
      <c r="O770" s="3">
        <f>+Tabla1[[#This Row],[CF_CALC_OCC_ROOMS]]/67*100</f>
        <v>82.089552238805979</v>
      </c>
      <c r="P770" s="2">
        <v>7042594</v>
      </c>
      <c r="Q770">
        <v>0</v>
      </c>
      <c r="R770">
        <v>0</v>
      </c>
      <c r="S770">
        <v>0</v>
      </c>
    </row>
    <row r="771" spans="1:19" x14ac:dyDescent="0.25">
      <c r="A771" s="1" t="s">
        <v>13</v>
      </c>
      <c r="B771" s="4">
        <v>7524725</v>
      </c>
      <c r="C771">
        <v>57</v>
      </c>
      <c r="D771">
        <v>115</v>
      </c>
      <c r="E771" s="1" t="s">
        <v>783</v>
      </c>
      <c r="F771" t="str">
        <f>+RIGHT(Tabla1[[#This Row],[CONSIDERED_DATE1]],6)</f>
        <v>FEB-18</v>
      </c>
      <c r="G771" t="str">
        <f>+LEFT(Tabla1[[#This Row],[CONSIDERED_DATE12]],3)</f>
        <v>FEB</v>
      </c>
      <c r="H771" t="str">
        <f>+RIGHT(Tabla1[[#This Row],[CONSIDERED_DATE12]],2)</f>
        <v>18</v>
      </c>
      <c r="I771" t="str">
        <f>+CONCATENATE(Tabla1[[#This Row],[CONSIDERED_DATE14]],"-",Tabla1[[#This Row],[CONSIDERED_DATE13]])</f>
        <v>18-FEB</v>
      </c>
      <c r="J771" s="1" t="s">
        <v>3979</v>
      </c>
      <c r="K771">
        <v>57</v>
      </c>
      <c r="L771">
        <v>61</v>
      </c>
      <c r="M771" s="4">
        <v>132012.71929824501</v>
      </c>
      <c r="N771" s="3">
        <v>93.442622950819597</v>
      </c>
      <c r="O771" s="3">
        <f>+Tabla1[[#This Row],[CF_CALC_OCC_ROOMS]]/67*100</f>
        <v>85.074626865671647</v>
      </c>
      <c r="P771" s="2">
        <v>7524725</v>
      </c>
      <c r="Q771">
        <v>0</v>
      </c>
      <c r="R771">
        <v>0</v>
      </c>
      <c r="S771">
        <v>0</v>
      </c>
    </row>
    <row r="772" spans="1:19" x14ac:dyDescent="0.25">
      <c r="A772" s="1" t="s">
        <v>13</v>
      </c>
      <c r="B772" s="4">
        <v>10754128</v>
      </c>
      <c r="C772">
        <v>65</v>
      </c>
      <c r="D772">
        <v>137</v>
      </c>
      <c r="E772" s="1" t="s">
        <v>784</v>
      </c>
      <c r="F772" t="str">
        <f>+RIGHT(Tabla1[[#This Row],[CONSIDERED_DATE1]],6)</f>
        <v>FEB-18</v>
      </c>
      <c r="G772" t="str">
        <f>+LEFT(Tabla1[[#This Row],[CONSIDERED_DATE12]],3)</f>
        <v>FEB</v>
      </c>
      <c r="H772" t="str">
        <f>+RIGHT(Tabla1[[#This Row],[CONSIDERED_DATE12]],2)</f>
        <v>18</v>
      </c>
      <c r="I772" t="str">
        <f>+CONCATENATE(Tabla1[[#This Row],[CONSIDERED_DATE14]],"-",Tabla1[[#This Row],[CONSIDERED_DATE13]])</f>
        <v>18-FEB</v>
      </c>
      <c r="J772" s="1" t="s">
        <v>3980</v>
      </c>
      <c r="K772">
        <v>65</v>
      </c>
      <c r="L772">
        <v>66</v>
      </c>
      <c r="M772" s="4">
        <v>165448.12307692299</v>
      </c>
      <c r="N772" s="3">
        <v>98.484848484848399</v>
      </c>
      <c r="O772" s="3">
        <f>+Tabla1[[#This Row],[CF_CALC_OCC_ROOMS]]/67*100</f>
        <v>97.014925373134332</v>
      </c>
      <c r="P772" s="2">
        <v>10754128</v>
      </c>
      <c r="Q772">
        <v>0</v>
      </c>
      <c r="R772">
        <v>0</v>
      </c>
      <c r="S772">
        <v>0</v>
      </c>
    </row>
    <row r="773" spans="1:19" x14ac:dyDescent="0.25">
      <c r="A773" s="1" t="s">
        <v>13</v>
      </c>
      <c r="B773" s="4">
        <v>10751453</v>
      </c>
      <c r="C773">
        <v>64</v>
      </c>
      <c r="D773">
        <v>130</v>
      </c>
      <c r="E773" s="1" t="s">
        <v>785</v>
      </c>
      <c r="F773" t="str">
        <f>+RIGHT(Tabla1[[#This Row],[CONSIDERED_DATE1]],6)</f>
        <v>FEB-18</v>
      </c>
      <c r="G773" t="str">
        <f>+LEFT(Tabla1[[#This Row],[CONSIDERED_DATE12]],3)</f>
        <v>FEB</v>
      </c>
      <c r="H773" t="str">
        <f>+RIGHT(Tabla1[[#This Row],[CONSIDERED_DATE12]],2)</f>
        <v>18</v>
      </c>
      <c r="I773" t="str">
        <f>+CONCATENATE(Tabla1[[#This Row],[CONSIDERED_DATE14]],"-",Tabla1[[#This Row],[CONSIDERED_DATE13]])</f>
        <v>18-FEB</v>
      </c>
      <c r="J773" s="1" t="s">
        <v>3981</v>
      </c>
      <c r="K773">
        <v>64</v>
      </c>
      <c r="L773">
        <v>66</v>
      </c>
      <c r="M773" s="4">
        <v>167991.453125</v>
      </c>
      <c r="N773" s="3">
        <v>96.969696969696898</v>
      </c>
      <c r="O773" s="3">
        <f>+Tabla1[[#This Row],[CF_CALC_OCC_ROOMS]]/67*100</f>
        <v>95.522388059701484</v>
      </c>
      <c r="P773" s="2">
        <v>10751453</v>
      </c>
      <c r="Q773">
        <v>0</v>
      </c>
      <c r="R773">
        <v>0</v>
      </c>
      <c r="S773">
        <v>0</v>
      </c>
    </row>
    <row r="774" spans="1:19" x14ac:dyDescent="0.25">
      <c r="A774" s="1" t="s">
        <v>13</v>
      </c>
      <c r="B774" s="4">
        <v>8054576</v>
      </c>
      <c r="C774">
        <v>56</v>
      </c>
      <c r="D774">
        <v>114</v>
      </c>
      <c r="E774" s="1" t="s">
        <v>786</v>
      </c>
      <c r="F774" t="str">
        <f>+RIGHT(Tabla1[[#This Row],[CONSIDERED_DATE1]],6)</f>
        <v>FEB-18</v>
      </c>
      <c r="G774" t="str">
        <f>+LEFT(Tabla1[[#This Row],[CONSIDERED_DATE12]],3)</f>
        <v>FEB</v>
      </c>
      <c r="H774" t="str">
        <f>+RIGHT(Tabla1[[#This Row],[CONSIDERED_DATE12]],2)</f>
        <v>18</v>
      </c>
      <c r="I774" t="str">
        <f>+CONCATENATE(Tabla1[[#This Row],[CONSIDERED_DATE14]],"-",Tabla1[[#This Row],[CONSIDERED_DATE13]])</f>
        <v>18-FEB</v>
      </c>
      <c r="J774" s="1" t="s">
        <v>3982</v>
      </c>
      <c r="K774">
        <v>56</v>
      </c>
      <c r="L774">
        <v>65</v>
      </c>
      <c r="M774" s="4">
        <v>143831.714285714</v>
      </c>
      <c r="N774" s="3">
        <v>86.153846153846104</v>
      </c>
      <c r="O774" s="3">
        <f>+Tabla1[[#This Row],[CF_CALC_OCC_ROOMS]]/67*100</f>
        <v>83.582089552238799</v>
      </c>
      <c r="P774" s="2">
        <v>8054576</v>
      </c>
      <c r="Q774">
        <v>0</v>
      </c>
      <c r="R774">
        <v>0</v>
      </c>
      <c r="S774">
        <v>0</v>
      </c>
    </row>
    <row r="775" spans="1:19" x14ac:dyDescent="0.25">
      <c r="A775" s="1" t="s">
        <v>13</v>
      </c>
      <c r="B775" s="4">
        <v>8129979</v>
      </c>
      <c r="C775">
        <v>59</v>
      </c>
      <c r="D775">
        <v>120</v>
      </c>
      <c r="E775" s="1" t="s">
        <v>787</v>
      </c>
      <c r="F775" t="str">
        <f>+RIGHT(Tabla1[[#This Row],[CONSIDERED_DATE1]],6)</f>
        <v>FEB-18</v>
      </c>
      <c r="G775" t="str">
        <f>+LEFT(Tabla1[[#This Row],[CONSIDERED_DATE12]],3)</f>
        <v>FEB</v>
      </c>
      <c r="H775" t="str">
        <f>+RIGHT(Tabla1[[#This Row],[CONSIDERED_DATE12]],2)</f>
        <v>18</v>
      </c>
      <c r="I775" t="str">
        <f>+CONCATENATE(Tabla1[[#This Row],[CONSIDERED_DATE14]],"-",Tabla1[[#This Row],[CONSIDERED_DATE13]])</f>
        <v>18-FEB</v>
      </c>
      <c r="J775" s="1" t="s">
        <v>3983</v>
      </c>
      <c r="K775">
        <v>59</v>
      </c>
      <c r="L775">
        <v>62</v>
      </c>
      <c r="M775" s="4">
        <v>137796.254237288</v>
      </c>
      <c r="N775" s="3">
        <v>95.161290322580598</v>
      </c>
      <c r="O775" s="3">
        <f>+Tabla1[[#This Row],[CF_CALC_OCC_ROOMS]]/67*100</f>
        <v>88.059701492537314</v>
      </c>
      <c r="P775" s="2">
        <v>8129979</v>
      </c>
      <c r="Q775">
        <v>0</v>
      </c>
      <c r="R775">
        <v>0</v>
      </c>
      <c r="S775">
        <v>0</v>
      </c>
    </row>
    <row r="776" spans="1:19" x14ac:dyDescent="0.25">
      <c r="A776" s="1" t="s">
        <v>13</v>
      </c>
      <c r="B776" s="4">
        <v>8175616</v>
      </c>
      <c r="C776">
        <v>61</v>
      </c>
      <c r="D776">
        <v>126</v>
      </c>
      <c r="E776" s="1" t="s">
        <v>788</v>
      </c>
      <c r="F776" t="str">
        <f>+RIGHT(Tabla1[[#This Row],[CONSIDERED_DATE1]],6)</f>
        <v>FEB-18</v>
      </c>
      <c r="G776" t="str">
        <f>+LEFT(Tabla1[[#This Row],[CONSIDERED_DATE12]],3)</f>
        <v>FEB</v>
      </c>
      <c r="H776" t="str">
        <f>+RIGHT(Tabla1[[#This Row],[CONSIDERED_DATE12]],2)</f>
        <v>18</v>
      </c>
      <c r="I776" t="str">
        <f>+CONCATENATE(Tabla1[[#This Row],[CONSIDERED_DATE14]],"-",Tabla1[[#This Row],[CONSIDERED_DATE13]])</f>
        <v>18-FEB</v>
      </c>
      <c r="J776" s="1" t="s">
        <v>3984</v>
      </c>
      <c r="K776">
        <v>61</v>
      </c>
      <c r="L776">
        <v>64</v>
      </c>
      <c r="M776" s="4">
        <v>134026.49180327801</v>
      </c>
      <c r="N776" s="3">
        <v>95.3125</v>
      </c>
      <c r="O776" s="3">
        <f>+Tabla1[[#This Row],[CF_CALC_OCC_ROOMS]]/67*100</f>
        <v>91.044776119402982</v>
      </c>
      <c r="P776" s="2">
        <v>8175616</v>
      </c>
      <c r="Q776">
        <v>0</v>
      </c>
      <c r="R776">
        <v>0</v>
      </c>
      <c r="S776">
        <v>0</v>
      </c>
    </row>
    <row r="777" spans="1:19" x14ac:dyDescent="0.25">
      <c r="A777" s="1" t="s">
        <v>13</v>
      </c>
      <c r="B777" s="4">
        <v>8300493</v>
      </c>
      <c r="C777">
        <v>61</v>
      </c>
      <c r="D777">
        <v>124</v>
      </c>
      <c r="E777" s="1" t="s">
        <v>789</v>
      </c>
      <c r="F777" t="str">
        <f>+RIGHT(Tabla1[[#This Row],[CONSIDERED_DATE1]],6)</f>
        <v>FEB-18</v>
      </c>
      <c r="G777" t="str">
        <f>+LEFT(Tabla1[[#This Row],[CONSIDERED_DATE12]],3)</f>
        <v>FEB</v>
      </c>
      <c r="H777" t="str">
        <f>+RIGHT(Tabla1[[#This Row],[CONSIDERED_DATE12]],2)</f>
        <v>18</v>
      </c>
      <c r="I777" t="str">
        <f>+CONCATENATE(Tabla1[[#This Row],[CONSIDERED_DATE14]],"-",Tabla1[[#This Row],[CONSIDERED_DATE13]])</f>
        <v>18-FEB</v>
      </c>
      <c r="J777" s="1" t="s">
        <v>3985</v>
      </c>
      <c r="K777">
        <v>61</v>
      </c>
      <c r="L777">
        <v>66</v>
      </c>
      <c r="M777" s="4">
        <v>136073.65573770399</v>
      </c>
      <c r="N777" s="3">
        <v>92.424242424242394</v>
      </c>
      <c r="O777" s="3">
        <f>+Tabla1[[#This Row],[CF_CALC_OCC_ROOMS]]/67*100</f>
        <v>91.044776119402982</v>
      </c>
      <c r="P777" s="2">
        <v>8300493</v>
      </c>
      <c r="Q777">
        <v>0</v>
      </c>
      <c r="R777">
        <v>0</v>
      </c>
      <c r="S777">
        <v>0</v>
      </c>
    </row>
    <row r="778" spans="1:19" x14ac:dyDescent="0.25">
      <c r="A778" s="1" t="s">
        <v>13</v>
      </c>
      <c r="B778" s="4">
        <v>6783644</v>
      </c>
      <c r="C778">
        <v>50</v>
      </c>
      <c r="D778">
        <v>100</v>
      </c>
      <c r="E778" s="1" t="s">
        <v>790</v>
      </c>
      <c r="F778" t="str">
        <f>+RIGHT(Tabla1[[#This Row],[CONSIDERED_DATE1]],6)</f>
        <v>FEB-18</v>
      </c>
      <c r="G778" t="str">
        <f>+LEFT(Tabla1[[#This Row],[CONSIDERED_DATE12]],3)</f>
        <v>FEB</v>
      </c>
      <c r="H778" t="str">
        <f>+RIGHT(Tabla1[[#This Row],[CONSIDERED_DATE12]],2)</f>
        <v>18</v>
      </c>
      <c r="I778" t="str">
        <f>+CONCATENATE(Tabla1[[#This Row],[CONSIDERED_DATE14]],"-",Tabla1[[#This Row],[CONSIDERED_DATE13]])</f>
        <v>18-FEB</v>
      </c>
      <c r="J778" s="1" t="s">
        <v>3986</v>
      </c>
      <c r="K778">
        <v>50</v>
      </c>
      <c r="L778">
        <v>65</v>
      </c>
      <c r="M778" s="4">
        <v>135672.88</v>
      </c>
      <c r="N778" s="3">
        <v>76.923076923076906</v>
      </c>
      <c r="O778" s="3">
        <f>+Tabla1[[#This Row],[CF_CALC_OCC_ROOMS]]/67*100</f>
        <v>74.626865671641795</v>
      </c>
      <c r="P778" s="2">
        <v>6783644</v>
      </c>
      <c r="Q778">
        <v>0</v>
      </c>
      <c r="R778">
        <v>0</v>
      </c>
      <c r="S778">
        <v>0</v>
      </c>
    </row>
    <row r="779" spans="1:19" x14ac:dyDescent="0.25">
      <c r="A779" s="1" t="s">
        <v>13</v>
      </c>
      <c r="B779" s="4">
        <v>10292068</v>
      </c>
      <c r="C779">
        <v>62</v>
      </c>
      <c r="D779">
        <v>118</v>
      </c>
      <c r="E779" s="1" t="s">
        <v>791</v>
      </c>
      <c r="F779" t="str">
        <f>+RIGHT(Tabla1[[#This Row],[CONSIDERED_DATE1]],6)</f>
        <v>FEB-18</v>
      </c>
      <c r="G779" t="str">
        <f>+LEFT(Tabla1[[#This Row],[CONSIDERED_DATE12]],3)</f>
        <v>FEB</v>
      </c>
      <c r="H779" t="str">
        <f>+RIGHT(Tabla1[[#This Row],[CONSIDERED_DATE12]],2)</f>
        <v>18</v>
      </c>
      <c r="I779" t="str">
        <f>+CONCATENATE(Tabla1[[#This Row],[CONSIDERED_DATE14]],"-",Tabla1[[#This Row],[CONSIDERED_DATE13]])</f>
        <v>18-FEB</v>
      </c>
      <c r="J779" s="1" t="s">
        <v>3987</v>
      </c>
      <c r="K779">
        <v>62</v>
      </c>
      <c r="L779">
        <v>66</v>
      </c>
      <c r="M779" s="4">
        <v>166001.09677419299</v>
      </c>
      <c r="N779" s="3">
        <v>93.939393939393895</v>
      </c>
      <c r="O779" s="3">
        <f>+Tabla1[[#This Row],[CF_CALC_OCC_ROOMS]]/67*100</f>
        <v>92.537313432835816</v>
      </c>
      <c r="P779" s="2">
        <v>10292068</v>
      </c>
      <c r="Q779">
        <v>0</v>
      </c>
      <c r="R779">
        <v>0</v>
      </c>
      <c r="S779">
        <v>0</v>
      </c>
    </row>
    <row r="780" spans="1:19" x14ac:dyDescent="0.25">
      <c r="A780" s="1" t="s">
        <v>13</v>
      </c>
      <c r="B780" s="4">
        <v>11245886</v>
      </c>
      <c r="C780">
        <v>65</v>
      </c>
      <c r="D780">
        <v>132</v>
      </c>
      <c r="E780" s="1" t="s">
        <v>792</v>
      </c>
      <c r="F780" t="str">
        <f>+RIGHT(Tabla1[[#This Row],[CONSIDERED_DATE1]],6)</f>
        <v>FEB-18</v>
      </c>
      <c r="G780" t="str">
        <f>+LEFT(Tabla1[[#This Row],[CONSIDERED_DATE12]],3)</f>
        <v>FEB</v>
      </c>
      <c r="H780" t="str">
        <f>+RIGHT(Tabla1[[#This Row],[CONSIDERED_DATE12]],2)</f>
        <v>18</v>
      </c>
      <c r="I780" t="str">
        <f>+CONCATENATE(Tabla1[[#This Row],[CONSIDERED_DATE14]],"-",Tabla1[[#This Row],[CONSIDERED_DATE13]])</f>
        <v>18-FEB</v>
      </c>
      <c r="J780" s="1" t="s">
        <v>3988</v>
      </c>
      <c r="K780">
        <v>65</v>
      </c>
      <c r="L780">
        <v>66</v>
      </c>
      <c r="M780" s="4">
        <v>173013.63076922999</v>
      </c>
      <c r="N780" s="3">
        <v>98.484848484848399</v>
      </c>
      <c r="O780" s="3">
        <f>+Tabla1[[#This Row],[CF_CALC_OCC_ROOMS]]/67*100</f>
        <v>97.014925373134332</v>
      </c>
      <c r="P780" s="2">
        <v>11245886</v>
      </c>
      <c r="Q780">
        <v>0</v>
      </c>
      <c r="R780">
        <v>0</v>
      </c>
      <c r="S780">
        <v>0</v>
      </c>
    </row>
    <row r="781" spans="1:19" x14ac:dyDescent="0.25">
      <c r="A781" s="1" t="s">
        <v>13</v>
      </c>
      <c r="B781" s="4">
        <v>5508960</v>
      </c>
      <c r="C781">
        <v>37</v>
      </c>
      <c r="D781">
        <v>73</v>
      </c>
      <c r="E781" s="1" t="s">
        <v>793</v>
      </c>
      <c r="F781" t="str">
        <f>+RIGHT(Tabla1[[#This Row],[CONSIDERED_DATE1]],6)</f>
        <v>FEB-18</v>
      </c>
      <c r="G781" t="str">
        <f>+LEFT(Tabla1[[#This Row],[CONSIDERED_DATE12]],3)</f>
        <v>FEB</v>
      </c>
      <c r="H781" t="str">
        <f>+RIGHT(Tabla1[[#This Row],[CONSIDERED_DATE12]],2)</f>
        <v>18</v>
      </c>
      <c r="I781" t="str">
        <f>+CONCATENATE(Tabla1[[#This Row],[CONSIDERED_DATE14]],"-",Tabla1[[#This Row],[CONSIDERED_DATE13]])</f>
        <v>18-FEB</v>
      </c>
      <c r="J781" s="1" t="s">
        <v>3989</v>
      </c>
      <c r="K781">
        <v>37</v>
      </c>
      <c r="L781">
        <v>66</v>
      </c>
      <c r="M781" s="4">
        <v>148890.81081081001</v>
      </c>
      <c r="N781" s="3">
        <v>56.060606060605998</v>
      </c>
      <c r="O781" s="3">
        <f>+Tabla1[[#This Row],[CF_CALC_OCC_ROOMS]]/67*100</f>
        <v>55.223880597014926</v>
      </c>
      <c r="P781" s="2">
        <v>5508960</v>
      </c>
      <c r="Q781">
        <v>0</v>
      </c>
      <c r="R781">
        <v>0</v>
      </c>
      <c r="S781">
        <v>0</v>
      </c>
    </row>
    <row r="782" spans="1:19" x14ac:dyDescent="0.25">
      <c r="A782" s="1" t="s">
        <v>13</v>
      </c>
      <c r="B782" s="4">
        <v>6892299</v>
      </c>
      <c r="C782">
        <v>44</v>
      </c>
      <c r="D782">
        <v>92</v>
      </c>
      <c r="E782" s="1" t="s">
        <v>794</v>
      </c>
      <c r="F782" t="str">
        <f>+RIGHT(Tabla1[[#This Row],[CONSIDERED_DATE1]],6)</f>
        <v>FEB-18</v>
      </c>
      <c r="G782" t="str">
        <f>+LEFT(Tabla1[[#This Row],[CONSIDERED_DATE12]],3)</f>
        <v>FEB</v>
      </c>
      <c r="H782" t="str">
        <f>+RIGHT(Tabla1[[#This Row],[CONSIDERED_DATE12]],2)</f>
        <v>18</v>
      </c>
      <c r="I782" t="str">
        <f>+CONCATENATE(Tabla1[[#This Row],[CONSIDERED_DATE14]],"-",Tabla1[[#This Row],[CONSIDERED_DATE13]])</f>
        <v>18-FEB</v>
      </c>
      <c r="J782" s="1" t="s">
        <v>3990</v>
      </c>
      <c r="K782">
        <v>44</v>
      </c>
      <c r="L782">
        <v>66</v>
      </c>
      <c r="M782" s="4">
        <v>156643.159090909</v>
      </c>
      <c r="N782" s="3">
        <v>66.6666666666666</v>
      </c>
      <c r="O782" s="3">
        <f>+Tabla1[[#This Row],[CF_CALC_OCC_ROOMS]]/67*100</f>
        <v>65.671641791044777</v>
      </c>
      <c r="P782" s="2">
        <v>6892299</v>
      </c>
      <c r="Q782">
        <v>0</v>
      </c>
      <c r="R782">
        <v>0</v>
      </c>
      <c r="S782">
        <v>0</v>
      </c>
    </row>
    <row r="783" spans="1:19" x14ac:dyDescent="0.25">
      <c r="A783" s="1" t="s">
        <v>13</v>
      </c>
      <c r="B783" s="4">
        <v>7751102.7983193276</v>
      </c>
      <c r="C783">
        <v>47</v>
      </c>
      <c r="D783">
        <v>102</v>
      </c>
      <c r="E783" s="1" t="s">
        <v>795</v>
      </c>
      <c r="F783" t="str">
        <f>+RIGHT(Tabla1[[#This Row],[CONSIDERED_DATE1]],6)</f>
        <v>FEB-18</v>
      </c>
      <c r="G783" t="str">
        <f>+LEFT(Tabla1[[#This Row],[CONSIDERED_DATE12]],3)</f>
        <v>FEB</v>
      </c>
      <c r="H783" t="str">
        <f>+RIGHT(Tabla1[[#This Row],[CONSIDERED_DATE12]],2)</f>
        <v>18</v>
      </c>
      <c r="I783" t="str">
        <f>+CONCATENATE(Tabla1[[#This Row],[CONSIDERED_DATE14]],"-",Tabla1[[#This Row],[CONSIDERED_DATE13]])</f>
        <v>18-FEB</v>
      </c>
      <c r="J783" s="1" t="s">
        <v>3991</v>
      </c>
      <c r="K783">
        <v>47</v>
      </c>
      <c r="L783">
        <v>65</v>
      </c>
      <c r="M783" s="4">
        <v>164917.08081530401</v>
      </c>
      <c r="N783" s="3">
        <v>72.307692307692307</v>
      </c>
      <c r="O783" s="3">
        <f>+Tabla1[[#This Row],[CF_CALC_OCC_ROOMS]]/67*100</f>
        <v>70.149253731343293</v>
      </c>
      <c r="P783" s="2">
        <v>7751102.7983193276</v>
      </c>
      <c r="Q783">
        <v>0</v>
      </c>
      <c r="R783">
        <v>0</v>
      </c>
      <c r="S783">
        <v>0</v>
      </c>
    </row>
    <row r="784" spans="1:19" x14ac:dyDescent="0.25">
      <c r="A784" s="1" t="s">
        <v>13</v>
      </c>
      <c r="B784" s="4">
        <v>11981063</v>
      </c>
      <c r="C784">
        <v>64</v>
      </c>
      <c r="D784">
        <v>119</v>
      </c>
      <c r="E784" s="1" t="s">
        <v>796</v>
      </c>
      <c r="F784" t="str">
        <f>+RIGHT(Tabla1[[#This Row],[CONSIDERED_DATE1]],6)</f>
        <v>FEB-18</v>
      </c>
      <c r="G784" t="str">
        <f>+LEFT(Tabla1[[#This Row],[CONSIDERED_DATE12]],3)</f>
        <v>FEB</v>
      </c>
      <c r="H784" t="str">
        <f>+RIGHT(Tabla1[[#This Row],[CONSIDERED_DATE12]],2)</f>
        <v>18</v>
      </c>
      <c r="I784" t="str">
        <f>+CONCATENATE(Tabla1[[#This Row],[CONSIDERED_DATE14]],"-",Tabla1[[#This Row],[CONSIDERED_DATE13]])</f>
        <v>18-FEB</v>
      </c>
      <c r="J784" s="1" t="s">
        <v>3992</v>
      </c>
      <c r="K784">
        <v>64</v>
      </c>
      <c r="L784">
        <v>66</v>
      </c>
      <c r="M784" s="4">
        <v>187204.109375</v>
      </c>
      <c r="N784" s="3">
        <v>96.969696969696898</v>
      </c>
      <c r="O784" s="3">
        <f>+Tabla1[[#This Row],[CF_CALC_OCC_ROOMS]]/67*100</f>
        <v>95.522388059701484</v>
      </c>
      <c r="P784" s="2">
        <v>8386073</v>
      </c>
      <c r="Q784">
        <v>0</v>
      </c>
      <c r="R784">
        <v>3594990</v>
      </c>
      <c r="S784">
        <v>0</v>
      </c>
    </row>
    <row r="785" spans="1:19" x14ac:dyDescent="0.25">
      <c r="A785" s="1" t="s">
        <v>13</v>
      </c>
      <c r="B785" s="4">
        <v>10862819</v>
      </c>
      <c r="C785">
        <v>60</v>
      </c>
      <c r="D785">
        <v>112</v>
      </c>
      <c r="E785" s="1" t="s">
        <v>797</v>
      </c>
      <c r="F785" t="str">
        <f>+RIGHT(Tabla1[[#This Row],[CONSIDERED_DATE1]],6)</f>
        <v>FEB-18</v>
      </c>
      <c r="G785" t="str">
        <f>+LEFT(Tabla1[[#This Row],[CONSIDERED_DATE12]],3)</f>
        <v>FEB</v>
      </c>
      <c r="H785" t="str">
        <f>+RIGHT(Tabla1[[#This Row],[CONSIDERED_DATE12]],2)</f>
        <v>18</v>
      </c>
      <c r="I785" t="str">
        <f>+CONCATENATE(Tabla1[[#This Row],[CONSIDERED_DATE14]],"-",Tabla1[[#This Row],[CONSIDERED_DATE13]])</f>
        <v>18-FEB</v>
      </c>
      <c r="J785" s="1" t="s">
        <v>3993</v>
      </c>
      <c r="K785">
        <v>60</v>
      </c>
      <c r="L785">
        <v>66</v>
      </c>
      <c r="M785" s="4">
        <v>181046.98333333299</v>
      </c>
      <c r="N785" s="3">
        <v>90.909090909090907</v>
      </c>
      <c r="O785" s="3">
        <f>+Tabla1[[#This Row],[CF_CALC_OCC_ROOMS]]/67*100</f>
        <v>89.552238805970148</v>
      </c>
      <c r="P785" s="2">
        <v>7267829</v>
      </c>
      <c r="Q785">
        <v>0</v>
      </c>
      <c r="R785">
        <v>3594990</v>
      </c>
      <c r="S785">
        <v>0</v>
      </c>
    </row>
    <row r="786" spans="1:19" x14ac:dyDescent="0.25">
      <c r="A786" s="1" t="s">
        <v>13</v>
      </c>
      <c r="B786" s="4">
        <v>12591833</v>
      </c>
      <c r="C786">
        <v>65</v>
      </c>
      <c r="D786">
        <v>129</v>
      </c>
      <c r="E786" s="1" t="s">
        <v>798</v>
      </c>
      <c r="F786" t="str">
        <f>+RIGHT(Tabla1[[#This Row],[CONSIDERED_DATE1]],6)</f>
        <v>FEB-18</v>
      </c>
      <c r="G786" t="str">
        <f>+LEFT(Tabla1[[#This Row],[CONSIDERED_DATE12]],3)</f>
        <v>FEB</v>
      </c>
      <c r="H786" t="str">
        <f>+RIGHT(Tabla1[[#This Row],[CONSIDERED_DATE12]],2)</f>
        <v>18</v>
      </c>
      <c r="I786" t="str">
        <f>+CONCATENATE(Tabla1[[#This Row],[CONSIDERED_DATE14]],"-",Tabla1[[#This Row],[CONSIDERED_DATE13]])</f>
        <v>18-FEB</v>
      </c>
      <c r="J786" s="1" t="s">
        <v>3994</v>
      </c>
      <c r="K786">
        <v>65</v>
      </c>
      <c r="L786">
        <v>66</v>
      </c>
      <c r="M786" s="4">
        <v>193720.507692307</v>
      </c>
      <c r="N786" s="3">
        <v>98.484848484848399</v>
      </c>
      <c r="O786" s="3">
        <f>+Tabla1[[#This Row],[CF_CALC_OCC_ROOMS]]/67*100</f>
        <v>97.014925373134332</v>
      </c>
      <c r="P786" s="2">
        <v>12591833</v>
      </c>
      <c r="Q786">
        <v>0</v>
      </c>
      <c r="R786">
        <v>0</v>
      </c>
      <c r="S786">
        <v>0</v>
      </c>
    </row>
    <row r="787" spans="1:19" x14ac:dyDescent="0.25">
      <c r="A787" s="1" t="s">
        <v>13</v>
      </c>
      <c r="B787" s="4">
        <v>12430621</v>
      </c>
      <c r="C787">
        <v>66</v>
      </c>
      <c r="D787">
        <v>133</v>
      </c>
      <c r="E787" s="1" t="s">
        <v>799</v>
      </c>
      <c r="F787" t="str">
        <f>+RIGHT(Tabla1[[#This Row],[CONSIDERED_DATE1]],6)</f>
        <v>FEB-18</v>
      </c>
      <c r="G787" t="str">
        <f>+LEFT(Tabla1[[#This Row],[CONSIDERED_DATE12]],3)</f>
        <v>FEB</v>
      </c>
      <c r="H787" t="str">
        <f>+RIGHT(Tabla1[[#This Row],[CONSIDERED_DATE12]],2)</f>
        <v>18</v>
      </c>
      <c r="I787" t="str">
        <f>+CONCATENATE(Tabla1[[#This Row],[CONSIDERED_DATE14]],"-",Tabla1[[#This Row],[CONSIDERED_DATE13]])</f>
        <v>18-FEB</v>
      </c>
      <c r="J787" s="1" t="s">
        <v>3995</v>
      </c>
      <c r="K787">
        <v>66</v>
      </c>
      <c r="L787">
        <v>66</v>
      </c>
      <c r="M787" s="4">
        <v>188342.74242424199</v>
      </c>
      <c r="N787" s="3">
        <v>100</v>
      </c>
      <c r="O787" s="3">
        <f>+Tabla1[[#This Row],[CF_CALC_OCC_ROOMS]]/67*100</f>
        <v>98.507462686567166</v>
      </c>
      <c r="P787" s="2">
        <v>12430621</v>
      </c>
      <c r="Q787">
        <v>0</v>
      </c>
      <c r="R787">
        <v>0</v>
      </c>
      <c r="S787">
        <v>0</v>
      </c>
    </row>
    <row r="788" spans="1:19" x14ac:dyDescent="0.25">
      <c r="A788" s="1" t="s">
        <v>13</v>
      </c>
      <c r="B788" s="4">
        <v>7565108</v>
      </c>
      <c r="C788">
        <v>55</v>
      </c>
      <c r="D788">
        <v>114</v>
      </c>
      <c r="E788" s="1" t="s">
        <v>800</v>
      </c>
      <c r="F788" t="str">
        <f>+RIGHT(Tabla1[[#This Row],[CONSIDERED_DATE1]],6)</f>
        <v>FEB-18</v>
      </c>
      <c r="G788" t="str">
        <f>+LEFT(Tabla1[[#This Row],[CONSIDERED_DATE12]],3)</f>
        <v>FEB</v>
      </c>
      <c r="H788" t="str">
        <f>+RIGHT(Tabla1[[#This Row],[CONSIDERED_DATE12]],2)</f>
        <v>18</v>
      </c>
      <c r="I788" t="str">
        <f>+CONCATENATE(Tabla1[[#This Row],[CONSIDERED_DATE14]],"-",Tabla1[[#This Row],[CONSIDERED_DATE13]])</f>
        <v>18-FEB</v>
      </c>
      <c r="J788" s="1" t="s">
        <v>3996</v>
      </c>
      <c r="K788">
        <v>55</v>
      </c>
      <c r="L788">
        <v>65</v>
      </c>
      <c r="M788" s="4">
        <v>137547.41818181801</v>
      </c>
      <c r="N788" s="3">
        <v>84.615384615384599</v>
      </c>
      <c r="O788" s="3">
        <f>+Tabla1[[#This Row],[CF_CALC_OCC_ROOMS]]/67*100</f>
        <v>82.089552238805979</v>
      </c>
      <c r="P788" s="2">
        <v>6202558</v>
      </c>
      <c r="Q788">
        <v>0</v>
      </c>
      <c r="R788">
        <v>1362550</v>
      </c>
      <c r="S788">
        <v>0</v>
      </c>
    </row>
    <row r="789" spans="1:19" x14ac:dyDescent="0.25">
      <c r="A789" s="1" t="s">
        <v>13</v>
      </c>
      <c r="B789" s="4">
        <v>7266562</v>
      </c>
      <c r="C789">
        <v>61</v>
      </c>
      <c r="D789">
        <v>106</v>
      </c>
      <c r="E789" s="1" t="s">
        <v>801</v>
      </c>
      <c r="F789" t="str">
        <f>+RIGHT(Tabla1[[#This Row],[CONSIDERED_DATE1]],6)</f>
        <v>FEB-18</v>
      </c>
      <c r="G789" t="str">
        <f>+LEFT(Tabla1[[#This Row],[CONSIDERED_DATE12]],3)</f>
        <v>FEB</v>
      </c>
      <c r="H789" t="str">
        <f>+RIGHT(Tabla1[[#This Row],[CONSIDERED_DATE12]],2)</f>
        <v>18</v>
      </c>
      <c r="I789" t="str">
        <f>+CONCATENATE(Tabla1[[#This Row],[CONSIDERED_DATE14]],"-",Tabla1[[#This Row],[CONSIDERED_DATE13]])</f>
        <v>18-FEB</v>
      </c>
      <c r="J789" s="1" t="s">
        <v>3997</v>
      </c>
      <c r="K789">
        <v>61</v>
      </c>
      <c r="L789">
        <v>66</v>
      </c>
      <c r="M789" s="4">
        <v>119123.967213114</v>
      </c>
      <c r="N789" s="3">
        <v>92.424242424242394</v>
      </c>
      <c r="O789" s="3">
        <f>+Tabla1[[#This Row],[CF_CALC_OCC_ROOMS]]/67*100</f>
        <v>91.044776119402982</v>
      </c>
      <c r="P789" s="2">
        <v>5904012</v>
      </c>
      <c r="Q789">
        <v>0</v>
      </c>
      <c r="R789">
        <v>1362550</v>
      </c>
      <c r="S789">
        <v>0</v>
      </c>
    </row>
    <row r="790" spans="1:19" x14ac:dyDescent="0.25">
      <c r="A790" s="1" t="s">
        <v>13</v>
      </c>
      <c r="B790" s="4">
        <v>4252317</v>
      </c>
      <c r="C790">
        <v>40</v>
      </c>
      <c r="D790">
        <v>76</v>
      </c>
      <c r="E790" s="1" t="s">
        <v>802</v>
      </c>
      <c r="F790" t="str">
        <f>+RIGHT(Tabla1[[#This Row],[CONSIDERED_DATE1]],6)</f>
        <v>FEB-18</v>
      </c>
      <c r="G790" t="str">
        <f>+LEFT(Tabla1[[#This Row],[CONSIDERED_DATE12]],3)</f>
        <v>FEB</v>
      </c>
      <c r="H790" t="str">
        <f>+RIGHT(Tabla1[[#This Row],[CONSIDERED_DATE12]],2)</f>
        <v>18</v>
      </c>
      <c r="I790" t="str">
        <f>+CONCATENATE(Tabla1[[#This Row],[CONSIDERED_DATE14]],"-",Tabla1[[#This Row],[CONSIDERED_DATE13]])</f>
        <v>18-FEB</v>
      </c>
      <c r="J790" s="1" t="s">
        <v>3998</v>
      </c>
      <c r="K790">
        <v>40</v>
      </c>
      <c r="L790">
        <v>64</v>
      </c>
      <c r="M790" s="4">
        <v>106307.925</v>
      </c>
      <c r="N790" s="3">
        <v>62.5</v>
      </c>
      <c r="O790" s="3">
        <f>+Tabla1[[#This Row],[CF_CALC_OCC_ROOMS]]/67*100</f>
        <v>59.701492537313428</v>
      </c>
      <c r="P790" s="2">
        <v>4252317</v>
      </c>
      <c r="Q790">
        <v>0</v>
      </c>
      <c r="R790">
        <v>0</v>
      </c>
      <c r="S790">
        <v>0</v>
      </c>
    </row>
    <row r="791" spans="1:19" x14ac:dyDescent="0.25">
      <c r="A791" s="1" t="s">
        <v>13</v>
      </c>
      <c r="B791" s="4">
        <v>3878708</v>
      </c>
      <c r="C791">
        <v>35</v>
      </c>
      <c r="D791">
        <v>62</v>
      </c>
      <c r="E791" s="1" t="s">
        <v>803</v>
      </c>
      <c r="F791" t="str">
        <f>+RIGHT(Tabla1[[#This Row],[CONSIDERED_DATE1]],6)</f>
        <v>FEB-18</v>
      </c>
      <c r="G791" t="str">
        <f>+LEFT(Tabla1[[#This Row],[CONSIDERED_DATE12]],3)</f>
        <v>FEB</v>
      </c>
      <c r="H791" t="str">
        <f>+RIGHT(Tabla1[[#This Row],[CONSIDERED_DATE12]],2)</f>
        <v>18</v>
      </c>
      <c r="I791" t="str">
        <f>+CONCATENATE(Tabla1[[#This Row],[CONSIDERED_DATE14]],"-",Tabla1[[#This Row],[CONSIDERED_DATE13]])</f>
        <v>18-FEB</v>
      </c>
      <c r="J791" s="1" t="s">
        <v>3999</v>
      </c>
      <c r="K791">
        <v>35</v>
      </c>
      <c r="L791">
        <v>64</v>
      </c>
      <c r="M791" s="4">
        <v>110820.228571428</v>
      </c>
      <c r="N791" s="3">
        <v>54.6875</v>
      </c>
      <c r="O791" s="3">
        <f>+Tabla1[[#This Row],[CF_CALC_OCC_ROOMS]]/67*100</f>
        <v>52.238805970149251</v>
      </c>
      <c r="P791" s="2">
        <v>3878708</v>
      </c>
      <c r="Q791">
        <v>0</v>
      </c>
      <c r="R791">
        <v>0</v>
      </c>
      <c r="S791">
        <v>0</v>
      </c>
    </row>
    <row r="792" spans="1:19" x14ac:dyDescent="0.25">
      <c r="A792" s="1" t="s">
        <v>13</v>
      </c>
      <c r="B792" s="4">
        <v>6927160</v>
      </c>
      <c r="C792">
        <v>60</v>
      </c>
      <c r="D792">
        <v>93</v>
      </c>
      <c r="E792" s="1" t="s">
        <v>804</v>
      </c>
      <c r="F792" t="str">
        <f>+RIGHT(Tabla1[[#This Row],[CONSIDERED_DATE1]],6)</f>
        <v>MAR-18</v>
      </c>
      <c r="G792" t="str">
        <f>+LEFT(Tabla1[[#This Row],[CONSIDERED_DATE12]],3)</f>
        <v>MAR</v>
      </c>
      <c r="H792" t="str">
        <f>+RIGHT(Tabla1[[#This Row],[CONSIDERED_DATE12]],2)</f>
        <v>18</v>
      </c>
      <c r="I792" t="str">
        <f>+CONCATENATE(Tabla1[[#This Row],[CONSIDERED_DATE14]],"-",Tabla1[[#This Row],[CONSIDERED_DATE13]])</f>
        <v>18-MAR</v>
      </c>
      <c r="J792" s="1" t="s">
        <v>4000</v>
      </c>
      <c r="K792">
        <v>60</v>
      </c>
      <c r="L792">
        <v>65</v>
      </c>
      <c r="M792" s="4">
        <v>115452.666666666</v>
      </c>
      <c r="N792" s="3">
        <v>92.307692307692307</v>
      </c>
      <c r="O792" s="3">
        <f>+Tabla1[[#This Row],[CF_CALC_OCC_ROOMS]]/67*100</f>
        <v>89.552238805970148</v>
      </c>
      <c r="P792" s="2">
        <v>4023760</v>
      </c>
      <c r="Q792">
        <v>0</v>
      </c>
      <c r="R792">
        <v>2903400</v>
      </c>
      <c r="S792">
        <v>0</v>
      </c>
    </row>
    <row r="793" spans="1:19" x14ac:dyDescent="0.25">
      <c r="A793" s="1" t="s">
        <v>13</v>
      </c>
      <c r="B793" s="4">
        <v>7961935</v>
      </c>
      <c r="C793">
        <v>59</v>
      </c>
      <c r="D793">
        <v>118</v>
      </c>
      <c r="E793" s="1" t="s">
        <v>805</v>
      </c>
      <c r="F793" t="str">
        <f>+RIGHT(Tabla1[[#This Row],[CONSIDERED_DATE1]],6)</f>
        <v>MAR-18</v>
      </c>
      <c r="G793" t="str">
        <f>+LEFT(Tabla1[[#This Row],[CONSIDERED_DATE12]],3)</f>
        <v>MAR</v>
      </c>
      <c r="H793" t="str">
        <f>+RIGHT(Tabla1[[#This Row],[CONSIDERED_DATE12]],2)</f>
        <v>18</v>
      </c>
      <c r="I793" t="str">
        <f>+CONCATENATE(Tabla1[[#This Row],[CONSIDERED_DATE14]],"-",Tabla1[[#This Row],[CONSIDERED_DATE13]])</f>
        <v>18-MAR</v>
      </c>
      <c r="J793" s="1" t="s">
        <v>4001</v>
      </c>
      <c r="K793">
        <v>59</v>
      </c>
      <c r="L793">
        <v>65</v>
      </c>
      <c r="M793" s="4">
        <v>134948.05084745699</v>
      </c>
      <c r="N793" s="3">
        <v>90.769230769230703</v>
      </c>
      <c r="O793" s="3">
        <f>+Tabla1[[#This Row],[CF_CALC_OCC_ROOMS]]/67*100</f>
        <v>88.059701492537314</v>
      </c>
      <c r="P793" s="2">
        <v>7838935</v>
      </c>
      <c r="Q793">
        <v>0</v>
      </c>
      <c r="R793">
        <v>123000</v>
      </c>
      <c r="S793">
        <v>0</v>
      </c>
    </row>
    <row r="794" spans="1:19" x14ac:dyDescent="0.25">
      <c r="A794" s="1" t="s">
        <v>13</v>
      </c>
      <c r="B794" s="4">
        <v>9751369</v>
      </c>
      <c r="C794">
        <v>65</v>
      </c>
      <c r="D794">
        <v>127</v>
      </c>
      <c r="E794" s="1" t="s">
        <v>806</v>
      </c>
      <c r="F794" t="str">
        <f>+RIGHT(Tabla1[[#This Row],[CONSIDERED_DATE1]],6)</f>
        <v>MAR-18</v>
      </c>
      <c r="G794" t="str">
        <f>+LEFT(Tabla1[[#This Row],[CONSIDERED_DATE12]],3)</f>
        <v>MAR</v>
      </c>
      <c r="H794" t="str">
        <f>+RIGHT(Tabla1[[#This Row],[CONSIDERED_DATE12]],2)</f>
        <v>18</v>
      </c>
      <c r="I794" t="str">
        <f>+CONCATENATE(Tabla1[[#This Row],[CONSIDERED_DATE14]],"-",Tabla1[[#This Row],[CONSIDERED_DATE13]])</f>
        <v>18-MAR</v>
      </c>
      <c r="J794" s="1" t="s">
        <v>4002</v>
      </c>
      <c r="K794">
        <v>65</v>
      </c>
      <c r="L794">
        <v>66</v>
      </c>
      <c r="M794" s="4">
        <v>150021.06153846101</v>
      </c>
      <c r="N794" s="3">
        <v>98.484848484848399</v>
      </c>
      <c r="O794" s="3">
        <f>+Tabla1[[#This Row],[CF_CALC_OCC_ROOMS]]/67*100</f>
        <v>97.014925373134332</v>
      </c>
      <c r="P794" s="2">
        <v>9751369</v>
      </c>
      <c r="Q794">
        <v>0</v>
      </c>
      <c r="R794">
        <v>0</v>
      </c>
      <c r="S794">
        <v>0</v>
      </c>
    </row>
    <row r="795" spans="1:19" x14ac:dyDescent="0.25">
      <c r="A795" s="1" t="s">
        <v>13</v>
      </c>
      <c r="B795" s="4">
        <v>2350638</v>
      </c>
      <c r="C795">
        <v>23</v>
      </c>
      <c r="D795">
        <v>43</v>
      </c>
      <c r="E795" s="1" t="s">
        <v>807</v>
      </c>
      <c r="F795" t="str">
        <f>+RIGHT(Tabla1[[#This Row],[CONSIDERED_DATE1]],6)</f>
        <v>MAR-18</v>
      </c>
      <c r="G795" t="str">
        <f>+LEFT(Tabla1[[#This Row],[CONSIDERED_DATE12]],3)</f>
        <v>MAR</v>
      </c>
      <c r="H795" t="str">
        <f>+RIGHT(Tabla1[[#This Row],[CONSIDERED_DATE12]],2)</f>
        <v>18</v>
      </c>
      <c r="I795" t="str">
        <f>+CONCATENATE(Tabla1[[#This Row],[CONSIDERED_DATE14]],"-",Tabla1[[#This Row],[CONSIDERED_DATE13]])</f>
        <v>18-MAR</v>
      </c>
      <c r="J795" s="1" t="s">
        <v>4003</v>
      </c>
      <c r="K795">
        <v>23</v>
      </c>
      <c r="L795">
        <v>65</v>
      </c>
      <c r="M795" s="4">
        <v>102201.652173913</v>
      </c>
      <c r="N795" s="3">
        <v>35.384615384615302</v>
      </c>
      <c r="O795" s="3">
        <f>+Tabla1[[#This Row],[CF_CALC_OCC_ROOMS]]/67*100</f>
        <v>34.328358208955223</v>
      </c>
      <c r="P795" s="2">
        <v>2350638</v>
      </c>
      <c r="Q795">
        <v>0</v>
      </c>
      <c r="R795">
        <v>0</v>
      </c>
      <c r="S795">
        <v>0</v>
      </c>
    </row>
    <row r="796" spans="1:19" x14ac:dyDescent="0.25">
      <c r="A796" s="1" t="s">
        <v>13</v>
      </c>
      <c r="B796" s="4">
        <v>1778957</v>
      </c>
      <c r="C796">
        <v>14</v>
      </c>
      <c r="D796">
        <v>25</v>
      </c>
      <c r="E796" s="1" t="s">
        <v>808</v>
      </c>
      <c r="F796" t="str">
        <f>+RIGHT(Tabla1[[#This Row],[CONSIDERED_DATE1]],6)</f>
        <v>MAR-18</v>
      </c>
      <c r="G796" t="str">
        <f>+LEFT(Tabla1[[#This Row],[CONSIDERED_DATE12]],3)</f>
        <v>MAR</v>
      </c>
      <c r="H796" t="str">
        <f>+RIGHT(Tabla1[[#This Row],[CONSIDERED_DATE12]],2)</f>
        <v>18</v>
      </c>
      <c r="I796" t="str">
        <f>+CONCATENATE(Tabla1[[#This Row],[CONSIDERED_DATE14]],"-",Tabla1[[#This Row],[CONSIDERED_DATE13]])</f>
        <v>18-MAR</v>
      </c>
      <c r="J796" s="1" t="s">
        <v>4004</v>
      </c>
      <c r="K796">
        <v>14</v>
      </c>
      <c r="L796">
        <v>65</v>
      </c>
      <c r="M796" s="4">
        <v>127068.357142857</v>
      </c>
      <c r="N796" s="3">
        <v>21.538461538461501</v>
      </c>
      <c r="O796" s="3">
        <f>+Tabla1[[#This Row],[CF_CALC_OCC_ROOMS]]/67*100</f>
        <v>20.8955223880597</v>
      </c>
      <c r="P796" s="2">
        <v>1745344</v>
      </c>
      <c r="Q796">
        <v>0</v>
      </c>
      <c r="R796">
        <v>33613</v>
      </c>
      <c r="S796">
        <v>0</v>
      </c>
    </row>
    <row r="797" spans="1:19" x14ac:dyDescent="0.25">
      <c r="A797" s="1" t="s">
        <v>13</v>
      </c>
      <c r="B797" s="4">
        <v>3135486</v>
      </c>
      <c r="C797">
        <v>29</v>
      </c>
      <c r="D797">
        <v>48</v>
      </c>
      <c r="E797" s="1" t="s">
        <v>809</v>
      </c>
      <c r="F797" t="str">
        <f>+RIGHT(Tabla1[[#This Row],[CONSIDERED_DATE1]],6)</f>
        <v>MAR-18</v>
      </c>
      <c r="G797" t="str">
        <f>+LEFT(Tabla1[[#This Row],[CONSIDERED_DATE12]],3)</f>
        <v>MAR</v>
      </c>
      <c r="H797" t="str">
        <f>+RIGHT(Tabla1[[#This Row],[CONSIDERED_DATE12]],2)</f>
        <v>18</v>
      </c>
      <c r="I797" t="str">
        <f>+CONCATENATE(Tabla1[[#This Row],[CONSIDERED_DATE14]],"-",Tabla1[[#This Row],[CONSIDERED_DATE13]])</f>
        <v>18-MAR</v>
      </c>
      <c r="J797" s="1" t="s">
        <v>4005</v>
      </c>
      <c r="K797">
        <v>29</v>
      </c>
      <c r="L797">
        <v>65</v>
      </c>
      <c r="M797" s="4">
        <v>108120.206896551</v>
      </c>
      <c r="N797" s="3">
        <v>44.615384615384599</v>
      </c>
      <c r="O797" s="3">
        <f>+Tabla1[[#This Row],[CF_CALC_OCC_ROOMS]]/67*100</f>
        <v>43.283582089552233</v>
      </c>
      <c r="P797" s="2">
        <v>2065486</v>
      </c>
      <c r="Q797">
        <v>0</v>
      </c>
      <c r="R797">
        <v>1070000</v>
      </c>
      <c r="S797">
        <v>0</v>
      </c>
    </row>
    <row r="798" spans="1:19" x14ac:dyDescent="0.25">
      <c r="A798" s="1" t="s">
        <v>13</v>
      </c>
      <c r="B798" s="4">
        <v>6419497</v>
      </c>
      <c r="C798">
        <v>59</v>
      </c>
      <c r="D798">
        <v>91</v>
      </c>
      <c r="E798" s="1" t="s">
        <v>810</v>
      </c>
      <c r="F798" t="str">
        <f>+RIGHT(Tabla1[[#This Row],[CONSIDERED_DATE1]],6)</f>
        <v>MAR-18</v>
      </c>
      <c r="G798" t="str">
        <f>+LEFT(Tabla1[[#This Row],[CONSIDERED_DATE12]],3)</f>
        <v>MAR</v>
      </c>
      <c r="H798" t="str">
        <f>+RIGHT(Tabla1[[#This Row],[CONSIDERED_DATE12]],2)</f>
        <v>18</v>
      </c>
      <c r="I798" t="str">
        <f>+CONCATENATE(Tabla1[[#This Row],[CONSIDERED_DATE14]],"-",Tabla1[[#This Row],[CONSIDERED_DATE13]])</f>
        <v>18-MAR</v>
      </c>
      <c r="J798" s="1" t="s">
        <v>4006</v>
      </c>
      <c r="K798">
        <v>59</v>
      </c>
      <c r="L798">
        <v>65</v>
      </c>
      <c r="M798" s="4">
        <v>108805.033898305</v>
      </c>
      <c r="N798" s="3">
        <v>90.769230769230703</v>
      </c>
      <c r="O798" s="3">
        <f>+Tabla1[[#This Row],[CF_CALC_OCC_ROOMS]]/67*100</f>
        <v>88.059701492537314</v>
      </c>
      <c r="P798" s="2">
        <v>2802497</v>
      </c>
      <c r="Q798">
        <v>0</v>
      </c>
      <c r="R798">
        <v>3617000</v>
      </c>
      <c r="S798">
        <v>0</v>
      </c>
    </row>
    <row r="799" spans="1:19" x14ac:dyDescent="0.25">
      <c r="A799" s="1" t="s">
        <v>13</v>
      </c>
      <c r="B799" s="4">
        <v>6785706</v>
      </c>
      <c r="C799">
        <v>58</v>
      </c>
      <c r="D799">
        <v>89</v>
      </c>
      <c r="E799" s="1" t="s">
        <v>811</v>
      </c>
      <c r="F799" t="str">
        <f>+RIGHT(Tabla1[[#This Row],[CONSIDERED_DATE1]],6)</f>
        <v>MAR-18</v>
      </c>
      <c r="G799" t="str">
        <f>+LEFT(Tabla1[[#This Row],[CONSIDERED_DATE12]],3)</f>
        <v>MAR</v>
      </c>
      <c r="H799" t="str">
        <f>+RIGHT(Tabla1[[#This Row],[CONSIDERED_DATE12]],2)</f>
        <v>18</v>
      </c>
      <c r="I799" t="str">
        <f>+CONCATENATE(Tabla1[[#This Row],[CONSIDERED_DATE14]],"-",Tabla1[[#This Row],[CONSIDERED_DATE13]])</f>
        <v>18-MAR</v>
      </c>
      <c r="J799" s="1" t="s">
        <v>4007</v>
      </c>
      <c r="K799">
        <v>58</v>
      </c>
      <c r="L799">
        <v>66</v>
      </c>
      <c r="M799" s="4">
        <v>116994.931034482</v>
      </c>
      <c r="N799" s="3">
        <v>87.878787878787804</v>
      </c>
      <c r="O799" s="3">
        <f>+Tabla1[[#This Row],[CF_CALC_OCC_ROOMS]]/67*100</f>
        <v>86.567164179104466</v>
      </c>
      <c r="P799" s="2">
        <v>3168706</v>
      </c>
      <c r="Q799">
        <v>0</v>
      </c>
      <c r="R799">
        <v>3617000</v>
      </c>
      <c r="S799">
        <v>0</v>
      </c>
    </row>
    <row r="800" spans="1:19" x14ac:dyDescent="0.25">
      <c r="A800" s="1" t="s">
        <v>13</v>
      </c>
      <c r="B800" s="4">
        <v>7824279</v>
      </c>
      <c r="C800">
        <v>59</v>
      </c>
      <c r="D800">
        <v>102</v>
      </c>
      <c r="E800" s="1" t="s">
        <v>812</v>
      </c>
      <c r="F800" t="str">
        <f>+RIGHT(Tabla1[[#This Row],[CONSIDERED_DATE1]],6)</f>
        <v>MAR-18</v>
      </c>
      <c r="G800" t="str">
        <f>+LEFT(Tabla1[[#This Row],[CONSIDERED_DATE12]],3)</f>
        <v>MAR</v>
      </c>
      <c r="H800" t="str">
        <f>+RIGHT(Tabla1[[#This Row],[CONSIDERED_DATE12]],2)</f>
        <v>18</v>
      </c>
      <c r="I800" t="str">
        <f>+CONCATENATE(Tabla1[[#This Row],[CONSIDERED_DATE14]],"-",Tabla1[[#This Row],[CONSIDERED_DATE13]])</f>
        <v>18-MAR</v>
      </c>
      <c r="J800" s="1" t="s">
        <v>4008</v>
      </c>
      <c r="K800">
        <v>59</v>
      </c>
      <c r="L800">
        <v>66</v>
      </c>
      <c r="M800" s="4">
        <v>132614.898305084</v>
      </c>
      <c r="N800" s="3">
        <v>89.393939393939306</v>
      </c>
      <c r="O800" s="3">
        <f>+Tabla1[[#This Row],[CF_CALC_OCC_ROOMS]]/67*100</f>
        <v>88.059701492537314</v>
      </c>
      <c r="P800" s="2">
        <v>6269279</v>
      </c>
      <c r="Q800">
        <v>0</v>
      </c>
      <c r="R800">
        <v>1555000</v>
      </c>
      <c r="S800">
        <v>0</v>
      </c>
    </row>
    <row r="801" spans="1:19" x14ac:dyDescent="0.25">
      <c r="A801" s="1" t="s">
        <v>13</v>
      </c>
      <c r="B801" s="4">
        <v>9404729</v>
      </c>
      <c r="C801">
        <v>63</v>
      </c>
      <c r="D801">
        <v>124</v>
      </c>
      <c r="E801" s="1" t="s">
        <v>813</v>
      </c>
      <c r="F801" t="str">
        <f>+RIGHT(Tabla1[[#This Row],[CONSIDERED_DATE1]],6)</f>
        <v>MAR-18</v>
      </c>
      <c r="G801" t="str">
        <f>+LEFT(Tabla1[[#This Row],[CONSIDERED_DATE12]],3)</f>
        <v>MAR</v>
      </c>
      <c r="H801" t="str">
        <f>+RIGHT(Tabla1[[#This Row],[CONSIDERED_DATE12]],2)</f>
        <v>18</v>
      </c>
      <c r="I801" t="str">
        <f>+CONCATENATE(Tabla1[[#This Row],[CONSIDERED_DATE14]],"-",Tabla1[[#This Row],[CONSIDERED_DATE13]])</f>
        <v>18-MAR</v>
      </c>
      <c r="J801" s="1" t="s">
        <v>4009</v>
      </c>
      <c r="K801">
        <v>63</v>
      </c>
      <c r="L801">
        <v>66</v>
      </c>
      <c r="M801" s="4">
        <v>149281.41269841199</v>
      </c>
      <c r="N801" s="3">
        <v>95.454545454545396</v>
      </c>
      <c r="O801" s="3">
        <f>+Tabla1[[#This Row],[CF_CALC_OCC_ROOMS]]/67*100</f>
        <v>94.029850746268664</v>
      </c>
      <c r="P801" s="2">
        <v>8990729</v>
      </c>
      <c r="Q801">
        <v>0</v>
      </c>
      <c r="R801">
        <v>414000</v>
      </c>
      <c r="S801">
        <v>0</v>
      </c>
    </row>
    <row r="802" spans="1:19" x14ac:dyDescent="0.25">
      <c r="A802" s="1" t="s">
        <v>13</v>
      </c>
      <c r="B802" s="4">
        <v>4503850</v>
      </c>
      <c r="C802">
        <v>35</v>
      </c>
      <c r="D802">
        <v>66</v>
      </c>
      <c r="E802" s="1" t="s">
        <v>814</v>
      </c>
      <c r="F802" t="str">
        <f>+RIGHT(Tabla1[[#This Row],[CONSIDERED_DATE1]],6)</f>
        <v>MAR-18</v>
      </c>
      <c r="G802" t="str">
        <f>+LEFT(Tabla1[[#This Row],[CONSIDERED_DATE12]],3)</f>
        <v>MAR</v>
      </c>
      <c r="H802" t="str">
        <f>+RIGHT(Tabla1[[#This Row],[CONSIDERED_DATE12]],2)</f>
        <v>18</v>
      </c>
      <c r="I802" t="str">
        <f>+CONCATENATE(Tabla1[[#This Row],[CONSIDERED_DATE14]],"-",Tabla1[[#This Row],[CONSIDERED_DATE13]])</f>
        <v>18-MAR</v>
      </c>
      <c r="J802" s="1" t="s">
        <v>4010</v>
      </c>
      <c r="K802">
        <v>35</v>
      </c>
      <c r="L802">
        <v>66</v>
      </c>
      <c r="M802" s="4">
        <v>128681.428571428</v>
      </c>
      <c r="N802" s="3">
        <v>53.030303030303003</v>
      </c>
      <c r="O802" s="3">
        <f>+Tabla1[[#This Row],[CF_CALC_OCC_ROOMS]]/67*100</f>
        <v>52.238805970149251</v>
      </c>
      <c r="P802" s="2">
        <v>3373350</v>
      </c>
      <c r="Q802">
        <v>0</v>
      </c>
      <c r="R802">
        <v>1130500</v>
      </c>
      <c r="S802">
        <v>0</v>
      </c>
    </row>
    <row r="803" spans="1:19" x14ac:dyDescent="0.25">
      <c r="A803" s="1" t="s">
        <v>13</v>
      </c>
      <c r="B803" s="4">
        <v>4133667</v>
      </c>
      <c r="C803">
        <v>34</v>
      </c>
      <c r="D803">
        <v>62</v>
      </c>
      <c r="E803" s="1" t="s">
        <v>815</v>
      </c>
      <c r="F803" t="str">
        <f>+RIGHT(Tabla1[[#This Row],[CONSIDERED_DATE1]],6)</f>
        <v>MAR-18</v>
      </c>
      <c r="G803" t="str">
        <f>+LEFT(Tabla1[[#This Row],[CONSIDERED_DATE12]],3)</f>
        <v>MAR</v>
      </c>
      <c r="H803" t="str">
        <f>+RIGHT(Tabla1[[#This Row],[CONSIDERED_DATE12]],2)</f>
        <v>18</v>
      </c>
      <c r="I803" t="str">
        <f>+CONCATENATE(Tabla1[[#This Row],[CONSIDERED_DATE14]],"-",Tabla1[[#This Row],[CONSIDERED_DATE13]])</f>
        <v>18-MAR</v>
      </c>
      <c r="J803" s="1" t="s">
        <v>4011</v>
      </c>
      <c r="K803">
        <v>34</v>
      </c>
      <c r="L803">
        <v>48</v>
      </c>
      <c r="M803" s="4">
        <v>121578.44117647001</v>
      </c>
      <c r="N803" s="3">
        <v>70.8333333333333</v>
      </c>
      <c r="O803" s="3">
        <f>+Tabla1[[#This Row],[CF_CALC_OCC_ROOMS]]/67*100</f>
        <v>50.746268656716417</v>
      </c>
      <c r="P803" s="2">
        <v>3003167</v>
      </c>
      <c r="Q803">
        <v>0</v>
      </c>
      <c r="R803">
        <v>1130500</v>
      </c>
      <c r="S803">
        <v>0</v>
      </c>
    </row>
    <row r="804" spans="1:19" x14ac:dyDescent="0.25">
      <c r="A804" s="1" t="s">
        <v>13</v>
      </c>
      <c r="B804" s="4">
        <v>2298050</v>
      </c>
      <c r="C804">
        <v>21</v>
      </c>
      <c r="D804">
        <v>26</v>
      </c>
      <c r="E804" s="1" t="s">
        <v>816</v>
      </c>
      <c r="F804" t="str">
        <f>+RIGHT(Tabla1[[#This Row],[CONSIDERED_DATE1]],6)</f>
        <v>MAR-18</v>
      </c>
      <c r="G804" t="str">
        <f>+LEFT(Tabla1[[#This Row],[CONSIDERED_DATE12]],3)</f>
        <v>MAR</v>
      </c>
      <c r="H804" t="str">
        <f>+RIGHT(Tabla1[[#This Row],[CONSIDERED_DATE12]],2)</f>
        <v>18</v>
      </c>
      <c r="I804" t="str">
        <f>+CONCATENATE(Tabla1[[#This Row],[CONSIDERED_DATE14]],"-",Tabla1[[#This Row],[CONSIDERED_DATE13]])</f>
        <v>18-MAR</v>
      </c>
      <c r="J804" s="1" t="s">
        <v>4012</v>
      </c>
      <c r="K804">
        <v>21</v>
      </c>
      <c r="L804">
        <v>47</v>
      </c>
      <c r="M804" s="4">
        <v>109430.952380952</v>
      </c>
      <c r="N804" s="3">
        <v>44.680851063829699</v>
      </c>
      <c r="O804" s="3">
        <f>+Tabla1[[#This Row],[CF_CALC_OCC_ROOMS]]/67*100</f>
        <v>31.343283582089555</v>
      </c>
      <c r="P804" s="2">
        <v>2298050</v>
      </c>
      <c r="Q804">
        <v>0</v>
      </c>
      <c r="R804">
        <v>0</v>
      </c>
      <c r="S804">
        <v>0</v>
      </c>
    </row>
    <row r="805" spans="1:19" x14ac:dyDescent="0.25">
      <c r="A805" s="1" t="s">
        <v>13</v>
      </c>
      <c r="B805" s="4">
        <v>2951270</v>
      </c>
      <c r="C805">
        <v>25</v>
      </c>
      <c r="D805">
        <v>33</v>
      </c>
      <c r="E805" s="1" t="s">
        <v>817</v>
      </c>
      <c r="F805" t="str">
        <f>+RIGHT(Tabla1[[#This Row],[CONSIDERED_DATE1]],6)</f>
        <v>MAR-18</v>
      </c>
      <c r="G805" t="str">
        <f>+LEFT(Tabla1[[#This Row],[CONSIDERED_DATE12]],3)</f>
        <v>MAR</v>
      </c>
      <c r="H805" t="str">
        <f>+RIGHT(Tabla1[[#This Row],[CONSIDERED_DATE12]],2)</f>
        <v>18</v>
      </c>
      <c r="I805" t="str">
        <f>+CONCATENATE(Tabla1[[#This Row],[CONSIDERED_DATE14]],"-",Tabla1[[#This Row],[CONSIDERED_DATE13]])</f>
        <v>18-MAR</v>
      </c>
      <c r="J805" s="1" t="s">
        <v>4013</v>
      </c>
      <c r="K805">
        <v>25</v>
      </c>
      <c r="L805">
        <v>46</v>
      </c>
      <c r="M805" s="4">
        <v>118050.8</v>
      </c>
      <c r="N805" s="3">
        <v>54.347826086956502</v>
      </c>
      <c r="O805" s="3">
        <f>+Tabla1[[#This Row],[CF_CALC_OCC_ROOMS]]/67*100</f>
        <v>37.313432835820898</v>
      </c>
      <c r="P805" s="2">
        <v>2951270</v>
      </c>
      <c r="Q805">
        <v>0</v>
      </c>
      <c r="R805">
        <v>0</v>
      </c>
      <c r="S805">
        <v>0</v>
      </c>
    </row>
    <row r="806" spans="1:19" x14ac:dyDescent="0.25">
      <c r="A806" s="1" t="s">
        <v>13</v>
      </c>
      <c r="B806" s="4">
        <v>3807174</v>
      </c>
      <c r="C806">
        <v>32</v>
      </c>
      <c r="D806">
        <v>49</v>
      </c>
      <c r="E806" s="1" t="s">
        <v>818</v>
      </c>
      <c r="F806" t="str">
        <f>+RIGHT(Tabla1[[#This Row],[CONSIDERED_DATE1]],6)</f>
        <v>MAR-18</v>
      </c>
      <c r="G806" t="str">
        <f>+LEFT(Tabla1[[#This Row],[CONSIDERED_DATE12]],3)</f>
        <v>MAR</v>
      </c>
      <c r="H806" t="str">
        <f>+RIGHT(Tabla1[[#This Row],[CONSIDERED_DATE12]],2)</f>
        <v>18</v>
      </c>
      <c r="I806" t="str">
        <f>+CONCATENATE(Tabla1[[#This Row],[CONSIDERED_DATE14]],"-",Tabla1[[#This Row],[CONSIDERED_DATE13]])</f>
        <v>18-MAR</v>
      </c>
      <c r="J806" s="1" t="s">
        <v>4014</v>
      </c>
      <c r="K806">
        <v>32</v>
      </c>
      <c r="L806">
        <v>60</v>
      </c>
      <c r="M806" s="4">
        <v>118974.1875</v>
      </c>
      <c r="N806" s="3">
        <v>53.3333333333333</v>
      </c>
      <c r="O806" s="3">
        <f>+Tabla1[[#This Row],[CF_CALC_OCC_ROOMS]]/67*100</f>
        <v>47.761194029850742</v>
      </c>
      <c r="P806" s="2">
        <v>3807174</v>
      </c>
      <c r="Q806">
        <v>0</v>
      </c>
      <c r="R806">
        <v>0</v>
      </c>
      <c r="S806">
        <v>0</v>
      </c>
    </row>
    <row r="807" spans="1:19" x14ac:dyDescent="0.25">
      <c r="A807" s="1" t="s">
        <v>13</v>
      </c>
      <c r="B807" s="4">
        <v>7993522</v>
      </c>
      <c r="C807">
        <v>63</v>
      </c>
      <c r="D807">
        <v>100</v>
      </c>
      <c r="E807" s="1" t="s">
        <v>819</v>
      </c>
      <c r="F807" t="str">
        <f>+RIGHT(Tabla1[[#This Row],[CONSIDERED_DATE1]],6)</f>
        <v>MAR-18</v>
      </c>
      <c r="G807" t="str">
        <f>+LEFT(Tabla1[[#This Row],[CONSIDERED_DATE12]],3)</f>
        <v>MAR</v>
      </c>
      <c r="H807" t="str">
        <f>+RIGHT(Tabla1[[#This Row],[CONSIDERED_DATE12]],2)</f>
        <v>18</v>
      </c>
      <c r="I807" t="str">
        <f>+CONCATENATE(Tabla1[[#This Row],[CONSIDERED_DATE14]],"-",Tabla1[[#This Row],[CONSIDERED_DATE13]])</f>
        <v>18-MAR</v>
      </c>
      <c r="J807" s="1" t="s">
        <v>4015</v>
      </c>
      <c r="K807">
        <v>63</v>
      </c>
      <c r="L807">
        <v>66</v>
      </c>
      <c r="M807" s="4">
        <v>126881.301587301</v>
      </c>
      <c r="N807" s="3">
        <v>95.454545454545396</v>
      </c>
      <c r="O807" s="3">
        <f>+Tabla1[[#This Row],[CF_CALC_OCC_ROOMS]]/67*100</f>
        <v>94.029850746268664</v>
      </c>
      <c r="P807" s="2">
        <v>2255909</v>
      </c>
      <c r="Q807">
        <v>0</v>
      </c>
      <c r="R807">
        <v>5737613</v>
      </c>
      <c r="S807">
        <v>0</v>
      </c>
    </row>
    <row r="808" spans="1:19" x14ac:dyDescent="0.25">
      <c r="A808" s="1" t="s">
        <v>13</v>
      </c>
      <c r="B808" s="4">
        <v>10188269.798319329</v>
      </c>
      <c r="C808">
        <v>64</v>
      </c>
      <c r="D808">
        <v>131</v>
      </c>
      <c r="E808" s="1" t="s">
        <v>820</v>
      </c>
      <c r="F808" t="str">
        <f>+RIGHT(Tabla1[[#This Row],[CONSIDERED_DATE1]],6)</f>
        <v>MAR-18</v>
      </c>
      <c r="G808" t="str">
        <f>+LEFT(Tabla1[[#This Row],[CONSIDERED_DATE12]],3)</f>
        <v>MAR</v>
      </c>
      <c r="H808" t="str">
        <f>+RIGHT(Tabla1[[#This Row],[CONSIDERED_DATE12]],2)</f>
        <v>18</v>
      </c>
      <c r="I808" t="str">
        <f>+CONCATENATE(Tabla1[[#This Row],[CONSIDERED_DATE14]],"-",Tabla1[[#This Row],[CONSIDERED_DATE13]])</f>
        <v>18-MAR</v>
      </c>
      <c r="J808" s="1" t="s">
        <v>4016</v>
      </c>
      <c r="K808">
        <v>64</v>
      </c>
      <c r="L808">
        <v>66</v>
      </c>
      <c r="M808" s="4">
        <v>159191.71559873951</v>
      </c>
      <c r="N808" s="3">
        <v>96.969696969696898</v>
      </c>
      <c r="O808" s="3">
        <f>+Tabla1[[#This Row],[CF_CALC_OCC_ROOMS]]/67*100</f>
        <v>95.522388059701484</v>
      </c>
      <c r="P808" s="2">
        <v>10188269.798319329</v>
      </c>
      <c r="Q808">
        <v>0</v>
      </c>
      <c r="R808">
        <v>0</v>
      </c>
      <c r="S808">
        <v>0</v>
      </c>
    </row>
    <row r="809" spans="1:19" x14ac:dyDescent="0.25">
      <c r="A809" s="1" t="s">
        <v>13</v>
      </c>
      <c r="B809" s="4">
        <v>3746980</v>
      </c>
      <c r="C809">
        <v>36</v>
      </c>
      <c r="D809">
        <v>60</v>
      </c>
      <c r="E809" s="1" t="s">
        <v>821</v>
      </c>
      <c r="F809" t="str">
        <f>+RIGHT(Tabla1[[#This Row],[CONSIDERED_DATE1]],6)</f>
        <v>MAR-18</v>
      </c>
      <c r="G809" t="str">
        <f>+LEFT(Tabla1[[#This Row],[CONSIDERED_DATE12]],3)</f>
        <v>MAR</v>
      </c>
      <c r="H809" t="str">
        <f>+RIGHT(Tabla1[[#This Row],[CONSIDERED_DATE12]],2)</f>
        <v>18</v>
      </c>
      <c r="I809" t="str">
        <f>+CONCATENATE(Tabla1[[#This Row],[CONSIDERED_DATE14]],"-",Tabla1[[#This Row],[CONSIDERED_DATE13]])</f>
        <v>18-MAR</v>
      </c>
      <c r="J809" s="1" t="s">
        <v>4017</v>
      </c>
      <c r="K809">
        <v>36</v>
      </c>
      <c r="L809">
        <v>64</v>
      </c>
      <c r="M809" s="4">
        <v>104082.777777777</v>
      </c>
      <c r="N809" s="3">
        <v>56.25</v>
      </c>
      <c r="O809" s="3">
        <f>+Tabla1[[#This Row],[CF_CALC_OCC_ROOMS]]/67*100</f>
        <v>53.731343283582092</v>
      </c>
      <c r="P809" s="2">
        <v>3062980</v>
      </c>
      <c r="Q809">
        <v>0</v>
      </c>
      <c r="R809">
        <v>684000</v>
      </c>
      <c r="S809">
        <v>0</v>
      </c>
    </row>
    <row r="810" spans="1:19" x14ac:dyDescent="0.25">
      <c r="A810" s="1" t="s">
        <v>13</v>
      </c>
      <c r="B810" s="4">
        <v>3256961</v>
      </c>
      <c r="C810">
        <v>31</v>
      </c>
      <c r="D810">
        <v>39</v>
      </c>
      <c r="E810" s="1" t="s">
        <v>822</v>
      </c>
      <c r="F810" t="str">
        <f>+RIGHT(Tabla1[[#This Row],[CONSIDERED_DATE1]],6)</f>
        <v>MAR-18</v>
      </c>
      <c r="G810" t="str">
        <f>+LEFT(Tabla1[[#This Row],[CONSIDERED_DATE12]],3)</f>
        <v>MAR</v>
      </c>
      <c r="H810" t="str">
        <f>+RIGHT(Tabla1[[#This Row],[CONSIDERED_DATE12]],2)</f>
        <v>18</v>
      </c>
      <c r="I810" t="str">
        <f>+CONCATENATE(Tabla1[[#This Row],[CONSIDERED_DATE14]],"-",Tabla1[[#This Row],[CONSIDERED_DATE13]])</f>
        <v>18-MAR</v>
      </c>
      <c r="J810" s="1" t="s">
        <v>4018</v>
      </c>
      <c r="K810">
        <v>31</v>
      </c>
      <c r="L810">
        <v>58</v>
      </c>
      <c r="M810" s="4">
        <v>105063.25806451601</v>
      </c>
      <c r="N810" s="3">
        <v>53.448275862068897</v>
      </c>
      <c r="O810" s="3">
        <f>+Tabla1[[#This Row],[CF_CALC_OCC_ROOMS]]/67*100</f>
        <v>46.268656716417908</v>
      </c>
      <c r="P810" s="2">
        <v>2572961</v>
      </c>
      <c r="Q810">
        <v>0</v>
      </c>
      <c r="R810">
        <v>684000</v>
      </c>
      <c r="S810">
        <v>0</v>
      </c>
    </row>
    <row r="811" spans="1:19" x14ac:dyDescent="0.25">
      <c r="A811" s="1" t="s">
        <v>13</v>
      </c>
      <c r="B811" s="4">
        <v>3569206</v>
      </c>
      <c r="C811">
        <v>33</v>
      </c>
      <c r="D811">
        <v>47</v>
      </c>
      <c r="E811" s="1" t="s">
        <v>823</v>
      </c>
      <c r="F811" t="str">
        <f>+RIGHT(Tabla1[[#This Row],[CONSIDERED_DATE1]],6)</f>
        <v>MAR-18</v>
      </c>
      <c r="G811" t="str">
        <f>+LEFT(Tabla1[[#This Row],[CONSIDERED_DATE12]],3)</f>
        <v>MAR</v>
      </c>
      <c r="H811" t="str">
        <f>+RIGHT(Tabla1[[#This Row],[CONSIDERED_DATE12]],2)</f>
        <v>18</v>
      </c>
      <c r="I811" t="str">
        <f>+CONCATENATE(Tabla1[[#This Row],[CONSIDERED_DATE14]],"-",Tabla1[[#This Row],[CONSIDERED_DATE13]])</f>
        <v>18-MAR</v>
      </c>
      <c r="J811" s="1" t="s">
        <v>4019</v>
      </c>
      <c r="K811">
        <v>33</v>
      </c>
      <c r="L811">
        <v>55</v>
      </c>
      <c r="M811" s="4">
        <v>108157.757575757</v>
      </c>
      <c r="N811" s="3">
        <v>60</v>
      </c>
      <c r="O811" s="3">
        <f>+Tabla1[[#This Row],[CF_CALC_OCC_ROOMS]]/67*100</f>
        <v>49.253731343283583</v>
      </c>
      <c r="P811" s="2">
        <v>3569206</v>
      </c>
      <c r="Q811">
        <v>0</v>
      </c>
      <c r="R811">
        <v>0</v>
      </c>
      <c r="S811">
        <v>0</v>
      </c>
    </row>
    <row r="812" spans="1:19" x14ac:dyDescent="0.25">
      <c r="A812" s="1" t="s">
        <v>13</v>
      </c>
      <c r="B812" s="4">
        <v>3792629</v>
      </c>
      <c r="C812">
        <v>36</v>
      </c>
      <c r="D812">
        <v>51</v>
      </c>
      <c r="E812" s="1" t="s">
        <v>824</v>
      </c>
      <c r="F812" t="str">
        <f>+RIGHT(Tabla1[[#This Row],[CONSIDERED_DATE1]],6)</f>
        <v>MAR-18</v>
      </c>
      <c r="G812" t="str">
        <f>+LEFT(Tabla1[[#This Row],[CONSIDERED_DATE12]],3)</f>
        <v>MAR</v>
      </c>
      <c r="H812" t="str">
        <f>+RIGHT(Tabla1[[#This Row],[CONSIDERED_DATE12]],2)</f>
        <v>18</v>
      </c>
      <c r="I812" t="str">
        <f>+CONCATENATE(Tabla1[[#This Row],[CONSIDERED_DATE14]],"-",Tabla1[[#This Row],[CONSIDERED_DATE13]])</f>
        <v>18-MAR</v>
      </c>
      <c r="J812" s="1" t="s">
        <v>4020</v>
      </c>
      <c r="K812">
        <v>36</v>
      </c>
      <c r="L812">
        <v>61</v>
      </c>
      <c r="M812" s="4">
        <v>105350.80555555499</v>
      </c>
      <c r="N812" s="3">
        <v>59.016393442622899</v>
      </c>
      <c r="O812" s="3">
        <f>+Tabla1[[#This Row],[CF_CALC_OCC_ROOMS]]/67*100</f>
        <v>53.731343283582092</v>
      </c>
      <c r="P812" s="2">
        <v>3792629</v>
      </c>
      <c r="Q812">
        <v>0</v>
      </c>
      <c r="R812">
        <v>0</v>
      </c>
      <c r="S812">
        <v>0</v>
      </c>
    </row>
    <row r="813" spans="1:19" x14ac:dyDescent="0.25">
      <c r="A813" s="1" t="s">
        <v>13</v>
      </c>
      <c r="B813" s="4">
        <v>6480670</v>
      </c>
      <c r="C813">
        <v>59</v>
      </c>
      <c r="D813">
        <v>77</v>
      </c>
      <c r="E813" s="1" t="s">
        <v>825</v>
      </c>
      <c r="F813" t="str">
        <f>+RIGHT(Tabla1[[#This Row],[CONSIDERED_DATE1]],6)</f>
        <v>MAR-18</v>
      </c>
      <c r="G813" t="str">
        <f>+LEFT(Tabla1[[#This Row],[CONSIDERED_DATE12]],3)</f>
        <v>MAR</v>
      </c>
      <c r="H813" t="str">
        <f>+RIGHT(Tabla1[[#This Row],[CONSIDERED_DATE12]],2)</f>
        <v>18</v>
      </c>
      <c r="I813" t="str">
        <f>+CONCATENATE(Tabla1[[#This Row],[CONSIDERED_DATE14]],"-",Tabla1[[#This Row],[CONSIDERED_DATE13]])</f>
        <v>18-MAR</v>
      </c>
      <c r="J813" s="1" t="s">
        <v>4021</v>
      </c>
      <c r="K813">
        <v>59</v>
      </c>
      <c r="L813">
        <v>65</v>
      </c>
      <c r="M813" s="4">
        <v>109841.864406779</v>
      </c>
      <c r="N813" s="3">
        <v>90.769230769230703</v>
      </c>
      <c r="O813" s="3">
        <f>+Tabla1[[#This Row],[CF_CALC_OCC_ROOMS]]/67*100</f>
        <v>88.059701492537314</v>
      </c>
      <c r="P813" s="2">
        <v>4212670</v>
      </c>
      <c r="Q813">
        <v>0</v>
      </c>
      <c r="R813">
        <v>2268000</v>
      </c>
      <c r="S813">
        <v>0</v>
      </c>
    </row>
    <row r="814" spans="1:19" x14ac:dyDescent="0.25">
      <c r="A814" s="1" t="s">
        <v>13</v>
      </c>
      <c r="B814" s="4">
        <v>7420229</v>
      </c>
      <c r="C814">
        <v>53</v>
      </c>
      <c r="D814">
        <v>102</v>
      </c>
      <c r="E814" s="1" t="s">
        <v>826</v>
      </c>
      <c r="F814" t="str">
        <f>+RIGHT(Tabla1[[#This Row],[CONSIDERED_DATE1]],6)</f>
        <v>MAR-18</v>
      </c>
      <c r="G814" t="str">
        <f>+LEFT(Tabla1[[#This Row],[CONSIDERED_DATE12]],3)</f>
        <v>MAR</v>
      </c>
      <c r="H814" t="str">
        <f>+RIGHT(Tabla1[[#This Row],[CONSIDERED_DATE12]],2)</f>
        <v>18</v>
      </c>
      <c r="I814" t="str">
        <f>+CONCATENATE(Tabla1[[#This Row],[CONSIDERED_DATE14]],"-",Tabla1[[#This Row],[CONSIDERED_DATE13]])</f>
        <v>18-MAR</v>
      </c>
      <c r="J814" s="1" t="s">
        <v>4022</v>
      </c>
      <c r="K814">
        <v>53</v>
      </c>
      <c r="L814">
        <v>65</v>
      </c>
      <c r="M814" s="4">
        <v>140004.320754716</v>
      </c>
      <c r="N814" s="3">
        <v>81.538461538461505</v>
      </c>
      <c r="O814" s="3">
        <f>+Tabla1[[#This Row],[CF_CALC_OCC_ROOMS]]/67*100</f>
        <v>79.104477611940297</v>
      </c>
      <c r="P814" s="2">
        <v>7420229</v>
      </c>
      <c r="Q814">
        <v>0</v>
      </c>
      <c r="R814">
        <v>0</v>
      </c>
      <c r="S814">
        <v>0</v>
      </c>
    </row>
    <row r="815" spans="1:19" x14ac:dyDescent="0.25">
      <c r="A815" s="1" t="s">
        <v>13</v>
      </c>
      <c r="B815" s="4">
        <v>9978086</v>
      </c>
      <c r="C815">
        <v>66</v>
      </c>
      <c r="D815">
        <v>129</v>
      </c>
      <c r="E815" s="1" t="s">
        <v>827</v>
      </c>
      <c r="F815" t="str">
        <f>+RIGHT(Tabla1[[#This Row],[CONSIDERED_DATE1]],6)</f>
        <v>MAR-18</v>
      </c>
      <c r="G815" t="str">
        <f>+LEFT(Tabla1[[#This Row],[CONSIDERED_DATE12]],3)</f>
        <v>MAR</v>
      </c>
      <c r="H815" t="str">
        <f>+RIGHT(Tabla1[[#This Row],[CONSIDERED_DATE12]],2)</f>
        <v>18</v>
      </c>
      <c r="I815" t="str">
        <f>+CONCATENATE(Tabla1[[#This Row],[CONSIDERED_DATE14]],"-",Tabla1[[#This Row],[CONSIDERED_DATE13]])</f>
        <v>18-MAR</v>
      </c>
      <c r="J815" s="1" t="s">
        <v>4023</v>
      </c>
      <c r="K815">
        <v>66</v>
      </c>
      <c r="L815">
        <v>66</v>
      </c>
      <c r="M815" s="4">
        <v>151183.12121212101</v>
      </c>
      <c r="N815" s="3">
        <v>100</v>
      </c>
      <c r="O815" s="3">
        <f>+Tabla1[[#This Row],[CF_CALC_OCC_ROOMS]]/67*100</f>
        <v>98.507462686567166</v>
      </c>
      <c r="P815" s="2">
        <v>9978086</v>
      </c>
      <c r="Q815">
        <v>0</v>
      </c>
      <c r="R815">
        <v>0</v>
      </c>
      <c r="S815">
        <v>0</v>
      </c>
    </row>
    <row r="816" spans="1:19" x14ac:dyDescent="0.25">
      <c r="A816" s="1" t="s">
        <v>13</v>
      </c>
      <c r="B816" s="4">
        <v>1704224</v>
      </c>
      <c r="C816">
        <v>19</v>
      </c>
      <c r="D816">
        <v>30</v>
      </c>
      <c r="E816" s="1" t="s">
        <v>828</v>
      </c>
      <c r="F816" t="str">
        <f>+RIGHT(Tabla1[[#This Row],[CONSIDERED_DATE1]],6)</f>
        <v>MAR-18</v>
      </c>
      <c r="G816" t="str">
        <f>+LEFT(Tabla1[[#This Row],[CONSIDERED_DATE12]],3)</f>
        <v>MAR</v>
      </c>
      <c r="H816" t="str">
        <f>+RIGHT(Tabla1[[#This Row],[CONSIDERED_DATE12]],2)</f>
        <v>18</v>
      </c>
      <c r="I816" t="str">
        <f>+CONCATENATE(Tabla1[[#This Row],[CONSIDERED_DATE14]],"-",Tabla1[[#This Row],[CONSIDERED_DATE13]])</f>
        <v>18-MAR</v>
      </c>
      <c r="J816" s="1" t="s">
        <v>4024</v>
      </c>
      <c r="K816">
        <v>19</v>
      </c>
      <c r="L816">
        <v>66</v>
      </c>
      <c r="M816" s="4">
        <v>89696</v>
      </c>
      <c r="N816" s="3">
        <v>28.7878787878787</v>
      </c>
      <c r="O816" s="3">
        <f>+Tabla1[[#This Row],[CF_CALC_OCC_ROOMS]]/67*100</f>
        <v>28.35820895522388</v>
      </c>
      <c r="P816" s="2">
        <v>1704224</v>
      </c>
      <c r="Q816">
        <v>0</v>
      </c>
      <c r="R816">
        <v>0</v>
      </c>
      <c r="S816">
        <v>0</v>
      </c>
    </row>
    <row r="817" spans="1:19" x14ac:dyDescent="0.25">
      <c r="A817" s="1" t="s">
        <v>13</v>
      </c>
      <c r="B817" s="4">
        <v>2304807</v>
      </c>
      <c r="C817">
        <v>25</v>
      </c>
      <c r="D817">
        <v>37</v>
      </c>
      <c r="E817" s="1" t="s">
        <v>829</v>
      </c>
      <c r="F817" t="str">
        <f>+RIGHT(Tabla1[[#This Row],[CONSIDERED_DATE1]],6)</f>
        <v>MAR-18</v>
      </c>
      <c r="G817" t="str">
        <f>+LEFT(Tabla1[[#This Row],[CONSIDERED_DATE12]],3)</f>
        <v>MAR</v>
      </c>
      <c r="H817" t="str">
        <f>+RIGHT(Tabla1[[#This Row],[CONSIDERED_DATE12]],2)</f>
        <v>18</v>
      </c>
      <c r="I817" t="str">
        <f>+CONCATENATE(Tabla1[[#This Row],[CONSIDERED_DATE14]],"-",Tabla1[[#This Row],[CONSIDERED_DATE13]])</f>
        <v>18-MAR</v>
      </c>
      <c r="J817" s="1" t="s">
        <v>4025</v>
      </c>
      <c r="K817">
        <v>25</v>
      </c>
      <c r="L817">
        <v>66</v>
      </c>
      <c r="M817" s="4">
        <v>92192.28</v>
      </c>
      <c r="N817" s="3">
        <v>37.878787878787797</v>
      </c>
      <c r="O817" s="3">
        <f>+Tabla1[[#This Row],[CF_CALC_OCC_ROOMS]]/67*100</f>
        <v>37.313432835820898</v>
      </c>
      <c r="P817" s="2">
        <v>2305143</v>
      </c>
      <c r="Q817">
        <v>0</v>
      </c>
      <c r="R817">
        <v>-336</v>
      </c>
      <c r="S817">
        <v>0</v>
      </c>
    </row>
    <row r="818" spans="1:19" x14ac:dyDescent="0.25">
      <c r="A818" s="1" t="s">
        <v>13</v>
      </c>
      <c r="B818" s="4">
        <v>3273585</v>
      </c>
      <c r="C818">
        <v>29</v>
      </c>
      <c r="D818">
        <v>43</v>
      </c>
      <c r="E818" s="1" t="s">
        <v>830</v>
      </c>
      <c r="F818" t="str">
        <f>+RIGHT(Tabla1[[#This Row],[CONSIDERED_DATE1]],6)</f>
        <v>MAR-18</v>
      </c>
      <c r="G818" t="str">
        <f>+LEFT(Tabla1[[#This Row],[CONSIDERED_DATE12]],3)</f>
        <v>MAR</v>
      </c>
      <c r="H818" t="str">
        <f>+RIGHT(Tabla1[[#This Row],[CONSIDERED_DATE12]],2)</f>
        <v>18</v>
      </c>
      <c r="I818" t="str">
        <f>+CONCATENATE(Tabla1[[#This Row],[CONSIDERED_DATE14]],"-",Tabla1[[#This Row],[CONSIDERED_DATE13]])</f>
        <v>18-MAR</v>
      </c>
      <c r="J818" s="1" t="s">
        <v>4026</v>
      </c>
      <c r="K818">
        <v>29</v>
      </c>
      <c r="L818">
        <v>64</v>
      </c>
      <c r="M818" s="4">
        <v>112882.24137931</v>
      </c>
      <c r="N818" s="3">
        <v>45.3125</v>
      </c>
      <c r="O818" s="3">
        <f>+Tabla1[[#This Row],[CF_CALC_OCC_ROOMS]]/67*100</f>
        <v>43.283582089552233</v>
      </c>
      <c r="P818" s="2">
        <v>3273585</v>
      </c>
      <c r="Q818">
        <v>0</v>
      </c>
      <c r="R818">
        <v>0</v>
      </c>
      <c r="S818">
        <v>0</v>
      </c>
    </row>
    <row r="819" spans="1:19" x14ac:dyDescent="0.25">
      <c r="A819" s="1" t="s">
        <v>13</v>
      </c>
      <c r="B819" s="4">
        <v>4133947</v>
      </c>
      <c r="C819">
        <v>43</v>
      </c>
      <c r="D819">
        <v>73</v>
      </c>
      <c r="E819" s="1" t="s">
        <v>831</v>
      </c>
      <c r="F819" t="str">
        <f>+RIGHT(Tabla1[[#This Row],[CONSIDERED_DATE1]],6)</f>
        <v>MAR-18</v>
      </c>
      <c r="G819" t="str">
        <f>+LEFT(Tabla1[[#This Row],[CONSIDERED_DATE12]],3)</f>
        <v>MAR</v>
      </c>
      <c r="H819" t="str">
        <f>+RIGHT(Tabla1[[#This Row],[CONSIDERED_DATE12]],2)</f>
        <v>18</v>
      </c>
      <c r="I819" t="str">
        <f>+CONCATENATE(Tabla1[[#This Row],[CONSIDERED_DATE14]],"-",Tabla1[[#This Row],[CONSIDERED_DATE13]])</f>
        <v>18-MAR</v>
      </c>
      <c r="J819" s="1" t="s">
        <v>4027</v>
      </c>
      <c r="K819">
        <v>43</v>
      </c>
      <c r="L819">
        <v>64</v>
      </c>
      <c r="M819" s="4">
        <v>96138.302325581302</v>
      </c>
      <c r="N819" s="3">
        <v>67.1875</v>
      </c>
      <c r="O819" s="3">
        <f>+Tabla1[[#This Row],[CF_CALC_OCC_ROOMS]]/67*100</f>
        <v>64.179104477611943</v>
      </c>
      <c r="P819" s="2">
        <v>4133947</v>
      </c>
      <c r="Q819">
        <v>0</v>
      </c>
      <c r="R819">
        <v>0</v>
      </c>
      <c r="S819">
        <v>0</v>
      </c>
    </row>
    <row r="820" spans="1:19" x14ac:dyDescent="0.25">
      <c r="A820" s="1" t="s">
        <v>13</v>
      </c>
      <c r="B820" s="4">
        <v>5474179</v>
      </c>
      <c r="C820">
        <v>45</v>
      </c>
      <c r="D820">
        <v>81</v>
      </c>
      <c r="E820" s="1" t="s">
        <v>832</v>
      </c>
      <c r="F820" t="str">
        <f>+RIGHT(Tabla1[[#This Row],[CONSIDERED_DATE1]],6)</f>
        <v>MAR-18</v>
      </c>
      <c r="G820" t="str">
        <f>+LEFT(Tabla1[[#This Row],[CONSIDERED_DATE12]],3)</f>
        <v>MAR</v>
      </c>
      <c r="H820" t="str">
        <f>+RIGHT(Tabla1[[#This Row],[CONSIDERED_DATE12]],2)</f>
        <v>18</v>
      </c>
      <c r="I820" t="str">
        <f>+CONCATENATE(Tabla1[[#This Row],[CONSIDERED_DATE14]],"-",Tabla1[[#This Row],[CONSIDERED_DATE13]])</f>
        <v>18-MAR</v>
      </c>
      <c r="J820" s="1" t="s">
        <v>4028</v>
      </c>
      <c r="K820">
        <v>45</v>
      </c>
      <c r="L820">
        <v>66</v>
      </c>
      <c r="M820" s="4">
        <v>121648.422222222</v>
      </c>
      <c r="N820" s="3">
        <v>68.181818181818102</v>
      </c>
      <c r="O820" s="3">
        <f>+Tabla1[[#This Row],[CF_CALC_OCC_ROOMS]]/67*100</f>
        <v>67.164179104477611</v>
      </c>
      <c r="P820" s="2">
        <v>5474179</v>
      </c>
      <c r="Q820">
        <v>0</v>
      </c>
      <c r="R820">
        <v>0</v>
      </c>
      <c r="S820">
        <v>0</v>
      </c>
    </row>
    <row r="821" spans="1:19" x14ac:dyDescent="0.25">
      <c r="A821" s="1" t="s">
        <v>13</v>
      </c>
      <c r="B821" s="4">
        <v>9820349</v>
      </c>
      <c r="C821">
        <v>62</v>
      </c>
      <c r="D821">
        <v>121</v>
      </c>
      <c r="E821" s="1" t="s">
        <v>833</v>
      </c>
      <c r="F821" t="str">
        <f>+RIGHT(Tabla1[[#This Row],[CONSIDERED_DATE1]],6)</f>
        <v>MAR-18</v>
      </c>
      <c r="G821" t="str">
        <f>+LEFT(Tabla1[[#This Row],[CONSIDERED_DATE12]],3)</f>
        <v>MAR</v>
      </c>
      <c r="H821" t="str">
        <f>+RIGHT(Tabla1[[#This Row],[CONSIDERED_DATE12]],2)</f>
        <v>18</v>
      </c>
      <c r="I821" t="str">
        <f>+CONCATENATE(Tabla1[[#This Row],[CONSIDERED_DATE14]],"-",Tabla1[[#This Row],[CONSIDERED_DATE13]])</f>
        <v>18-MAR</v>
      </c>
      <c r="J821" s="1" t="s">
        <v>4029</v>
      </c>
      <c r="K821">
        <v>62</v>
      </c>
      <c r="L821">
        <v>66</v>
      </c>
      <c r="M821" s="4">
        <v>158392.725806451</v>
      </c>
      <c r="N821" s="3">
        <v>93.939393939393895</v>
      </c>
      <c r="O821" s="3">
        <f>+Tabla1[[#This Row],[CF_CALC_OCC_ROOMS]]/67*100</f>
        <v>92.537313432835816</v>
      </c>
      <c r="P821" s="2">
        <v>9820349</v>
      </c>
      <c r="Q821">
        <v>0</v>
      </c>
      <c r="R821">
        <v>0</v>
      </c>
      <c r="S821">
        <v>0</v>
      </c>
    </row>
    <row r="822" spans="1:19" x14ac:dyDescent="0.25">
      <c r="A822" s="1" t="s">
        <v>13</v>
      </c>
      <c r="B822" s="4">
        <v>10275656</v>
      </c>
      <c r="C822">
        <v>62</v>
      </c>
      <c r="D822">
        <v>122</v>
      </c>
      <c r="E822" s="1" t="s">
        <v>834</v>
      </c>
      <c r="F822" t="str">
        <f>+RIGHT(Tabla1[[#This Row],[CONSIDERED_DATE1]],6)</f>
        <v>MAR-18</v>
      </c>
      <c r="G822" t="str">
        <f>+LEFT(Tabla1[[#This Row],[CONSIDERED_DATE12]],3)</f>
        <v>MAR</v>
      </c>
      <c r="H822" t="str">
        <f>+RIGHT(Tabla1[[#This Row],[CONSIDERED_DATE12]],2)</f>
        <v>18</v>
      </c>
      <c r="I822" t="str">
        <f>+CONCATENATE(Tabla1[[#This Row],[CONSIDERED_DATE14]],"-",Tabla1[[#This Row],[CONSIDERED_DATE13]])</f>
        <v>18-MAR</v>
      </c>
      <c r="J822" s="1" t="s">
        <v>4030</v>
      </c>
      <c r="K822">
        <v>62</v>
      </c>
      <c r="L822">
        <v>65</v>
      </c>
      <c r="M822" s="4">
        <v>165736.38709677401</v>
      </c>
      <c r="N822" s="3">
        <v>95.384615384615302</v>
      </c>
      <c r="O822" s="3">
        <f>+Tabla1[[#This Row],[CF_CALC_OCC_ROOMS]]/67*100</f>
        <v>92.537313432835816</v>
      </c>
      <c r="P822" s="2">
        <v>10275656</v>
      </c>
      <c r="Q822">
        <v>0</v>
      </c>
      <c r="R822">
        <v>0</v>
      </c>
      <c r="S822">
        <v>0</v>
      </c>
    </row>
    <row r="823" spans="1:19" x14ac:dyDescent="0.25">
      <c r="A823" s="1" t="s">
        <v>13</v>
      </c>
      <c r="B823" s="4">
        <v>4314394</v>
      </c>
      <c r="C823">
        <v>39</v>
      </c>
      <c r="D823">
        <v>72</v>
      </c>
      <c r="E823" s="1" t="s">
        <v>835</v>
      </c>
      <c r="F823" t="str">
        <f>+RIGHT(Tabla1[[#This Row],[CONSIDERED_DATE1]],6)</f>
        <v>APR-18</v>
      </c>
      <c r="G823" t="str">
        <f>+LEFT(Tabla1[[#This Row],[CONSIDERED_DATE12]],3)</f>
        <v>APR</v>
      </c>
      <c r="H823" t="str">
        <f>+RIGHT(Tabla1[[#This Row],[CONSIDERED_DATE12]],2)</f>
        <v>18</v>
      </c>
      <c r="I823" t="str">
        <f>+CONCATENATE(Tabla1[[#This Row],[CONSIDERED_DATE14]],"-",Tabla1[[#This Row],[CONSIDERED_DATE13]])</f>
        <v>18-APR</v>
      </c>
      <c r="J823" s="1" t="s">
        <v>4031</v>
      </c>
      <c r="K823">
        <v>39</v>
      </c>
      <c r="L823">
        <v>64</v>
      </c>
      <c r="M823" s="4">
        <v>110625.487179487</v>
      </c>
      <c r="N823" s="3">
        <v>60.9375</v>
      </c>
      <c r="O823" s="3">
        <f>+Tabla1[[#This Row],[CF_CALC_OCC_ROOMS]]/67*100</f>
        <v>58.208955223880601</v>
      </c>
      <c r="P823" s="2">
        <v>3400844</v>
      </c>
      <c r="Q823">
        <v>0</v>
      </c>
      <c r="R823">
        <v>913550</v>
      </c>
      <c r="S823">
        <v>0</v>
      </c>
    </row>
    <row r="824" spans="1:19" x14ac:dyDescent="0.25">
      <c r="A824" s="1" t="s">
        <v>13</v>
      </c>
      <c r="B824" s="4">
        <v>3417039</v>
      </c>
      <c r="C824">
        <v>32</v>
      </c>
      <c r="D824">
        <v>55</v>
      </c>
      <c r="E824" s="1" t="s">
        <v>836</v>
      </c>
      <c r="F824" t="str">
        <f>+RIGHT(Tabla1[[#This Row],[CONSIDERED_DATE1]],6)</f>
        <v>APR-18</v>
      </c>
      <c r="G824" t="str">
        <f>+LEFT(Tabla1[[#This Row],[CONSIDERED_DATE12]],3)</f>
        <v>APR</v>
      </c>
      <c r="H824" t="str">
        <f>+RIGHT(Tabla1[[#This Row],[CONSIDERED_DATE12]],2)</f>
        <v>18</v>
      </c>
      <c r="I824" t="str">
        <f>+CONCATENATE(Tabla1[[#This Row],[CONSIDERED_DATE14]],"-",Tabla1[[#This Row],[CONSIDERED_DATE13]])</f>
        <v>18-APR</v>
      </c>
      <c r="J824" s="1" t="s">
        <v>4032</v>
      </c>
      <c r="K824">
        <v>32</v>
      </c>
      <c r="L824">
        <v>64</v>
      </c>
      <c r="M824" s="4">
        <v>106782.46875</v>
      </c>
      <c r="N824" s="3">
        <v>50</v>
      </c>
      <c r="O824" s="3">
        <f>+Tabla1[[#This Row],[CF_CALC_OCC_ROOMS]]/67*100</f>
        <v>47.761194029850742</v>
      </c>
      <c r="P824" s="2">
        <v>2503489</v>
      </c>
      <c r="Q824">
        <v>0</v>
      </c>
      <c r="R824">
        <v>913550</v>
      </c>
      <c r="S824">
        <v>0</v>
      </c>
    </row>
    <row r="825" spans="1:19" x14ac:dyDescent="0.25">
      <c r="A825" s="1" t="s">
        <v>13</v>
      </c>
      <c r="B825" s="4">
        <v>2924015</v>
      </c>
      <c r="C825">
        <v>27</v>
      </c>
      <c r="D825">
        <v>43</v>
      </c>
      <c r="E825" s="1" t="s">
        <v>837</v>
      </c>
      <c r="F825" t="str">
        <f>+RIGHT(Tabla1[[#This Row],[CONSIDERED_DATE1]],6)</f>
        <v>APR-18</v>
      </c>
      <c r="G825" t="str">
        <f>+LEFT(Tabla1[[#This Row],[CONSIDERED_DATE12]],3)</f>
        <v>APR</v>
      </c>
      <c r="H825" t="str">
        <f>+RIGHT(Tabla1[[#This Row],[CONSIDERED_DATE12]],2)</f>
        <v>18</v>
      </c>
      <c r="I825" t="str">
        <f>+CONCATENATE(Tabla1[[#This Row],[CONSIDERED_DATE14]],"-",Tabla1[[#This Row],[CONSIDERED_DATE13]])</f>
        <v>18-APR</v>
      </c>
      <c r="J825" s="1" t="s">
        <v>4033</v>
      </c>
      <c r="K825">
        <v>27</v>
      </c>
      <c r="L825">
        <v>66</v>
      </c>
      <c r="M825" s="4">
        <v>108296.851851851</v>
      </c>
      <c r="N825" s="3">
        <v>40.909090909090899</v>
      </c>
      <c r="O825" s="3">
        <f>+Tabla1[[#This Row],[CF_CALC_OCC_ROOMS]]/67*100</f>
        <v>40.298507462686565</v>
      </c>
      <c r="P825" s="2">
        <v>2924015</v>
      </c>
      <c r="Q825">
        <v>0</v>
      </c>
      <c r="R825">
        <v>0</v>
      </c>
      <c r="S825">
        <v>0</v>
      </c>
    </row>
    <row r="826" spans="1:19" x14ac:dyDescent="0.25">
      <c r="A826" s="1" t="s">
        <v>13</v>
      </c>
      <c r="B826" s="4">
        <v>4301144</v>
      </c>
      <c r="C826">
        <v>44</v>
      </c>
      <c r="D826">
        <v>60</v>
      </c>
      <c r="E826" s="1" t="s">
        <v>838</v>
      </c>
      <c r="F826" t="str">
        <f>+RIGHT(Tabla1[[#This Row],[CONSIDERED_DATE1]],6)</f>
        <v>APR-18</v>
      </c>
      <c r="G826" t="str">
        <f>+LEFT(Tabla1[[#This Row],[CONSIDERED_DATE12]],3)</f>
        <v>APR</v>
      </c>
      <c r="H826" t="str">
        <f>+RIGHT(Tabla1[[#This Row],[CONSIDERED_DATE12]],2)</f>
        <v>18</v>
      </c>
      <c r="I826" t="str">
        <f>+CONCATENATE(Tabla1[[#This Row],[CONSIDERED_DATE14]],"-",Tabla1[[#This Row],[CONSIDERED_DATE13]])</f>
        <v>18-APR</v>
      </c>
      <c r="J826" s="1" t="s">
        <v>4034</v>
      </c>
      <c r="K826">
        <v>44</v>
      </c>
      <c r="L826">
        <v>65</v>
      </c>
      <c r="M826" s="4">
        <v>97753.272727272706</v>
      </c>
      <c r="N826" s="3">
        <v>67.692307692307594</v>
      </c>
      <c r="O826" s="3">
        <f>+Tabla1[[#This Row],[CF_CALC_OCC_ROOMS]]/67*100</f>
        <v>65.671641791044777</v>
      </c>
      <c r="P826" s="2">
        <v>2653144</v>
      </c>
      <c r="Q826">
        <v>0</v>
      </c>
      <c r="R826">
        <v>1648000</v>
      </c>
      <c r="S826">
        <v>0</v>
      </c>
    </row>
    <row r="827" spans="1:19" x14ac:dyDescent="0.25">
      <c r="A827" s="1" t="s">
        <v>13</v>
      </c>
      <c r="B827" s="4">
        <v>4256782</v>
      </c>
      <c r="C827">
        <v>42</v>
      </c>
      <c r="D827">
        <v>60</v>
      </c>
      <c r="E827" s="1" t="s">
        <v>839</v>
      </c>
      <c r="F827" t="str">
        <f>+RIGHT(Tabla1[[#This Row],[CONSIDERED_DATE1]],6)</f>
        <v>APR-18</v>
      </c>
      <c r="G827" t="str">
        <f>+LEFT(Tabla1[[#This Row],[CONSIDERED_DATE12]],3)</f>
        <v>APR</v>
      </c>
      <c r="H827" t="str">
        <f>+RIGHT(Tabla1[[#This Row],[CONSIDERED_DATE12]],2)</f>
        <v>18</v>
      </c>
      <c r="I827" t="str">
        <f>+CONCATENATE(Tabla1[[#This Row],[CONSIDERED_DATE14]],"-",Tabla1[[#This Row],[CONSIDERED_DATE13]])</f>
        <v>18-APR</v>
      </c>
      <c r="J827" s="1" t="s">
        <v>4035</v>
      </c>
      <c r="K827">
        <v>42</v>
      </c>
      <c r="L827">
        <v>65</v>
      </c>
      <c r="M827" s="4">
        <v>101351.952380952</v>
      </c>
      <c r="N827" s="3">
        <v>64.615384615384599</v>
      </c>
      <c r="O827" s="3">
        <f>+Tabla1[[#This Row],[CF_CALC_OCC_ROOMS]]/67*100</f>
        <v>62.68656716417911</v>
      </c>
      <c r="P827" s="2">
        <v>2608782</v>
      </c>
      <c r="Q827">
        <v>0</v>
      </c>
      <c r="R827">
        <v>1648000</v>
      </c>
      <c r="S827">
        <v>0</v>
      </c>
    </row>
    <row r="828" spans="1:19" x14ac:dyDescent="0.25">
      <c r="A828" s="1" t="s">
        <v>13</v>
      </c>
      <c r="B828" s="4">
        <v>5358721</v>
      </c>
      <c r="C828">
        <v>41</v>
      </c>
      <c r="D828">
        <v>81</v>
      </c>
      <c r="E828" s="1" t="s">
        <v>840</v>
      </c>
      <c r="F828" t="str">
        <f>+RIGHT(Tabla1[[#This Row],[CONSIDERED_DATE1]],6)</f>
        <v>APR-18</v>
      </c>
      <c r="G828" t="str">
        <f>+LEFT(Tabla1[[#This Row],[CONSIDERED_DATE12]],3)</f>
        <v>APR</v>
      </c>
      <c r="H828" t="str">
        <f>+RIGHT(Tabla1[[#This Row],[CONSIDERED_DATE12]],2)</f>
        <v>18</v>
      </c>
      <c r="I828" t="str">
        <f>+CONCATENATE(Tabla1[[#This Row],[CONSIDERED_DATE14]],"-",Tabla1[[#This Row],[CONSIDERED_DATE13]])</f>
        <v>18-APR</v>
      </c>
      <c r="J828" s="1" t="s">
        <v>4036</v>
      </c>
      <c r="K828">
        <v>41</v>
      </c>
      <c r="L828">
        <v>62</v>
      </c>
      <c r="M828" s="4">
        <v>130700.512195121</v>
      </c>
      <c r="N828" s="3">
        <v>66.129032258064498</v>
      </c>
      <c r="O828" s="3">
        <f>+Tabla1[[#This Row],[CF_CALC_OCC_ROOMS]]/67*100</f>
        <v>61.194029850746269</v>
      </c>
      <c r="P828" s="2">
        <v>5358721</v>
      </c>
      <c r="Q828">
        <v>0</v>
      </c>
      <c r="R828">
        <v>0</v>
      </c>
      <c r="S828">
        <v>0</v>
      </c>
    </row>
    <row r="829" spans="1:19" x14ac:dyDescent="0.25">
      <c r="A829" s="1" t="s">
        <v>13</v>
      </c>
      <c r="B829" s="4">
        <v>7546744</v>
      </c>
      <c r="C829">
        <v>64</v>
      </c>
      <c r="D829">
        <v>113</v>
      </c>
      <c r="E829" s="1" t="s">
        <v>841</v>
      </c>
      <c r="F829" t="str">
        <f>+RIGHT(Tabla1[[#This Row],[CONSIDERED_DATE1]],6)</f>
        <v>APR-18</v>
      </c>
      <c r="G829" t="str">
        <f>+LEFT(Tabla1[[#This Row],[CONSIDERED_DATE12]],3)</f>
        <v>APR</v>
      </c>
      <c r="H829" t="str">
        <f>+RIGHT(Tabla1[[#This Row],[CONSIDERED_DATE12]],2)</f>
        <v>18</v>
      </c>
      <c r="I829" t="str">
        <f>+CONCATENATE(Tabla1[[#This Row],[CONSIDERED_DATE14]],"-",Tabla1[[#This Row],[CONSIDERED_DATE13]])</f>
        <v>18-APR</v>
      </c>
      <c r="J829" s="1" t="s">
        <v>4037</v>
      </c>
      <c r="K829">
        <v>64</v>
      </c>
      <c r="L829">
        <v>66</v>
      </c>
      <c r="M829" s="4">
        <v>117917.875</v>
      </c>
      <c r="N829" s="3">
        <v>96.969696969696898</v>
      </c>
      <c r="O829" s="3">
        <f>+Tabla1[[#This Row],[CF_CALC_OCC_ROOMS]]/67*100</f>
        <v>95.522388059701484</v>
      </c>
      <c r="P829" s="2">
        <v>5026744</v>
      </c>
      <c r="Q829">
        <v>0</v>
      </c>
      <c r="R829">
        <v>2520000</v>
      </c>
      <c r="S829">
        <v>0</v>
      </c>
    </row>
    <row r="830" spans="1:19" x14ac:dyDescent="0.25">
      <c r="A830" s="1" t="s">
        <v>13</v>
      </c>
      <c r="B830" s="4">
        <v>2379512</v>
      </c>
      <c r="C830">
        <v>23</v>
      </c>
      <c r="D830">
        <v>37</v>
      </c>
      <c r="E830" s="1" t="s">
        <v>842</v>
      </c>
      <c r="F830" t="str">
        <f>+RIGHT(Tabla1[[#This Row],[CONSIDERED_DATE1]],6)</f>
        <v>APR-18</v>
      </c>
      <c r="G830" t="str">
        <f>+LEFT(Tabla1[[#This Row],[CONSIDERED_DATE12]],3)</f>
        <v>APR</v>
      </c>
      <c r="H830" t="str">
        <f>+RIGHT(Tabla1[[#This Row],[CONSIDERED_DATE12]],2)</f>
        <v>18</v>
      </c>
      <c r="I830" t="str">
        <f>+CONCATENATE(Tabla1[[#This Row],[CONSIDERED_DATE14]],"-",Tabla1[[#This Row],[CONSIDERED_DATE13]])</f>
        <v>18-APR</v>
      </c>
      <c r="J830" s="1" t="s">
        <v>4038</v>
      </c>
      <c r="K830">
        <v>23</v>
      </c>
      <c r="L830">
        <v>61</v>
      </c>
      <c r="M830" s="4">
        <v>103457.04347826001</v>
      </c>
      <c r="N830" s="3">
        <v>37.7049180327868</v>
      </c>
      <c r="O830" s="3">
        <f>+Tabla1[[#This Row],[CF_CALC_OCC_ROOMS]]/67*100</f>
        <v>34.328358208955223</v>
      </c>
      <c r="P830" s="2">
        <v>1960247</v>
      </c>
      <c r="Q830">
        <v>0</v>
      </c>
      <c r="R830">
        <v>419265</v>
      </c>
      <c r="S830">
        <v>0</v>
      </c>
    </row>
    <row r="831" spans="1:19" x14ac:dyDescent="0.25">
      <c r="A831" s="1" t="s">
        <v>13</v>
      </c>
      <c r="B831" s="4">
        <v>2642535</v>
      </c>
      <c r="C831">
        <v>28</v>
      </c>
      <c r="D831">
        <v>43</v>
      </c>
      <c r="E831" s="1" t="s">
        <v>843</v>
      </c>
      <c r="F831" t="str">
        <f>+RIGHT(Tabla1[[#This Row],[CONSIDERED_DATE1]],6)</f>
        <v>APR-18</v>
      </c>
      <c r="G831" t="str">
        <f>+LEFT(Tabla1[[#This Row],[CONSIDERED_DATE12]],3)</f>
        <v>APR</v>
      </c>
      <c r="H831" t="str">
        <f>+RIGHT(Tabla1[[#This Row],[CONSIDERED_DATE12]],2)</f>
        <v>18</v>
      </c>
      <c r="I831" t="str">
        <f>+CONCATENATE(Tabla1[[#This Row],[CONSIDERED_DATE14]],"-",Tabla1[[#This Row],[CONSIDERED_DATE13]])</f>
        <v>18-APR</v>
      </c>
      <c r="J831" s="1" t="s">
        <v>4039</v>
      </c>
      <c r="K831">
        <v>28</v>
      </c>
      <c r="L831">
        <v>60</v>
      </c>
      <c r="M831" s="4">
        <v>94376.25</v>
      </c>
      <c r="N831" s="3">
        <v>46.6666666666666</v>
      </c>
      <c r="O831" s="3">
        <f>+Tabla1[[#This Row],[CF_CALC_OCC_ROOMS]]/67*100</f>
        <v>41.791044776119399</v>
      </c>
      <c r="P831" s="2">
        <v>2255335</v>
      </c>
      <c r="Q831">
        <v>0</v>
      </c>
      <c r="R831">
        <v>387200</v>
      </c>
      <c r="S831">
        <v>0</v>
      </c>
    </row>
    <row r="832" spans="1:19" x14ac:dyDescent="0.25">
      <c r="A832" s="1" t="s">
        <v>13</v>
      </c>
      <c r="B832" s="4">
        <v>3140766.5966386553</v>
      </c>
      <c r="C832">
        <v>31</v>
      </c>
      <c r="D832">
        <v>45</v>
      </c>
      <c r="E832" s="1" t="s">
        <v>844</v>
      </c>
      <c r="F832" t="str">
        <f>+RIGHT(Tabla1[[#This Row],[CONSIDERED_DATE1]],6)</f>
        <v>APR-18</v>
      </c>
      <c r="G832" t="str">
        <f>+LEFT(Tabla1[[#This Row],[CONSIDERED_DATE12]],3)</f>
        <v>APR</v>
      </c>
      <c r="H832" t="str">
        <f>+RIGHT(Tabla1[[#This Row],[CONSIDERED_DATE12]],2)</f>
        <v>18</v>
      </c>
      <c r="I832" t="str">
        <f>+CONCATENATE(Tabla1[[#This Row],[CONSIDERED_DATE14]],"-",Tabla1[[#This Row],[CONSIDERED_DATE13]])</f>
        <v>18-APR</v>
      </c>
      <c r="J832" s="1" t="s">
        <v>4040</v>
      </c>
      <c r="K832">
        <v>31</v>
      </c>
      <c r="L832">
        <v>64</v>
      </c>
      <c r="M832" s="4">
        <v>101315.05150447199</v>
      </c>
      <c r="N832" s="3">
        <v>48.4375</v>
      </c>
      <c r="O832" s="3">
        <f>+Tabla1[[#This Row],[CF_CALC_OCC_ROOMS]]/67*100</f>
        <v>46.268656716417908</v>
      </c>
      <c r="P832" s="2">
        <v>2753566.5966386553</v>
      </c>
      <c r="Q832">
        <v>0</v>
      </c>
      <c r="R832">
        <v>387200</v>
      </c>
      <c r="S832">
        <v>0</v>
      </c>
    </row>
    <row r="833" spans="1:19" x14ac:dyDescent="0.25">
      <c r="A833" s="1" t="s">
        <v>13</v>
      </c>
      <c r="B833" s="4">
        <v>2809930</v>
      </c>
      <c r="C833">
        <v>28</v>
      </c>
      <c r="D833">
        <v>44</v>
      </c>
      <c r="E833" s="1" t="s">
        <v>845</v>
      </c>
      <c r="F833" t="str">
        <f>+RIGHT(Tabla1[[#This Row],[CONSIDERED_DATE1]],6)</f>
        <v>APR-18</v>
      </c>
      <c r="G833" t="str">
        <f>+LEFT(Tabla1[[#This Row],[CONSIDERED_DATE12]],3)</f>
        <v>APR</v>
      </c>
      <c r="H833" t="str">
        <f>+RIGHT(Tabla1[[#This Row],[CONSIDERED_DATE12]],2)</f>
        <v>18</v>
      </c>
      <c r="I833" t="str">
        <f>+CONCATENATE(Tabla1[[#This Row],[CONSIDERED_DATE14]],"-",Tabla1[[#This Row],[CONSIDERED_DATE13]])</f>
        <v>18-APR</v>
      </c>
      <c r="J833" s="1" t="s">
        <v>4041</v>
      </c>
      <c r="K833">
        <v>28</v>
      </c>
      <c r="L833">
        <v>64</v>
      </c>
      <c r="M833" s="4">
        <v>100354.642857142</v>
      </c>
      <c r="N833" s="3">
        <v>43.75</v>
      </c>
      <c r="O833" s="3">
        <f>+Tabla1[[#This Row],[CF_CALC_OCC_ROOMS]]/67*100</f>
        <v>41.791044776119399</v>
      </c>
      <c r="P833" s="2">
        <v>2809930</v>
      </c>
      <c r="Q833">
        <v>0</v>
      </c>
      <c r="R833">
        <v>0</v>
      </c>
      <c r="S833">
        <v>0</v>
      </c>
    </row>
    <row r="834" spans="1:19" x14ac:dyDescent="0.25">
      <c r="A834" s="1" t="s">
        <v>13</v>
      </c>
      <c r="B834" s="4">
        <v>6519284.6974789919</v>
      </c>
      <c r="C834">
        <v>62</v>
      </c>
      <c r="D834">
        <v>82</v>
      </c>
      <c r="E834" s="1" t="s">
        <v>846</v>
      </c>
      <c r="F834" t="str">
        <f>+RIGHT(Tabla1[[#This Row],[CONSIDERED_DATE1]],6)</f>
        <v>APR-18</v>
      </c>
      <c r="G834" t="str">
        <f>+LEFT(Tabla1[[#This Row],[CONSIDERED_DATE12]],3)</f>
        <v>APR</v>
      </c>
      <c r="H834" t="str">
        <f>+RIGHT(Tabla1[[#This Row],[CONSIDERED_DATE12]],2)</f>
        <v>18</v>
      </c>
      <c r="I834" t="str">
        <f>+CONCATENATE(Tabla1[[#This Row],[CONSIDERED_DATE14]],"-",Tabla1[[#This Row],[CONSIDERED_DATE13]])</f>
        <v>18-APR</v>
      </c>
      <c r="J834" s="1" t="s">
        <v>4042</v>
      </c>
      <c r="K834">
        <v>62</v>
      </c>
      <c r="L834">
        <v>63</v>
      </c>
      <c r="M834" s="4">
        <v>105149.753185145</v>
      </c>
      <c r="N834" s="3">
        <v>98.412698412698404</v>
      </c>
      <c r="O834" s="3">
        <f>+Tabla1[[#This Row],[CF_CALC_OCC_ROOMS]]/67*100</f>
        <v>92.537313432835816</v>
      </c>
      <c r="P834" s="2">
        <v>2577084.6974789915</v>
      </c>
      <c r="Q834">
        <v>0</v>
      </c>
      <c r="R834">
        <v>3942200</v>
      </c>
      <c r="S834">
        <v>0</v>
      </c>
    </row>
    <row r="835" spans="1:19" x14ac:dyDescent="0.25">
      <c r="A835" s="1" t="s">
        <v>13</v>
      </c>
      <c r="B835" s="4">
        <v>6757545</v>
      </c>
      <c r="C835">
        <v>60</v>
      </c>
      <c r="D835">
        <v>106</v>
      </c>
      <c r="E835" s="1" t="s">
        <v>847</v>
      </c>
      <c r="F835" t="str">
        <f>+RIGHT(Tabla1[[#This Row],[CONSIDERED_DATE1]],6)</f>
        <v>APR-18</v>
      </c>
      <c r="G835" t="str">
        <f>+LEFT(Tabla1[[#This Row],[CONSIDERED_DATE12]],3)</f>
        <v>APR</v>
      </c>
      <c r="H835" t="str">
        <f>+RIGHT(Tabla1[[#This Row],[CONSIDERED_DATE12]],2)</f>
        <v>18</v>
      </c>
      <c r="I835" t="str">
        <f>+CONCATENATE(Tabla1[[#This Row],[CONSIDERED_DATE14]],"-",Tabla1[[#This Row],[CONSIDERED_DATE13]])</f>
        <v>18-APR</v>
      </c>
      <c r="J835" s="1" t="s">
        <v>4043</v>
      </c>
      <c r="K835">
        <v>60</v>
      </c>
      <c r="L835">
        <v>65</v>
      </c>
      <c r="M835" s="4">
        <v>112625.75</v>
      </c>
      <c r="N835" s="3">
        <v>92.307692307692307</v>
      </c>
      <c r="O835" s="3">
        <f>+Tabla1[[#This Row],[CF_CALC_OCC_ROOMS]]/67*100</f>
        <v>89.552238805970148</v>
      </c>
      <c r="P835" s="2">
        <v>5509545</v>
      </c>
      <c r="Q835">
        <v>0</v>
      </c>
      <c r="R835">
        <v>1248000</v>
      </c>
      <c r="S835">
        <v>0</v>
      </c>
    </row>
    <row r="836" spans="1:19" x14ac:dyDescent="0.25">
      <c r="A836" s="1" t="s">
        <v>13</v>
      </c>
      <c r="B836" s="4">
        <v>6877830</v>
      </c>
      <c r="C836">
        <v>59</v>
      </c>
      <c r="D836">
        <v>118</v>
      </c>
      <c r="E836" s="1" t="s">
        <v>848</v>
      </c>
      <c r="F836" t="str">
        <f>+RIGHT(Tabla1[[#This Row],[CONSIDERED_DATE1]],6)</f>
        <v>APR-18</v>
      </c>
      <c r="G836" t="str">
        <f>+LEFT(Tabla1[[#This Row],[CONSIDERED_DATE12]],3)</f>
        <v>APR</v>
      </c>
      <c r="H836" t="str">
        <f>+RIGHT(Tabla1[[#This Row],[CONSIDERED_DATE12]],2)</f>
        <v>18</v>
      </c>
      <c r="I836" t="str">
        <f>+CONCATENATE(Tabla1[[#This Row],[CONSIDERED_DATE14]],"-",Tabla1[[#This Row],[CONSIDERED_DATE13]])</f>
        <v>18-APR</v>
      </c>
      <c r="J836" s="1" t="s">
        <v>4044</v>
      </c>
      <c r="K836">
        <v>59</v>
      </c>
      <c r="L836">
        <v>66</v>
      </c>
      <c r="M836" s="4">
        <v>116573.38983050799</v>
      </c>
      <c r="N836" s="3">
        <v>89.393939393939306</v>
      </c>
      <c r="O836" s="3">
        <f>+Tabla1[[#This Row],[CF_CALC_OCC_ROOMS]]/67*100</f>
        <v>88.059701492537314</v>
      </c>
      <c r="P836" s="2">
        <v>6877830</v>
      </c>
      <c r="Q836">
        <v>0</v>
      </c>
      <c r="R836">
        <v>0</v>
      </c>
      <c r="S836">
        <v>0</v>
      </c>
    </row>
    <row r="837" spans="1:19" x14ac:dyDescent="0.25">
      <c r="A837" s="1" t="s">
        <v>13</v>
      </c>
      <c r="B837" s="4">
        <v>2839602</v>
      </c>
      <c r="C837">
        <v>27</v>
      </c>
      <c r="D837">
        <v>45</v>
      </c>
      <c r="E837" s="1" t="s">
        <v>849</v>
      </c>
      <c r="F837" t="str">
        <f>+RIGHT(Tabla1[[#This Row],[CONSIDERED_DATE1]],6)</f>
        <v>APR-18</v>
      </c>
      <c r="G837" t="str">
        <f>+LEFT(Tabla1[[#This Row],[CONSIDERED_DATE12]],3)</f>
        <v>APR</v>
      </c>
      <c r="H837" t="str">
        <f>+RIGHT(Tabla1[[#This Row],[CONSIDERED_DATE12]],2)</f>
        <v>18</v>
      </c>
      <c r="I837" t="str">
        <f>+CONCATENATE(Tabla1[[#This Row],[CONSIDERED_DATE14]],"-",Tabla1[[#This Row],[CONSIDERED_DATE13]])</f>
        <v>18-APR</v>
      </c>
      <c r="J837" s="1" t="s">
        <v>4045</v>
      </c>
      <c r="K837">
        <v>27</v>
      </c>
      <c r="L837">
        <v>61</v>
      </c>
      <c r="M837" s="4">
        <v>105170.444444444</v>
      </c>
      <c r="N837" s="3">
        <v>44.262295081967203</v>
      </c>
      <c r="O837" s="3">
        <f>+Tabla1[[#This Row],[CF_CALC_OCC_ROOMS]]/67*100</f>
        <v>40.298507462686565</v>
      </c>
      <c r="P837" s="2">
        <v>1941152</v>
      </c>
      <c r="Q837">
        <v>0</v>
      </c>
      <c r="R837">
        <v>898450</v>
      </c>
      <c r="S837">
        <v>0</v>
      </c>
    </row>
    <row r="838" spans="1:19" x14ac:dyDescent="0.25">
      <c r="A838" s="1" t="s">
        <v>13</v>
      </c>
      <c r="B838" s="4">
        <v>3188904</v>
      </c>
      <c r="C838">
        <v>30</v>
      </c>
      <c r="D838">
        <v>50</v>
      </c>
      <c r="E838" s="1" t="s">
        <v>850</v>
      </c>
      <c r="F838" t="str">
        <f>+RIGHT(Tabla1[[#This Row],[CONSIDERED_DATE1]],6)</f>
        <v>APR-18</v>
      </c>
      <c r="G838" t="str">
        <f>+LEFT(Tabla1[[#This Row],[CONSIDERED_DATE12]],3)</f>
        <v>APR</v>
      </c>
      <c r="H838" t="str">
        <f>+RIGHT(Tabla1[[#This Row],[CONSIDERED_DATE12]],2)</f>
        <v>18</v>
      </c>
      <c r="I838" t="str">
        <f>+CONCATENATE(Tabla1[[#This Row],[CONSIDERED_DATE14]],"-",Tabla1[[#This Row],[CONSIDERED_DATE13]])</f>
        <v>18-APR</v>
      </c>
      <c r="J838" s="1" t="s">
        <v>4046</v>
      </c>
      <c r="K838">
        <v>30</v>
      </c>
      <c r="L838">
        <v>62</v>
      </c>
      <c r="M838" s="4">
        <v>106296.8</v>
      </c>
      <c r="N838" s="3">
        <v>48.387096774193502</v>
      </c>
      <c r="O838" s="3">
        <f>+Tabla1[[#This Row],[CF_CALC_OCC_ROOMS]]/67*100</f>
        <v>44.776119402985074</v>
      </c>
      <c r="P838" s="2">
        <v>2290454</v>
      </c>
      <c r="Q838">
        <v>0</v>
      </c>
      <c r="R838">
        <v>898450</v>
      </c>
      <c r="S838">
        <v>0</v>
      </c>
    </row>
    <row r="839" spans="1:19" x14ac:dyDescent="0.25">
      <c r="A839" s="1" t="s">
        <v>13</v>
      </c>
      <c r="B839" s="4">
        <v>1945244</v>
      </c>
      <c r="C839">
        <v>25</v>
      </c>
      <c r="D839">
        <v>44</v>
      </c>
      <c r="E839" s="1" t="s">
        <v>851</v>
      </c>
      <c r="F839" t="str">
        <f>+RIGHT(Tabla1[[#This Row],[CONSIDERED_DATE1]],6)</f>
        <v>APR-18</v>
      </c>
      <c r="G839" t="str">
        <f>+LEFT(Tabla1[[#This Row],[CONSIDERED_DATE12]],3)</f>
        <v>APR</v>
      </c>
      <c r="H839" t="str">
        <f>+RIGHT(Tabla1[[#This Row],[CONSIDERED_DATE12]],2)</f>
        <v>18</v>
      </c>
      <c r="I839" t="str">
        <f>+CONCATENATE(Tabla1[[#This Row],[CONSIDERED_DATE14]],"-",Tabla1[[#This Row],[CONSIDERED_DATE13]])</f>
        <v>18-APR</v>
      </c>
      <c r="J839" s="1" t="s">
        <v>4047</v>
      </c>
      <c r="K839">
        <v>25</v>
      </c>
      <c r="L839">
        <v>58</v>
      </c>
      <c r="M839" s="4">
        <v>77809.759999999995</v>
      </c>
      <c r="N839" s="3">
        <v>43.103448275862</v>
      </c>
      <c r="O839" s="3">
        <f>+Tabla1[[#This Row],[CF_CALC_OCC_ROOMS]]/67*100</f>
        <v>37.313432835820898</v>
      </c>
      <c r="P839" s="2">
        <v>1945244</v>
      </c>
      <c r="Q839">
        <v>0</v>
      </c>
      <c r="R839">
        <v>0</v>
      </c>
      <c r="S839">
        <v>0</v>
      </c>
    </row>
    <row r="840" spans="1:19" x14ac:dyDescent="0.25">
      <c r="A840" s="1" t="s">
        <v>13</v>
      </c>
      <c r="B840" s="4">
        <v>2250314</v>
      </c>
      <c r="C840">
        <v>21</v>
      </c>
      <c r="D840">
        <v>35</v>
      </c>
      <c r="E840" s="1" t="s">
        <v>852</v>
      </c>
      <c r="F840" t="str">
        <f>+RIGHT(Tabla1[[#This Row],[CONSIDERED_DATE1]],6)</f>
        <v>APR-18</v>
      </c>
      <c r="G840" t="str">
        <f>+LEFT(Tabla1[[#This Row],[CONSIDERED_DATE12]],3)</f>
        <v>APR</v>
      </c>
      <c r="H840" t="str">
        <f>+RIGHT(Tabla1[[#This Row],[CONSIDERED_DATE12]],2)</f>
        <v>18</v>
      </c>
      <c r="I840" t="str">
        <f>+CONCATENATE(Tabla1[[#This Row],[CONSIDERED_DATE14]],"-",Tabla1[[#This Row],[CONSIDERED_DATE13]])</f>
        <v>18-APR</v>
      </c>
      <c r="J840" s="1" t="s">
        <v>4048</v>
      </c>
      <c r="K840">
        <v>21</v>
      </c>
      <c r="L840">
        <v>57</v>
      </c>
      <c r="M840" s="4">
        <v>107157.809523809</v>
      </c>
      <c r="N840" s="3">
        <v>36.842105263157798</v>
      </c>
      <c r="O840" s="3">
        <f>+Tabla1[[#This Row],[CF_CALC_OCC_ROOMS]]/67*100</f>
        <v>31.343283582089555</v>
      </c>
      <c r="P840" s="2">
        <v>2250314</v>
      </c>
      <c r="Q840">
        <v>0</v>
      </c>
      <c r="R840">
        <v>0</v>
      </c>
      <c r="S840">
        <v>0</v>
      </c>
    </row>
    <row r="841" spans="1:19" x14ac:dyDescent="0.25">
      <c r="A841" s="1" t="s">
        <v>13</v>
      </c>
      <c r="B841" s="4">
        <v>3056888</v>
      </c>
      <c r="C841">
        <v>29</v>
      </c>
      <c r="D841">
        <v>51</v>
      </c>
      <c r="E841" s="1" t="s">
        <v>853</v>
      </c>
      <c r="F841" t="str">
        <f>+RIGHT(Tabla1[[#This Row],[CONSIDERED_DATE1]],6)</f>
        <v>APR-18</v>
      </c>
      <c r="G841" t="str">
        <f>+LEFT(Tabla1[[#This Row],[CONSIDERED_DATE12]],3)</f>
        <v>APR</v>
      </c>
      <c r="H841" t="str">
        <f>+RIGHT(Tabla1[[#This Row],[CONSIDERED_DATE12]],2)</f>
        <v>18</v>
      </c>
      <c r="I841" t="str">
        <f>+CONCATENATE(Tabla1[[#This Row],[CONSIDERED_DATE14]],"-",Tabla1[[#This Row],[CONSIDERED_DATE13]])</f>
        <v>18-APR</v>
      </c>
      <c r="J841" s="1" t="s">
        <v>4049</v>
      </c>
      <c r="K841">
        <v>29</v>
      </c>
      <c r="L841">
        <v>58</v>
      </c>
      <c r="M841" s="4">
        <v>105409.931034482</v>
      </c>
      <c r="N841" s="3">
        <v>50</v>
      </c>
      <c r="O841" s="3">
        <f>+Tabla1[[#This Row],[CF_CALC_OCC_ROOMS]]/67*100</f>
        <v>43.283582089552233</v>
      </c>
      <c r="P841" s="2">
        <v>3056888</v>
      </c>
      <c r="Q841">
        <v>0</v>
      </c>
      <c r="R841">
        <v>0</v>
      </c>
      <c r="S841">
        <v>0</v>
      </c>
    </row>
    <row r="842" spans="1:19" x14ac:dyDescent="0.25">
      <c r="A842" s="1" t="s">
        <v>13</v>
      </c>
      <c r="B842" s="4">
        <v>6471300</v>
      </c>
      <c r="C842">
        <v>53</v>
      </c>
      <c r="D842">
        <v>107</v>
      </c>
      <c r="E842" s="1" t="s">
        <v>854</v>
      </c>
      <c r="F842" t="str">
        <f>+RIGHT(Tabla1[[#This Row],[CONSIDERED_DATE1]],6)</f>
        <v>APR-18</v>
      </c>
      <c r="G842" t="str">
        <f>+LEFT(Tabla1[[#This Row],[CONSIDERED_DATE12]],3)</f>
        <v>APR</v>
      </c>
      <c r="H842" t="str">
        <f>+RIGHT(Tabla1[[#This Row],[CONSIDERED_DATE12]],2)</f>
        <v>18</v>
      </c>
      <c r="I842" t="str">
        <f>+CONCATENATE(Tabla1[[#This Row],[CONSIDERED_DATE14]],"-",Tabla1[[#This Row],[CONSIDERED_DATE13]])</f>
        <v>18-APR</v>
      </c>
      <c r="J842" s="1" t="s">
        <v>4050</v>
      </c>
      <c r="K842">
        <v>53</v>
      </c>
      <c r="L842">
        <v>65</v>
      </c>
      <c r="M842" s="4">
        <v>122100</v>
      </c>
      <c r="N842" s="3">
        <v>81.538461538461505</v>
      </c>
      <c r="O842" s="3">
        <f>+Tabla1[[#This Row],[CF_CALC_OCC_ROOMS]]/67*100</f>
        <v>79.104477611940297</v>
      </c>
      <c r="P842" s="2">
        <v>6471300</v>
      </c>
      <c r="Q842">
        <v>0</v>
      </c>
      <c r="R842">
        <v>0</v>
      </c>
      <c r="S842">
        <v>0</v>
      </c>
    </row>
    <row r="843" spans="1:19" x14ac:dyDescent="0.25">
      <c r="A843" s="1" t="s">
        <v>13</v>
      </c>
      <c r="B843" s="4">
        <v>8382849</v>
      </c>
      <c r="C843">
        <v>65</v>
      </c>
      <c r="D843">
        <v>132</v>
      </c>
      <c r="E843" s="1" t="s">
        <v>855</v>
      </c>
      <c r="F843" t="str">
        <f>+RIGHT(Tabla1[[#This Row],[CONSIDERED_DATE1]],6)</f>
        <v>APR-18</v>
      </c>
      <c r="G843" t="str">
        <f>+LEFT(Tabla1[[#This Row],[CONSIDERED_DATE12]],3)</f>
        <v>APR</v>
      </c>
      <c r="H843" t="str">
        <f>+RIGHT(Tabla1[[#This Row],[CONSIDERED_DATE12]],2)</f>
        <v>18</v>
      </c>
      <c r="I843" t="str">
        <f>+CONCATENATE(Tabla1[[#This Row],[CONSIDERED_DATE14]],"-",Tabla1[[#This Row],[CONSIDERED_DATE13]])</f>
        <v>18-APR</v>
      </c>
      <c r="J843" s="1" t="s">
        <v>4051</v>
      </c>
      <c r="K843">
        <v>65</v>
      </c>
      <c r="L843">
        <v>65</v>
      </c>
      <c r="M843" s="4">
        <v>128966.907692307</v>
      </c>
      <c r="N843" s="3">
        <v>100</v>
      </c>
      <c r="O843" s="3">
        <f>+Tabla1[[#This Row],[CF_CALC_OCC_ROOMS]]/67*100</f>
        <v>97.014925373134332</v>
      </c>
      <c r="P843" s="2">
        <v>8382849</v>
      </c>
      <c r="Q843">
        <v>0</v>
      </c>
      <c r="R843">
        <v>0</v>
      </c>
      <c r="S843">
        <v>0</v>
      </c>
    </row>
    <row r="844" spans="1:19" x14ac:dyDescent="0.25">
      <c r="A844" s="1" t="s">
        <v>13</v>
      </c>
      <c r="B844" s="4">
        <v>2684344</v>
      </c>
      <c r="C844">
        <v>28</v>
      </c>
      <c r="D844">
        <v>53</v>
      </c>
      <c r="E844" s="1" t="s">
        <v>856</v>
      </c>
      <c r="F844" t="str">
        <f>+RIGHT(Tabla1[[#This Row],[CONSIDERED_DATE1]],6)</f>
        <v>APR-18</v>
      </c>
      <c r="G844" t="str">
        <f>+LEFT(Tabla1[[#This Row],[CONSIDERED_DATE12]],3)</f>
        <v>APR</v>
      </c>
      <c r="H844" t="str">
        <f>+RIGHT(Tabla1[[#This Row],[CONSIDERED_DATE12]],2)</f>
        <v>18</v>
      </c>
      <c r="I844" t="str">
        <f>+CONCATENATE(Tabla1[[#This Row],[CONSIDERED_DATE14]],"-",Tabla1[[#This Row],[CONSIDERED_DATE13]])</f>
        <v>18-APR</v>
      </c>
      <c r="J844" s="1" t="s">
        <v>4052</v>
      </c>
      <c r="K844">
        <v>28</v>
      </c>
      <c r="L844">
        <v>50</v>
      </c>
      <c r="M844" s="4">
        <v>95869.428571428507</v>
      </c>
      <c r="N844" s="3">
        <v>56</v>
      </c>
      <c r="O844" s="3">
        <f>+Tabla1[[#This Row],[CF_CALC_OCC_ROOMS]]/67*100</f>
        <v>41.791044776119399</v>
      </c>
      <c r="P844" s="2">
        <v>2041744</v>
      </c>
      <c r="Q844">
        <v>0</v>
      </c>
      <c r="R844">
        <v>642600</v>
      </c>
      <c r="S844">
        <v>0</v>
      </c>
    </row>
    <row r="845" spans="1:19" x14ac:dyDescent="0.25">
      <c r="A845" s="1" t="s">
        <v>13</v>
      </c>
      <c r="B845" s="4">
        <v>2419390</v>
      </c>
      <c r="C845">
        <v>25</v>
      </c>
      <c r="D845">
        <v>44</v>
      </c>
      <c r="E845" s="1" t="s">
        <v>857</v>
      </c>
      <c r="F845" t="str">
        <f>+RIGHT(Tabla1[[#This Row],[CONSIDERED_DATE1]],6)</f>
        <v>APR-18</v>
      </c>
      <c r="G845" t="str">
        <f>+LEFT(Tabla1[[#This Row],[CONSIDERED_DATE12]],3)</f>
        <v>APR</v>
      </c>
      <c r="H845" t="str">
        <f>+RIGHT(Tabla1[[#This Row],[CONSIDERED_DATE12]],2)</f>
        <v>18</v>
      </c>
      <c r="I845" t="str">
        <f>+CONCATENATE(Tabla1[[#This Row],[CONSIDERED_DATE14]],"-",Tabla1[[#This Row],[CONSIDERED_DATE13]])</f>
        <v>18-APR</v>
      </c>
      <c r="J845" s="1" t="s">
        <v>4053</v>
      </c>
      <c r="K845">
        <v>25</v>
      </c>
      <c r="L845">
        <v>50</v>
      </c>
      <c r="M845" s="4">
        <v>96775.6</v>
      </c>
      <c r="N845" s="3">
        <v>50</v>
      </c>
      <c r="O845" s="3">
        <f>+Tabla1[[#This Row],[CF_CALC_OCC_ROOMS]]/67*100</f>
        <v>37.313432835820898</v>
      </c>
      <c r="P845" s="2">
        <v>1776790</v>
      </c>
      <c r="Q845">
        <v>0</v>
      </c>
      <c r="R845">
        <v>642600</v>
      </c>
      <c r="S845">
        <v>0</v>
      </c>
    </row>
    <row r="846" spans="1:19" x14ac:dyDescent="0.25">
      <c r="A846" s="1" t="s">
        <v>13</v>
      </c>
      <c r="B846" s="4">
        <v>2118809</v>
      </c>
      <c r="C846">
        <v>21</v>
      </c>
      <c r="D846">
        <v>33</v>
      </c>
      <c r="E846" s="1" t="s">
        <v>858</v>
      </c>
      <c r="F846" t="str">
        <f>+RIGHT(Tabla1[[#This Row],[CONSIDERED_DATE1]],6)</f>
        <v>APR-18</v>
      </c>
      <c r="G846" t="str">
        <f>+LEFT(Tabla1[[#This Row],[CONSIDERED_DATE12]],3)</f>
        <v>APR</v>
      </c>
      <c r="H846" t="str">
        <f>+RIGHT(Tabla1[[#This Row],[CONSIDERED_DATE12]],2)</f>
        <v>18</v>
      </c>
      <c r="I846" t="str">
        <f>+CONCATENATE(Tabla1[[#This Row],[CONSIDERED_DATE14]],"-",Tabla1[[#This Row],[CONSIDERED_DATE13]])</f>
        <v>18-APR</v>
      </c>
      <c r="J846" s="1" t="s">
        <v>4054</v>
      </c>
      <c r="K846">
        <v>21</v>
      </c>
      <c r="L846">
        <v>64</v>
      </c>
      <c r="M846" s="4">
        <v>100895.666666666</v>
      </c>
      <c r="N846" s="3">
        <v>32.8125</v>
      </c>
      <c r="O846" s="3">
        <f>+Tabla1[[#This Row],[CF_CALC_OCC_ROOMS]]/67*100</f>
        <v>31.343283582089555</v>
      </c>
      <c r="P846" s="2">
        <v>2118809</v>
      </c>
      <c r="Q846">
        <v>0</v>
      </c>
      <c r="R846">
        <v>0</v>
      </c>
      <c r="S846">
        <v>0</v>
      </c>
    </row>
    <row r="847" spans="1:19" x14ac:dyDescent="0.25">
      <c r="A847" s="1" t="s">
        <v>13</v>
      </c>
      <c r="B847" s="4">
        <v>2067635</v>
      </c>
      <c r="C847">
        <v>20</v>
      </c>
      <c r="D847">
        <v>32</v>
      </c>
      <c r="E847" s="1" t="s">
        <v>859</v>
      </c>
      <c r="F847" t="str">
        <f>+RIGHT(Tabla1[[#This Row],[CONSIDERED_DATE1]],6)</f>
        <v>APR-18</v>
      </c>
      <c r="G847" t="str">
        <f>+LEFT(Tabla1[[#This Row],[CONSIDERED_DATE12]],3)</f>
        <v>APR</v>
      </c>
      <c r="H847" t="str">
        <f>+RIGHT(Tabla1[[#This Row],[CONSIDERED_DATE12]],2)</f>
        <v>18</v>
      </c>
      <c r="I847" t="str">
        <f>+CONCATENATE(Tabla1[[#This Row],[CONSIDERED_DATE14]],"-",Tabla1[[#This Row],[CONSIDERED_DATE13]])</f>
        <v>18-APR</v>
      </c>
      <c r="J847" s="1" t="s">
        <v>4055</v>
      </c>
      <c r="K847">
        <v>20</v>
      </c>
      <c r="L847">
        <v>64</v>
      </c>
      <c r="M847" s="4">
        <v>103381.75</v>
      </c>
      <c r="N847" s="3">
        <v>31.25</v>
      </c>
      <c r="O847" s="3">
        <f>+Tabla1[[#This Row],[CF_CALC_OCC_ROOMS]]/67*100</f>
        <v>29.850746268656714</v>
      </c>
      <c r="P847" s="2">
        <v>2067635</v>
      </c>
      <c r="Q847">
        <v>0</v>
      </c>
      <c r="R847">
        <v>0</v>
      </c>
      <c r="S847">
        <v>0</v>
      </c>
    </row>
    <row r="848" spans="1:19" x14ac:dyDescent="0.25">
      <c r="A848" s="1" t="s">
        <v>13</v>
      </c>
      <c r="B848" s="4">
        <v>4532869</v>
      </c>
      <c r="C848">
        <v>41</v>
      </c>
      <c r="D848">
        <v>65</v>
      </c>
      <c r="E848" s="1" t="s">
        <v>860</v>
      </c>
      <c r="F848" t="str">
        <f>+RIGHT(Tabla1[[#This Row],[CONSIDERED_DATE1]],6)</f>
        <v>APR-18</v>
      </c>
      <c r="G848" t="str">
        <f>+LEFT(Tabla1[[#This Row],[CONSIDERED_DATE12]],3)</f>
        <v>APR</v>
      </c>
      <c r="H848" t="str">
        <f>+RIGHT(Tabla1[[#This Row],[CONSIDERED_DATE12]],2)</f>
        <v>18</v>
      </c>
      <c r="I848" t="str">
        <f>+CONCATENATE(Tabla1[[#This Row],[CONSIDERED_DATE14]],"-",Tabla1[[#This Row],[CONSIDERED_DATE13]])</f>
        <v>18-APR</v>
      </c>
      <c r="J848" s="1" t="s">
        <v>4056</v>
      </c>
      <c r="K848">
        <v>41</v>
      </c>
      <c r="L848">
        <v>65</v>
      </c>
      <c r="M848" s="4">
        <v>110557.780487804</v>
      </c>
      <c r="N848" s="3">
        <v>63.076923076923002</v>
      </c>
      <c r="O848" s="3">
        <f>+Tabla1[[#This Row],[CF_CALC_OCC_ROOMS]]/67*100</f>
        <v>61.194029850746269</v>
      </c>
      <c r="P848" s="2">
        <v>2852869</v>
      </c>
      <c r="Q848">
        <v>0</v>
      </c>
      <c r="R848">
        <v>1680000</v>
      </c>
      <c r="S848">
        <v>0</v>
      </c>
    </row>
    <row r="849" spans="1:19" x14ac:dyDescent="0.25">
      <c r="A849" s="1" t="s">
        <v>13</v>
      </c>
      <c r="B849" s="4">
        <v>7206651</v>
      </c>
      <c r="C849">
        <v>58</v>
      </c>
      <c r="D849">
        <v>113</v>
      </c>
      <c r="E849" s="1" t="s">
        <v>861</v>
      </c>
      <c r="F849" t="str">
        <f>+RIGHT(Tabla1[[#This Row],[CONSIDERED_DATE1]],6)</f>
        <v>APR-18</v>
      </c>
      <c r="G849" t="str">
        <f>+LEFT(Tabla1[[#This Row],[CONSIDERED_DATE12]],3)</f>
        <v>APR</v>
      </c>
      <c r="H849" t="str">
        <f>+RIGHT(Tabla1[[#This Row],[CONSIDERED_DATE12]],2)</f>
        <v>18</v>
      </c>
      <c r="I849" t="str">
        <f>+CONCATENATE(Tabla1[[#This Row],[CONSIDERED_DATE14]],"-",Tabla1[[#This Row],[CONSIDERED_DATE13]])</f>
        <v>18-APR</v>
      </c>
      <c r="J849" s="1" t="s">
        <v>4057</v>
      </c>
      <c r="K849">
        <v>58</v>
      </c>
      <c r="L849">
        <v>65</v>
      </c>
      <c r="M849" s="4">
        <v>124252.603448275</v>
      </c>
      <c r="N849" s="3">
        <v>89.230769230769198</v>
      </c>
      <c r="O849" s="3">
        <f>+Tabla1[[#This Row],[CF_CALC_OCC_ROOMS]]/67*100</f>
        <v>86.567164179104466</v>
      </c>
      <c r="P849" s="2">
        <v>6382651</v>
      </c>
      <c r="Q849">
        <v>0</v>
      </c>
      <c r="R849">
        <v>824000</v>
      </c>
      <c r="S849">
        <v>0</v>
      </c>
    </row>
    <row r="850" spans="1:19" x14ac:dyDescent="0.25">
      <c r="A850" s="1" t="s">
        <v>13</v>
      </c>
      <c r="B850" s="4">
        <v>8331420</v>
      </c>
      <c r="C850">
        <v>62</v>
      </c>
      <c r="D850">
        <v>124</v>
      </c>
      <c r="E850" s="1" t="s">
        <v>862</v>
      </c>
      <c r="F850" t="str">
        <f>+RIGHT(Tabla1[[#This Row],[CONSIDERED_DATE1]],6)</f>
        <v>APR-18</v>
      </c>
      <c r="G850" t="str">
        <f>+LEFT(Tabla1[[#This Row],[CONSIDERED_DATE12]],3)</f>
        <v>APR</v>
      </c>
      <c r="H850" t="str">
        <f>+RIGHT(Tabla1[[#This Row],[CONSIDERED_DATE12]],2)</f>
        <v>18</v>
      </c>
      <c r="I850" t="str">
        <f>+CONCATENATE(Tabla1[[#This Row],[CONSIDERED_DATE14]],"-",Tabla1[[#This Row],[CONSIDERED_DATE13]])</f>
        <v>18-APR</v>
      </c>
      <c r="J850" s="1" t="s">
        <v>4058</v>
      </c>
      <c r="K850">
        <v>62</v>
      </c>
      <c r="L850">
        <v>66</v>
      </c>
      <c r="M850" s="4">
        <v>134377.74193548301</v>
      </c>
      <c r="N850" s="3">
        <v>93.939393939393895</v>
      </c>
      <c r="O850" s="3">
        <f>+Tabla1[[#This Row],[CF_CALC_OCC_ROOMS]]/67*100</f>
        <v>92.537313432835816</v>
      </c>
      <c r="P850" s="2">
        <v>8331420</v>
      </c>
      <c r="Q850">
        <v>0</v>
      </c>
      <c r="R850">
        <v>0</v>
      </c>
      <c r="S850">
        <v>0</v>
      </c>
    </row>
    <row r="851" spans="1:19" x14ac:dyDescent="0.25">
      <c r="A851" s="1" t="s">
        <v>13</v>
      </c>
      <c r="B851" s="4">
        <v>6446662.5546218483</v>
      </c>
      <c r="C851">
        <v>60</v>
      </c>
      <c r="D851">
        <v>121</v>
      </c>
      <c r="E851" s="1" t="s">
        <v>863</v>
      </c>
      <c r="F851" t="str">
        <f>+RIGHT(Tabla1[[#This Row],[CONSIDERED_DATE1]],6)</f>
        <v>APR-18</v>
      </c>
      <c r="G851" t="str">
        <f>+LEFT(Tabla1[[#This Row],[CONSIDERED_DATE12]],3)</f>
        <v>APR</v>
      </c>
      <c r="H851" t="str">
        <f>+RIGHT(Tabla1[[#This Row],[CONSIDERED_DATE12]],2)</f>
        <v>18</v>
      </c>
      <c r="I851" t="str">
        <f>+CONCATENATE(Tabla1[[#This Row],[CONSIDERED_DATE14]],"-",Tabla1[[#This Row],[CONSIDERED_DATE13]])</f>
        <v>18-APR</v>
      </c>
      <c r="J851" s="1" t="s">
        <v>4059</v>
      </c>
      <c r="K851">
        <v>60</v>
      </c>
      <c r="L851">
        <v>66</v>
      </c>
      <c r="M851" s="4">
        <v>107444.375910364</v>
      </c>
      <c r="N851" s="3">
        <v>90.909090909090907</v>
      </c>
      <c r="O851" s="3">
        <f>+Tabla1[[#This Row],[CF_CALC_OCC_ROOMS]]/67*100</f>
        <v>89.552238805970148</v>
      </c>
      <c r="P851" s="2">
        <v>6446662.5546218483</v>
      </c>
      <c r="Q851">
        <v>0</v>
      </c>
      <c r="R851">
        <v>0</v>
      </c>
      <c r="S851">
        <v>0</v>
      </c>
    </row>
    <row r="852" spans="1:19" x14ac:dyDescent="0.25">
      <c r="A852" s="1" t="s">
        <v>13</v>
      </c>
      <c r="B852" s="4">
        <v>5926839</v>
      </c>
      <c r="C852">
        <v>55</v>
      </c>
      <c r="D852">
        <v>111</v>
      </c>
      <c r="E852" s="1" t="s">
        <v>864</v>
      </c>
      <c r="F852" t="str">
        <f>+RIGHT(Tabla1[[#This Row],[CONSIDERED_DATE1]],6)</f>
        <v>APR-18</v>
      </c>
      <c r="G852" t="str">
        <f>+LEFT(Tabla1[[#This Row],[CONSIDERED_DATE12]],3)</f>
        <v>APR</v>
      </c>
      <c r="H852" t="str">
        <f>+RIGHT(Tabla1[[#This Row],[CONSIDERED_DATE12]],2)</f>
        <v>18</v>
      </c>
      <c r="I852" t="str">
        <f>+CONCATENATE(Tabla1[[#This Row],[CONSIDERED_DATE14]],"-",Tabla1[[#This Row],[CONSIDERED_DATE13]])</f>
        <v>18-APR</v>
      </c>
      <c r="J852" s="1" t="s">
        <v>4060</v>
      </c>
      <c r="K852">
        <v>55</v>
      </c>
      <c r="L852">
        <v>66</v>
      </c>
      <c r="M852" s="4">
        <v>107760.709090909</v>
      </c>
      <c r="N852" s="3">
        <v>83.3333333333333</v>
      </c>
      <c r="O852" s="3">
        <f>+Tabla1[[#This Row],[CF_CALC_OCC_ROOMS]]/67*100</f>
        <v>82.089552238805979</v>
      </c>
      <c r="P852" s="2">
        <v>5926839</v>
      </c>
      <c r="Q852">
        <v>0</v>
      </c>
      <c r="R852">
        <v>0</v>
      </c>
      <c r="S852">
        <v>0</v>
      </c>
    </row>
    <row r="853" spans="1:19" x14ac:dyDescent="0.25">
      <c r="A853" s="1" t="s">
        <v>13</v>
      </c>
      <c r="B853" s="4">
        <v>2131683</v>
      </c>
      <c r="C853">
        <v>17</v>
      </c>
      <c r="D853">
        <v>34</v>
      </c>
      <c r="E853" s="1" t="s">
        <v>865</v>
      </c>
      <c r="F853" t="str">
        <f>+RIGHT(Tabla1[[#This Row],[CONSIDERED_DATE1]],6)</f>
        <v>MAY-18</v>
      </c>
      <c r="G853" t="str">
        <f>+LEFT(Tabla1[[#This Row],[CONSIDERED_DATE12]],3)</f>
        <v>MAY</v>
      </c>
      <c r="H853" t="str">
        <f>+RIGHT(Tabla1[[#This Row],[CONSIDERED_DATE12]],2)</f>
        <v>18</v>
      </c>
      <c r="I853" t="str">
        <f>+CONCATENATE(Tabla1[[#This Row],[CONSIDERED_DATE14]],"-",Tabla1[[#This Row],[CONSIDERED_DATE13]])</f>
        <v>18-MAY</v>
      </c>
      <c r="J853" s="1" t="s">
        <v>4061</v>
      </c>
      <c r="K853">
        <v>17</v>
      </c>
      <c r="L853">
        <v>58</v>
      </c>
      <c r="M853" s="4">
        <v>125393.117647058</v>
      </c>
      <c r="N853" s="3">
        <v>29.310344827586199</v>
      </c>
      <c r="O853" s="3">
        <f>+Tabla1[[#This Row],[CF_CALC_OCC_ROOMS]]/67*100</f>
        <v>25.373134328358208</v>
      </c>
      <c r="P853" s="2">
        <v>2131683</v>
      </c>
      <c r="Q853">
        <v>0</v>
      </c>
      <c r="R853">
        <v>0</v>
      </c>
      <c r="S853">
        <v>0</v>
      </c>
    </row>
    <row r="854" spans="1:19" x14ac:dyDescent="0.25">
      <c r="A854" s="1" t="s">
        <v>13</v>
      </c>
      <c r="B854" s="4">
        <v>1739650</v>
      </c>
      <c r="C854">
        <v>15</v>
      </c>
      <c r="D854">
        <v>24</v>
      </c>
      <c r="E854" s="1" t="s">
        <v>866</v>
      </c>
      <c r="F854" t="str">
        <f>+RIGHT(Tabla1[[#This Row],[CONSIDERED_DATE1]],6)</f>
        <v>MAY-18</v>
      </c>
      <c r="G854" t="str">
        <f>+LEFT(Tabla1[[#This Row],[CONSIDERED_DATE12]],3)</f>
        <v>MAY</v>
      </c>
      <c r="H854" t="str">
        <f>+RIGHT(Tabla1[[#This Row],[CONSIDERED_DATE12]],2)</f>
        <v>18</v>
      </c>
      <c r="I854" t="str">
        <f>+CONCATENATE(Tabla1[[#This Row],[CONSIDERED_DATE14]],"-",Tabla1[[#This Row],[CONSIDERED_DATE13]])</f>
        <v>18-MAY</v>
      </c>
      <c r="J854" s="1" t="s">
        <v>4062</v>
      </c>
      <c r="K854">
        <v>15</v>
      </c>
      <c r="L854">
        <v>57</v>
      </c>
      <c r="M854" s="4">
        <v>115976.666666666</v>
      </c>
      <c r="N854" s="3">
        <v>26.315789473684202</v>
      </c>
      <c r="O854" s="3">
        <f>+Tabla1[[#This Row],[CF_CALC_OCC_ROOMS]]/67*100</f>
        <v>22.388059701492537</v>
      </c>
      <c r="P854" s="2">
        <v>1723650</v>
      </c>
      <c r="Q854">
        <v>0</v>
      </c>
      <c r="R854">
        <v>16000</v>
      </c>
      <c r="S854">
        <v>0</v>
      </c>
    </row>
    <row r="855" spans="1:19" x14ac:dyDescent="0.25">
      <c r="A855" s="1" t="s">
        <v>13</v>
      </c>
      <c r="B855" s="4">
        <v>2025159</v>
      </c>
      <c r="C855">
        <v>16</v>
      </c>
      <c r="D855">
        <v>26</v>
      </c>
      <c r="E855" s="1" t="s">
        <v>867</v>
      </c>
      <c r="F855" t="str">
        <f>+RIGHT(Tabla1[[#This Row],[CONSIDERED_DATE1]],6)</f>
        <v>MAY-18</v>
      </c>
      <c r="G855" t="str">
        <f>+LEFT(Tabla1[[#This Row],[CONSIDERED_DATE12]],3)</f>
        <v>MAY</v>
      </c>
      <c r="H855" t="str">
        <f>+RIGHT(Tabla1[[#This Row],[CONSIDERED_DATE12]],2)</f>
        <v>18</v>
      </c>
      <c r="I855" t="str">
        <f>+CONCATENATE(Tabla1[[#This Row],[CONSIDERED_DATE14]],"-",Tabla1[[#This Row],[CONSIDERED_DATE13]])</f>
        <v>18-MAY</v>
      </c>
      <c r="J855" s="1" t="s">
        <v>4063</v>
      </c>
      <c r="K855">
        <v>16</v>
      </c>
      <c r="L855">
        <v>65</v>
      </c>
      <c r="M855" s="4">
        <v>126572.4375</v>
      </c>
      <c r="N855" s="3">
        <v>24.615384615384599</v>
      </c>
      <c r="O855" s="3">
        <f>+Tabla1[[#This Row],[CF_CALC_OCC_ROOMS]]/67*100</f>
        <v>23.880597014925371</v>
      </c>
      <c r="P855" s="2">
        <v>2025159</v>
      </c>
      <c r="Q855">
        <v>0</v>
      </c>
      <c r="R855">
        <v>0</v>
      </c>
      <c r="S855">
        <v>0</v>
      </c>
    </row>
    <row r="856" spans="1:19" x14ac:dyDescent="0.25">
      <c r="A856" s="1" t="s">
        <v>13</v>
      </c>
      <c r="B856" s="4">
        <v>5595427</v>
      </c>
      <c r="C856">
        <v>42</v>
      </c>
      <c r="D856">
        <v>86</v>
      </c>
      <c r="E856" s="1" t="s">
        <v>868</v>
      </c>
      <c r="F856" t="str">
        <f>+RIGHT(Tabla1[[#This Row],[CONSIDERED_DATE1]],6)</f>
        <v>MAY-18</v>
      </c>
      <c r="G856" t="str">
        <f>+LEFT(Tabla1[[#This Row],[CONSIDERED_DATE12]],3)</f>
        <v>MAY</v>
      </c>
      <c r="H856" t="str">
        <f>+RIGHT(Tabla1[[#This Row],[CONSIDERED_DATE12]],2)</f>
        <v>18</v>
      </c>
      <c r="I856" t="str">
        <f>+CONCATENATE(Tabla1[[#This Row],[CONSIDERED_DATE14]],"-",Tabla1[[#This Row],[CONSIDERED_DATE13]])</f>
        <v>18-MAY</v>
      </c>
      <c r="J856" s="1" t="s">
        <v>4064</v>
      </c>
      <c r="K856">
        <v>42</v>
      </c>
      <c r="L856">
        <v>66</v>
      </c>
      <c r="M856" s="4">
        <v>133224.45238095199</v>
      </c>
      <c r="N856" s="3">
        <v>63.636363636363598</v>
      </c>
      <c r="O856" s="3">
        <f>+Tabla1[[#This Row],[CF_CALC_OCC_ROOMS]]/67*100</f>
        <v>62.68656716417911</v>
      </c>
      <c r="P856" s="2">
        <v>5595427</v>
      </c>
      <c r="Q856">
        <v>0</v>
      </c>
      <c r="R856">
        <v>0</v>
      </c>
      <c r="S856">
        <v>0</v>
      </c>
    </row>
    <row r="857" spans="1:19" x14ac:dyDescent="0.25">
      <c r="A857" s="1" t="s">
        <v>13</v>
      </c>
      <c r="B857" s="4">
        <v>8767013</v>
      </c>
      <c r="C857">
        <v>63</v>
      </c>
      <c r="D857">
        <v>129</v>
      </c>
      <c r="E857" s="1" t="s">
        <v>869</v>
      </c>
      <c r="F857" t="str">
        <f>+RIGHT(Tabla1[[#This Row],[CONSIDERED_DATE1]],6)</f>
        <v>MAY-18</v>
      </c>
      <c r="G857" t="str">
        <f>+LEFT(Tabla1[[#This Row],[CONSIDERED_DATE12]],3)</f>
        <v>MAY</v>
      </c>
      <c r="H857" t="str">
        <f>+RIGHT(Tabla1[[#This Row],[CONSIDERED_DATE12]],2)</f>
        <v>18</v>
      </c>
      <c r="I857" t="str">
        <f>+CONCATENATE(Tabla1[[#This Row],[CONSIDERED_DATE14]],"-",Tabla1[[#This Row],[CONSIDERED_DATE13]])</f>
        <v>18-MAY</v>
      </c>
      <c r="J857" s="1" t="s">
        <v>4065</v>
      </c>
      <c r="K857">
        <v>63</v>
      </c>
      <c r="L857">
        <v>66</v>
      </c>
      <c r="M857" s="4">
        <v>139158.93650793601</v>
      </c>
      <c r="N857" s="3">
        <v>95.454545454545396</v>
      </c>
      <c r="O857" s="3">
        <f>+Tabla1[[#This Row],[CF_CALC_OCC_ROOMS]]/67*100</f>
        <v>94.029850746268664</v>
      </c>
      <c r="P857" s="2">
        <v>8767013</v>
      </c>
      <c r="Q857">
        <v>0</v>
      </c>
      <c r="R857">
        <v>0</v>
      </c>
      <c r="S857">
        <v>0</v>
      </c>
    </row>
    <row r="858" spans="1:19" x14ac:dyDescent="0.25">
      <c r="A858" s="1" t="s">
        <v>13</v>
      </c>
      <c r="B858" s="4">
        <v>1306603</v>
      </c>
      <c r="C858">
        <v>12</v>
      </c>
      <c r="D858">
        <v>23</v>
      </c>
      <c r="E858" s="1" t="s">
        <v>870</v>
      </c>
      <c r="F858" t="str">
        <f>+RIGHT(Tabla1[[#This Row],[CONSIDERED_DATE1]],6)</f>
        <v>MAY-18</v>
      </c>
      <c r="G858" t="str">
        <f>+LEFT(Tabla1[[#This Row],[CONSIDERED_DATE12]],3)</f>
        <v>MAY</v>
      </c>
      <c r="H858" t="str">
        <f>+RIGHT(Tabla1[[#This Row],[CONSIDERED_DATE12]],2)</f>
        <v>18</v>
      </c>
      <c r="I858" t="str">
        <f>+CONCATENATE(Tabla1[[#This Row],[CONSIDERED_DATE14]],"-",Tabla1[[#This Row],[CONSIDERED_DATE13]])</f>
        <v>18-MAY</v>
      </c>
      <c r="J858" s="1" t="s">
        <v>4066</v>
      </c>
      <c r="K858">
        <v>12</v>
      </c>
      <c r="L858">
        <v>64</v>
      </c>
      <c r="M858" s="4">
        <v>108883.58333333299</v>
      </c>
      <c r="N858" s="3">
        <v>18.75</v>
      </c>
      <c r="O858" s="3">
        <f>+Tabla1[[#This Row],[CF_CALC_OCC_ROOMS]]/67*100</f>
        <v>17.910447761194028</v>
      </c>
      <c r="P858" s="2">
        <v>1306603</v>
      </c>
      <c r="Q858">
        <v>0</v>
      </c>
      <c r="R858">
        <v>0</v>
      </c>
      <c r="S858">
        <v>0</v>
      </c>
    </row>
    <row r="859" spans="1:19" x14ac:dyDescent="0.25">
      <c r="A859" s="1" t="s">
        <v>13</v>
      </c>
      <c r="B859" s="4">
        <v>1163947</v>
      </c>
      <c r="C859">
        <v>13</v>
      </c>
      <c r="D859">
        <v>21</v>
      </c>
      <c r="E859" s="1" t="s">
        <v>871</v>
      </c>
      <c r="F859" t="str">
        <f>+RIGHT(Tabla1[[#This Row],[CONSIDERED_DATE1]],6)</f>
        <v>MAY-18</v>
      </c>
      <c r="G859" t="str">
        <f>+LEFT(Tabla1[[#This Row],[CONSIDERED_DATE12]],3)</f>
        <v>MAY</v>
      </c>
      <c r="H859" t="str">
        <f>+RIGHT(Tabla1[[#This Row],[CONSIDERED_DATE12]],2)</f>
        <v>18</v>
      </c>
      <c r="I859" t="str">
        <f>+CONCATENATE(Tabla1[[#This Row],[CONSIDERED_DATE14]],"-",Tabla1[[#This Row],[CONSIDERED_DATE13]])</f>
        <v>18-MAY</v>
      </c>
      <c r="J859" s="1" t="s">
        <v>4067</v>
      </c>
      <c r="K859">
        <v>13</v>
      </c>
      <c r="L859">
        <v>62</v>
      </c>
      <c r="M859" s="4">
        <v>89534.384615384595</v>
      </c>
      <c r="N859" s="3">
        <v>20.967741935483801</v>
      </c>
      <c r="O859" s="3">
        <f>+Tabla1[[#This Row],[CF_CALC_OCC_ROOMS]]/67*100</f>
        <v>19.402985074626866</v>
      </c>
      <c r="P859" s="2">
        <v>1163947</v>
      </c>
      <c r="Q859">
        <v>0</v>
      </c>
      <c r="R859">
        <v>0</v>
      </c>
      <c r="S859">
        <v>0</v>
      </c>
    </row>
    <row r="860" spans="1:19" x14ac:dyDescent="0.25">
      <c r="A860" s="1" t="s">
        <v>13</v>
      </c>
      <c r="B860" s="4">
        <v>2270212</v>
      </c>
      <c r="C860">
        <v>19</v>
      </c>
      <c r="D860">
        <v>31</v>
      </c>
      <c r="E860" s="1" t="s">
        <v>872</v>
      </c>
      <c r="F860" t="str">
        <f>+RIGHT(Tabla1[[#This Row],[CONSIDERED_DATE1]],6)</f>
        <v>MAY-18</v>
      </c>
      <c r="G860" t="str">
        <f>+LEFT(Tabla1[[#This Row],[CONSIDERED_DATE12]],3)</f>
        <v>MAY</v>
      </c>
      <c r="H860" t="str">
        <f>+RIGHT(Tabla1[[#This Row],[CONSIDERED_DATE12]],2)</f>
        <v>18</v>
      </c>
      <c r="I860" t="str">
        <f>+CONCATENATE(Tabla1[[#This Row],[CONSIDERED_DATE14]],"-",Tabla1[[#This Row],[CONSIDERED_DATE13]])</f>
        <v>18-MAY</v>
      </c>
      <c r="J860" s="1" t="s">
        <v>4068</v>
      </c>
      <c r="K860">
        <v>19</v>
      </c>
      <c r="L860">
        <v>59</v>
      </c>
      <c r="M860" s="4">
        <v>119484.842105263</v>
      </c>
      <c r="N860" s="3">
        <v>32.203389830508399</v>
      </c>
      <c r="O860" s="3">
        <f>+Tabla1[[#This Row],[CF_CALC_OCC_ROOMS]]/67*100</f>
        <v>28.35820895522388</v>
      </c>
      <c r="P860" s="2">
        <v>2270212</v>
      </c>
      <c r="Q860">
        <v>0</v>
      </c>
      <c r="R860">
        <v>0</v>
      </c>
      <c r="S860">
        <v>0</v>
      </c>
    </row>
    <row r="861" spans="1:19" x14ac:dyDescent="0.25">
      <c r="A861" s="1" t="s">
        <v>13</v>
      </c>
      <c r="B861" s="4">
        <v>1317680</v>
      </c>
      <c r="C861">
        <v>11</v>
      </c>
      <c r="D861">
        <v>16</v>
      </c>
      <c r="E861" s="1" t="s">
        <v>873</v>
      </c>
      <c r="F861" t="str">
        <f>+RIGHT(Tabla1[[#This Row],[CONSIDERED_DATE1]],6)</f>
        <v>MAY-18</v>
      </c>
      <c r="G861" t="str">
        <f>+LEFT(Tabla1[[#This Row],[CONSIDERED_DATE12]],3)</f>
        <v>MAY</v>
      </c>
      <c r="H861" t="str">
        <f>+RIGHT(Tabla1[[#This Row],[CONSIDERED_DATE12]],2)</f>
        <v>18</v>
      </c>
      <c r="I861" t="str">
        <f>+CONCATENATE(Tabla1[[#This Row],[CONSIDERED_DATE14]],"-",Tabla1[[#This Row],[CONSIDERED_DATE13]])</f>
        <v>18-MAY</v>
      </c>
      <c r="J861" s="1" t="s">
        <v>4069</v>
      </c>
      <c r="K861">
        <v>11</v>
      </c>
      <c r="L861">
        <v>60</v>
      </c>
      <c r="M861" s="4">
        <v>119789.09090908999</v>
      </c>
      <c r="N861" s="3">
        <v>18.3333333333333</v>
      </c>
      <c r="O861" s="3">
        <f>+Tabla1[[#This Row],[CF_CALC_OCC_ROOMS]]/67*100</f>
        <v>16.417910447761194</v>
      </c>
      <c r="P861" s="2">
        <v>1317680</v>
      </c>
      <c r="Q861">
        <v>0</v>
      </c>
      <c r="R861">
        <v>0</v>
      </c>
      <c r="S861">
        <v>0</v>
      </c>
    </row>
    <row r="862" spans="1:19" x14ac:dyDescent="0.25">
      <c r="A862" s="1" t="s">
        <v>13</v>
      </c>
      <c r="B862" s="4">
        <v>2164379</v>
      </c>
      <c r="C862">
        <v>21</v>
      </c>
      <c r="D862">
        <v>28</v>
      </c>
      <c r="E862" s="1" t="s">
        <v>874</v>
      </c>
      <c r="F862" t="str">
        <f>+RIGHT(Tabla1[[#This Row],[CONSIDERED_DATE1]],6)</f>
        <v>MAY-18</v>
      </c>
      <c r="G862" t="str">
        <f>+LEFT(Tabla1[[#This Row],[CONSIDERED_DATE12]],3)</f>
        <v>MAY</v>
      </c>
      <c r="H862" t="str">
        <f>+RIGHT(Tabla1[[#This Row],[CONSIDERED_DATE12]],2)</f>
        <v>18</v>
      </c>
      <c r="I862" t="str">
        <f>+CONCATENATE(Tabla1[[#This Row],[CONSIDERED_DATE14]],"-",Tabla1[[#This Row],[CONSIDERED_DATE13]])</f>
        <v>18-MAY</v>
      </c>
      <c r="J862" s="1" t="s">
        <v>4070</v>
      </c>
      <c r="K862">
        <v>21</v>
      </c>
      <c r="L862">
        <v>64</v>
      </c>
      <c r="M862" s="4">
        <v>103065.666666666</v>
      </c>
      <c r="N862" s="3">
        <v>32.8125</v>
      </c>
      <c r="O862" s="3">
        <f>+Tabla1[[#This Row],[CF_CALC_OCC_ROOMS]]/67*100</f>
        <v>31.343283582089555</v>
      </c>
      <c r="P862" s="2">
        <v>1168379</v>
      </c>
      <c r="Q862">
        <v>0</v>
      </c>
      <c r="R862">
        <v>996000</v>
      </c>
      <c r="S862">
        <v>0</v>
      </c>
    </row>
    <row r="863" spans="1:19" x14ac:dyDescent="0.25">
      <c r="A863" s="1" t="s">
        <v>13</v>
      </c>
      <c r="B863" s="4">
        <v>8068279</v>
      </c>
      <c r="C863">
        <v>57</v>
      </c>
      <c r="D863">
        <v>94</v>
      </c>
      <c r="E863" s="1" t="s">
        <v>875</v>
      </c>
      <c r="F863" t="str">
        <f>+RIGHT(Tabla1[[#This Row],[CONSIDERED_DATE1]],6)</f>
        <v>MAY-18</v>
      </c>
      <c r="G863" t="str">
        <f>+LEFT(Tabla1[[#This Row],[CONSIDERED_DATE12]],3)</f>
        <v>MAY</v>
      </c>
      <c r="H863" t="str">
        <f>+RIGHT(Tabla1[[#This Row],[CONSIDERED_DATE12]],2)</f>
        <v>18</v>
      </c>
      <c r="I863" t="str">
        <f>+CONCATENATE(Tabla1[[#This Row],[CONSIDERED_DATE14]],"-",Tabla1[[#This Row],[CONSIDERED_DATE13]])</f>
        <v>18-MAY</v>
      </c>
      <c r="J863" s="1" t="s">
        <v>4071</v>
      </c>
      <c r="K863">
        <v>57</v>
      </c>
      <c r="L863">
        <v>63</v>
      </c>
      <c r="M863" s="4">
        <v>141548.75438596401</v>
      </c>
      <c r="N863" s="3">
        <v>90.476190476190396</v>
      </c>
      <c r="O863" s="3">
        <f>+Tabla1[[#This Row],[CF_CALC_OCC_ROOMS]]/67*100</f>
        <v>85.074626865671647</v>
      </c>
      <c r="P863" s="2">
        <v>6332279</v>
      </c>
      <c r="Q863">
        <v>0</v>
      </c>
      <c r="R863">
        <v>1736000</v>
      </c>
      <c r="S863">
        <v>0</v>
      </c>
    </row>
    <row r="864" spans="1:19" x14ac:dyDescent="0.25">
      <c r="A864" s="1" t="s">
        <v>13</v>
      </c>
      <c r="B864" s="4">
        <v>8511827</v>
      </c>
      <c r="C864">
        <v>59</v>
      </c>
      <c r="D864">
        <v>111</v>
      </c>
      <c r="E864" s="1" t="s">
        <v>876</v>
      </c>
      <c r="F864" t="str">
        <f>+RIGHT(Tabla1[[#This Row],[CONSIDERED_DATE1]],6)</f>
        <v>MAY-18</v>
      </c>
      <c r="G864" t="str">
        <f>+LEFT(Tabla1[[#This Row],[CONSIDERED_DATE12]],3)</f>
        <v>MAY</v>
      </c>
      <c r="H864" t="str">
        <f>+RIGHT(Tabla1[[#This Row],[CONSIDERED_DATE12]],2)</f>
        <v>18</v>
      </c>
      <c r="I864" t="str">
        <f>+CONCATENATE(Tabla1[[#This Row],[CONSIDERED_DATE14]],"-",Tabla1[[#This Row],[CONSIDERED_DATE13]])</f>
        <v>18-MAY</v>
      </c>
      <c r="J864" s="1" t="s">
        <v>4072</v>
      </c>
      <c r="K864">
        <v>59</v>
      </c>
      <c r="L864">
        <v>64</v>
      </c>
      <c r="M864" s="4">
        <v>144268.254237288</v>
      </c>
      <c r="N864" s="3">
        <v>92.1875</v>
      </c>
      <c r="O864" s="3">
        <f>+Tabla1[[#This Row],[CF_CALC_OCC_ROOMS]]/67*100</f>
        <v>88.059701492537314</v>
      </c>
      <c r="P864" s="2">
        <v>6586727</v>
      </c>
      <c r="Q864">
        <v>0</v>
      </c>
      <c r="R864">
        <v>1925100</v>
      </c>
      <c r="S864">
        <v>0</v>
      </c>
    </row>
    <row r="865" spans="1:19" x14ac:dyDescent="0.25">
      <c r="A865" s="1" t="s">
        <v>13</v>
      </c>
      <c r="B865" s="4">
        <v>1552128</v>
      </c>
      <c r="C865">
        <v>15</v>
      </c>
      <c r="D865">
        <v>26</v>
      </c>
      <c r="E865" s="1" t="s">
        <v>877</v>
      </c>
      <c r="F865" t="str">
        <f>+RIGHT(Tabla1[[#This Row],[CONSIDERED_DATE1]],6)</f>
        <v>MAY-18</v>
      </c>
      <c r="G865" t="str">
        <f>+LEFT(Tabla1[[#This Row],[CONSIDERED_DATE12]],3)</f>
        <v>MAY</v>
      </c>
      <c r="H865" t="str">
        <f>+RIGHT(Tabla1[[#This Row],[CONSIDERED_DATE12]],2)</f>
        <v>18</v>
      </c>
      <c r="I865" t="str">
        <f>+CONCATENATE(Tabla1[[#This Row],[CONSIDERED_DATE14]],"-",Tabla1[[#This Row],[CONSIDERED_DATE13]])</f>
        <v>18-MAY</v>
      </c>
      <c r="J865" s="1" t="s">
        <v>4073</v>
      </c>
      <c r="K865">
        <v>15</v>
      </c>
      <c r="L865">
        <v>64</v>
      </c>
      <c r="M865" s="4">
        <v>103475.2</v>
      </c>
      <c r="N865" s="3">
        <v>23.4375</v>
      </c>
      <c r="O865" s="3">
        <f>+Tabla1[[#This Row],[CF_CALC_OCC_ROOMS]]/67*100</f>
        <v>22.388059701492537</v>
      </c>
      <c r="P865" s="2">
        <v>1552128</v>
      </c>
      <c r="Q865">
        <v>0</v>
      </c>
      <c r="R865">
        <v>0</v>
      </c>
      <c r="S865">
        <v>0</v>
      </c>
    </row>
    <row r="866" spans="1:19" x14ac:dyDescent="0.25">
      <c r="A866" s="1" t="s">
        <v>13</v>
      </c>
      <c r="B866" s="4">
        <v>1168126</v>
      </c>
      <c r="C866">
        <v>12</v>
      </c>
      <c r="D866">
        <v>16</v>
      </c>
      <c r="E866" s="1" t="s">
        <v>878</v>
      </c>
      <c r="F866" t="str">
        <f>+RIGHT(Tabla1[[#This Row],[CONSIDERED_DATE1]],6)</f>
        <v>MAY-18</v>
      </c>
      <c r="G866" t="str">
        <f>+LEFT(Tabla1[[#This Row],[CONSIDERED_DATE12]],3)</f>
        <v>MAY</v>
      </c>
      <c r="H866" t="str">
        <f>+RIGHT(Tabla1[[#This Row],[CONSIDERED_DATE12]],2)</f>
        <v>18</v>
      </c>
      <c r="I866" t="str">
        <f>+CONCATENATE(Tabla1[[#This Row],[CONSIDERED_DATE14]],"-",Tabla1[[#This Row],[CONSIDERED_DATE13]])</f>
        <v>18-MAY</v>
      </c>
      <c r="J866" s="1" t="s">
        <v>4074</v>
      </c>
      <c r="K866">
        <v>12</v>
      </c>
      <c r="L866">
        <v>57</v>
      </c>
      <c r="M866" s="4">
        <v>97343.833333333299</v>
      </c>
      <c r="N866" s="3">
        <v>21.052631578947299</v>
      </c>
      <c r="O866" s="3">
        <f>+Tabla1[[#This Row],[CF_CALC_OCC_ROOMS]]/67*100</f>
        <v>17.910447761194028</v>
      </c>
      <c r="P866" s="2">
        <v>1168126</v>
      </c>
      <c r="Q866">
        <v>0</v>
      </c>
      <c r="R866">
        <v>0</v>
      </c>
      <c r="S866">
        <v>0</v>
      </c>
    </row>
    <row r="867" spans="1:19" x14ac:dyDescent="0.25">
      <c r="A867" s="1" t="s">
        <v>13</v>
      </c>
      <c r="B867" s="4">
        <v>1158086</v>
      </c>
      <c r="C867">
        <v>12</v>
      </c>
      <c r="D867">
        <v>17</v>
      </c>
      <c r="E867" s="1" t="s">
        <v>879</v>
      </c>
      <c r="F867" t="str">
        <f>+RIGHT(Tabla1[[#This Row],[CONSIDERED_DATE1]],6)</f>
        <v>MAY-18</v>
      </c>
      <c r="G867" t="str">
        <f>+LEFT(Tabla1[[#This Row],[CONSIDERED_DATE12]],3)</f>
        <v>MAY</v>
      </c>
      <c r="H867" t="str">
        <f>+RIGHT(Tabla1[[#This Row],[CONSIDERED_DATE12]],2)</f>
        <v>18</v>
      </c>
      <c r="I867" t="str">
        <f>+CONCATENATE(Tabla1[[#This Row],[CONSIDERED_DATE14]],"-",Tabla1[[#This Row],[CONSIDERED_DATE13]])</f>
        <v>18-MAY</v>
      </c>
      <c r="J867" s="1" t="s">
        <v>4075</v>
      </c>
      <c r="K867">
        <v>12</v>
      </c>
      <c r="L867">
        <v>59</v>
      </c>
      <c r="M867" s="4">
        <v>96507.166666666599</v>
      </c>
      <c r="N867" s="3">
        <v>20.3389830508474</v>
      </c>
      <c r="O867" s="3">
        <f>+Tabla1[[#This Row],[CF_CALC_OCC_ROOMS]]/67*100</f>
        <v>17.910447761194028</v>
      </c>
      <c r="P867" s="2">
        <v>1158086</v>
      </c>
      <c r="Q867">
        <v>0</v>
      </c>
      <c r="R867">
        <v>0</v>
      </c>
      <c r="S867">
        <v>0</v>
      </c>
    </row>
    <row r="868" spans="1:19" x14ac:dyDescent="0.25">
      <c r="A868" s="1" t="s">
        <v>13</v>
      </c>
      <c r="B868" s="4">
        <v>1147624</v>
      </c>
      <c r="C868">
        <v>12</v>
      </c>
      <c r="D868">
        <v>17</v>
      </c>
      <c r="E868" s="1" t="s">
        <v>880</v>
      </c>
      <c r="F868" t="str">
        <f>+RIGHT(Tabla1[[#This Row],[CONSIDERED_DATE1]],6)</f>
        <v>MAY-18</v>
      </c>
      <c r="G868" t="str">
        <f>+LEFT(Tabla1[[#This Row],[CONSIDERED_DATE12]],3)</f>
        <v>MAY</v>
      </c>
      <c r="H868" t="str">
        <f>+RIGHT(Tabla1[[#This Row],[CONSIDERED_DATE12]],2)</f>
        <v>18</v>
      </c>
      <c r="I868" t="str">
        <f>+CONCATENATE(Tabla1[[#This Row],[CONSIDERED_DATE14]],"-",Tabla1[[#This Row],[CONSIDERED_DATE13]])</f>
        <v>18-MAY</v>
      </c>
      <c r="J868" s="1" t="s">
        <v>4076</v>
      </c>
      <c r="K868">
        <v>12</v>
      </c>
      <c r="L868">
        <v>59</v>
      </c>
      <c r="M868" s="4">
        <v>95635.333333333299</v>
      </c>
      <c r="N868" s="3">
        <v>20.3389830508474</v>
      </c>
      <c r="O868" s="3">
        <f>+Tabla1[[#This Row],[CF_CALC_OCC_ROOMS]]/67*100</f>
        <v>17.910447761194028</v>
      </c>
      <c r="P868" s="2">
        <v>1147624</v>
      </c>
      <c r="Q868">
        <v>0</v>
      </c>
      <c r="R868">
        <v>0</v>
      </c>
      <c r="S868">
        <v>0</v>
      </c>
    </row>
    <row r="869" spans="1:19" x14ac:dyDescent="0.25">
      <c r="A869" s="1" t="s">
        <v>13</v>
      </c>
      <c r="B869" s="4">
        <v>1401413.4285714286</v>
      </c>
      <c r="C869">
        <v>12</v>
      </c>
      <c r="D869">
        <v>20</v>
      </c>
      <c r="E869" s="1" t="s">
        <v>881</v>
      </c>
      <c r="F869" t="str">
        <f>+RIGHT(Tabla1[[#This Row],[CONSIDERED_DATE1]],6)</f>
        <v>MAY-18</v>
      </c>
      <c r="G869" t="str">
        <f>+LEFT(Tabla1[[#This Row],[CONSIDERED_DATE12]],3)</f>
        <v>MAY</v>
      </c>
      <c r="H869" t="str">
        <f>+RIGHT(Tabla1[[#This Row],[CONSIDERED_DATE12]],2)</f>
        <v>18</v>
      </c>
      <c r="I869" t="str">
        <f>+CONCATENATE(Tabla1[[#This Row],[CONSIDERED_DATE14]],"-",Tabla1[[#This Row],[CONSIDERED_DATE13]])</f>
        <v>18-MAY</v>
      </c>
      <c r="J869" s="1" t="s">
        <v>4077</v>
      </c>
      <c r="K869">
        <v>12</v>
      </c>
      <c r="L869">
        <v>59</v>
      </c>
      <c r="M869" s="4">
        <v>116784.452380952</v>
      </c>
      <c r="N869" s="3">
        <v>20.3389830508474</v>
      </c>
      <c r="O869" s="3">
        <f>+Tabla1[[#This Row],[CF_CALC_OCC_ROOMS]]/67*100</f>
        <v>17.910447761194028</v>
      </c>
      <c r="P869" s="2">
        <v>1401413.4285714286</v>
      </c>
      <c r="Q869">
        <v>0</v>
      </c>
      <c r="R869">
        <v>0</v>
      </c>
      <c r="S869">
        <v>0</v>
      </c>
    </row>
    <row r="870" spans="1:19" x14ac:dyDescent="0.25">
      <c r="A870" s="1" t="s">
        <v>13</v>
      </c>
      <c r="B870" s="4">
        <v>6280115</v>
      </c>
      <c r="C870">
        <v>39</v>
      </c>
      <c r="D870">
        <v>76</v>
      </c>
      <c r="E870" s="1" t="s">
        <v>882</v>
      </c>
      <c r="F870" t="str">
        <f>+RIGHT(Tabla1[[#This Row],[CONSIDERED_DATE1]],6)</f>
        <v>MAY-18</v>
      </c>
      <c r="G870" t="str">
        <f>+LEFT(Tabla1[[#This Row],[CONSIDERED_DATE12]],3)</f>
        <v>MAY</v>
      </c>
      <c r="H870" t="str">
        <f>+RIGHT(Tabla1[[#This Row],[CONSIDERED_DATE12]],2)</f>
        <v>18</v>
      </c>
      <c r="I870" t="str">
        <f>+CONCATENATE(Tabla1[[#This Row],[CONSIDERED_DATE14]],"-",Tabla1[[#This Row],[CONSIDERED_DATE13]])</f>
        <v>18-MAY</v>
      </c>
      <c r="J870" s="1" t="s">
        <v>4078</v>
      </c>
      <c r="K870">
        <v>39</v>
      </c>
      <c r="L870">
        <v>63</v>
      </c>
      <c r="M870" s="4">
        <v>161028.58974358899</v>
      </c>
      <c r="N870" s="3">
        <v>61.904761904761898</v>
      </c>
      <c r="O870" s="3">
        <f>+Tabla1[[#This Row],[CF_CALC_OCC_ROOMS]]/67*100</f>
        <v>58.208955223880601</v>
      </c>
      <c r="P870" s="2">
        <v>6280115</v>
      </c>
      <c r="Q870">
        <v>0</v>
      </c>
      <c r="R870">
        <v>0</v>
      </c>
      <c r="S870">
        <v>0</v>
      </c>
    </row>
    <row r="871" spans="1:19" x14ac:dyDescent="0.25">
      <c r="A871" s="1" t="s">
        <v>13</v>
      </c>
      <c r="B871" s="4">
        <v>9737491</v>
      </c>
      <c r="C871">
        <v>62</v>
      </c>
      <c r="D871">
        <v>125</v>
      </c>
      <c r="E871" s="1" t="s">
        <v>883</v>
      </c>
      <c r="F871" t="str">
        <f>+RIGHT(Tabla1[[#This Row],[CONSIDERED_DATE1]],6)</f>
        <v>MAY-18</v>
      </c>
      <c r="G871" t="str">
        <f>+LEFT(Tabla1[[#This Row],[CONSIDERED_DATE12]],3)</f>
        <v>MAY</v>
      </c>
      <c r="H871" t="str">
        <f>+RIGHT(Tabla1[[#This Row],[CONSIDERED_DATE12]],2)</f>
        <v>18</v>
      </c>
      <c r="I871" t="str">
        <f>+CONCATENATE(Tabla1[[#This Row],[CONSIDERED_DATE14]],"-",Tabla1[[#This Row],[CONSIDERED_DATE13]])</f>
        <v>18-MAY</v>
      </c>
      <c r="J871" s="1" t="s">
        <v>4079</v>
      </c>
      <c r="K871">
        <v>62</v>
      </c>
      <c r="L871">
        <v>64</v>
      </c>
      <c r="M871" s="4">
        <v>157056.30645161201</v>
      </c>
      <c r="N871" s="3">
        <v>96.875</v>
      </c>
      <c r="O871" s="3">
        <f>+Tabla1[[#This Row],[CF_CALC_OCC_ROOMS]]/67*100</f>
        <v>92.537313432835816</v>
      </c>
      <c r="P871" s="2">
        <v>9737491</v>
      </c>
      <c r="Q871">
        <v>0</v>
      </c>
      <c r="R871">
        <v>0</v>
      </c>
      <c r="S871">
        <v>0</v>
      </c>
    </row>
    <row r="872" spans="1:19" x14ac:dyDescent="0.25">
      <c r="A872" s="1" t="s">
        <v>13</v>
      </c>
      <c r="B872" s="4">
        <v>8231545</v>
      </c>
      <c r="C872">
        <v>59</v>
      </c>
      <c r="D872">
        <v>119</v>
      </c>
      <c r="E872" s="1" t="s">
        <v>884</v>
      </c>
      <c r="F872" t="str">
        <f>+RIGHT(Tabla1[[#This Row],[CONSIDERED_DATE1]],6)</f>
        <v>MAY-18</v>
      </c>
      <c r="G872" t="str">
        <f>+LEFT(Tabla1[[#This Row],[CONSIDERED_DATE12]],3)</f>
        <v>MAY</v>
      </c>
      <c r="H872" t="str">
        <f>+RIGHT(Tabla1[[#This Row],[CONSIDERED_DATE12]],2)</f>
        <v>18</v>
      </c>
      <c r="I872" t="str">
        <f>+CONCATENATE(Tabla1[[#This Row],[CONSIDERED_DATE14]],"-",Tabla1[[#This Row],[CONSIDERED_DATE13]])</f>
        <v>18-MAY</v>
      </c>
      <c r="J872" s="1" t="s">
        <v>4080</v>
      </c>
      <c r="K872">
        <v>59</v>
      </c>
      <c r="L872">
        <v>64</v>
      </c>
      <c r="M872" s="4">
        <v>139517.71186440601</v>
      </c>
      <c r="N872" s="3">
        <v>92.1875</v>
      </c>
      <c r="O872" s="3">
        <f>+Tabla1[[#This Row],[CF_CALC_OCC_ROOMS]]/67*100</f>
        <v>88.059701492537314</v>
      </c>
      <c r="P872" s="2">
        <v>8231545</v>
      </c>
      <c r="Q872">
        <v>0</v>
      </c>
      <c r="R872">
        <v>0</v>
      </c>
      <c r="S872">
        <v>0</v>
      </c>
    </row>
    <row r="873" spans="1:19" x14ac:dyDescent="0.25">
      <c r="A873" s="1" t="s">
        <v>13</v>
      </c>
      <c r="B873" s="4">
        <v>1321770</v>
      </c>
      <c r="C873">
        <v>14</v>
      </c>
      <c r="D873">
        <v>27</v>
      </c>
      <c r="E873" s="1" t="s">
        <v>885</v>
      </c>
      <c r="F873" t="str">
        <f>+RIGHT(Tabla1[[#This Row],[CONSIDERED_DATE1]],6)</f>
        <v>MAY-18</v>
      </c>
      <c r="G873" t="str">
        <f>+LEFT(Tabla1[[#This Row],[CONSIDERED_DATE12]],3)</f>
        <v>MAY</v>
      </c>
      <c r="H873" t="str">
        <f>+RIGHT(Tabla1[[#This Row],[CONSIDERED_DATE12]],2)</f>
        <v>18</v>
      </c>
      <c r="I873" t="str">
        <f>+CONCATENATE(Tabla1[[#This Row],[CONSIDERED_DATE14]],"-",Tabla1[[#This Row],[CONSIDERED_DATE13]])</f>
        <v>18-MAY</v>
      </c>
      <c r="J873" s="1" t="s">
        <v>4081</v>
      </c>
      <c r="K873">
        <v>14</v>
      </c>
      <c r="L873">
        <v>60</v>
      </c>
      <c r="M873" s="4">
        <v>94412.142857142797</v>
      </c>
      <c r="N873" s="3">
        <v>23.3333333333333</v>
      </c>
      <c r="O873" s="3">
        <f>+Tabla1[[#This Row],[CF_CALC_OCC_ROOMS]]/67*100</f>
        <v>20.8955223880597</v>
      </c>
      <c r="P873" s="2">
        <v>1321770</v>
      </c>
      <c r="Q873">
        <v>0</v>
      </c>
      <c r="R873">
        <v>0</v>
      </c>
      <c r="S873">
        <v>0</v>
      </c>
    </row>
    <row r="874" spans="1:19" x14ac:dyDescent="0.25">
      <c r="A874" s="1" t="s">
        <v>13</v>
      </c>
      <c r="B874" s="4">
        <v>1322252</v>
      </c>
      <c r="C874">
        <v>13</v>
      </c>
      <c r="D874">
        <v>22</v>
      </c>
      <c r="E874" s="1" t="s">
        <v>886</v>
      </c>
      <c r="F874" t="str">
        <f>+RIGHT(Tabla1[[#This Row],[CONSIDERED_DATE1]],6)</f>
        <v>MAY-18</v>
      </c>
      <c r="G874" t="str">
        <f>+LEFT(Tabla1[[#This Row],[CONSIDERED_DATE12]],3)</f>
        <v>MAY</v>
      </c>
      <c r="H874" t="str">
        <f>+RIGHT(Tabla1[[#This Row],[CONSIDERED_DATE12]],2)</f>
        <v>18</v>
      </c>
      <c r="I874" t="str">
        <f>+CONCATENATE(Tabla1[[#This Row],[CONSIDERED_DATE14]],"-",Tabla1[[#This Row],[CONSIDERED_DATE13]])</f>
        <v>18-MAY</v>
      </c>
      <c r="J874" s="1" t="s">
        <v>4082</v>
      </c>
      <c r="K874">
        <v>13</v>
      </c>
      <c r="L874">
        <v>59</v>
      </c>
      <c r="M874" s="4">
        <v>101711.69230769201</v>
      </c>
      <c r="N874" s="3">
        <v>22.033898305084701</v>
      </c>
      <c r="O874" s="3">
        <f>+Tabla1[[#This Row],[CF_CALC_OCC_ROOMS]]/67*100</f>
        <v>19.402985074626866</v>
      </c>
      <c r="P874" s="2">
        <v>1322252</v>
      </c>
      <c r="Q874">
        <v>0</v>
      </c>
      <c r="R874">
        <v>0</v>
      </c>
      <c r="S874">
        <v>0</v>
      </c>
    </row>
    <row r="875" spans="1:19" x14ac:dyDescent="0.25">
      <c r="A875" s="1" t="s">
        <v>13</v>
      </c>
      <c r="B875" s="4">
        <v>1998174</v>
      </c>
      <c r="C875">
        <v>19</v>
      </c>
      <c r="D875">
        <v>30</v>
      </c>
      <c r="E875" s="1" t="s">
        <v>887</v>
      </c>
      <c r="F875" t="str">
        <f>+RIGHT(Tabla1[[#This Row],[CONSIDERED_DATE1]],6)</f>
        <v>MAY-18</v>
      </c>
      <c r="G875" t="str">
        <f>+LEFT(Tabla1[[#This Row],[CONSIDERED_DATE12]],3)</f>
        <v>MAY</v>
      </c>
      <c r="H875" t="str">
        <f>+RIGHT(Tabla1[[#This Row],[CONSIDERED_DATE12]],2)</f>
        <v>18</v>
      </c>
      <c r="I875" t="str">
        <f>+CONCATENATE(Tabla1[[#This Row],[CONSIDERED_DATE14]],"-",Tabla1[[#This Row],[CONSIDERED_DATE13]])</f>
        <v>18-MAY</v>
      </c>
      <c r="J875" s="1" t="s">
        <v>4083</v>
      </c>
      <c r="K875">
        <v>19</v>
      </c>
      <c r="L875">
        <v>59</v>
      </c>
      <c r="M875" s="4">
        <v>105167.052631578</v>
      </c>
      <c r="N875" s="3">
        <v>32.203389830508399</v>
      </c>
      <c r="O875" s="3">
        <f>+Tabla1[[#This Row],[CF_CALC_OCC_ROOMS]]/67*100</f>
        <v>28.35820895522388</v>
      </c>
      <c r="P875" s="2">
        <v>1998174</v>
      </c>
      <c r="Q875">
        <v>0</v>
      </c>
      <c r="R875">
        <v>0</v>
      </c>
      <c r="S875">
        <v>0</v>
      </c>
    </row>
    <row r="876" spans="1:19" x14ac:dyDescent="0.25">
      <c r="A876" s="1" t="s">
        <v>13</v>
      </c>
      <c r="B876" s="4">
        <v>4729664</v>
      </c>
      <c r="C876">
        <v>43</v>
      </c>
      <c r="D876">
        <v>75</v>
      </c>
      <c r="E876" s="1" t="s">
        <v>888</v>
      </c>
      <c r="F876" t="str">
        <f>+RIGHT(Tabla1[[#This Row],[CONSIDERED_DATE1]],6)</f>
        <v>MAY-18</v>
      </c>
      <c r="G876" t="str">
        <f>+LEFT(Tabla1[[#This Row],[CONSIDERED_DATE12]],3)</f>
        <v>MAY</v>
      </c>
      <c r="H876" t="str">
        <f>+RIGHT(Tabla1[[#This Row],[CONSIDERED_DATE12]],2)</f>
        <v>18</v>
      </c>
      <c r="I876" t="str">
        <f>+CONCATENATE(Tabla1[[#This Row],[CONSIDERED_DATE14]],"-",Tabla1[[#This Row],[CONSIDERED_DATE13]])</f>
        <v>18-MAY</v>
      </c>
      <c r="J876" s="1" t="s">
        <v>4084</v>
      </c>
      <c r="K876">
        <v>43</v>
      </c>
      <c r="L876">
        <v>59</v>
      </c>
      <c r="M876" s="4">
        <v>109992.18604651099</v>
      </c>
      <c r="N876" s="3">
        <v>72.881355932203306</v>
      </c>
      <c r="O876" s="3">
        <f>+Tabla1[[#This Row],[CF_CALC_OCC_ROOMS]]/67*100</f>
        <v>64.179104477611943</v>
      </c>
      <c r="P876" s="2">
        <v>2669664</v>
      </c>
      <c r="Q876">
        <v>0</v>
      </c>
      <c r="R876">
        <v>2060000</v>
      </c>
      <c r="S876">
        <v>0</v>
      </c>
    </row>
    <row r="877" spans="1:19" x14ac:dyDescent="0.25">
      <c r="A877" s="1" t="s">
        <v>13</v>
      </c>
      <c r="B877" s="4">
        <v>7725823</v>
      </c>
      <c r="C877">
        <v>56</v>
      </c>
      <c r="D877">
        <v>108</v>
      </c>
      <c r="E877" s="1" t="s">
        <v>889</v>
      </c>
      <c r="F877" t="str">
        <f>+RIGHT(Tabla1[[#This Row],[CONSIDERED_DATE1]],6)</f>
        <v>MAY-18</v>
      </c>
      <c r="G877" t="str">
        <f>+LEFT(Tabla1[[#This Row],[CONSIDERED_DATE12]],3)</f>
        <v>MAY</v>
      </c>
      <c r="H877" t="str">
        <f>+RIGHT(Tabla1[[#This Row],[CONSIDERED_DATE12]],2)</f>
        <v>18</v>
      </c>
      <c r="I877" t="str">
        <f>+CONCATENATE(Tabla1[[#This Row],[CONSIDERED_DATE14]],"-",Tabla1[[#This Row],[CONSIDERED_DATE13]])</f>
        <v>18-MAY</v>
      </c>
      <c r="J877" s="1" t="s">
        <v>4085</v>
      </c>
      <c r="K877">
        <v>56</v>
      </c>
      <c r="L877">
        <v>65</v>
      </c>
      <c r="M877" s="4">
        <v>137961.125</v>
      </c>
      <c r="N877" s="3">
        <v>86.153846153846104</v>
      </c>
      <c r="O877" s="3">
        <f>+Tabla1[[#This Row],[CF_CALC_OCC_ROOMS]]/67*100</f>
        <v>83.582089552238799</v>
      </c>
      <c r="P877" s="2">
        <v>7725823</v>
      </c>
      <c r="Q877">
        <v>0</v>
      </c>
      <c r="R877">
        <v>0</v>
      </c>
      <c r="S877">
        <v>0</v>
      </c>
    </row>
    <row r="878" spans="1:19" x14ac:dyDescent="0.25">
      <c r="A878" s="1" t="s">
        <v>13</v>
      </c>
      <c r="B878" s="4">
        <v>8672970</v>
      </c>
      <c r="C878">
        <v>63</v>
      </c>
      <c r="D878">
        <v>119</v>
      </c>
      <c r="E878" s="1" t="s">
        <v>890</v>
      </c>
      <c r="F878" t="str">
        <f>+RIGHT(Tabla1[[#This Row],[CONSIDERED_DATE1]],6)</f>
        <v>MAY-18</v>
      </c>
      <c r="G878" t="str">
        <f>+LEFT(Tabla1[[#This Row],[CONSIDERED_DATE12]],3)</f>
        <v>MAY</v>
      </c>
      <c r="H878" t="str">
        <f>+RIGHT(Tabla1[[#This Row],[CONSIDERED_DATE12]],2)</f>
        <v>18</v>
      </c>
      <c r="I878" t="str">
        <f>+CONCATENATE(Tabla1[[#This Row],[CONSIDERED_DATE14]],"-",Tabla1[[#This Row],[CONSIDERED_DATE13]])</f>
        <v>18-MAY</v>
      </c>
      <c r="J878" s="1" t="s">
        <v>4086</v>
      </c>
      <c r="K878">
        <v>63</v>
      </c>
      <c r="L878">
        <v>66</v>
      </c>
      <c r="M878" s="4">
        <v>137666.19047619001</v>
      </c>
      <c r="N878" s="3">
        <v>95.454545454545396</v>
      </c>
      <c r="O878" s="3">
        <f>+Tabla1[[#This Row],[CF_CALC_OCC_ROOMS]]/67*100</f>
        <v>94.029850746268664</v>
      </c>
      <c r="P878" s="2">
        <v>8672970</v>
      </c>
      <c r="Q878">
        <v>0</v>
      </c>
      <c r="R878">
        <v>0</v>
      </c>
      <c r="S878">
        <v>0</v>
      </c>
    </row>
    <row r="879" spans="1:19" x14ac:dyDescent="0.25">
      <c r="A879" s="1" t="s">
        <v>13</v>
      </c>
      <c r="B879" s="4">
        <v>3060722</v>
      </c>
      <c r="C879">
        <v>29</v>
      </c>
      <c r="D879">
        <v>47</v>
      </c>
      <c r="E879" s="1" t="s">
        <v>891</v>
      </c>
      <c r="F879" t="str">
        <f>+RIGHT(Tabla1[[#This Row],[CONSIDERED_DATE1]],6)</f>
        <v>MAY-18</v>
      </c>
      <c r="G879" t="str">
        <f>+LEFT(Tabla1[[#This Row],[CONSIDERED_DATE12]],3)</f>
        <v>MAY</v>
      </c>
      <c r="H879" t="str">
        <f>+RIGHT(Tabla1[[#This Row],[CONSIDERED_DATE12]],2)</f>
        <v>18</v>
      </c>
      <c r="I879" t="str">
        <f>+CONCATENATE(Tabla1[[#This Row],[CONSIDERED_DATE14]],"-",Tabla1[[#This Row],[CONSIDERED_DATE13]])</f>
        <v>18-MAY</v>
      </c>
      <c r="J879" s="1" t="s">
        <v>4087</v>
      </c>
      <c r="K879">
        <v>29</v>
      </c>
      <c r="L879">
        <v>61</v>
      </c>
      <c r="M879" s="4">
        <v>105542.137931034</v>
      </c>
      <c r="N879" s="3">
        <v>47.540983606557297</v>
      </c>
      <c r="O879" s="3">
        <f>+Tabla1[[#This Row],[CF_CALC_OCC_ROOMS]]/67*100</f>
        <v>43.283582089552233</v>
      </c>
      <c r="P879" s="2">
        <v>3060722</v>
      </c>
      <c r="Q879">
        <v>0</v>
      </c>
      <c r="R879">
        <v>0</v>
      </c>
      <c r="S879">
        <v>0</v>
      </c>
    </row>
    <row r="880" spans="1:19" x14ac:dyDescent="0.25">
      <c r="A880" s="1" t="s">
        <v>13</v>
      </c>
      <c r="B880" s="4">
        <v>2874523</v>
      </c>
      <c r="C880">
        <v>28</v>
      </c>
      <c r="D880">
        <v>37</v>
      </c>
      <c r="E880" s="1" t="s">
        <v>892</v>
      </c>
      <c r="F880" t="str">
        <f>+RIGHT(Tabla1[[#This Row],[CONSIDERED_DATE1]],6)</f>
        <v>MAY-18</v>
      </c>
      <c r="G880" t="str">
        <f>+LEFT(Tabla1[[#This Row],[CONSIDERED_DATE12]],3)</f>
        <v>MAY</v>
      </c>
      <c r="H880" t="str">
        <f>+RIGHT(Tabla1[[#This Row],[CONSIDERED_DATE12]],2)</f>
        <v>18</v>
      </c>
      <c r="I880" t="str">
        <f>+CONCATENATE(Tabla1[[#This Row],[CONSIDERED_DATE14]],"-",Tabla1[[#This Row],[CONSIDERED_DATE13]])</f>
        <v>18-MAY</v>
      </c>
      <c r="J880" s="1" t="s">
        <v>4088</v>
      </c>
      <c r="K880">
        <v>28</v>
      </c>
      <c r="L880">
        <v>59</v>
      </c>
      <c r="M880" s="4">
        <v>102661.535714285</v>
      </c>
      <c r="N880" s="3">
        <v>47.457627118643998</v>
      </c>
      <c r="O880" s="3">
        <f>+Tabla1[[#This Row],[CF_CALC_OCC_ROOMS]]/67*100</f>
        <v>41.791044776119399</v>
      </c>
      <c r="P880" s="2">
        <v>2376523</v>
      </c>
      <c r="Q880">
        <v>0</v>
      </c>
      <c r="R880">
        <v>498000</v>
      </c>
      <c r="S880">
        <v>0</v>
      </c>
    </row>
    <row r="881" spans="1:19" x14ac:dyDescent="0.25">
      <c r="A881" s="1" t="s">
        <v>13</v>
      </c>
      <c r="B881" s="4">
        <v>3217410</v>
      </c>
      <c r="C881">
        <v>34</v>
      </c>
      <c r="D881">
        <v>45</v>
      </c>
      <c r="E881" s="1" t="s">
        <v>893</v>
      </c>
      <c r="F881" t="str">
        <f>+RIGHT(Tabla1[[#This Row],[CONSIDERED_DATE1]],6)</f>
        <v>MAY-18</v>
      </c>
      <c r="G881" t="str">
        <f>+LEFT(Tabla1[[#This Row],[CONSIDERED_DATE12]],3)</f>
        <v>MAY</v>
      </c>
      <c r="H881" t="str">
        <f>+RIGHT(Tabla1[[#This Row],[CONSIDERED_DATE12]],2)</f>
        <v>18</v>
      </c>
      <c r="I881" t="str">
        <f>+CONCATENATE(Tabla1[[#This Row],[CONSIDERED_DATE14]],"-",Tabla1[[#This Row],[CONSIDERED_DATE13]])</f>
        <v>18-MAY</v>
      </c>
      <c r="J881" s="1" t="s">
        <v>4089</v>
      </c>
      <c r="K881">
        <v>34</v>
      </c>
      <c r="L881">
        <v>59</v>
      </c>
      <c r="M881" s="4">
        <v>94629.705882352893</v>
      </c>
      <c r="N881" s="3">
        <v>57.6271186440677</v>
      </c>
      <c r="O881" s="3">
        <f>+Tabla1[[#This Row],[CF_CALC_OCC_ROOMS]]/67*100</f>
        <v>50.746268656716417</v>
      </c>
      <c r="P881" s="2">
        <v>2318550</v>
      </c>
      <c r="Q881">
        <v>0</v>
      </c>
      <c r="R881">
        <v>898860</v>
      </c>
      <c r="S881">
        <v>0</v>
      </c>
    </row>
    <row r="882" spans="1:19" x14ac:dyDescent="0.25">
      <c r="A882" s="1" t="s">
        <v>13</v>
      </c>
      <c r="B882" s="4">
        <v>4614633</v>
      </c>
      <c r="C882">
        <v>47</v>
      </c>
      <c r="D882">
        <v>53</v>
      </c>
      <c r="E882" s="1" t="s">
        <v>894</v>
      </c>
      <c r="F882" t="str">
        <f>+RIGHT(Tabla1[[#This Row],[CONSIDERED_DATE1]],6)</f>
        <v>MAY-18</v>
      </c>
      <c r="G882" t="str">
        <f>+LEFT(Tabla1[[#This Row],[CONSIDERED_DATE12]],3)</f>
        <v>MAY</v>
      </c>
      <c r="H882" t="str">
        <f>+RIGHT(Tabla1[[#This Row],[CONSIDERED_DATE12]],2)</f>
        <v>18</v>
      </c>
      <c r="I882" t="str">
        <f>+CONCATENATE(Tabla1[[#This Row],[CONSIDERED_DATE14]],"-",Tabla1[[#This Row],[CONSIDERED_DATE13]])</f>
        <v>18-MAY</v>
      </c>
      <c r="J882" s="1" t="s">
        <v>4090</v>
      </c>
      <c r="K882">
        <v>47</v>
      </c>
      <c r="L882">
        <v>61</v>
      </c>
      <c r="M882" s="4">
        <v>98183.680851063793</v>
      </c>
      <c r="N882" s="3">
        <v>77.049180327868797</v>
      </c>
      <c r="O882" s="3">
        <f>+Tabla1[[#This Row],[CF_CALC_OCC_ROOMS]]/67*100</f>
        <v>70.149253731343293</v>
      </c>
      <c r="P882" s="2">
        <v>4017033</v>
      </c>
      <c r="Q882">
        <v>0</v>
      </c>
      <c r="R882">
        <v>597600</v>
      </c>
      <c r="S882">
        <v>0</v>
      </c>
    </row>
    <row r="883" spans="1:19" x14ac:dyDescent="0.25">
      <c r="A883" s="1" t="s">
        <v>13</v>
      </c>
      <c r="B883" s="4">
        <v>3273051</v>
      </c>
      <c r="C883">
        <v>25</v>
      </c>
      <c r="D883">
        <v>35</v>
      </c>
      <c r="E883" s="1" t="s">
        <v>895</v>
      </c>
      <c r="F883" t="str">
        <f>+RIGHT(Tabla1[[#This Row],[CONSIDERED_DATE1]],6)</f>
        <v>MAY-18</v>
      </c>
      <c r="G883" t="str">
        <f>+LEFT(Tabla1[[#This Row],[CONSIDERED_DATE12]],3)</f>
        <v>MAY</v>
      </c>
      <c r="H883" t="str">
        <f>+RIGHT(Tabla1[[#This Row],[CONSIDERED_DATE12]],2)</f>
        <v>18</v>
      </c>
      <c r="I883" t="str">
        <f>+CONCATENATE(Tabla1[[#This Row],[CONSIDERED_DATE14]],"-",Tabla1[[#This Row],[CONSIDERED_DATE13]])</f>
        <v>18-MAY</v>
      </c>
      <c r="J883" s="1" t="s">
        <v>4091</v>
      </c>
      <c r="K883">
        <v>25</v>
      </c>
      <c r="L883">
        <v>61</v>
      </c>
      <c r="M883" s="4">
        <v>130922.04</v>
      </c>
      <c r="N883" s="3">
        <v>40.983606557377001</v>
      </c>
      <c r="O883" s="3">
        <f>+Tabla1[[#This Row],[CF_CALC_OCC_ROOMS]]/67*100</f>
        <v>37.313432835820898</v>
      </c>
      <c r="P883" s="2">
        <v>3173451</v>
      </c>
      <c r="Q883">
        <v>0</v>
      </c>
      <c r="R883">
        <v>99600</v>
      </c>
      <c r="S883">
        <v>0</v>
      </c>
    </row>
    <row r="884" spans="1:19" x14ac:dyDescent="0.25">
      <c r="A884" s="1" t="s">
        <v>13</v>
      </c>
      <c r="B884" s="4">
        <v>6542067</v>
      </c>
      <c r="C884">
        <v>41</v>
      </c>
      <c r="D884">
        <v>79</v>
      </c>
      <c r="E884" s="1" t="s">
        <v>896</v>
      </c>
      <c r="F884" t="str">
        <f>+RIGHT(Tabla1[[#This Row],[CONSIDERED_DATE1]],6)</f>
        <v>JUN-18</v>
      </c>
      <c r="G884" t="str">
        <f>+LEFT(Tabla1[[#This Row],[CONSIDERED_DATE12]],3)</f>
        <v>JUN</v>
      </c>
      <c r="H884" t="str">
        <f>+RIGHT(Tabla1[[#This Row],[CONSIDERED_DATE12]],2)</f>
        <v>18</v>
      </c>
      <c r="I884" t="str">
        <f>+CONCATENATE(Tabla1[[#This Row],[CONSIDERED_DATE14]],"-",Tabla1[[#This Row],[CONSIDERED_DATE13]])</f>
        <v>18-JUN</v>
      </c>
      <c r="J884" s="1" t="s">
        <v>4092</v>
      </c>
      <c r="K884">
        <v>41</v>
      </c>
      <c r="L884">
        <v>64</v>
      </c>
      <c r="M884" s="4">
        <v>159562.60975609699</v>
      </c>
      <c r="N884" s="3">
        <v>64.0625</v>
      </c>
      <c r="O884" s="3">
        <f>+Tabla1[[#This Row],[CF_CALC_OCC_ROOMS]]/67*100</f>
        <v>61.194029850746269</v>
      </c>
      <c r="P884" s="2">
        <v>6542067</v>
      </c>
      <c r="Q884">
        <v>0</v>
      </c>
      <c r="R884">
        <v>0</v>
      </c>
      <c r="S884">
        <v>0</v>
      </c>
    </row>
    <row r="885" spans="1:19" x14ac:dyDescent="0.25">
      <c r="A885" s="1" t="s">
        <v>13</v>
      </c>
      <c r="B885" s="4">
        <v>9323562.1764705889</v>
      </c>
      <c r="C885">
        <v>63</v>
      </c>
      <c r="D885">
        <v>124</v>
      </c>
      <c r="E885" s="1" t="s">
        <v>897</v>
      </c>
      <c r="F885" t="str">
        <f>+RIGHT(Tabla1[[#This Row],[CONSIDERED_DATE1]],6)</f>
        <v>JUN-18</v>
      </c>
      <c r="G885" t="str">
        <f>+LEFT(Tabla1[[#This Row],[CONSIDERED_DATE12]],3)</f>
        <v>JUN</v>
      </c>
      <c r="H885" t="str">
        <f>+RIGHT(Tabla1[[#This Row],[CONSIDERED_DATE12]],2)</f>
        <v>18</v>
      </c>
      <c r="I885" t="str">
        <f>+CONCATENATE(Tabla1[[#This Row],[CONSIDERED_DATE14]],"-",Tabla1[[#This Row],[CONSIDERED_DATE13]])</f>
        <v>18-JUN</v>
      </c>
      <c r="J885" s="1" t="s">
        <v>4093</v>
      </c>
      <c r="K885">
        <v>63</v>
      </c>
      <c r="L885">
        <v>64</v>
      </c>
      <c r="M885" s="4">
        <v>147993.050420168</v>
      </c>
      <c r="N885" s="3">
        <v>98.4375</v>
      </c>
      <c r="O885" s="3">
        <f>+Tabla1[[#This Row],[CF_CALC_OCC_ROOMS]]/67*100</f>
        <v>94.029850746268664</v>
      </c>
      <c r="P885" s="2">
        <v>9323562.1764705889</v>
      </c>
      <c r="Q885">
        <v>0</v>
      </c>
      <c r="R885">
        <v>0</v>
      </c>
      <c r="S885">
        <v>0</v>
      </c>
    </row>
    <row r="886" spans="1:19" x14ac:dyDescent="0.25">
      <c r="A886" s="1" t="s">
        <v>13</v>
      </c>
      <c r="B886" s="4">
        <v>1271675</v>
      </c>
      <c r="C886">
        <v>13</v>
      </c>
      <c r="D886">
        <v>22</v>
      </c>
      <c r="E886" s="1" t="s">
        <v>898</v>
      </c>
      <c r="F886" t="str">
        <f>+RIGHT(Tabla1[[#This Row],[CONSIDERED_DATE1]],6)</f>
        <v>JUN-18</v>
      </c>
      <c r="G886" t="str">
        <f>+LEFT(Tabla1[[#This Row],[CONSIDERED_DATE12]],3)</f>
        <v>JUN</v>
      </c>
      <c r="H886" t="str">
        <f>+RIGHT(Tabla1[[#This Row],[CONSIDERED_DATE12]],2)</f>
        <v>18</v>
      </c>
      <c r="I886" t="str">
        <f>+CONCATENATE(Tabla1[[#This Row],[CONSIDERED_DATE14]],"-",Tabla1[[#This Row],[CONSIDERED_DATE13]])</f>
        <v>18-JUN</v>
      </c>
      <c r="J886" s="1" t="s">
        <v>4094</v>
      </c>
      <c r="K886">
        <v>13</v>
      </c>
      <c r="L886">
        <v>63</v>
      </c>
      <c r="M886" s="4">
        <v>97821.1538461538</v>
      </c>
      <c r="N886" s="3">
        <v>20.634920634920601</v>
      </c>
      <c r="O886" s="3">
        <f>+Tabla1[[#This Row],[CF_CALC_OCC_ROOMS]]/67*100</f>
        <v>19.402985074626866</v>
      </c>
      <c r="P886" s="2">
        <v>1271675</v>
      </c>
      <c r="Q886">
        <v>0</v>
      </c>
      <c r="R886">
        <v>0</v>
      </c>
      <c r="S886">
        <v>0</v>
      </c>
    </row>
    <row r="887" spans="1:19" x14ac:dyDescent="0.25">
      <c r="A887" s="1" t="s">
        <v>13</v>
      </c>
      <c r="B887" s="4">
        <v>973257</v>
      </c>
      <c r="C887">
        <v>10</v>
      </c>
      <c r="D887">
        <v>14</v>
      </c>
      <c r="E887" s="1" t="s">
        <v>899</v>
      </c>
      <c r="F887" t="str">
        <f>+RIGHT(Tabla1[[#This Row],[CONSIDERED_DATE1]],6)</f>
        <v>JUN-18</v>
      </c>
      <c r="G887" t="str">
        <f>+LEFT(Tabla1[[#This Row],[CONSIDERED_DATE12]],3)</f>
        <v>JUN</v>
      </c>
      <c r="H887" t="str">
        <f>+RIGHT(Tabla1[[#This Row],[CONSIDERED_DATE12]],2)</f>
        <v>18</v>
      </c>
      <c r="I887" t="str">
        <f>+CONCATENATE(Tabla1[[#This Row],[CONSIDERED_DATE14]],"-",Tabla1[[#This Row],[CONSIDERED_DATE13]])</f>
        <v>18-JUN</v>
      </c>
      <c r="J887" s="1" t="s">
        <v>4095</v>
      </c>
      <c r="K887">
        <v>10</v>
      </c>
      <c r="L887">
        <v>61</v>
      </c>
      <c r="M887" s="4">
        <v>97325.7</v>
      </c>
      <c r="N887" s="3">
        <v>16.393442622950801</v>
      </c>
      <c r="O887" s="3">
        <f>+Tabla1[[#This Row],[CF_CALC_OCC_ROOMS]]/67*100</f>
        <v>14.925373134328357</v>
      </c>
      <c r="P887" s="2">
        <v>973257</v>
      </c>
      <c r="Q887">
        <v>0</v>
      </c>
      <c r="R887">
        <v>0</v>
      </c>
      <c r="S887">
        <v>0</v>
      </c>
    </row>
    <row r="888" spans="1:19" x14ac:dyDescent="0.25">
      <c r="A888" s="1" t="s">
        <v>13</v>
      </c>
      <c r="B888" s="4">
        <v>884588</v>
      </c>
      <c r="C888">
        <v>8</v>
      </c>
      <c r="D888">
        <v>10</v>
      </c>
      <c r="E888" s="1" t="s">
        <v>900</v>
      </c>
      <c r="F888" t="str">
        <f>+RIGHT(Tabla1[[#This Row],[CONSIDERED_DATE1]],6)</f>
        <v>JUN-18</v>
      </c>
      <c r="G888" t="str">
        <f>+LEFT(Tabla1[[#This Row],[CONSIDERED_DATE12]],3)</f>
        <v>JUN</v>
      </c>
      <c r="H888" t="str">
        <f>+RIGHT(Tabla1[[#This Row],[CONSIDERED_DATE12]],2)</f>
        <v>18</v>
      </c>
      <c r="I888" t="str">
        <f>+CONCATENATE(Tabla1[[#This Row],[CONSIDERED_DATE14]],"-",Tabla1[[#This Row],[CONSIDERED_DATE13]])</f>
        <v>18-JUN</v>
      </c>
      <c r="J888" s="1" t="s">
        <v>4096</v>
      </c>
      <c r="K888">
        <v>8</v>
      </c>
      <c r="L888">
        <v>57</v>
      </c>
      <c r="M888" s="4">
        <v>110573.5</v>
      </c>
      <c r="N888" s="3">
        <v>14.0350877192982</v>
      </c>
      <c r="O888" s="3">
        <f>+Tabla1[[#This Row],[CF_CALC_OCC_ROOMS]]/67*100</f>
        <v>11.940298507462686</v>
      </c>
      <c r="P888" s="2">
        <v>884588</v>
      </c>
      <c r="Q888">
        <v>0</v>
      </c>
      <c r="R888">
        <v>0</v>
      </c>
      <c r="S888">
        <v>0</v>
      </c>
    </row>
    <row r="889" spans="1:19" x14ac:dyDescent="0.25">
      <c r="A889" s="1" t="s">
        <v>13</v>
      </c>
      <c r="B889" s="4">
        <v>1370442</v>
      </c>
      <c r="C889">
        <v>12</v>
      </c>
      <c r="D889">
        <v>13</v>
      </c>
      <c r="E889" s="1" t="s">
        <v>901</v>
      </c>
      <c r="F889" t="str">
        <f>+RIGHT(Tabla1[[#This Row],[CONSIDERED_DATE1]],6)</f>
        <v>JUN-18</v>
      </c>
      <c r="G889" t="str">
        <f>+LEFT(Tabla1[[#This Row],[CONSIDERED_DATE12]],3)</f>
        <v>JUN</v>
      </c>
      <c r="H889" t="str">
        <f>+RIGHT(Tabla1[[#This Row],[CONSIDERED_DATE12]],2)</f>
        <v>18</v>
      </c>
      <c r="I889" t="str">
        <f>+CONCATENATE(Tabla1[[#This Row],[CONSIDERED_DATE14]],"-",Tabla1[[#This Row],[CONSIDERED_DATE13]])</f>
        <v>18-JUN</v>
      </c>
      <c r="J889" s="1" t="s">
        <v>4097</v>
      </c>
      <c r="K889">
        <v>12</v>
      </c>
      <c r="L889">
        <v>58</v>
      </c>
      <c r="M889" s="4">
        <v>114203.5</v>
      </c>
      <c r="N889" s="3">
        <v>20.689655172413701</v>
      </c>
      <c r="O889" s="3">
        <f>+Tabla1[[#This Row],[CF_CALC_OCC_ROOMS]]/67*100</f>
        <v>17.910447761194028</v>
      </c>
      <c r="P889" s="2">
        <v>1370442</v>
      </c>
      <c r="Q889">
        <v>0</v>
      </c>
      <c r="R889">
        <v>0</v>
      </c>
      <c r="S889">
        <v>0</v>
      </c>
    </row>
    <row r="890" spans="1:19" x14ac:dyDescent="0.25">
      <c r="A890" s="1" t="s">
        <v>13</v>
      </c>
      <c r="B890" s="4">
        <v>1880967</v>
      </c>
      <c r="C890">
        <v>18</v>
      </c>
      <c r="D890">
        <v>23</v>
      </c>
      <c r="E890" s="1" t="s">
        <v>902</v>
      </c>
      <c r="F890" t="str">
        <f>+RIGHT(Tabla1[[#This Row],[CONSIDERED_DATE1]],6)</f>
        <v>JUN-18</v>
      </c>
      <c r="G890" t="str">
        <f>+LEFT(Tabla1[[#This Row],[CONSIDERED_DATE12]],3)</f>
        <v>JUN</v>
      </c>
      <c r="H890" t="str">
        <f>+RIGHT(Tabla1[[#This Row],[CONSIDERED_DATE12]],2)</f>
        <v>18</v>
      </c>
      <c r="I890" t="str">
        <f>+CONCATENATE(Tabla1[[#This Row],[CONSIDERED_DATE14]],"-",Tabla1[[#This Row],[CONSIDERED_DATE13]])</f>
        <v>18-JUN</v>
      </c>
      <c r="J890" s="1" t="s">
        <v>4098</v>
      </c>
      <c r="K890">
        <v>18</v>
      </c>
      <c r="L890">
        <v>61</v>
      </c>
      <c r="M890" s="4">
        <v>104498.166666666</v>
      </c>
      <c r="N890" s="3">
        <v>29.5081967213114</v>
      </c>
      <c r="O890" s="3">
        <f>+Tabla1[[#This Row],[CF_CALC_OCC_ROOMS]]/67*100</f>
        <v>26.865671641791046</v>
      </c>
      <c r="P890" s="2">
        <v>1880967</v>
      </c>
      <c r="Q890">
        <v>0</v>
      </c>
      <c r="R890">
        <v>0</v>
      </c>
      <c r="S890">
        <v>0</v>
      </c>
    </row>
    <row r="891" spans="1:19" x14ac:dyDescent="0.25">
      <c r="A891" s="1" t="s">
        <v>13</v>
      </c>
      <c r="B891" s="4">
        <v>5963202</v>
      </c>
      <c r="C891">
        <v>46</v>
      </c>
      <c r="D891">
        <v>85</v>
      </c>
      <c r="E891" s="1" t="s">
        <v>903</v>
      </c>
      <c r="F891" t="str">
        <f>+RIGHT(Tabla1[[#This Row],[CONSIDERED_DATE1]],6)</f>
        <v>JUN-18</v>
      </c>
      <c r="G891" t="str">
        <f>+LEFT(Tabla1[[#This Row],[CONSIDERED_DATE12]],3)</f>
        <v>JUN</v>
      </c>
      <c r="H891" t="str">
        <f>+RIGHT(Tabla1[[#This Row],[CONSIDERED_DATE12]],2)</f>
        <v>18</v>
      </c>
      <c r="I891" t="str">
        <f>+CONCATENATE(Tabla1[[#This Row],[CONSIDERED_DATE14]],"-",Tabla1[[#This Row],[CONSIDERED_DATE13]])</f>
        <v>18-JUN</v>
      </c>
      <c r="J891" s="1" t="s">
        <v>4099</v>
      </c>
      <c r="K891">
        <v>46</v>
      </c>
      <c r="L891">
        <v>66</v>
      </c>
      <c r="M891" s="4">
        <v>129634.826086956</v>
      </c>
      <c r="N891" s="3">
        <v>69.696969696969603</v>
      </c>
      <c r="O891" s="3">
        <f>+Tabla1[[#This Row],[CF_CALC_OCC_ROOMS]]/67*100</f>
        <v>68.656716417910445</v>
      </c>
      <c r="P891" s="2">
        <v>5963202</v>
      </c>
      <c r="Q891">
        <v>0</v>
      </c>
      <c r="R891">
        <v>0</v>
      </c>
      <c r="S891">
        <v>0</v>
      </c>
    </row>
    <row r="892" spans="1:19" x14ac:dyDescent="0.25">
      <c r="A892" s="1" t="s">
        <v>13</v>
      </c>
      <c r="B892" s="4">
        <v>8612560</v>
      </c>
      <c r="C892">
        <v>63</v>
      </c>
      <c r="D892">
        <v>120</v>
      </c>
      <c r="E892" s="1" t="s">
        <v>904</v>
      </c>
      <c r="F892" t="str">
        <f>+RIGHT(Tabla1[[#This Row],[CONSIDERED_DATE1]],6)</f>
        <v>JUN-18</v>
      </c>
      <c r="G892" t="str">
        <f>+LEFT(Tabla1[[#This Row],[CONSIDERED_DATE12]],3)</f>
        <v>JUN</v>
      </c>
      <c r="H892" t="str">
        <f>+RIGHT(Tabla1[[#This Row],[CONSIDERED_DATE12]],2)</f>
        <v>18</v>
      </c>
      <c r="I892" t="str">
        <f>+CONCATENATE(Tabla1[[#This Row],[CONSIDERED_DATE14]],"-",Tabla1[[#This Row],[CONSIDERED_DATE13]])</f>
        <v>18-JUN</v>
      </c>
      <c r="J892" s="1" t="s">
        <v>4100</v>
      </c>
      <c r="K892">
        <v>63</v>
      </c>
      <c r="L892">
        <v>65</v>
      </c>
      <c r="M892" s="4">
        <v>136707.30158730099</v>
      </c>
      <c r="N892" s="3">
        <v>96.923076923076906</v>
      </c>
      <c r="O892" s="3">
        <f>+Tabla1[[#This Row],[CF_CALC_OCC_ROOMS]]/67*100</f>
        <v>94.029850746268664</v>
      </c>
      <c r="P892" s="2">
        <v>8612560</v>
      </c>
      <c r="Q892">
        <v>0</v>
      </c>
      <c r="R892">
        <v>0</v>
      </c>
      <c r="S892">
        <v>0</v>
      </c>
    </row>
    <row r="893" spans="1:19" x14ac:dyDescent="0.25">
      <c r="A893" s="1" t="s">
        <v>13</v>
      </c>
      <c r="B893" s="4">
        <v>2464834</v>
      </c>
      <c r="C893">
        <v>23</v>
      </c>
      <c r="D893">
        <v>35</v>
      </c>
      <c r="E893" s="1" t="s">
        <v>905</v>
      </c>
      <c r="F893" t="str">
        <f>+RIGHT(Tabla1[[#This Row],[CONSIDERED_DATE1]],6)</f>
        <v>JUN-18</v>
      </c>
      <c r="G893" t="str">
        <f>+LEFT(Tabla1[[#This Row],[CONSIDERED_DATE12]],3)</f>
        <v>JUN</v>
      </c>
      <c r="H893" t="str">
        <f>+RIGHT(Tabla1[[#This Row],[CONSIDERED_DATE12]],2)</f>
        <v>18</v>
      </c>
      <c r="I893" t="str">
        <f>+CONCATENATE(Tabla1[[#This Row],[CONSIDERED_DATE14]],"-",Tabla1[[#This Row],[CONSIDERED_DATE13]])</f>
        <v>18-JUN</v>
      </c>
      <c r="J893" s="1" t="s">
        <v>4101</v>
      </c>
      <c r="K893">
        <v>23</v>
      </c>
      <c r="L893">
        <v>63</v>
      </c>
      <c r="M893" s="4">
        <v>107166.695652173</v>
      </c>
      <c r="N893" s="3">
        <v>36.507936507936499</v>
      </c>
      <c r="O893" s="3">
        <f>+Tabla1[[#This Row],[CF_CALC_OCC_ROOMS]]/67*100</f>
        <v>34.328358208955223</v>
      </c>
      <c r="P893" s="2">
        <v>2464834</v>
      </c>
      <c r="Q893">
        <v>0</v>
      </c>
      <c r="R893">
        <v>0</v>
      </c>
      <c r="S893">
        <v>0</v>
      </c>
    </row>
    <row r="894" spans="1:19" x14ac:dyDescent="0.25">
      <c r="A894" s="1" t="s">
        <v>13</v>
      </c>
      <c r="B894" s="4">
        <v>2128663</v>
      </c>
      <c r="C894">
        <v>21</v>
      </c>
      <c r="D894">
        <v>27</v>
      </c>
      <c r="E894" s="1" t="s">
        <v>906</v>
      </c>
      <c r="F894" t="str">
        <f>+RIGHT(Tabla1[[#This Row],[CONSIDERED_DATE1]],6)</f>
        <v>JUN-18</v>
      </c>
      <c r="G894" t="str">
        <f>+LEFT(Tabla1[[#This Row],[CONSIDERED_DATE12]],3)</f>
        <v>JUN</v>
      </c>
      <c r="H894" t="str">
        <f>+RIGHT(Tabla1[[#This Row],[CONSIDERED_DATE12]],2)</f>
        <v>18</v>
      </c>
      <c r="I894" t="str">
        <f>+CONCATENATE(Tabla1[[#This Row],[CONSIDERED_DATE14]],"-",Tabla1[[#This Row],[CONSIDERED_DATE13]])</f>
        <v>18-JUN</v>
      </c>
      <c r="J894" s="1" t="s">
        <v>4102</v>
      </c>
      <c r="K894">
        <v>21</v>
      </c>
      <c r="L894">
        <v>56</v>
      </c>
      <c r="M894" s="4">
        <v>101364.90476190401</v>
      </c>
      <c r="N894" s="3">
        <v>37.5</v>
      </c>
      <c r="O894" s="3">
        <f>+Tabla1[[#This Row],[CF_CALC_OCC_ROOMS]]/67*100</f>
        <v>31.343283582089555</v>
      </c>
      <c r="P894" s="2">
        <v>2128663</v>
      </c>
      <c r="Q894">
        <v>0</v>
      </c>
      <c r="R894">
        <v>0</v>
      </c>
      <c r="S894">
        <v>0</v>
      </c>
    </row>
    <row r="895" spans="1:19" x14ac:dyDescent="0.25">
      <c r="A895" s="1" t="s">
        <v>13</v>
      </c>
      <c r="B895" s="4">
        <v>2348750</v>
      </c>
      <c r="C895">
        <v>24</v>
      </c>
      <c r="D895">
        <v>31</v>
      </c>
      <c r="E895" s="1" t="s">
        <v>907</v>
      </c>
      <c r="F895" t="str">
        <f>+RIGHT(Tabla1[[#This Row],[CONSIDERED_DATE1]],6)</f>
        <v>JUN-18</v>
      </c>
      <c r="G895" t="str">
        <f>+LEFT(Tabla1[[#This Row],[CONSIDERED_DATE12]],3)</f>
        <v>JUN</v>
      </c>
      <c r="H895" t="str">
        <f>+RIGHT(Tabla1[[#This Row],[CONSIDERED_DATE12]],2)</f>
        <v>18</v>
      </c>
      <c r="I895" t="str">
        <f>+CONCATENATE(Tabla1[[#This Row],[CONSIDERED_DATE14]],"-",Tabla1[[#This Row],[CONSIDERED_DATE13]])</f>
        <v>18-JUN</v>
      </c>
      <c r="J895" s="1" t="s">
        <v>4103</v>
      </c>
      <c r="K895">
        <v>24</v>
      </c>
      <c r="L895">
        <v>57</v>
      </c>
      <c r="M895" s="4">
        <v>97864.583333333299</v>
      </c>
      <c r="N895" s="3">
        <v>42.105263157894697</v>
      </c>
      <c r="O895" s="3">
        <f>+Tabla1[[#This Row],[CF_CALC_OCC_ROOMS]]/67*100</f>
        <v>35.820895522388057</v>
      </c>
      <c r="P895" s="2">
        <v>2348750</v>
      </c>
      <c r="Q895">
        <v>0</v>
      </c>
      <c r="R895">
        <v>0</v>
      </c>
      <c r="S895">
        <v>0</v>
      </c>
    </row>
    <row r="896" spans="1:19" x14ac:dyDescent="0.25">
      <c r="A896" s="1" t="s">
        <v>13</v>
      </c>
      <c r="B896" s="4">
        <v>2999869</v>
      </c>
      <c r="C896">
        <v>30</v>
      </c>
      <c r="D896">
        <v>41</v>
      </c>
      <c r="E896" s="1" t="s">
        <v>908</v>
      </c>
      <c r="F896" t="str">
        <f>+RIGHT(Tabla1[[#This Row],[CONSIDERED_DATE1]],6)</f>
        <v>JUN-18</v>
      </c>
      <c r="G896" t="str">
        <f>+LEFT(Tabla1[[#This Row],[CONSIDERED_DATE12]],3)</f>
        <v>JUN</v>
      </c>
      <c r="H896" t="str">
        <f>+RIGHT(Tabla1[[#This Row],[CONSIDERED_DATE12]],2)</f>
        <v>18</v>
      </c>
      <c r="I896" t="str">
        <f>+CONCATENATE(Tabla1[[#This Row],[CONSIDERED_DATE14]],"-",Tabla1[[#This Row],[CONSIDERED_DATE13]])</f>
        <v>18-JUN</v>
      </c>
      <c r="J896" s="1" t="s">
        <v>4104</v>
      </c>
      <c r="K896">
        <v>30</v>
      </c>
      <c r="L896">
        <v>57</v>
      </c>
      <c r="M896" s="4">
        <v>99995.633333333302</v>
      </c>
      <c r="N896" s="3">
        <v>52.631578947368403</v>
      </c>
      <c r="O896" s="3">
        <f>+Tabla1[[#This Row],[CF_CALC_OCC_ROOMS]]/67*100</f>
        <v>44.776119402985074</v>
      </c>
      <c r="P896" s="2">
        <v>2999869</v>
      </c>
      <c r="Q896">
        <v>0</v>
      </c>
      <c r="R896">
        <v>0</v>
      </c>
      <c r="S896">
        <v>0</v>
      </c>
    </row>
    <row r="897" spans="1:19" x14ac:dyDescent="0.25">
      <c r="A897" s="1" t="s">
        <v>13</v>
      </c>
      <c r="B897" s="4">
        <v>2128767</v>
      </c>
      <c r="C897">
        <v>22</v>
      </c>
      <c r="D897">
        <v>29</v>
      </c>
      <c r="E897" s="1" t="s">
        <v>909</v>
      </c>
      <c r="F897" t="str">
        <f>+RIGHT(Tabla1[[#This Row],[CONSIDERED_DATE1]],6)</f>
        <v>JUN-18</v>
      </c>
      <c r="G897" t="str">
        <f>+LEFT(Tabla1[[#This Row],[CONSIDERED_DATE12]],3)</f>
        <v>JUN</v>
      </c>
      <c r="H897" t="str">
        <f>+RIGHT(Tabla1[[#This Row],[CONSIDERED_DATE12]],2)</f>
        <v>18</v>
      </c>
      <c r="I897" t="str">
        <f>+CONCATENATE(Tabla1[[#This Row],[CONSIDERED_DATE14]],"-",Tabla1[[#This Row],[CONSIDERED_DATE13]])</f>
        <v>18-JUN</v>
      </c>
      <c r="J897" s="1" t="s">
        <v>4105</v>
      </c>
      <c r="K897">
        <v>22</v>
      </c>
      <c r="L897">
        <v>43</v>
      </c>
      <c r="M897" s="4">
        <v>96762.136363636295</v>
      </c>
      <c r="N897" s="3">
        <v>51.162790697674403</v>
      </c>
      <c r="O897" s="3">
        <f>+Tabla1[[#This Row],[CF_CALC_OCC_ROOMS]]/67*100</f>
        <v>32.835820895522389</v>
      </c>
      <c r="P897" s="2">
        <v>2128767</v>
      </c>
      <c r="Q897">
        <v>0</v>
      </c>
      <c r="R897">
        <v>0</v>
      </c>
      <c r="S897">
        <v>0</v>
      </c>
    </row>
    <row r="898" spans="1:19" x14ac:dyDescent="0.25">
      <c r="A898" s="1" t="s">
        <v>13</v>
      </c>
      <c r="B898" s="4">
        <v>6869178</v>
      </c>
      <c r="C898">
        <v>64</v>
      </c>
      <c r="D898">
        <v>81</v>
      </c>
      <c r="E898" s="1" t="s">
        <v>910</v>
      </c>
      <c r="F898" t="str">
        <f>+RIGHT(Tabla1[[#This Row],[CONSIDERED_DATE1]],6)</f>
        <v>JUN-18</v>
      </c>
      <c r="G898" t="str">
        <f>+LEFT(Tabla1[[#This Row],[CONSIDERED_DATE12]],3)</f>
        <v>JUN</v>
      </c>
      <c r="H898" t="str">
        <f>+RIGHT(Tabla1[[#This Row],[CONSIDERED_DATE12]],2)</f>
        <v>18</v>
      </c>
      <c r="I898" t="str">
        <f>+CONCATENATE(Tabla1[[#This Row],[CONSIDERED_DATE14]],"-",Tabla1[[#This Row],[CONSIDERED_DATE13]])</f>
        <v>18-JUN</v>
      </c>
      <c r="J898" s="1" t="s">
        <v>4106</v>
      </c>
      <c r="K898">
        <v>64</v>
      </c>
      <c r="L898">
        <v>64</v>
      </c>
      <c r="M898" s="4">
        <v>107330.90625</v>
      </c>
      <c r="N898" s="3">
        <v>100</v>
      </c>
      <c r="O898" s="3">
        <f>+Tabla1[[#This Row],[CF_CALC_OCC_ROOMS]]/67*100</f>
        <v>95.522388059701484</v>
      </c>
      <c r="P898" s="2">
        <v>689178</v>
      </c>
      <c r="Q898">
        <v>0</v>
      </c>
      <c r="R898">
        <v>6180000</v>
      </c>
      <c r="S898">
        <v>0</v>
      </c>
    </row>
    <row r="899" spans="1:19" x14ac:dyDescent="0.25">
      <c r="A899" s="1" t="s">
        <v>13</v>
      </c>
      <c r="B899" s="4">
        <v>8480541</v>
      </c>
      <c r="C899">
        <v>57</v>
      </c>
      <c r="D899">
        <v>108</v>
      </c>
      <c r="E899" s="1" t="s">
        <v>911</v>
      </c>
      <c r="F899" t="str">
        <f>+RIGHT(Tabla1[[#This Row],[CONSIDERED_DATE1]],6)</f>
        <v>JUN-18</v>
      </c>
      <c r="G899" t="str">
        <f>+LEFT(Tabla1[[#This Row],[CONSIDERED_DATE12]],3)</f>
        <v>JUN</v>
      </c>
      <c r="H899" t="str">
        <f>+RIGHT(Tabla1[[#This Row],[CONSIDERED_DATE12]],2)</f>
        <v>18</v>
      </c>
      <c r="I899" t="str">
        <f>+CONCATENATE(Tabla1[[#This Row],[CONSIDERED_DATE14]],"-",Tabla1[[#This Row],[CONSIDERED_DATE13]])</f>
        <v>18-JUN</v>
      </c>
      <c r="J899" s="1" t="s">
        <v>4107</v>
      </c>
      <c r="K899">
        <v>57</v>
      </c>
      <c r="L899">
        <v>64</v>
      </c>
      <c r="M899" s="4">
        <v>148781.42105263099</v>
      </c>
      <c r="N899" s="3">
        <v>89.0625</v>
      </c>
      <c r="O899" s="3">
        <f>+Tabla1[[#This Row],[CF_CALC_OCC_ROOMS]]/67*100</f>
        <v>85.074626865671647</v>
      </c>
      <c r="P899" s="2">
        <v>8480541</v>
      </c>
      <c r="Q899">
        <v>0</v>
      </c>
      <c r="R899">
        <v>0</v>
      </c>
      <c r="S899">
        <v>0</v>
      </c>
    </row>
    <row r="900" spans="1:19" x14ac:dyDescent="0.25">
      <c r="A900" s="1" t="s">
        <v>13</v>
      </c>
      <c r="B900" s="4">
        <v>1975184</v>
      </c>
      <c r="C900">
        <v>18</v>
      </c>
      <c r="D900">
        <v>26</v>
      </c>
      <c r="E900" s="1" t="s">
        <v>912</v>
      </c>
      <c r="F900" t="str">
        <f>+RIGHT(Tabla1[[#This Row],[CONSIDERED_DATE1]],6)</f>
        <v>JUN-18</v>
      </c>
      <c r="G900" t="str">
        <f>+LEFT(Tabla1[[#This Row],[CONSIDERED_DATE12]],3)</f>
        <v>JUN</v>
      </c>
      <c r="H900" t="str">
        <f>+RIGHT(Tabla1[[#This Row],[CONSIDERED_DATE12]],2)</f>
        <v>18</v>
      </c>
      <c r="I900" t="str">
        <f>+CONCATENATE(Tabla1[[#This Row],[CONSIDERED_DATE14]],"-",Tabla1[[#This Row],[CONSIDERED_DATE13]])</f>
        <v>18-JUN</v>
      </c>
      <c r="J900" s="1" t="s">
        <v>4108</v>
      </c>
      <c r="K900">
        <v>18</v>
      </c>
      <c r="L900">
        <v>64</v>
      </c>
      <c r="M900" s="4">
        <v>109732.444444444</v>
      </c>
      <c r="N900" s="3">
        <v>28.125</v>
      </c>
      <c r="O900" s="3">
        <f>+Tabla1[[#This Row],[CF_CALC_OCC_ROOMS]]/67*100</f>
        <v>26.865671641791046</v>
      </c>
      <c r="P900" s="2">
        <v>1975184</v>
      </c>
      <c r="Q900">
        <v>0</v>
      </c>
      <c r="R900">
        <v>0</v>
      </c>
      <c r="S900">
        <v>0</v>
      </c>
    </row>
    <row r="901" spans="1:19" x14ac:dyDescent="0.25">
      <c r="A901" s="1" t="s">
        <v>13</v>
      </c>
      <c r="B901" s="4">
        <v>2458790</v>
      </c>
      <c r="C901">
        <v>26</v>
      </c>
      <c r="D901">
        <v>32</v>
      </c>
      <c r="E901" s="1" t="s">
        <v>913</v>
      </c>
      <c r="F901" t="str">
        <f>+RIGHT(Tabla1[[#This Row],[CONSIDERED_DATE1]],6)</f>
        <v>JUN-18</v>
      </c>
      <c r="G901" t="str">
        <f>+LEFT(Tabla1[[#This Row],[CONSIDERED_DATE12]],3)</f>
        <v>JUN</v>
      </c>
      <c r="H901" t="str">
        <f>+RIGHT(Tabla1[[#This Row],[CONSIDERED_DATE12]],2)</f>
        <v>18</v>
      </c>
      <c r="I901" t="str">
        <f>+CONCATENATE(Tabla1[[#This Row],[CONSIDERED_DATE14]],"-",Tabla1[[#This Row],[CONSIDERED_DATE13]])</f>
        <v>18-JUN</v>
      </c>
      <c r="J901" s="1" t="s">
        <v>4109</v>
      </c>
      <c r="K901">
        <v>26</v>
      </c>
      <c r="L901">
        <v>61</v>
      </c>
      <c r="M901" s="4">
        <v>94568.846153846098</v>
      </c>
      <c r="N901" s="3">
        <v>42.622950819672099</v>
      </c>
      <c r="O901" s="3">
        <f>+Tabla1[[#This Row],[CF_CALC_OCC_ROOMS]]/67*100</f>
        <v>38.805970149253731</v>
      </c>
      <c r="P901" s="2">
        <v>2458790</v>
      </c>
      <c r="Q901">
        <v>0</v>
      </c>
      <c r="R901">
        <v>0</v>
      </c>
      <c r="S901">
        <v>0</v>
      </c>
    </row>
    <row r="902" spans="1:19" x14ac:dyDescent="0.25">
      <c r="A902" s="1" t="s">
        <v>13</v>
      </c>
      <c r="B902" s="4">
        <v>2993401</v>
      </c>
      <c r="C902">
        <v>31</v>
      </c>
      <c r="D902">
        <v>36</v>
      </c>
      <c r="E902" s="1" t="s">
        <v>914</v>
      </c>
      <c r="F902" t="str">
        <f>+RIGHT(Tabla1[[#This Row],[CONSIDERED_DATE1]],6)</f>
        <v>JUN-18</v>
      </c>
      <c r="G902" t="str">
        <f>+LEFT(Tabla1[[#This Row],[CONSIDERED_DATE12]],3)</f>
        <v>JUN</v>
      </c>
      <c r="H902" t="str">
        <f>+RIGHT(Tabla1[[#This Row],[CONSIDERED_DATE12]],2)</f>
        <v>18</v>
      </c>
      <c r="I902" t="str">
        <f>+CONCATENATE(Tabla1[[#This Row],[CONSIDERED_DATE14]],"-",Tabla1[[#This Row],[CONSIDERED_DATE13]])</f>
        <v>18-JUN</v>
      </c>
      <c r="J902" s="1" t="s">
        <v>4110</v>
      </c>
      <c r="K902">
        <v>31</v>
      </c>
      <c r="L902">
        <v>61</v>
      </c>
      <c r="M902" s="4">
        <v>96561.322580645094</v>
      </c>
      <c r="N902" s="3">
        <v>50.819672131147499</v>
      </c>
      <c r="O902" s="3">
        <f>+Tabla1[[#This Row],[CF_CALC_OCC_ROOMS]]/67*100</f>
        <v>46.268656716417908</v>
      </c>
      <c r="P902" s="2">
        <v>1817401</v>
      </c>
      <c r="Q902">
        <v>0</v>
      </c>
      <c r="R902">
        <v>1176000</v>
      </c>
      <c r="S902">
        <v>0</v>
      </c>
    </row>
    <row r="903" spans="1:19" x14ac:dyDescent="0.25">
      <c r="A903" s="1" t="s">
        <v>13</v>
      </c>
      <c r="B903" s="4">
        <v>2502361</v>
      </c>
      <c r="C903">
        <v>24</v>
      </c>
      <c r="D903">
        <v>28</v>
      </c>
      <c r="E903" s="1" t="s">
        <v>915</v>
      </c>
      <c r="F903" t="str">
        <f>+RIGHT(Tabla1[[#This Row],[CONSIDERED_DATE1]],6)</f>
        <v>JUN-18</v>
      </c>
      <c r="G903" t="str">
        <f>+LEFT(Tabla1[[#This Row],[CONSIDERED_DATE12]],3)</f>
        <v>JUN</v>
      </c>
      <c r="H903" t="str">
        <f>+RIGHT(Tabla1[[#This Row],[CONSIDERED_DATE12]],2)</f>
        <v>18</v>
      </c>
      <c r="I903" t="str">
        <f>+CONCATENATE(Tabla1[[#This Row],[CONSIDERED_DATE14]],"-",Tabla1[[#This Row],[CONSIDERED_DATE13]])</f>
        <v>18-JUN</v>
      </c>
      <c r="J903" s="1" t="s">
        <v>4111</v>
      </c>
      <c r="K903">
        <v>24</v>
      </c>
      <c r="L903">
        <v>60</v>
      </c>
      <c r="M903" s="4">
        <v>104265.041666666</v>
      </c>
      <c r="N903" s="3">
        <v>40</v>
      </c>
      <c r="O903" s="3">
        <f>+Tabla1[[#This Row],[CF_CALC_OCC_ROOMS]]/67*100</f>
        <v>35.820895522388057</v>
      </c>
      <c r="P903" s="2">
        <v>2502361</v>
      </c>
      <c r="Q903">
        <v>0</v>
      </c>
      <c r="R903">
        <v>0</v>
      </c>
      <c r="S903">
        <v>0</v>
      </c>
    </row>
    <row r="904" spans="1:19" x14ac:dyDescent="0.25">
      <c r="A904" s="1" t="s">
        <v>13</v>
      </c>
      <c r="B904" s="4">
        <v>1656153</v>
      </c>
      <c r="C904">
        <v>16</v>
      </c>
      <c r="D904">
        <v>23</v>
      </c>
      <c r="E904" s="1" t="s">
        <v>916</v>
      </c>
      <c r="F904" t="str">
        <f>+RIGHT(Tabla1[[#This Row],[CONSIDERED_DATE1]],6)</f>
        <v>JUN-18</v>
      </c>
      <c r="G904" t="str">
        <f>+LEFT(Tabla1[[#This Row],[CONSIDERED_DATE12]],3)</f>
        <v>JUN</v>
      </c>
      <c r="H904" t="str">
        <f>+RIGHT(Tabla1[[#This Row],[CONSIDERED_DATE12]],2)</f>
        <v>18</v>
      </c>
      <c r="I904" t="str">
        <f>+CONCATENATE(Tabla1[[#This Row],[CONSIDERED_DATE14]],"-",Tabla1[[#This Row],[CONSIDERED_DATE13]])</f>
        <v>18-JUN</v>
      </c>
      <c r="J904" s="1" t="s">
        <v>4112</v>
      </c>
      <c r="K904">
        <v>16</v>
      </c>
      <c r="L904">
        <v>58</v>
      </c>
      <c r="M904" s="4">
        <v>103509.5625</v>
      </c>
      <c r="N904" s="3">
        <v>27.586206896551701</v>
      </c>
      <c r="O904" s="3">
        <f>+Tabla1[[#This Row],[CF_CALC_OCC_ROOMS]]/67*100</f>
        <v>23.880597014925371</v>
      </c>
      <c r="P904" s="2">
        <v>1656153</v>
      </c>
      <c r="Q904">
        <v>0</v>
      </c>
      <c r="R904">
        <v>0</v>
      </c>
      <c r="S904">
        <v>0</v>
      </c>
    </row>
    <row r="905" spans="1:19" x14ac:dyDescent="0.25">
      <c r="A905" s="1" t="s">
        <v>13</v>
      </c>
      <c r="B905" s="4">
        <v>7405768.7478991598</v>
      </c>
      <c r="C905">
        <v>56</v>
      </c>
      <c r="D905">
        <v>93</v>
      </c>
      <c r="E905" s="1" t="s">
        <v>917</v>
      </c>
      <c r="F905" t="str">
        <f>+RIGHT(Tabla1[[#This Row],[CONSIDERED_DATE1]],6)</f>
        <v>JUN-18</v>
      </c>
      <c r="G905" t="str">
        <f>+LEFT(Tabla1[[#This Row],[CONSIDERED_DATE12]],3)</f>
        <v>JUN</v>
      </c>
      <c r="H905" t="str">
        <f>+RIGHT(Tabla1[[#This Row],[CONSIDERED_DATE12]],2)</f>
        <v>18</v>
      </c>
      <c r="I905" t="str">
        <f>+CONCATENATE(Tabla1[[#This Row],[CONSIDERED_DATE14]],"-",Tabla1[[#This Row],[CONSIDERED_DATE13]])</f>
        <v>18-JUN</v>
      </c>
      <c r="J905" s="1" t="s">
        <v>4113</v>
      </c>
      <c r="K905">
        <v>56</v>
      </c>
      <c r="L905">
        <v>64</v>
      </c>
      <c r="M905" s="4">
        <v>132245.87049819899</v>
      </c>
      <c r="N905" s="3">
        <v>87.5</v>
      </c>
      <c r="O905" s="3">
        <f>+Tabla1[[#This Row],[CF_CALC_OCC_ROOMS]]/67*100</f>
        <v>83.582089552238799</v>
      </c>
      <c r="P905" s="2">
        <v>4760768.7478991598</v>
      </c>
      <c r="Q905">
        <v>0</v>
      </c>
      <c r="R905">
        <v>2645000</v>
      </c>
      <c r="S905">
        <v>0</v>
      </c>
    </row>
    <row r="906" spans="1:19" x14ac:dyDescent="0.25">
      <c r="A906" s="1" t="s">
        <v>13</v>
      </c>
      <c r="B906" s="4">
        <v>8396970.7478991598</v>
      </c>
      <c r="C906">
        <v>63</v>
      </c>
      <c r="D906">
        <v>124</v>
      </c>
      <c r="E906" s="1" t="s">
        <v>918</v>
      </c>
      <c r="F906" t="str">
        <f>+RIGHT(Tabla1[[#This Row],[CONSIDERED_DATE1]],6)</f>
        <v>JUN-18</v>
      </c>
      <c r="G906" t="str">
        <f>+LEFT(Tabla1[[#This Row],[CONSIDERED_DATE12]],3)</f>
        <v>JUN</v>
      </c>
      <c r="H906" t="str">
        <f>+RIGHT(Tabla1[[#This Row],[CONSIDERED_DATE12]],2)</f>
        <v>18</v>
      </c>
      <c r="I906" t="str">
        <f>+CONCATENATE(Tabla1[[#This Row],[CONSIDERED_DATE14]],"-",Tabla1[[#This Row],[CONSIDERED_DATE13]])</f>
        <v>18-JUN</v>
      </c>
      <c r="J906" s="1" t="s">
        <v>4114</v>
      </c>
      <c r="K906">
        <v>63</v>
      </c>
      <c r="L906">
        <v>64</v>
      </c>
      <c r="M906" s="4">
        <v>133285.24996665333</v>
      </c>
      <c r="N906" s="3">
        <v>98.4375</v>
      </c>
      <c r="O906" s="3">
        <f>+Tabla1[[#This Row],[CF_CALC_OCC_ROOMS]]/67*100</f>
        <v>94.029850746268664</v>
      </c>
      <c r="P906" s="2">
        <v>8281970.7478991598</v>
      </c>
      <c r="Q906">
        <v>0</v>
      </c>
      <c r="R906">
        <v>115000</v>
      </c>
      <c r="S906">
        <v>0</v>
      </c>
    </row>
    <row r="907" spans="1:19" x14ac:dyDescent="0.25">
      <c r="A907" s="1" t="s">
        <v>13</v>
      </c>
      <c r="B907" s="4">
        <v>1100291</v>
      </c>
      <c r="C907">
        <v>10</v>
      </c>
      <c r="D907">
        <v>19</v>
      </c>
      <c r="E907" s="1" t="s">
        <v>919</v>
      </c>
      <c r="F907" t="str">
        <f>+RIGHT(Tabla1[[#This Row],[CONSIDERED_DATE1]],6)</f>
        <v>JUN-18</v>
      </c>
      <c r="G907" t="str">
        <f>+LEFT(Tabla1[[#This Row],[CONSIDERED_DATE12]],3)</f>
        <v>JUN</v>
      </c>
      <c r="H907" t="str">
        <f>+RIGHT(Tabla1[[#This Row],[CONSIDERED_DATE12]],2)</f>
        <v>18</v>
      </c>
      <c r="I907" t="str">
        <f>+CONCATENATE(Tabla1[[#This Row],[CONSIDERED_DATE14]],"-",Tabla1[[#This Row],[CONSIDERED_DATE13]])</f>
        <v>18-JUN</v>
      </c>
      <c r="J907" s="1" t="s">
        <v>4115</v>
      </c>
      <c r="K907">
        <v>10</v>
      </c>
      <c r="L907">
        <v>61</v>
      </c>
      <c r="M907" s="4">
        <v>110029.1</v>
      </c>
      <c r="N907" s="3">
        <v>16.393442622950801</v>
      </c>
      <c r="O907" s="3">
        <f>+Tabla1[[#This Row],[CF_CALC_OCC_ROOMS]]/67*100</f>
        <v>14.925373134328357</v>
      </c>
      <c r="P907" s="2">
        <v>1100291</v>
      </c>
      <c r="Q907">
        <v>0</v>
      </c>
      <c r="R907">
        <v>0</v>
      </c>
      <c r="S907">
        <v>0</v>
      </c>
    </row>
    <row r="908" spans="1:19" x14ac:dyDescent="0.25">
      <c r="A908" s="1" t="s">
        <v>13</v>
      </c>
      <c r="B908" s="4">
        <v>1183997</v>
      </c>
      <c r="C908">
        <v>14</v>
      </c>
      <c r="D908">
        <v>26</v>
      </c>
      <c r="E908" s="1" t="s">
        <v>920</v>
      </c>
      <c r="F908" t="str">
        <f>+RIGHT(Tabla1[[#This Row],[CONSIDERED_DATE1]],6)</f>
        <v>JUN-18</v>
      </c>
      <c r="G908" t="str">
        <f>+LEFT(Tabla1[[#This Row],[CONSIDERED_DATE12]],3)</f>
        <v>JUN</v>
      </c>
      <c r="H908" t="str">
        <f>+RIGHT(Tabla1[[#This Row],[CONSIDERED_DATE12]],2)</f>
        <v>18</v>
      </c>
      <c r="I908" t="str">
        <f>+CONCATENATE(Tabla1[[#This Row],[CONSIDERED_DATE14]],"-",Tabla1[[#This Row],[CONSIDERED_DATE13]])</f>
        <v>18-JUN</v>
      </c>
      <c r="J908" s="1" t="s">
        <v>4116</v>
      </c>
      <c r="K908">
        <v>14</v>
      </c>
      <c r="L908">
        <v>57</v>
      </c>
      <c r="M908" s="4">
        <v>84571.214285714203</v>
      </c>
      <c r="N908" s="3">
        <v>24.5614035087719</v>
      </c>
      <c r="O908" s="3">
        <f>+Tabla1[[#This Row],[CF_CALC_OCC_ROOMS]]/67*100</f>
        <v>20.8955223880597</v>
      </c>
      <c r="P908" s="2">
        <v>1183997</v>
      </c>
      <c r="Q908">
        <v>0</v>
      </c>
      <c r="R908">
        <v>0</v>
      </c>
      <c r="S908">
        <v>0</v>
      </c>
    </row>
    <row r="909" spans="1:19" x14ac:dyDescent="0.25">
      <c r="A909" s="1" t="s">
        <v>13</v>
      </c>
      <c r="B909" s="4">
        <v>1852341</v>
      </c>
      <c r="C909">
        <v>17</v>
      </c>
      <c r="D909">
        <v>33</v>
      </c>
      <c r="E909" s="1" t="s">
        <v>921</v>
      </c>
      <c r="F909" t="str">
        <f>+RIGHT(Tabla1[[#This Row],[CONSIDERED_DATE1]],6)</f>
        <v>JUN-18</v>
      </c>
      <c r="G909" t="str">
        <f>+LEFT(Tabla1[[#This Row],[CONSIDERED_DATE12]],3)</f>
        <v>JUN</v>
      </c>
      <c r="H909" t="str">
        <f>+RIGHT(Tabla1[[#This Row],[CONSIDERED_DATE12]],2)</f>
        <v>18</v>
      </c>
      <c r="I909" t="str">
        <f>+CONCATENATE(Tabla1[[#This Row],[CONSIDERED_DATE14]],"-",Tabla1[[#This Row],[CONSIDERED_DATE13]])</f>
        <v>18-JUN</v>
      </c>
      <c r="J909" s="1" t="s">
        <v>4117</v>
      </c>
      <c r="K909">
        <v>17</v>
      </c>
      <c r="L909">
        <v>57</v>
      </c>
      <c r="M909" s="4">
        <v>108961.235294117</v>
      </c>
      <c r="N909" s="3">
        <v>29.824561403508699</v>
      </c>
      <c r="O909" s="3">
        <f>+Tabla1[[#This Row],[CF_CALC_OCC_ROOMS]]/67*100</f>
        <v>25.373134328358208</v>
      </c>
      <c r="P909" s="2">
        <v>1852341</v>
      </c>
      <c r="Q909">
        <v>0</v>
      </c>
      <c r="R909">
        <v>0</v>
      </c>
      <c r="S909">
        <v>0</v>
      </c>
    </row>
    <row r="910" spans="1:19" x14ac:dyDescent="0.25">
      <c r="A910" s="1" t="s">
        <v>13</v>
      </c>
      <c r="B910" s="4">
        <v>2256310</v>
      </c>
      <c r="C910">
        <v>21</v>
      </c>
      <c r="D910">
        <v>33</v>
      </c>
      <c r="E910" s="1" t="s">
        <v>922</v>
      </c>
      <c r="F910" t="str">
        <f>+RIGHT(Tabla1[[#This Row],[CONSIDERED_DATE1]],6)</f>
        <v>JUN-18</v>
      </c>
      <c r="G910" t="str">
        <f>+LEFT(Tabla1[[#This Row],[CONSIDERED_DATE12]],3)</f>
        <v>JUN</v>
      </c>
      <c r="H910" t="str">
        <f>+RIGHT(Tabla1[[#This Row],[CONSIDERED_DATE12]],2)</f>
        <v>18</v>
      </c>
      <c r="I910" t="str">
        <f>+CONCATENATE(Tabla1[[#This Row],[CONSIDERED_DATE14]],"-",Tabla1[[#This Row],[CONSIDERED_DATE13]])</f>
        <v>18-JUN</v>
      </c>
      <c r="J910" s="1" t="s">
        <v>4118</v>
      </c>
      <c r="K910">
        <v>21</v>
      </c>
      <c r="L910">
        <v>59</v>
      </c>
      <c r="M910" s="4">
        <v>107443.33333333299</v>
      </c>
      <c r="N910" s="3">
        <v>35.593220338983002</v>
      </c>
      <c r="O910" s="3">
        <f>+Tabla1[[#This Row],[CF_CALC_OCC_ROOMS]]/67*100</f>
        <v>31.343283582089555</v>
      </c>
      <c r="P910" s="2">
        <v>2256310</v>
      </c>
      <c r="Q910">
        <v>0</v>
      </c>
      <c r="R910">
        <v>0</v>
      </c>
      <c r="S910">
        <v>0</v>
      </c>
    </row>
    <row r="911" spans="1:19" x14ac:dyDescent="0.25">
      <c r="A911" s="1" t="s">
        <v>13</v>
      </c>
      <c r="B911" s="4">
        <v>2574421</v>
      </c>
      <c r="C911">
        <v>24</v>
      </c>
      <c r="D911">
        <v>35</v>
      </c>
      <c r="E911" s="1" t="s">
        <v>923</v>
      </c>
      <c r="F911" t="str">
        <f>+RIGHT(Tabla1[[#This Row],[CONSIDERED_DATE1]],6)</f>
        <v>JUN-18</v>
      </c>
      <c r="G911" t="str">
        <f>+LEFT(Tabla1[[#This Row],[CONSIDERED_DATE12]],3)</f>
        <v>JUN</v>
      </c>
      <c r="H911" t="str">
        <f>+RIGHT(Tabla1[[#This Row],[CONSIDERED_DATE12]],2)</f>
        <v>18</v>
      </c>
      <c r="I911" t="str">
        <f>+CONCATENATE(Tabla1[[#This Row],[CONSIDERED_DATE14]],"-",Tabla1[[#This Row],[CONSIDERED_DATE13]])</f>
        <v>18-JUN</v>
      </c>
      <c r="J911" s="1" t="s">
        <v>4119</v>
      </c>
      <c r="K911">
        <v>24</v>
      </c>
      <c r="L911">
        <v>60</v>
      </c>
      <c r="M911" s="4">
        <v>107267.541666666</v>
      </c>
      <c r="N911" s="3">
        <v>40</v>
      </c>
      <c r="O911" s="3">
        <f>+Tabla1[[#This Row],[CF_CALC_OCC_ROOMS]]/67*100</f>
        <v>35.820895522388057</v>
      </c>
      <c r="P911" s="2">
        <v>2574421</v>
      </c>
      <c r="Q911">
        <v>0</v>
      </c>
      <c r="R911">
        <v>0</v>
      </c>
      <c r="S911">
        <v>0</v>
      </c>
    </row>
    <row r="912" spans="1:19" x14ac:dyDescent="0.25">
      <c r="A912" s="1" t="s">
        <v>13</v>
      </c>
      <c r="B912" s="4">
        <v>7057833</v>
      </c>
      <c r="C912">
        <v>50</v>
      </c>
      <c r="D912">
        <v>91</v>
      </c>
      <c r="E912" s="1" t="s">
        <v>924</v>
      </c>
      <c r="F912" t="str">
        <f>+RIGHT(Tabla1[[#This Row],[CONSIDERED_DATE1]],6)</f>
        <v>JUN-18</v>
      </c>
      <c r="G912" t="str">
        <f>+LEFT(Tabla1[[#This Row],[CONSIDERED_DATE12]],3)</f>
        <v>JUN</v>
      </c>
      <c r="H912" t="str">
        <f>+RIGHT(Tabla1[[#This Row],[CONSIDERED_DATE12]],2)</f>
        <v>18</v>
      </c>
      <c r="I912" t="str">
        <f>+CONCATENATE(Tabla1[[#This Row],[CONSIDERED_DATE14]],"-",Tabla1[[#This Row],[CONSIDERED_DATE13]])</f>
        <v>18-JUN</v>
      </c>
      <c r="J912" s="1" t="s">
        <v>4120</v>
      </c>
      <c r="K912">
        <v>50</v>
      </c>
      <c r="L912">
        <v>64</v>
      </c>
      <c r="M912" s="4">
        <v>141156.66</v>
      </c>
      <c r="N912" s="3">
        <v>78.125</v>
      </c>
      <c r="O912" s="3">
        <f>+Tabla1[[#This Row],[CF_CALC_OCC_ROOMS]]/67*100</f>
        <v>74.626865671641795</v>
      </c>
      <c r="P912" s="2">
        <v>7057833</v>
      </c>
      <c r="Q912">
        <v>0</v>
      </c>
      <c r="R912">
        <v>0</v>
      </c>
      <c r="S912">
        <v>0</v>
      </c>
    </row>
    <row r="913" spans="1:19" x14ac:dyDescent="0.25">
      <c r="A913" s="1" t="s">
        <v>13</v>
      </c>
      <c r="B913" s="4">
        <v>9436850</v>
      </c>
      <c r="C913">
        <v>62</v>
      </c>
      <c r="D913">
        <v>118</v>
      </c>
      <c r="E913" s="1" t="s">
        <v>925</v>
      </c>
      <c r="F913" t="str">
        <f>+RIGHT(Tabla1[[#This Row],[CONSIDERED_DATE1]],6)</f>
        <v>JUN-18</v>
      </c>
      <c r="G913" t="str">
        <f>+LEFT(Tabla1[[#This Row],[CONSIDERED_DATE12]],3)</f>
        <v>JUN</v>
      </c>
      <c r="H913" t="str">
        <f>+RIGHT(Tabla1[[#This Row],[CONSIDERED_DATE12]],2)</f>
        <v>18</v>
      </c>
      <c r="I913" t="str">
        <f>+CONCATENATE(Tabla1[[#This Row],[CONSIDERED_DATE14]],"-",Tabla1[[#This Row],[CONSIDERED_DATE13]])</f>
        <v>18-JUN</v>
      </c>
      <c r="J913" s="1" t="s">
        <v>4121</v>
      </c>
      <c r="K913">
        <v>62</v>
      </c>
      <c r="L913">
        <v>62</v>
      </c>
      <c r="M913" s="4">
        <v>152207.25806451601</v>
      </c>
      <c r="N913" s="3">
        <v>100</v>
      </c>
      <c r="O913" s="3">
        <f>+Tabla1[[#This Row],[CF_CALC_OCC_ROOMS]]/67*100</f>
        <v>92.537313432835816</v>
      </c>
      <c r="P913" s="2">
        <v>9436850</v>
      </c>
      <c r="Q913">
        <v>0</v>
      </c>
      <c r="R913">
        <v>0</v>
      </c>
      <c r="S913">
        <v>0</v>
      </c>
    </row>
    <row r="914" spans="1:19" x14ac:dyDescent="0.25">
      <c r="A914" s="1" t="s">
        <v>13</v>
      </c>
      <c r="B914" s="4">
        <v>7583860</v>
      </c>
      <c r="C914">
        <v>62</v>
      </c>
      <c r="D914">
        <v>120</v>
      </c>
      <c r="E914" s="1" t="s">
        <v>926</v>
      </c>
      <c r="F914" t="str">
        <f>+RIGHT(Tabla1[[#This Row],[CONSIDERED_DATE1]],6)</f>
        <v>JUL-18</v>
      </c>
      <c r="G914" t="str">
        <f>+LEFT(Tabla1[[#This Row],[CONSIDERED_DATE12]],3)</f>
        <v>JUL</v>
      </c>
      <c r="H914" t="str">
        <f>+RIGHT(Tabla1[[#This Row],[CONSIDERED_DATE12]],2)</f>
        <v>18</v>
      </c>
      <c r="I914" t="str">
        <f>+CONCATENATE(Tabla1[[#This Row],[CONSIDERED_DATE14]],"-",Tabla1[[#This Row],[CONSIDERED_DATE13]])</f>
        <v>18-JUL</v>
      </c>
      <c r="J914" s="1" t="s">
        <v>4122</v>
      </c>
      <c r="K914">
        <v>62</v>
      </c>
      <c r="L914">
        <v>63</v>
      </c>
      <c r="M914" s="4">
        <v>122320.32258064501</v>
      </c>
      <c r="N914" s="3">
        <v>98.412698412698404</v>
      </c>
      <c r="O914" s="3">
        <f>+Tabla1[[#This Row],[CF_CALC_OCC_ROOMS]]/67*100</f>
        <v>92.537313432835816</v>
      </c>
      <c r="P914" s="2">
        <v>7583860</v>
      </c>
      <c r="Q914">
        <v>0</v>
      </c>
      <c r="R914">
        <v>0</v>
      </c>
      <c r="S914">
        <v>0</v>
      </c>
    </row>
    <row r="915" spans="1:19" x14ac:dyDescent="0.25">
      <c r="A915" s="1" t="s">
        <v>13</v>
      </c>
      <c r="B915" s="4">
        <v>1648472</v>
      </c>
      <c r="C915">
        <v>16</v>
      </c>
      <c r="D915">
        <v>27</v>
      </c>
      <c r="E915" s="1" t="s">
        <v>927</v>
      </c>
      <c r="F915" t="str">
        <f>+RIGHT(Tabla1[[#This Row],[CONSIDERED_DATE1]],6)</f>
        <v>JUL-18</v>
      </c>
      <c r="G915" t="str">
        <f>+LEFT(Tabla1[[#This Row],[CONSIDERED_DATE12]],3)</f>
        <v>JUL</v>
      </c>
      <c r="H915" t="str">
        <f>+RIGHT(Tabla1[[#This Row],[CONSIDERED_DATE12]],2)</f>
        <v>18</v>
      </c>
      <c r="I915" t="str">
        <f>+CONCATENATE(Tabla1[[#This Row],[CONSIDERED_DATE14]],"-",Tabla1[[#This Row],[CONSIDERED_DATE13]])</f>
        <v>18-JUL</v>
      </c>
      <c r="J915" s="1" t="s">
        <v>4123</v>
      </c>
      <c r="K915">
        <v>16</v>
      </c>
      <c r="L915">
        <v>62</v>
      </c>
      <c r="M915" s="4">
        <v>103029.5</v>
      </c>
      <c r="N915" s="3">
        <v>25.806451612903199</v>
      </c>
      <c r="O915" s="3">
        <f>+Tabla1[[#This Row],[CF_CALC_OCC_ROOMS]]/67*100</f>
        <v>23.880597014925371</v>
      </c>
      <c r="P915" s="2">
        <v>1648472</v>
      </c>
      <c r="Q915">
        <v>0</v>
      </c>
      <c r="R915">
        <v>0</v>
      </c>
      <c r="S915">
        <v>0</v>
      </c>
    </row>
    <row r="916" spans="1:19" x14ac:dyDescent="0.25">
      <c r="A916" s="1" t="s">
        <v>13</v>
      </c>
      <c r="B916" s="4">
        <v>3065322</v>
      </c>
      <c r="C916">
        <v>31</v>
      </c>
      <c r="D916">
        <v>38</v>
      </c>
      <c r="E916" s="1" t="s">
        <v>928</v>
      </c>
      <c r="F916" t="str">
        <f>+RIGHT(Tabla1[[#This Row],[CONSIDERED_DATE1]],6)</f>
        <v>JUL-18</v>
      </c>
      <c r="G916" t="str">
        <f>+LEFT(Tabla1[[#This Row],[CONSIDERED_DATE12]],3)</f>
        <v>JUL</v>
      </c>
      <c r="H916" t="str">
        <f>+RIGHT(Tabla1[[#This Row],[CONSIDERED_DATE12]],2)</f>
        <v>18</v>
      </c>
      <c r="I916" t="str">
        <f>+CONCATENATE(Tabla1[[#This Row],[CONSIDERED_DATE14]],"-",Tabla1[[#This Row],[CONSIDERED_DATE13]])</f>
        <v>18-JUL</v>
      </c>
      <c r="J916" s="1" t="s">
        <v>4124</v>
      </c>
      <c r="K916">
        <v>31</v>
      </c>
      <c r="L916">
        <v>62</v>
      </c>
      <c r="M916" s="4">
        <v>98881.354838709594</v>
      </c>
      <c r="N916" s="3">
        <v>50</v>
      </c>
      <c r="O916" s="3">
        <f>+Tabla1[[#This Row],[CF_CALC_OCC_ROOMS]]/67*100</f>
        <v>46.268656716417908</v>
      </c>
      <c r="P916" s="2">
        <v>2975322</v>
      </c>
      <c r="Q916">
        <v>0</v>
      </c>
      <c r="R916">
        <v>90000</v>
      </c>
      <c r="S916">
        <v>0</v>
      </c>
    </row>
    <row r="917" spans="1:19" x14ac:dyDescent="0.25">
      <c r="A917" s="1" t="s">
        <v>13</v>
      </c>
      <c r="B917" s="4">
        <v>2455602</v>
      </c>
      <c r="C917">
        <v>24</v>
      </c>
      <c r="D917">
        <v>29</v>
      </c>
      <c r="E917" s="1" t="s">
        <v>929</v>
      </c>
      <c r="F917" t="str">
        <f>+RIGHT(Tabla1[[#This Row],[CONSIDERED_DATE1]],6)</f>
        <v>JUL-18</v>
      </c>
      <c r="G917" t="str">
        <f>+LEFT(Tabla1[[#This Row],[CONSIDERED_DATE12]],3)</f>
        <v>JUL</v>
      </c>
      <c r="H917" t="str">
        <f>+RIGHT(Tabla1[[#This Row],[CONSIDERED_DATE12]],2)</f>
        <v>18</v>
      </c>
      <c r="I917" t="str">
        <f>+CONCATENATE(Tabla1[[#This Row],[CONSIDERED_DATE14]],"-",Tabla1[[#This Row],[CONSIDERED_DATE13]])</f>
        <v>18-JUL</v>
      </c>
      <c r="J917" s="1" t="s">
        <v>4125</v>
      </c>
      <c r="K917">
        <v>24</v>
      </c>
      <c r="L917">
        <v>60</v>
      </c>
      <c r="M917" s="4">
        <v>102316.75</v>
      </c>
      <c r="N917" s="3">
        <v>40</v>
      </c>
      <c r="O917" s="3">
        <f>+Tabla1[[#This Row],[CF_CALC_OCC_ROOMS]]/67*100</f>
        <v>35.820895522388057</v>
      </c>
      <c r="P917" s="2">
        <v>1030602</v>
      </c>
      <c r="Q917">
        <v>0</v>
      </c>
      <c r="R917">
        <v>1425000</v>
      </c>
      <c r="S917">
        <v>0</v>
      </c>
    </row>
    <row r="918" spans="1:19" x14ac:dyDescent="0.25">
      <c r="A918" s="1" t="s">
        <v>13</v>
      </c>
      <c r="B918" s="4">
        <v>2223080</v>
      </c>
      <c r="C918">
        <v>24</v>
      </c>
      <c r="D918">
        <v>31</v>
      </c>
      <c r="E918" s="1" t="s">
        <v>930</v>
      </c>
      <c r="F918" t="str">
        <f>+RIGHT(Tabla1[[#This Row],[CONSIDERED_DATE1]],6)</f>
        <v>JUL-18</v>
      </c>
      <c r="G918" t="str">
        <f>+LEFT(Tabla1[[#This Row],[CONSIDERED_DATE12]],3)</f>
        <v>JUL</v>
      </c>
      <c r="H918" t="str">
        <f>+RIGHT(Tabla1[[#This Row],[CONSIDERED_DATE12]],2)</f>
        <v>18</v>
      </c>
      <c r="I918" t="str">
        <f>+CONCATENATE(Tabla1[[#This Row],[CONSIDERED_DATE14]],"-",Tabla1[[#This Row],[CONSIDERED_DATE13]])</f>
        <v>18-JUL</v>
      </c>
      <c r="J918" s="1" t="s">
        <v>4126</v>
      </c>
      <c r="K918">
        <v>24</v>
      </c>
      <c r="L918">
        <v>60</v>
      </c>
      <c r="M918" s="4">
        <v>92628.333333333299</v>
      </c>
      <c r="N918" s="3">
        <v>40</v>
      </c>
      <c r="O918" s="3">
        <f>+Tabla1[[#This Row],[CF_CALC_OCC_ROOMS]]/67*100</f>
        <v>35.820895522388057</v>
      </c>
      <c r="P918" s="2">
        <v>798080</v>
      </c>
      <c r="Q918">
        <v>0</v>
      </c>
      <c r="R918">
        <v>1425000</v>
      </c>
      <c r="S918">
        <v>0</v>
      </c>
    </row>
    <row r="919" spans="1:19" x14ac:dyDescent="0.25">
      <c r="A919" s="1" t="s">
        <v>13</v>
      </c>
      <c r="B919" s="4">
        <v>3977844</v>
      </c>
      <c r="C919">
        <v>29</v>
      </c>
      <c r="D919">
        <v>57</v>
      </c>
      <c r="E919" s="1" t="s">
        <v>931</v>
      </c>
      <c r="F919" t="str">
        <f>+RIGHT(Tabla1[[#This Row],[CONSIDERED_DATE1]],6)</f>
        <v>JUL-18</v>
      </c>
      <c r="G919" t="str">
        <f>+LEFT(Tabla1[[#This Row],[CONSIDERED_DATE12]],3)</f>
        <v>JUL</v>
      </c>
      <c r="H919" t="str">
        <f>+RIGHT(Tabla1[[#This Row],[CONSIDERED_DATE12]],2)</f>
        <v>18</v>
      </c>
      <c r="I919" t="str">
        <f>+CONCATENATE(Tabla1[[#This Row],[CONSIDERED_DATE14]],"-",Tabla1[[#This Row],[CONSIDERED_DATE13]])</f>
        <v>18-JUL</v>
      </c>
      <c r="J919" s="1" t="s">
        <v>4127</v>
      </c>
      <c r="K919">
        <v>29</v>
      </c>
      <c r="L919">
        <v>66</v>
      </c>
      <c r="M919" s="4">
        <v>137167.034482758</v>
      </c>
      <c r="N919" s="3">
        <v>43.939393939393902</v>
      </c>
      <c r="O919" s="3">
        <f>+Tabla1[[#This Row],[CF_CALC_OCC_ROOMS]]/67*100</f>
        <v>43.283582089552233</v>
      </c>
      <c r="P919" s="2">
        <v>3977844</v>
      </c>
      <c r="Q919">
        <v>0</v>
      </c>
      <c r="R919">
        <v>0</v>
      </c>
      <c r="S919">
        <v>0</v>
      </c>
    </row>
    <row r="920" spans="1:19" x14ac:dyDescent="0.25">
      <c r="A920" s="1" t="s">
        <v>13</v>
      </c>
      <c r="B920" s="4">
        <v>9562412</v>
      </c>
      <c r="C920">
        <v>65</v>
      </c>
      <c r="D920">
        <v>128</v>
      </c>
      <c r="E920" s="1" t="s">
        <v>932</v>
      </c>
      <c r="F920" t="str">
        <f>+RIGHT(Tabla1[[#This Row],[CONSIDERED_DATE1]],6)</f>
        <v>JUL-18</v>
      </c>
      <c r="G920" t="str">
        <f>+LEFT(Tabla1[[#This Row],[CONSIDERED_DATE12]],3)</f>
        <v>JUL</v>
      </c>
      <c r="H920" t="str">
        <f>+RIGHT(Tabla1[[#This Row],[CONSIDERED_DATE12]],2)</f>
        <v>18</v>
      </c>
      <c r="I920" t="str">
        <f>+CONCATENATE(Tabla1[[#This Row],[CONSIDERED_DATE14]],"-",Tabla1[[#This Row],[CONSIDERED_DATE13]])</f>
        <v>18-JUL</v>
      </c>
      <c r="J920" s="1" t="s">
        <v>4128</v>
      </c>
      <c r="K920">
        <v>65</v>
      </c>
      <c r="L920">
        <v>65</v>
      </c>
      <c r="M920" s="4">
        <v>147114.03076923001</v>
      </c>
      <c r="N920" s="3">
        <v>100</v>
      </c>
      <c r="O920" s="3">
        <f>+Tabla1[[#This Row],[CF_CALC_OCC_ROOMS]]/67*100</f>
        <v>97.014925373134332</v>
      </c>
      <c r="P920" s="2">
        <v>9562412</v>
      </c>
      <c r="Q920">
        <v>0</v>
      </c>
      <c r="R920">
        <v>0</v>
      </c>
      <c r="S920">
        <v>0</v>
      </c>
    </row>
    <row r="921" spans="1:19" x14ac:dyDescent="0.25">
      <c r="A921" s="1" t="s">
        <v>13</v>
      </c>
      <c r="B921" s="4">
        <v>2516801</v>
      </c>
      <c r="C921">
        <v>24</v>
      </c>
      <c r="D921">
        <v>40</v>
      </c>
      <c r="E921" s="1" t="s">
        <v>933</v>
      </c>
      <c r="F921" t="str">
        <f>+RIGHT(Tabla1[[#This Row],[CONSIDERED_DATE1]],6)</f>
        <v>JUL-18</v>
      </c>
      <c r="G921" t="str">
        <f>+LEFT(Tabla1[[#This Row],[CONSIDERED_DATE12]],3)</f>
        <v>JUL</v>
      </c>
      <c r="H921" t="str">
        <f>+RIGHT(Tabla1[[#This Row],[CONSIDERED_DATE12]],2)</f>
        <v>18</v>
      </c>
      <c r="I921" t="str">
        <f>+CONCATENATE(Tabla1[[#This Row],[CONSIDERED_DATE14]],"-",Tabla1[[#This Row],[CONSIDERED_DATE13]])</f>
        <v>18-JUL</v>
      </c>
      <c r="J921" s="1" t="s">
        <v>4129</v>
      </c>
      <c r="K921">
        <v>24</v>
      </c>
      <c r="L921">
        <v>65</v>
      </c>
      <c r="M921" s="4">
        <v>104866.70833333299</v>
      </c>
      <c r="N921" s="3">
        <v>36.923076923076898</v>
      </c>
      <c r="O921" s="3">
        <f>+Tabla1[[#This Row],[CF_CALC_OCC_ROOMS]]/67*100</f>
        <v>35.820895522388057</v>
      </c>
      <c r="P921" s="2">
        <v>2516801</v>
      </c>
      <c r="Q921">
        <v>0</v>
      </c>
      <c r="R921">
        <v>0</v>
      </c>
      <c r="S921">
        <v>0</v>
      </c>
    </row>
    <row r="922" spans="1:19" x14ac:dyDescent="0.25">
      <c r="A922" s="1" t="s">
        <v>13</v>
      </c>
      <c r="B922" s="4">
        <v>2605382</v>
      </c>
      <c r="C922">
        <v>27</v>
      </c>
      <c r="D922">
        <v>35</v>
      </c>
      <c r="E922" s="1" t="s">
        <v>934</v>
      </c>
      <c r="F922" t="str">
        <f>+RIGHT(Tabla1[[#This Row],[CONSIDERED_DATE1]],6)</f>
        <v>JUL-18</v>
      </c>
      <c r="G922" t="str">
        <f>+LEFT(Tabla1[[#This Row],[CONSIDERED_DATE12]],3)</f>
        <v>JUL</v>
      </c>
      <c r="H922" t="str">
        <f>+RIGHT(Tabla1[[#This Row],[CONSIDERED_DATE12]],2)</f>
        <v>18</v>
      </c>
      <c r="I922" t="str">
        <f>+CONCATENATE(Tabla1[[#This Row],[CONSIDERED_DATE14]],"-",Tabla1[[#This Row],[CONSIDERED_DATE13]])</f>
        <v>18-JUL</v>
      </c>
      <c r="J922" s="1" t="s">
        <v>4130</v>
      </c>
      <c r="K922">
        <v>27</v>
      </c>
      <c r="L922">
        <v>58</v>
      </c>
      <c r="M922" s="4">
        <v>96495.629629629606</v>
      </c>
      <c r="N922" s="3">
        <v>46.551724137930997</v>
      </c>
      <c r="O922" s="3">
        <f>+Tabla1[[#This Row],[CF_CALC_OCC_ROOMS]]/67*100</f>
        <v>40.298507462686565</v>
      </c>
      <c r="P922" s="2">
        <v>2045382</v>
      </c>
      <c r="Q922">
        <v>0</v>
      </c>
      <c r="R922">
        <v>560000</v>
      </c>
      <c r="S922">
        <v>0</v>
      </c>
    </row>
    <row r="923" spans="1:19" x14ac:dyDescent="0.25">
      <c r="A923" s="1" t="s">
        <v>13</v>
      </c>
      <c r="B923" s="4">
        <v>2275532</v>
      </c>
      <c r="C923">
        <v>20</v>
      </c>
      <c r="D923">
        <v>29</v>
      </c>
      <c r="E923" s="1" t="s">
        <v>935</v>
      </c>
      <c r="F923" t="str">
        <f>+RIGHT(Tabla1[[#This Row],[CONSIDERED_DATE1]],6)</f>
        <v>JUL-18</v>
      </c>
      <c r="G923" t="str">
        <f>+LEFT(Tabla1[[#This Row],[CONSIDERED_DATE12]],3)</f>
        <v>JUL</v>
      </c>
      <c r="H923" t="str">
        <f>+RIGHT(Tabla1[[#This Row],[CONSIDERED_DATE12]],2)</f>
        <v>18</v>
      </c>
      <c r="I923" t="str">
        <f>+CONCATENATE(Tabla1[[#This Row],[CONSIDERED_DATE14]],"-",Tabla1[[#This Row],[CONSIDERED_DATE13]])</f>
        <v>18-JUL</v>
      </c>
      <c r="J923" s="1" t="s">
        <v>4131</v>
      </c>
      <c r="K923">
        <v>20</v>
      </c>
      <c r="L923">
        <v>57</v>
      </c>
      <c r="M923" s="4">
        <v>113776.6</v>
      </c>
      <c r="N923" s="3">
        <v>35.087719298245602</v>
      </c>
      <c r="O923" s="3">
        <f>+Tabla1[[#This Row],[CF_CALC_OCC_ROOMS]]/67*100</f>
        <v>29.850746268656714</v>
      </c>
      <c r="P923" s="2">
        <v>2275532</v>
      </c>
      <c r="Q923">
        <v>0</v>
      </c>
      <c r="R923">
        <v>0</v>
      </c>
      <c r="S923">
        <v>0</v>
      </c>
    </row>
    <row r="924" spans="1:19" x14ac:dyDescent="0.25">
      <c r="A924" s="1" t="s">
        <v>13</v>
      </c>
      <c r="B924" s="4">
        <v>2396247</v>
      </c>
      <c r="C924">
        <v>24</v>
      </c>
      <c r="D924">
        <v>36</v>
      </c>
      <c r="E924" s="1" t="s">
        <v>936</v>
      </c>
      <c r="F924" t="str">
        <f>+RIGHT(Tabla1[[#This Row],[CONSIDERED_DATE1]],6)</f>
        <v>JUL-18</v>
      </c>
      <c r="G924" t="str">
        <f>+LEFT(Tabla1[[#This Row],[CONSIDERED_DATE12]],3)</f>
        <v>JUL</v>
      </c>
      <c r="H924" t="str">
        <f>+RIGHT(Tabla1[[#This Row],[CONSIDERED_DATE12]],2)</f>
        <v>18</v>
      </c>
      <c r="I924" t="str">
        <f>+CONCATENATE(Tabla1[[#This Row],[CONSIDERED_DATE14]],"-",Tabla1[[#This Row],[CONSIDERED_DATE13]])</f>
        <v>18-JUL</v>
      </c>
      <c r="J924" s="1" t="s">
        <v>4132</v>
      </c>
      <c r="K924">
        <v>24</v>
      </c>
      <c r="L924">
        <v>58</v>
      </c>
      <c r="M924" s="4">
        <v>99843.625</v>
      </c>
      <c r="N924" s="3">
        <v>41.379310344827502</v>
      </c>
      <c r="O924" s="3">
        <f>+Tabla1[[#This Row],[CF_CALC_OCC_ROOMS]]/67*100</f>
        <v>35.820895522388057</v>
      </c>
      <c r="P924" s="2">
        <v>2396247</v>
      </c>
      <c r="Q924">
        <v>0</v>
      </c>
      <c r="R924">
        <v>0</v>
      </c>
      <c r="S924">
        <v>0</v>
      </c>
    </row>
    <row r="925" spans="1:19" x14ac:dyDescent="0.25">
      <c r="A925" s="1" t="s">
        <v>13</v>
      </c>
      <c r="B925" s="4">
        <v>3798931</v>
      </c>
      <c r="C925">
        <v>34</v>
      </c>
      <c r="D925">
        <v>61</v>
      </c>
      <c r="E925" s="1" t="s">
        <v>937</v>
      </c>
      <c r="F925" t="str">
        <f>+RIGHT(Tabla1[[#This Row],[CONSIDERED_DATE1]],6)</f>
        <v>JUL-18</v>
      </c>
      <c r="G925" t="str">
        <f>+LEFT(Tabla1[[#This Row],[CONSIDERED_DATE12]],3)</f>
        <v>JUL</v>
      </c>
      <c r="H925" t="str">
        <f>+RIGHT(Tabla1[[#This Row],[CONSIDERED_DATE12]],2)</f>
        <v>18</v>
      </c>
      <c r="I925" t="str">
        <f>+CONCATENATE(Tabla1[[#This Row],[CONSIDERED_DATE14]],"-",Tabla1[[#This Row],[CONSIDERED_DATE13]])</f>
        <v>18-JUL</v>
      </c>
      <c r="J925" s="1" t="s">
        <v>4133</v>
      </c>
      <c r="K925">
        <v>34</v>
      </c>
      <c r="L925">
        <v>59</v>
      </c>
      <c r="M925" s="4">
        <v>111733.264705882</v>
      </c>
      <c r="N925" s="3">
        <v>57.6271186440677</v>
      </c>
      <c r="O925" s="3">
        <f>+Tabla1[[#This Row],[CF_CALC_OCC_ROOMS]]/67*100</f>
        <v>50.746268656716417</v>
      </c>
      <c r="P925" s="2">
        <v>3798931</v>
      </c>
      <c r="Q925">
        <v>0</v>
      </c>
      <c r="R925">
        <v>0</v>
      </c>
      <c r="S925">
        <v>0</v>
      </c>
    </row>
    <row r="926" spans="1:19" x14ac:dyDescent="0.25">
      <c r="A926" s="1" t="s">
        <v>13</v>
      </c>
      <c r="B926" s="4">
        <v>4975901</v>
      </c>
      <c r="C926">
        <v>39</v>
      </c>
      <c r="D926">
        <v>76</v>
      </c>
      <c r="E926" s="1" t="s">
        <v>938</v>
      </c>
      <c r="F926" t="str">
        <f>+RIGHT(Tabla1[[#This Row],[CONSIDERED_DATE1]],6)</f>
        <v>JUL-18</v>
      </c>
      <c r="G926" t="str">
        <f>+LEFT(Tabla1[[#This Row],[CONSIDERED_DATE12]],3)</f>
        <v>JUL</v>
      </c>
      <c r="H926" t="str">
        <f>+RIGHT(Tabla1[[#This Row],[CONSIDERED_DATE12]],2)</f>
        <v>18</v>
      </c>
      <c r="I926" t="str">
        <f>+CONCATENATE(Tabla1[[#This Row],[CONSIDERED_DATE14]],"-",Tabla1[[#This Row],[CONSIDERED_DATE13]])</f>
        <v>18-JUL</v>
      </c>
      <c r="J926" s="1" t="s">
        <v>4134</v>
      </c>
      <c r="K926">
        <v>39</v>
      </c>
      <c r="L926">
        <v>64</v>
      </c>
      <c r="M926" s="4">
        <v>127587.20512820499</v>
      </c>
      <c r="N926" s="3">
        <v>60.9375</v>
      </c>
      <c r="O926" s="3">
        <f>+Tabla1[[#This Row],[CF_CALC_OCC_ROOMS]]/67*100</f>
        <v>58.208955223880601</v>
      </c>
      <c r="P926" s="2">
        <v>4975901</v>
      </c>
      <c r="Q926">
        <v>0</v>
      </c>
      <c r="R926">
        <v>0</v>
      </c>
      <c r="S926">
        <v>0</v>
      </c>
    </row>
    <row r="927" spans="1:19" x14ac:dyDescent="0.25">
      <c r="A927" s="1" t="s">
        <v>13</v>
      </c>
      <c r="B927" s="4">
        <v>9366862.302521009</v>
      </c>
      <c r="C927">
        <v>64</v>
      </c>
      <c r="D927">
        <v>128</v>
      </c>
      <c r="E927" s="1" t="s">
        <v>939</v>
      </c>
      <c r="F927" t="str">
        <f>+RIGHT(Tabla1[[#This Row],[CONSIDERED_DATE1]],6)</f>
        <v>JUL-18</v>
      </c>
      <c r="G927" t="str">
        <f>+LEFT(Tabla1[[#This Row],[CONSIDERED_DATE12]],3)</f>
        <v>JUL</v>
      </c>
      <c r="H927" t="str">
        <f>+RIGHT(Tabla1[[#This Row],[CONSIDERED_DATE12]],2)</f>
        <v>18</v>
      </c>
      <c r="I927" t="str">
        <f>+CONCATENATE(Tabla1[[#This Row],[CONSIDERED_DATE14]],"-",Tabla1[[#This Row],[CONSIDERED_DATE13]])</f>
        <v>18-JUL</v>
      </c>
      <c r="J927" s="1" t="s">
        <v>4135</v>
      </c>
      <c r="K927">
        <v>64</v>
      </c>
      <c r="L927">
        <v>64</v>
      </c>
      <c r="M927" s="4">
        <v>146357.22347689077</v>
      </c>
      <c r="N927" s="3">
        <v>100</v>
      </c>
      <c r="O927" s="3">
        <f>+Tabla1[[#This Row],[CF_CALC_OCC_ROOMS]]/67*100</f>
        <v>95.522388059701484</v>
      </c>
      <c r="P927" s="2">
        <v>9366862.302521009</v>
      </c>
      <c r="Q927">
        <v>0</v>
      </c>
      <c r="R927">
        <v>0</v>
      </c>
      <c r="S927">
        <v>0</v>
      </c>
    </row>
    <row r="928" spans="1:19" x14ac:dyDescent="0.25">
      <c r="A928" s="1" t="s">
        <v>13</v>
      </c>
      <c r="B928" s="4">
        <v>7815732.3025210081</v>
      </c>
      <c r="C928">
        <v>59</v>
      </c>
      <c r="D928">
        <v>125</v>
      </c>
      <c r="E928" s="1" t="s">
        <v>940</v>
      </c>
      <c r="F928" t="str">
        <f>+RIGHT(Tabla1[[#This Row],[CONSIDERED_DATE1]],6)</f>
        <v>JUL-18</v>
      </c>
      <c r="G928" t="str">
        <f>+LEFT(Tabla1[[#This Row],[CONSIDERED_DATE12]],3)</f>
        <v>JUL</v>
      </c>
      <c r="H928" t="str">
        <f>+RIGHT(Tabla1[[#This Row],[CONSIDERED_DATE12]],2)</f>
        <v>18</v>
      </c>
      <c r="I928" t="str">
        <f>+CONCATENATE(Tabla1[[#This Row],[CONSIDERED_DATE14]],"-",Tabla1[[#This Row],[CONSIDERED_DATE13]])</f>
        <v>18-JUL</v>
      </c>
      <c r="J928" s="1" t="s">
        <v>4136</v>
      </c>
      <c r="K928">
        <v>59</v>
      </c>
      <c r="L928">
        <v>63</v>
      </c>
      <c r="M928" s="4">
        <v>132470.039025779</v>
      </c>
      <c r="N928" s="3">
        <v>93.650793650793602</v>
      </c>
      <c r="O928" s="3">
        <f>+Tabla1[[#This Row],[CF_CALC_OCC_ROOMS]]/67*100</f>
        <v>88.059701492537314</v>
      </c>
      <c r="P928" s="2">
        <v>7815732.3025210081</v>
      </c>
      <c r="Q928">
        <v>0</v>
      </c>
      <c r="R928">
        <v>0</v>
      </c>
      <c r="S928">
        <v>0</v>
      </c>
    </row>
    <row r="929" spans="1:19" x14ac:dyDescent="0.25">
      <c r="A929" s="1" t="s">
        <v>13</v>
      </c>
      <c r="B929" s="4">
        <v>3082188</v>
      </c>
      <c r="C929">
        <v>31</v>
      </c>
      <c r="D929">
        <v>65</v>
      </c>
      <c r="E929" s="1" t="s">
        <v>941</v>
      </c>
      <c r="F929" t="str">
        <f>+RIGHT(Tabla1[[#This Row],[CONSIDERED_DATE1]],6)</f>
        <v>JUL-18</v>
      </c>
      <c r="G929" t="str">
        <f>+LEFT(Tabla1[[#This Row],[CONSIDERED_DATE12]],3)</f>
        <v>JUL</v>
      </c>
      <c r="H929" t="str">
        <f>+RIGHT(Tabla1[[#This Row],[CONSIDERED_DATE12]],2)</f>
        <v>18</v>
      </c>
      <c r="I929" t="str">
        <f>+CONCATENATE(Tabla1[[#This Row],[CONSIDERED_DATE14]],"-",Tabla1[[#This Row],[CONSIDERED_DATE13]])</f>
        <v>18-JUL</v>
      </c>
      <c r="J929" s="1" t="s">
        <v>4137</v>
      </c>
      <c r="K929">
        <v>31</v>
      </c>
      <c r="L929">
        <v>61</v>
      </c>
      <c r="M929" s="4">
        <v>99425.419354838697</v>
      </c>
      <c r="N929" s="3">
        <v>50.819672131147499</v>
      </c>
      <c r="O929" s="3">
        <f>+Tabla1[[#This Row],[CF_CALC_OCC_ROOMS]]/67*100</f>
        <v>46.268656716417908</v>
      </c>
      <c r="P929" s="2">
        <v>3082188</v>
      </c>
      <c r="Q929">
        <v>0</v>
      </c>
      <c r="R929">
        <v>0</v>
      </c>
      <c r="S929">
        <v>0</v>
      </c>
    </row>
    <row r="930" spans="1:19" x14ac:dyDescent="0.25">
      <c r="A930" s="1" t="s">
        <v>13</v>
      </c>
      <c r="B930" s="4">
        <v>4068616</v>
      </c>
      <c r="C930">
        <v>37</v>
      </c>
      <c r="D930">
        <v>80</v>
      </c>
      <c r="E930" s="1" t="s">
        <v>942</v>
      </c>
      <c r="F930" t="str">
        <f>+RIGHT(Tabla1[[#This Row],[CONSIDERED_DATE1]],6)</f>
        <v>JUL-18</v>
      </c>
      <c r="G930" t="str">
        <f>+LEFT(Tabla1[[#This Row],[CONSIDERED_DATE12]],3)</f>
        <v>JUL</v>
      </c>
      <c r="H930" t="str">
        <f>+RIGHT(Tabla1[[#This Row],[CONSIDERED_DATE12]],2)</f>
        <v>18</v>
      </c>
      <c r="I930" t="str">
        <f>+CONCATENATE(Tabla1[[#This Row],[CONSIDERED_DATE14]],"-",Tabla1[[#This Row],[CONSIDERED_DATE13]])</f>
        <v>18-JUL</v>
      </c>
      <c r="J930" s="1" t="s">
        <v>4138</v>
      </c>
      <c r="K930">
        <v>37</v>
      </c>
      <c r="L930">
        <v>61</v>
      </c>
      <c r="M930" s="4">
        <v>109962.594594594</v>
      </c>
      <c r="N930" s="3">
        <v>60.655737704918003</v>
      </c>
      <c r="O930" s="3">
        <f>+Tabla1[[#This Row],[CF_CALC_OCC_ROOMS]]/67*100</f>
        <v>55.223880597014926</v>
      </c>
      <c r="P930" s="2">
        <v>4068616</v>
      </c>
      <c r="Q930">
        <v>0</v>
      </c>
      <c r="R930">
        <v>0</v>
      </c>
      <c r="S930">
        <v>0</v>
      </c>
    </row>
    <row r="931" spans="1:19" x14ac:dyDescent="0.25">
      <c r="A931" s="1" t="s">
        <v>13</v>
      </c>
      <c r="B931" s="4">
        <v>4496343</v>
      </c>
      <c r="C931">
        <v>41</v>
      </c>
      <c r="D931">
        <v>85</v>
      </c>
      <c r="E931" s="1" t="s">
        <v>943</v>
      </c>
      <c r="F931" t="str">
        <f>+RIGHT(Tabla1[[#This Row],[CONSIDERED_DATE1]],6)</f>
        <v>JUL-18</v>
      </c>
      <c r="G931" t="str">
        <f>+LEFT(Tabla1[[#This Row],[CONSIDERED_DATE12]],3)</f>
        <v>JUL</v>
      </c>
      <c r="H931" t="str">
        <f>+RIGHT(Tabla1[[#This Row],[CONSIDERED_DATE12]],2)</f>
        <v>18</v>
      </c>
      <c r="I931" t="str">
        <f>+CONCATENATE(Tabla1[[#This Row],[CONSIDERED_DATE14]],"-",Tabla1[[#This Row],[CONSIDERED_DATE13]])</f>
        <v>18-JUL</v>
      </c>
      <c r="J931" s="1" t="s">
        <v>4139</v>
      </c>
      <c r="K931">
        <v>41</v>
      </c>
      <c r="L931">
        <v>58</v>
      </c>
      <c r="M931" s="4">
        <v>109666.90243902399</v>
      </c>
      <c r="N931" s="3">
        <v>70.689655172413694</v>
      </c>
      <c r="O931" s="3">
        <f>+Tabla1[[#This Row],[CF_CALC_OCC_ROOMS]]/67*100</f>
        <v>61.194029850746269</v>
      </c>
      <c r="P931" s="2">
        <v>4496343</v>
      </c>
      <c r="Q931">
        <v>0</v>
      </c>
      <c r="R931">
        <v>0</v>
      </c>
      <c r="S931">
        <v>0</v>
      </c>
    </row>
    <row r="932" spans="1:19" x14ac:dyDescent="0.25">
      <c r="A932" s="1" t="s">
        <v>13</v>
      </c>
      <c r="B932" s="4">
        <v>6034383</v>
      </c>
      <c r="C932">
        <v>60</v>
      </c>
      <c r="D932">
        <v>93</v>
      </c>
      <c r="E932" s="1" t="s">
        <v>944</v>
      </c>
      <c r="F932" t="str">
        <f>+RIGHT(Tabla1[[#This Row],[CONSIDERED_DATE1]],6)</f>
        <v>JUL-18</v>
      </c>
      <c r="G932" t="str">
        <f>+LEFT(Tabla1[[#This Row],[CONSIDERED_DATE12]],3)</f>
        <v>JUL</v>
      </c>
      <c r="H932" t="str">
        <f>+RIGHT(Tabla1[[#This Row],[CONSIDERED_DATE12]],2)</f>
        <v>18</v>
      </c>
      <c r="I932" t="str">
        <f>+CONCATENATE(Tabla1[[#This Row],[CONSIDERED_DATE14]],"-",Tabla1[[#This Row],[CONSIDERED_DATE13]])</f>
        <v>18-JUL</v>
      </c>
      <c r="J932" s="1" t="s">
        <v>4140</v>
      </c>
      <c r="K932">
        <v>60</v>
      </c>
      <c r="L932">
        <v>60</v>
      </c>
      <c r="M932" s="4">
        <v>100573.05</v>
      </c>
      <c r="N932" s="3">
        <v>100</v>
      </c>
      <c r="O932" s="3">
        <f>+Tabla1[[#This Row],[CF_CALC_OCC_ROOMS]]/67*100</f>
        <v>89.552238805970148</v>
      </c>
      <c r="P932" s="2">
        <v>4134383</v>
      </c>
      <c r="Q932">
        <v>0</v>
      </c>
      <c r="R932">
        <v>1900000</v>
      </c>
      <c r="S932">
        <v>0</v>
      </c>
    </row>
    <row r="933" spans="1:19" x14ac:dyDescent="0.25">
      <c r="A933" s="1" t="s">
        <v>13</v>
      </c>
      <c r="B933" s="4">
        <v>8026904</v>
      </c>
      <c r="C933">
        <v>62</v>
      </c>
      <c r="D933">
        <v>109</v>
      </c>
      <c r="E933" s="1" t="s">
        <v>945</v>
      </c>
      <c r="F933" t="str">
        <f>+RIGHT(Tabla1[[#This Row],[CONSIDERED_DATE1]],6)</f>
        <v>JUL-18</v>
      </c>
      <c r="G933" t="str">
        <f>+LEFT(Tabla1[[#This Row],[CONSIDERED_DATE12]],3)</f>
        <v>JUL</v>
      </c>
      <c r="H933" t="str">
        <f>+RIGHT(Tabla1[[#This Row],[CONSIDERED_DATE12]],2)</f>
        <v>18</v>
      </c>
      <c r="I933" t="str">
        <f>+CONCATENATE(Tabla1[[#This Row],[CONSIDERED_DATE14]],"-",Tabla1[[#This Row],[CONSIDERED_DATE13]])</f>
        <v>18-JUL</v>
      </c>
      <c r="J933" s="1" t="s">
        <v>4141</v>
      </c>
      <c r="K933">
        <v>62</v>
      </c>
      <c r="L933">
        <v>66</v>
      </c>
      <c r="M933" s="4">
        <v>129466.193548387</v>
      </c>
      <c r="N933" s="3">
        <v>93.939393939393895</v>
      </c>
      <c r="O933" s="3">
        <f>+Tabla1[[#This Row],[CF_CALC_OCC_ROOMS]]/67*100</f>
        <v>92.537313432835816</v>
      </c>
      <c r="P933" s="2">
        <v>5296904</v>
      </c>
      <c r="Q933">
        <v>0</v>
      </c>
      <c r="R933">
        <v>2730000</v>
      </c>
      <c r="S933">
        <v>0</v>
      </c>
    </row>
    <row r="934" spans="1:19" x14ac:dyDescent="0.25">
      <c r="A934" s="1" t="s">
        <v>13</v>
      </c>
      <c r="B934" s="4">
        <v>9479989</v>
      </c>
      <c r="C934">
        <v>64</v>
      </c>
      <c r="D934">
        <v>130</v>
      </c>
      <c r="E934" s="1" t="s">
        <v>946</v>
      </c>
      <c r="F934" t="str">
        <f>+RIGHT(Tabla1[[#This Row],[CONSIDERED_DATE1]],6)</f>
        <v>JUL-18</v>
      </c>
      <c r="G934" t="str">
        <f>+LEFT(Tabla1[[#This Row],[CONSIDERED_DATE12]],3)</f>
        <v>JUL</v>
      </c>
      <c r="H934" t="str">
        <f>+RIGHT(Tabla1[[#This Row],[CONSIDERED_DATE12]],2)</f>
        <v>18</v>
      </c>
      <c r="I934" t="str">
        <f>+CONCATENATE(Tabla1[[#This Row],[CONSIDERED_DATE14]],"-",Tabla1[[#This Row],[CONSIDERED_DATE13]])</f>
        <v>18-JUL</v>
      </c>
      <c r="J934" s="1" t="s">
        <v>4142</v>
      </c>
      <c r="K934">
        <v>64</v>
      </c>
      <c r="L934">
        <v>66</v>
      </c>
      <c r="M934" s="4">
        <v>148124.828125</v>
      </c>
      <c r="N934" s="3">
        <v>96.969696969696898</v>
      </c>
      <c r="O934" s="3">
        <f>+Tabla1[[#This Row],[CF_CALC_OCC_ROOMS]]/67*100</f>
        <v>95.522388059701484</v>
      </c>
      <c r="P934" s="2">
        <v>9479989</v>
      </c>
      <c r="Q934">
        <v>0</v>
      </c>
      <c r="R934">
        <v>0</v>
      </c>
      <c r="S934">
        <v>0</v>
      </c>
    </row>
    <row r="935" spans="1:19" x14ac:dyDescent="0.25">
      <c r="A935" s="1" t="s">
        <v>13</v>
      </c>
      <c r="B935" s="4">
        <v>3904581</v>
      </c>
      <c r="C935">
        <v>35</v>
      </c>
      <c r="D935">
        <v>70</v>
      </c>
      <c r="E935" s="1" t="s">
        <v>947</v>
      </c>
      <c r="F935" t="str">
        <f>+RIGHT(Tabla1[[#This Row],[CONSIDERED_DATE1]],6)</f>
        <v>JUL-18</v>
      </c>
      <c r="G935" t="str">
        <f>+LEFT(Tabla1[[#This Row],[CONSIDERED_DATE12]],3)</f>
        <v>JUL</v>
      </c>
      <c r="H935" t="str">
        <f>+RIGHT(Tabla1[[#This Row],[CONSIDERED_DATE12]],2)</f>
        <v>18</v>
      </c>
      <c r="I935" t="str">
        <f>+CONCATENATE(Tabla1[[#This Row],[CONSIDERED_DATE14]],"-",Tabla1[[#This Row],[CONSIDERED_DATE13]])</f>
        <v>18-JUL</v>
      </c>
      <c r="J935" s="1" t="s">
        <v>4143</v>
      </c>
      <c r="K935">
        <v>35</v>
      </c>
      <c r="L935">
        <v>64</v>
      </c>
      <c r="M935" s="4">
        <v>111559.45714285701</v>
      </c>
      <c r="N935" s="3">
        <v>54.6875</v>
      </c>
      <c r="O935" s="3">
        <f>+Tabla1[[#This Row],[CF_CALC_OCC_ROOMS]]/67*100</f>
        <v>52.238805970149251</v>
      </c>
      <c r="P935" s="2">
        <v>3904581</v>
      </c>
      <c r="Q935">
        <v>0</v>
      </c>
      <c r="R935">
        <v>0</v>
      </c>
      <c r="S935">
        <v>0</v>
      </c>
    </row>
    <row r="936" spans="1:19" x14ac:dyDescent="0.25">
      <c r="A936" s="1" t="s">
        <v>13</v>
      </c>
      <c r="B936" s="4">
        <v>2629836</v>
      </c>
      <c r="C936">
        <v>26</v>
      </c>
      <c r="D936">
        <v>47</v>
      </c>
      <c r="E936" s="1" t="s">
        <v>948</v>
      </c>
      <c r="F936" t="str">
        <f>+RIGHT(Tabla1[[#This Row],[CONSIDERED_DATE1]],6)</f>
        <v>JUL-18</v>
      </c>
      <c r="G936" t="str">
        <f>+LEFT(Tabla1[[#This Row],[CONSIDERED_DATE12]],3)</f>
        <v>JUL</v>
      </c>
      <c r="H936" t="str">
        <f>+RIGHT(Tabla1[[#This Row],[CONSIDERED_DATE12]],2)</f>
        <v>18</v>
      </c>
      <c r="I936" t="str">
        <f>+CONCATENATE(Tabla1[[#This Row],[CONSIDERED_DATE14]],"-",Tabla1[[#This Row],[CONSIDERED_DATE13]])</f>
        <v>18-JUL</v>
      </c>
      <c r="J936" s="1" t="s">
        <v>4144</v>
      </c>
      <c r="K936">
        <v>26</v>
      </c>
      <c r="L936">
        <v>58</v>
      </c>
      <c r="M936" s="4">
        <v>101147.538461538</v>
      </c>
      <c r="N936" s="3">
        <v>44.827586206896498</v>
      </c>
      <c r="O936" s="3">
        <f>+Tabla1[[#This Row],[CF_CALC_OCC_ROOMS]]/67*100</f>
        <v>38.805970149253731</v>
      </c>
      <c r="P936" s="2">
        <v>2629836</v>
      </c>
      <c r="Q936">
        <v>0</v>
      </c>
      <c r="R936">
        <v>0</v>
      </c>
      <c r="S936">
        <v>0</v>
      </c>
    </row>
    <row r="937" spans="1:19" x14ac:dyDescent="0.25">
      <c r="A937" s="1" t="s">
        <v>13</v>
      </c>
      <c r="B937" s="4">
        <v>3702433</v>
      </c>
      <c r="C937">
        <v>33</v>
      </c>
      <c r="D937">
        <v>65</v>
      </c>
      <c r="E937" s="1" t="s">
        <v>949</v>
      </c>
      <c r="F937" t="str">
        <f>+RIGHT(Tabla1[[#This Row],[CONSIDERED_DATE1]],6)</f>
        <v>JUL-18</v>
      </c>
      <c r="G937" t="str">
        <f>+LEFT(Tabla1[[#This Row],[CONSIDERED_DATE12]],3)</f>
        <v>JUL</v>
      </c>
      <c r="H937" t="str">
        <f>+RIGHT(Tabla1[[#This Row],[CONSIDERED_DATE12]],2)</f>
        <v>18</v>
      </c>
      <c r="I937" t="str">
        <f>+CONCATENATE(Tabla1[[#This Row],[CONSIDERED_DATE14]],"-",Tabla1[[#This Row],[CONSIDERED_DATE13]])</f>
        <v>18-JUL</v>
      </c>
      <c r="J937" s="1" t="s">
        <v>4145</v>
      </c>
      <c r="K937">
        <v>33</v>
      </c>
      <c r="L937">
        <v>56</v>
      </c>
      <c r="M937" s="4">
        <v>112194.939393939</v>
      </c>
      <c r="N937" s="3">
        <v>58.928571428571402</v>
      </c>
      <c r="O937" s="3">
        <f>+Tabla1[[#This Row],[CF_CALC_OCC_ROOMS]]/67*100</f>
        <v>49.253731343283583</v>
      </c>
      <c r="P937" s="2">
        <v>3702433</v>
      </c>
      <c r="Q937">
        <v>0</v>
      </c>
      <c r="R937">
        <v>0</v>
      </c>
      <c r="S937">
        <v>0</v>
      </c>
    </row>
    <row r="938" spans="1:19" x14ac:dyDescent="0.25">
      <c r="A938" s="1" t="s">
        <v>13</v>
      </c>
      <c r="B938" s="4">
        <v>4004381</v>
      </c>
      <c r="C938">
        <v>36</v>
      </c>
      <c r="D938">
        <v>70</v>
      </c>
      <c r="E938" s="1" t="s">
        <v>950</v>
      </c>
      <c r="F938" t="str">
        <f>+RIGHT(Tabla1[[#This Row],[CONSIDERED_DATE1]],6)</f>
        <v>JUL-18</v>
      </c>
      <c r="G938" t="str">
        <f>+LEFT(Tabla1[[#This Row],[CONSIDERED_DATE12]],3)</f>
        <v>JUL</v>
      </c>
      <c r="H938" t="str">
        <f>+RIGHT(Tabla1[[#This Row],[CONSIDERED_DATE12]],2)</f>
        <v>18</v>
      </c>
      <c r="I938" t="str">
        <f>+CONCATENATE(Tabla1[[#This Row],[CONSIDERED_DATE14]],"-",Tabla1[[#This Row],[CONSIDERED_DATE13]])</f>
        <v>18-JUL</v>
      </c>
      <c r="J938" s="1" t="s">
        <v>4146</v>
      </c>
      <c r="K938">
        <v>36</v>
      </c>
      <c r="L938">
        <v>58</v>
      </c>
      <c r="M938" s="4">
        <v>111232.80555555499</v>
      </c>
      <c r="N938" s="3">
        <v>62.068965517241303</v>
      </c>
      <c r="O938" s="3">
        <f>+Tabla1[[#This Row],[CF_CALC_OCC_ROOMS]]/67*100</f>
        <v>53.731343283582092</v>
      </c>
      <c r="P938" s="2">
        <v>4004381</v>
      </c>
      <c r="Q938">
        <v>0</v>
      </c>
      <c r="R938">
        <v>0</v>
      </c>
      <c r="S938">
        <v>0</v>
      </c>
    </row>
    <row r="939" spans="1:19" x14ac:dyDescent="0.25">
      <c r="A939" s="1" t="s">
        <v>13</v>
      </c>
      <c r="B939" s="4">
        <v>3583918</v>
      </c>
      <c r="C939">
        <v>32</v>
      </c>
      <c r="D939">
        <v>67</v>
      </c>
      <c r="E939" s="1" t="s">
        <v>951</v>
      </c>
      <c r="F939" t="str">
        <f>+RIGHT(Tabla1[[#This Row],[CONSIDERED_DATE1]],6)</f>
        <v>JUL-18</v>
      </c>
      <c r="G939" t="str">
        <f>+LEFT(Tabla1[[#This Row],[CONSIDERED_DATE12]],3)</f>
        <v>JUL</v>
      </c>
      <c r="H939" t="str">
        <f>+RIGHT(Tabla1[[#This Row],[CONSIDERED_DATE12]],2)</f>
        <v>18</v>
      </c>
      <c r="I939" t="str">
        <f>+CONCATENATE(Tabla1[[#This Row],[CONSIDERED_DATE14]],"-",Tabla1[[#This Row],[CONSIDERED_DATE13]])</f>
        <v>18-JUL</v>
      </c>
      <c r="J939" s="1" t="s">
        <v>4147</v>
      </c>
      <c r="K939">
        <v>32</v>
      </c>
      <c r="L939">
        <v>62</v>
      </c>
      <c r="M939" s="4">
        <v>111997.4375</v>
      </c>
      <c r="N939" s="3">
        <v>51.612903225806399</v>
      </c>
      <c r="O939" s="3">
        <f>+Tabla1[[#This Row],[CF_CALC_OCC_ROOMS]]/67*100</f>
        <v>47.761194029850742</v>
      </c>
      <c r="P939" s="2">
        <v>3583918</v>
      </c>
      <c r="Q939">
        <v>0</v>
      </c>
      <c r="R939">
        <v>0</v>
      </c>
      <c r="S939">
        <v>0</v>
      </c>
    </row>
    <row r="940" spans="1:19" x14ac:dyDescent="0.25">
      <c r="A940" s="1" t="s">
        <v>13</v>
      </c>
      <c r="B940" s="4">
        <v>7426560</v>
      </c>
      <c r="C940">
        <v>61</v>
      </c>
      <c r="D940">
        <v>126</v>
      </c>
      <c r="E940" s="1" t="s">
        <v>952</v>
      </c>
      <c r="F940" t="str">
        <f>+RIGHT(Tabla1[[#This Row],[CONSIDERED_DATE1]],6)</f>
        <v>JUL-18</v>
      </c>
      <c r="G940" t="str">
        <f>+LEFT(Tabla1[[#This Row],[CONSIDERED_DATE12]],3)</f>
        <v>JUL</v>
      </c>
      <c r="H940" t="str">
        <f>+RIGHT(Tabla1[[#This Row],[CONSIDERED_DATE12]],2)</f>
        <v>18</v>
      </c>
      <c r="I940" t="str">
        <f>+CONCATENATE(Tabla1[[#This Row],[CONSIDERED_DATE14]],"-",Tabla1[[#This Row],[CONSIDERED_DATE13]])</f>
        <v>18-JUL</v>
      </c>
      <c r="J940" s="1" t="s">
        <v>4148</v>
      </c>
      <c r="K940">
        <v>61</v>
      </c>
      <c r="L940">
        <v>61</v>
      </c>
      <c r="M940" s="4">
        <v>121746.88524590099</v>
      </c>
      <c r="N940" s="3">
        <v>100</v>
      </c>
      <c r="O940" s="3">
        <f>+Tabla1[[#This Row],[CF_CALC_OCC_ROOMS]]/67*100</f>
        <v>91.044776119402982</v>
      </c>
      <c r="P940" s="2">
        <v>7426560</v>
      </c>
      <c r="Q940">
        <v>0</v>
      </c>
      <c r="R940">
        <v>0</v>
      </c>
      <c r="S940">
        <v>0</v>
      </c>
    </row>
    <row r="941" spans="1:19" x14ac:dyDescent="0.25">
      <c r="A941" s="1" t="s">
        <v>13</v>
      </c>
      <c r="B941" s="4">
        <v>8435518</v>
      </c>
      <c r="C941">
        <v>61</v>
      </c>
      <c r="D941">
        <v>120</v>
      </c>
      <c r="E941" s="1" t="s">
        <v>953</v>
      </c>
      <c r="F941" t="str">
        <f>+RIGHT(Tabla1[[#This Row],[CONSIDERED_DATE1]],6)</f>
        <v>JUL-18</v>
      </c>
      <c r="G941" t="str">
        <f>+LEFT(Tabla1[[#This Row],[CONSIDERED_DATE12]],3)</f>
        <v>JUL</v>
      </c>
      <c r="H941" t="str">
        <f>+RIGHT(Tabla1[[#This Row],[CONSIDERED_DATE12]],2)</f>
        <v>18</v>
      </c>
      <c r="I941" t="str">
        <f>+CONCATENATE(Tabla1[[#This Row],[CONSIDERED_DATE14]],"-",Tabla1[[#This Row],[CONSIDERED_DATE13]])</f>
        <v>18-JUL</v>
      </c>
      <c r="J941" s="1" t="s">
        <v>4149</v>
      </c>
      <c r="K941">
        <v>61</v>
      </c>
      <c r="L941">
        <v>64</v>
      </c>
      <c r="M941" s="4">
        <v>138287.180327868</v>
      </c>
      <c r="N941" s="3">
        <v>95.3125</v>
      </c>
      <c r="O941" s="3">
        <f>+Tabla1[[#This Row],[CF_CALC_OCC_ROOMS]]/67*100</f>
        <v>91.044776119402982</v>
      </c>
      <c r="P941" s="2">
        <v>8435518</v>
      </c>
      <c r="Q941">
        <v>0</v>
      </c>
      <c r="R941">
        <v>0</v>
      </c>
      <c r="S941">
        <v>0</v>
      </c>
    </row>
    <row r="942" spans="1:19" x14ac:dyDescent="0.25">
      <c r="A942" s="1" t="s">
        <v>13</v>
      </c>
      <c r="B942" s="4">
        <v>2145276</v>
      </c>
      <c r="C942">
        <v>16</v>
      </c>
      <c r="D942">
        <v>31</v>
      </c>
      <c r="E942" s="1" t="s">
        <v>954</v>
      </c>
      <c r="F942" t="str">
        <f>+RIGHT(Tabla1[[#This Row],[CONSIDERED_DATE1]],6)</f>
        <v>JUL-18</v>
      </c>
      <c r="G942" t="str">
        <f>+LEFT(Tabla1[[#This Row],[CONSIDERED_DATE12]],3)</f>
        <v>JUL</v>
      </c>
      <c r="H942" t="str">
        <f>+RIGHT(Tabla1[[#This Row],[CONSIDERED_DATE12]],2)</f>
        <v>18</v>
      </c>
      <c r="I942" t="str">
        <f>+CONCATENATE(Tabla1[[#This Row],[CONSIDERED_DATE14]],"-",Tabla1[[#This Row],[CONSIDERED_DATE13]])</f>
        <v>18-JUL</v>
      </c>
      <c r="J942" s="1" t="s">
        <v>4150</v>
      </c>
      <c r="K942">
        <v>16</v>
      </c>
      <c r="L942">
        <v>64</v>
      </c>
      <c r="M942" s="4">
        <v>134079.75</v>
      </c>
      <c r="N942" s="3">
        <v>25</v>
      </c>
      <c r="O942" s="3">
        <f>+Tabla1[[#This Row],[CF_CALC_OCC_ROOMS]]/67*100</f>
        <v>23.880597014925371</v>
      </c>
      <c r="P942" s="2">
        <v>2145276</v>
      </c>
      <c r="Q942">
        <v>0</v>
      </c>
      <c r="R942">
        <v>0</v>
      </c>
      <c r="S942">
        <v>0</v>
      </c>
    </row>
    <row r="943" spans="1:19" x14ac:dyDescent="0.25">
      <c r="A943" s="1" t="s">
        <v>13</v>
      </c>
      <c r="B943" s="4">
        <v>2019561</v>
      </c>
      <c r="C943">
        <v>20</v>
      </c>
      <c r="D943">
        <v>33</v>
      </c>
      <c r="E943" s="1" t="s">
        <v>955</v>
      </c>
      <c r="F943" t="str">
        <f>+RIGHT(Tabla1[[#This Row],[CONSIDERED_DATE1]],6)</f>
        <v>JUL-18</v>
      </c>
      <c r="G943" t="str">
        <f>+LEFT(Tabla1[[#This Row],[CONSIDERED_DATE12]],3)</f>
        <v>JUL</v>
      </c>
      <c r="H943" t="str">
        <f>+RIGHT(Tabla1[[#This Row],[CONSIDERED_DATE12]],2)</f>
        <v>18</v>
      </c>
      <c r="I943" t="str">
        <f>+CONCATENATE(Tabla1[[#This Row],[CONSIDERED_DATE14]],"-",Tabla1[[#This Row],[CONSIDERED_DATE13]])</f>
        <v>18-JUL</v>
      </c>
      <c r="J943" s="1" t="s">
        <v>4151</v>
      </c>
      <c r="K943">
        <v>20</v>
      </c>
      <c r="L943">
        <v>61</v>
      </c>
      <c r="M943" s="4">
        <v>100978.05</v>
      </c>
      <c r="N943" s="3">
        <v>32.786885245901601</v>
      </c>
      <c r="O943" s="3">
        <f>+Tabla1[[#This Row],[CF_CALC_OCC_ROOMS]]/67*100</f>
        <v>29.850746268656714</v>
      </c>
      <c r="P943" s="2">
        <v>2019561</v>
      </c>
      <c r="Q943">
        <v>0</v>
      </c>
      <c r="R943">
        <v>0</v>
      </c>
      <c r="S943">
        <v>0</v>
      </c>
    </row>
    <row r="944" spans="1:19" x14ac:dyDescent="0.25">
      <c r="A944" s="1" t="s">
        <v>13</v>
      </c>
      <c r="B944" s="4">
        <v>2240535</v>
      </c>
      <c r="C944">
        <v>23</v>
      </c>
      <c r="D944">
        <v>35</v>
      </c>
      <c r="E944" s="1" t="s">
        <v>956</v>
      </c>
      <c r="F944" t="str">
        <f>+RIGHT(Tabla1[[#This Row],[CONSIDERED_DATE1]],6)</f>
        <v>JUL-18</v>
      </c>
      <c r="G944" t="str">
        <f>+LEFT(Tabla1[[#This Row],[CONSIDERED_DATE12]],3)</f>
        <v>JUL</v>
      </c>
      <c r="H944" t="str">
        <f>+RIGHT(Tabla1[[#This Row],[CONSIDERED_DATE12]],2)</f>
        <v>18</v>
      </c>
      <c r="I944" t="str">
        <f>+CONCATENATE(Tabla1[[#This Row],[CONSIDERED_DATE14]],"-",Tabla1[[#This Row],[CONSIDERED_DATE13]])</f>
        <v>18-JUL</v>
      </c>
      <c r="J944" s="1" t="s">
        <v>4152</v>
      </c>
      <c r="K944">
        <v>23</v>
      </c>
      <c r="L944">
        <v>58</v>
      </c>
      <c r="M944" s="4">
        <v>97414.565217391297</v>
      </c>
      <c r="N944" s="3">
        <v>39.655172413793103</v>
      </c>
      <c r="O944" s="3">
        <f>+Tabla1[[#This Row],[CF_CALC_OCC_ROOMS]]/67*100</f>
        <v>34.328358208955223</v>
      </c>
      <c r="P944" s="2">
        <v>2240535</v>
      </c>
      <c r="Q944">
        <v>0</v>
      </c>
      <c r="R944">
        <v>0</v>
      </c>
      <c r="S944">
        <v>0</v>
      </c>
    </row>
    <row r="945" spans="1:19" x14ac:dyDescent="0.25">
      <c r="A945" s="1" t="s">
        <v>13</v>
      </c>
      <c r="B945" s="4">
        <v>1977930</v>
      </c>
      <c r="C945">
        <v>22</v>
      </c>
      <c r="D945">
        <v>34</v>
      </c>
      <c r="E945" s="1" t="s">
        <v>957</v>
      </c>
      <c r="F945" t="str">
        <f>+RIGHT(Tabla1[[#This Row],[CONSIDERED_DATE1]],6)</f>
        <v>AUG-18</v>
      </c>
      <c r="G945" t="str">
        <f>+LEFT(Tabla1[[#This Row],[CONSIDERED_DATE12]],3)</f>
        <v>AUG</v>
      </c>
      <c r="H945" t="str">
        <f>+RIGHT(Tabla1[[#This Row],[CONSIDERED_DATE12]],2)</f>
        <v>18</v>
      </c>
      <c r="I945" t="str">
        <f>+CONCATENATE(Tabla1[[#This Row],[CONSIDERED_DATE14]],"-",Tabla1[[#This Row],[CONSIDERED_DATE13]])</f>
        <v>18-AUG</v>
      </c>
      <c r="J945" s="1" t="s">
        <v>4153</v>
      </c>
      <c r="K945">
        <v>22</v>
      </c>
      <c r="L945">
        <v>57</v>
      </c>
      <c r="M945" s="4">
        <v>89905.909090909001</v>
      </c>
      <c r="N945" s="3">
        <v>38.5964912280701</v>
      </c>
      <c r="O945" s="3">
        <f>+Tabla1[[#This Row],[CF_CALC_OCC_ROOMS]]/67*100</f>
        <v>32.835820895522389</v>
      </c>
      <c r="P945" s="2">
        <v>1627930</v>
      </c>
      <c r="Q945">
        <v>0</v>
      </c>
      <c r="R945">
        <v>350000</v>
      </c>
      <c r="S945">
        <v>0</v>
      </c>
    </row>
    <row r="946" spans="1:19" x14ac:dyDescent="0.25">
      <c r="A946" s="1" t="s">
        <v>13</v>
      </c>
      <c r="B946" s="4">
        <v>2609892</v>
      </c>
      <c r="C946">
        <v>27</v>
      </c>
      <c r="D946">
        <v>42</v>
      </c>
      <c r="E946" s="1" t="s">
        <v>958</v>
      </c>
      <c r="F946" t="str">
        <f>+RIGHT(Tabla1[[#This Row],[CONSIDERED_DATE1]],6)</f>
        <v>AUG-18</v>
      </c>
      <c r="G946" t="str">
        <f>+LEFT(Tabla1[[#This Row],[CONSIDERED_DATE12]],3)</f>
        <v>AUG</v>
      </c>
      <c r="H946" t="str">
        <f>+RIGHT(Tabla1[[#This Row],[CONSIDERED_DATE12]],2)</f>
        <v>18</v>
      </c>
      <c r="I946" t="str">
        <f>+CONCATENATE(Tabla1[[#This Row],[CONSIDERED_DATE14]],"-",Tabla1[[#This Row],[CONSIDERED_DATE13]])</f>
        <v>18-AUG</v>
      </c>
      <c r="J946" s="1" t="s">
        <v>4154</v>
      </c>
      <c r="K946">
        <v>27</v>
      </c>
      <c r="L946">
        <v>61</v>
      </c>
      <c r="M946" s="4">
        <v>96662.666666666599</v>
      </c>
      <c r="N946" s="3">
        <v>44.262295081967203</v>
      </c>
      <c r="O946" s="3">
        <f>+Tabla1[[#This Row],[CF_CALC_OCC_ROOMS]]/67*100</f>
        <v>40.298507462686565</v>
      </c>
      <c r="P946" s="2">
        <v>1919892</v>
      </c>
      <c r="Q946">
        <v>0</v>
      </c>
      <c r="R946">
        <v>690000</v>
      </c>
      <c r="S946">
        <v>0</v>
      </c>
    </row>
    <row r="947" spans="1:19" x14ac:dyDescent="0.25">
      <c r="A947" s="1" t="s">
        <v>13</v>
      </c>
      <c r="B947" s="4">
        <v>7370904</v>
      </c>
      <c r="C947">
        <v>64</v>
      </c>
      <c r="D947">
        <v>88</v>
      </c>
      <c r="E947" s="1" t="s">
        <v>959</v>
      </c>
      <c r="F947" t="str">
        <f>+RIGHT(Tabla1[[#This Row],[CONSIDERED_DATE1]],6)</f>
        <v>AUG-18</v>
      </c>
      <c r="G947" t="str">
        <f>+LEFT(Tabla1[[#This Row],[CONSIDERED_DATE12]],3)</f>
        <v>AUG</v>
      </c>
      <c r="H947" t="str">
        <f>+RIGHT(Tabla1[[#This Row],[CONSIDERED_DATE12]],2)</f>
        <v>18</v>
      </c>
      <c r="I947" t="str">
        <f>+CONCATENATE(Tabla1[[#This Row],[CONSIDERED_DATE14]],"-",Tabla1[[#This Row],[CONSIDERED_DATE13]])</f>
        <v>18-AUG</v>
      </c>
      <c r="J947" s="1" t="s">
        <v>4155</v>
      </c>
      <c r="K947">
        <v>64</v>
      </c>
      <c r="L947">
        <v>66</v>
      </c>
      <c r="M947" s="4">
        <v>115170.375</v>
      </c>
      <c r="N947" s="3">
        <v>96.969696969696898</v>
      </c>
      <c r="O947" s="3">
        <f>+Tabla1[[#This Row],[CF_CALC_OCC_ROOMS]]/67*100</f>
        <v>95.522388059701484</v>
      </c>
      <c r="P947" s="2">
        <v>2623904</v>
      </c>
      <c r="Q947">
        <v>0</v>
      </c>
      <c r="R947">
        <v>4747000</v>
      </c>
      <c r="S947">
        <v>0</v>
      </c>
    </row>
    <row r="948" spans="1:19" x14ac:dyDescent="0.25">
      <c r="A948" s="1" t="s">
        <v>13</v>
      </c>
      <c r="B948" s="4">
        <v>9385978</v>
      </c>
      <c r="C948">
        <v>61</v>
      </c>
      <c r="D948">
        <v>123</v>
      </c>
      <c r="E948" s="1" t="s">
        <v>960</v>
      </c>
      <c r="F948" t="str">
        <f>+RIGHT(Tabla1[[#This Row],[CONSIDERED_DATE1]],6)</f>
        <v>AUG-18</v>
      </c>
      <c r="G948" t="str">
        <f>+LEFT(Tabla1[[#This Row],[CONSIDERED_DATE12]],3)</f>
        <v>AUG</v>
      </c>
      <c r="H948" t="str">
        <f>+RIGHT(Tabla1[[#This Row],[CONSIDERED_DATE12]],2)</f>
        <v>18</v>
      </c>
      <c r="I948" t="str">
        <f>+CONCATENATE(Tabla1[[#This Row],[CONSIDERED_DATE14]],"-",Tabla1[[#This Row],[CONSIDERED_DATE13]])</f>
        <v>18-AUG</v>
      </c>
      <c r="J948" s="1" t="s">
        <v>4156</v>
      </c>
      <c r="K948">
        <v>61</v>
      </c>
      <c r="L948">
        <v>66</v>
      </c>
      <c r="M948" s="4">
        <v>153868.49180327801</v>
      </c>
      <c r="N948" s="3">
        <v>92.424242424242394</v>
      </c>
      <c r="O948" s="3">
        <f>+Tabla1[[#This Row],[CF_CALC_OCC_ROOMS]]/67*100</f>
        <v>91.044776119402982</v>
      </c>
      <c r="P948" s="2">
        <v>9385978</v>
      </c>
      <c r="Q948">
        <v>0</v>
      </c>
      <c r="R948">
        <v>0</v>
      </c>
      <c r="S948">
        <v>0</v>
      </c>
    </row>
    <row r="949" spans="1:19" x14ac:dyDescent="0.25">
      <c r="A949" s="1" t="s">
        <v>13</v>
      </c>
      <c r="B949" s="4">
        <v>2027349</v>
      </c>
      <c r="C949">
        <v>20</v>
      </c>
      <c r="D949">
        <v>33</v>
      </c>
      <c r="E949" s="1" t="s">
        <v>961</v>
      </c>
      <c r="F949" t="str">
        <f>+RIGHT(Tabla1[[#This Row],[CONSIDERED_DATE1]],6)</f>
        <v>AUG-18</v>
      </c>
      <c r="G949" t="str">
        <f>+LEFT(Tabla1[[#This Row],[CONSIDERED_DATE12]],3)</f>
        <v>AUG</v>
      </c>
      <c r="H949" t="str">
        <f>+RIGHT(Tabla1[[#This Row],[CONSIDERED_DATE12]],2)</f>
        <v>18</v>
      </c>
      <c r="I949" t="str">
        <f>+CONCATENATE(Tabla1[[#This Row],[CONSIDERED_DATE14]],"-",Tabla1[[#This Row],[CONSIDERED_DATE13]])</f>
        <v>18-AUG</v>
      </c>
      <c r="J949" s="1" t="s">
        <v>4157</v>
      </c>
      <c r="K949">
        <v>20</v>
      </c>
      <c r="L949">
        <v>66</v>
      </c>
      <c r="M949" s="4">
        <v>101367.45</v>
      </c>
      <c r="N949" s="3">
        <v>30.303030303030301</v>
      </c>
      <c r="O949" s="3">
        <f>+Tabla1[[#This Row],[CF_CALC_OCC_ROOMS]]/67*100</f>
        <v>29.850746268656714</v>
      </c>
      <c r="P949" s="2">
        <v>2027349</v>
      </c>
      <c r="Q949">
        <v>0</v>
      </c>
      <c r="R949">
        <v>0</v>
      </c>
      <c r="S949">
        <v>0</v>
      </c>
    </row>
    <row r="950" spans="1:19" x14ac:dyDescent="0.25">
      <c r="A950" s="1" t="s">
        <v>13</v>
      </c>
      <c r="B950" s="4">
        <v>1781482</v>
      </c>
      <c r="C950">
        <v>19</v>
      </c>
      <c r="D950">
        <v>27</v>
      </c>
      <c r="E950" s="1" t="s">
        <v>962</v>
      </c>
      <c r="F950" t="str">
        <f>+RIGHT(Tabla1[[#This Row],[CONSIDERED_DATE1]],6)</f>
        <v>AUG-18</v>
      </c>
      <c r="G950" t="str">
        <f>+LEFT(Tabla1[[#This Row],[CONSIDERED_DATE12]],3)</f>
        <v>AUG</v>
      </c>
      <c r="H950" t="str">
        <f>+RIGHT(Tabla1[[#This Row],[CONSIDERED_DATE12]],2)</f>
        <v>18</v>
      </c>
      <c r="I950" t="str">
        <f>+CONCATENATE(Tabla1[[#This Row],[CONSIDERED_DATE14]],"-",Tabla1[[#This Row],[CONSIDERED_DATE13]])</f>
        <v>18-AUG</v>
      </c>
      <c r="J950" s="1" t="s">
        <v>4158</v>
      </c>
      <c r="K950">
        <v>19</v>
      </c>
      <c r="L950">
        <v>63</v>
      </c>
      <c r="M950" s="4">
        <v>93762.210526315699</v>
      </c>
      <c r="N950" s="3">
        <v>30.158730158730101</v>
      </c>
      <c r="O950" s="3">
        <f>+Tabla1[[#This Row],[CF_CALC_OCC_ROOMS]]/67*100</f>
        <v>28.35820895522388</v>
      </c>
      <c r="P950" s="2">
        <v>1781482</v>
      </c>
      <c r="Q950">
        <v>0</v>
      </c>
      <c r="R950">
        <v>0</v>
      </c>
      <c r="S950">
        <v>0</v>
      </c>
    </row>
    <row r="951" spans="1:19" x14ac:dyDescent="0.25">
      <c r="A951" s="1" t="s">
        <v>13</v>
      </c>
      <c r="B951" s="4">
        <v>2010764</v>
      </c>
      <c r="C951">
        <v>22</v>
      </c>
      <c r="D951">
        <v>27</v>
      </c>
      <c r="E951" s="1" t="s">
        <v>963</v>
      </c>
      <c r="F951" t="str">
        <f>+RIGHT(Tabla1[[#This Row],[CONSIDERED_DATE1]],6)</f>
        <v>AUG-18</v>
      </c>
      <c r="G951" t="str">
        <f>+LEFT(Tabla1[[#This Row],[CONSIDERED_DATE12]],3)</f>
        <v>AUG</v>
      </c>
      <c r="H951" t="str">
        <f>+RIGHT(Tabla1[[#This Row],[CONSIDERED_DATE12]],2)</f>
        <v>18</v>
      </c>
      <c r="I951" t="str">
        <f>+CONCATENATE(Tabla1[[#This Row],[CONSIDERED_DATE14]],"-",Tabla1[[#This Row],[CONSIDERED_DATE13]])</f>
        <v>18-AUG</v>
      </c>
      <c r="J951" s="1" t="s">
        <v>4159</v>
      </c>
      <c r="K951">
        <v>22</v>
      </c>
      <c r="L951">
        <v>57</v>
      </c>
      <c r="M951" s="4">
        <v>91398.363636363603</v>
      </c>
      <c r="N951" s="3">
        <v>38.5964912280701</v>
      </c>
      <c r="O951" s="3">
        <f>+Tabla1[[#This Row],[CF_CALC_OCC_ROOMS]]/67*100</f>
        <v>32.835820895522389</v>
      </c>
      <c r="P951" s="2">
        <v>2010764</v>
      </c>
      <c r="Q951">
        <v>0</v>
      </c>
      <c r="R951">
        <v>0</v>
      </c>
      <c r="S951">
        <v>0</v>
      </c>
    </row>
    <row r="952" spans="1:19" x14ac:dyDescent="0.25">
      <c r="A952" s="1" t="s">
        <v>13</v>
      </c>
      <c r="B952" s="4">
        <v>2979364</v>
      </c>
      <c r="C952">
        <v>26</v>
      </c>
      <c r="D952">
        <v>37</v>
      </c>
      <c r="E952" s="1" t="s">
        <v>964</v>
      </c>
      <c r="F952" t="str">
        <f>+RIGHT(Tabla1[[#This Row],[CONSIDERED_DATE1]],6)</f>
        <v>AUG-18</v>
      </c>
      <c r="G952" t="str">
        <f>+LEFT(Tabla1[[#This Row],[CONSIDERED_DATE12]],3)</f>
        <v>AUG</v>
      </c>
      <c r="H952" t="str">
        <f>+RIGHT(Tabla1[[#This Row],[CONSIDERED_DATE12]],2)</f>
        <v>18</v>
      </c>
      <c r="I952" t="str">
        <f>+CONCATENATE(Tabla1[[#This Row],[CONSIDERED_DATE14]],"-",Tabla1[[#This Row],[CONSIDERED_DATE13]])</f>
        <v>18-AUG</v>
      </c>
      <c r="J952" s="1" t="s">
        <v>4160</v>
      </c>
      <c r="K952">
        <v>26</v>
      </c>
      <c r="L952">
        <v>56</v>
      </c>
      <c r="M952" s="4">
        <v>114590.92307692301</v>
      </c>
      <c r="N952" s="3">
        <v>46.428571428571402</v>
      </c>
      <c r="O952" s="3">
        <f>+Tabla1[[#This Row],[CF_CALC_OCC_ROOMS]]/67*100</f>
        <v>38.805970149253731</v>
      </c>
      <c r="P952" s="2">
        <v>2979364</v>
      </c>
      <c r="Q952">
        <v>0</v>
      </c>
      <c r="R952">
        <v>0</v>
      </c>
      <c r="S952">
        <v>0</v>
      </c>
    </row>
    <row r="953" spans="1:19" x14ac:dyDescent="0.25">
      <c r="A953" s="1" t="s">
        <v>13</v>
      </c>
      <c r="B953" s="4">
        <v>1823979</v>
      </c>
      <c r="C953">
        <v>21</v>
      </c>
      <c r="D953">
        <v>27</v>
      </c>
      <c r="E953" s="1" t="s">
        <v>965</v>
      </c>
      <c r="F953" t="str">
        <f>+RIGHT(Tabla1[[#This Row],[CONSIDERED_DATE1]],6)</f>
        <v>AUG-18</v>
      </c>
      <c r="G953" t="str">
        <f>+LEFT(Tabla1[[#This Row],[CONSIDERED_DATE12]],3)</f>
        <v>AUG</v>
      </c>
      <c r="H953" t="str">
        <f>+RIGHT(Tabla1[[#This Row],[CONSIDERED_DATE12]],2)</f>
        <v>18</v>
      </c>
      <c r="I953" t="str">
        <f>+CONCATENATE(Tabla1[[#This Row],[CONSIDERED_DATE14]],"-",Tabla1[[#This Row],[CONSIDERED_DATE13]])</f>
        <v>18-AUG</v>
      </c>
      <c r="J953" s="1" t="s">
        <v>4161</v>
      </c>
      <c r="K953">
        <v>21</v>
      </c>
      <c r="L953">
        <v>59</v>
      </c>
      <c r="M953" s="4">
        <v>86856.142857142797</v>
      </c>
      <c r="N953" s="3">
        <v>35.593220338983002</v>
      </c>
      <c r="O953" s="3">
        <f>+Tabla1[[#This Row],[CF_CALC_OCC_ROOMS]]/67*100</f>
        <v>31.343283582089555</v>
      </c>
      <c r="P953" s="2">
        <v>1823979</v>
      </c>
      <c r="Q953">
        <v>0</v>
      </c>
      <c r="R953">
        <v>0</v>
      </c>
      <c r="S953">
        <v>0</v>
      </c>
    </row>
    <row r="954" spans="1:19" x14ac:dyDescent="0.25">
      <c r="A954" s="1" t="s">
        <v>13</v>
      </c>
      <c r="B954" s="4">
        <v>5698955</v>
      </c>
      <c r="C954">
        <v>47</v>
      </c>
      <c r="D954">
        <v>83</v>
      </c>
      <c r="E954" s="1" t="s">
        <v>966</v>
      </c>
      <c r="F954" t="str">
        <f>+RIGHT(Tabla1[[#This Row],[CONSIDERED_DATE1]],6)</f>
        <v>AUG-18</v>
      </c>
      <c r="G954" t="str">
        <f>+LEFT(Tabla1[[#This Row],[CONSIDERED_DATE12]],3)</f>
        <v>AUG</v>
      </c>
      <c r="H954" t="str">
        <f>+RIGHT(Tabla1[[#This Row],[CONSIDERED_DATE12]],2)</f>
        <v>18</v>
      </c>
      <c r="I954" t="str">
        <f>+CONCATENATE(Tabla1[[#This Row],[CONSIDERED_DATE14]],"-",Tabla1[[#This Row],[CONSIDERED_DATE13]])</f>
        <v>18-AUG</v>
      </c>
      <c r="J954" s="1" t="s">
        <v>4162</v>
      </c>
      <c r="K954">
        <v>47</v>
      </c>
      <c r="L954">
        <v>63</v>
      </c>
      <c r="M954" s="4">
        <v>121254.361702127</v>
      </c>
      <c r="N954" s="3">
        <v>74.603174603174594</v>
      </c>
      <c r="O954" s="3">
        <f>+Tabla1[[#This Row],[CF_CALC_OCC_ROOMS]]/67*100</f>
        <v>70.149253731343293</v>
      </c>
      <c r="P954" s="2">
        <v>5698955</v>
      </c>
      <c r="Q954">
        <v>0</v>
      </c>
      <c r="R954">
        <v>0</v>
      </c>
      <c r="S954">
        <v>0</v>
      </c>
    </row>
    <row r="955" spans="1:19" x14ac:dyDescent="0.25">
      <c r="A955" s="1" t="s">
        <v>13</v>
      </c>
      <c r="B955" s="4">
        <v>8443415</v>
      </c>
      <c r="C955">
        <v>63</v>
      </c>
      <c r="D955">
        <v>119</v>
      </c>
      <c r="E955" s="1" t="s">
        <v>967</v>
      </c>
      <c r="F955" t="str">
        <f>+RIGHT(Tabla1[[#This Row],[CONSIDERED_DATE1]],6)</f>
        <v>AUG-18</v>
      </c>
      <c r="G955" t="str">
        <f>+LEFT(Tabla1[[#This Row],[CONSIDERED_DATE12]],3)</f>
        <v>AUG</v>
      </c>
      <c r="H955" t="str">
        <f>+RIGHT(Tabla1[[#This Row],[CONSIDERED_DATE12]],2)</f>
        <v>18</v>
      </c>
      <c r="I955" t="str">
        <f>+CONCATENATE(Tabla1[[#This Row],[CONSIDERED_DATE14]],"-",Tabla1[[#This Row],[CONSIDERED_DATE13]])</f>
        <v>18-AUG</v>
      </c>
      <c r="J955" s="1" t="s">
        <v>4163</v>
      </c>
      <c r="K955">
        <v>63</v>
      </c>
      <c r="L955">
        <v>66</v>
      </c>
      <c r="M955" s="4">
        <v>134022.46031746001</v>
      </c>
      <c r="N955" s="3">
        <v>95.454545454545396</v>
      </c>
      <c r="O955" s="3">
        <f>+Tabla1[[#This Row],[CF_CALC_OCC_ROOMS]]/67*100</f>
        <v>94.029850746268664</v>
      </c>
      <c r="P955" s="2">
        <v>8443415</v>
      </c>
      <c r="Q955">
        <v>0</v>
      </c>
      <c r="R955">
        <v>0</v>
      </c>
      <c r="S955">
        <v>0</v>
      </c>
    </row>
    <row r="956" spans="1:19" x14ac:dyDescent="0.25">
      <c r="A956" s="1" t="s">
        <v>13</v>
      </c>
      <c r="B956" s="4">
        <v>2837024</v>
      </c>
      <c r="C956">
        <v>25</v>
      </c>
      <c r="D956">
        <v>41</v>
      </c>
      <c r="E956" s="1" t="s">
        <v>968</v>
      </c>
      <c r="F956" t="str">
        <f>+RIGHT(Tabla1[[#This Row],[CONSIDERED_DATE1]],6)</f>
        <v>AUG-18</v>
      </c>
      <c r="G956" t="str">
        <f>+LEFT(Tabla1[[#This Row],[CONSIDERED_DATE12]],3)</f>
        <v>AUG</v>
      </c>
      <c r="H956" t="str">
        <f>+RIGHT(Tabla1[[#This Row],[CONSIDERED_DATE12]],2)</f>
        <v>18</v>
      </c>
      <c r="I956" t="str">
        <f>+CONCATENATE(Tabla1[[#This Row],[CONSIDERED_DATE14]],"-",Tabla1[[#This Row],[CONSIDERED_DATE13]])</f>
        <v>18-AUG</v>
      </c>
      <c r="J956" s="1" t="s">
        <v>4164</v>
      </c>
      <c r="K956">
        <v>25</v>
      </c>
      <c r="L956">
        <v>66</v>
      </c>
      <c r="M956" s="4">
        <v>113480.96000000001</v>
      </c>
      <c r="N956" s="3">
        <v>37.878787878787797</v>
      </c>
      <c r="O956" s="3">
        <f>+Tabla1[[#This Row],[CF_CALC_OCC_ROOMS]]/67*100</f>
        <v>37.313432835820898</v>
      </c>
      <c r="P956" s="2">
        <v>2837024</v>
      </c>
      <c r="Q956">
        <v>0</v>
      </c>
      <c r="R956">
        <v>0</v>
      </c>
      <c r="S956">
        <v>0</v>
      </c>
    </row>
    <row r="957" spans="1:19" x14ac:dyDescent="0.25">
      <c r="A957" s="1" t="s">
        <v>13</v>
      </c>
      <c r="B957" s="4">
        <v>3142218</v>
      </c>
      <c r="C957">
        <v>31</v>
      </c>
      <c r="D957">
        <v>49</v>
      </c>
      <c r="E957" s="1" t="s">
        <v>969</v>
      </c>
      <c r="F957" t="str">
        <f>+RIGHT(Tabla1[[#This Row],[CONSIDERED_DATE1]],6)</f>
        <v>AUG-18</v>
      </c>
      <c r="G957" t="str">
        <f>+LEFT(Tabla1[[#This Row],[CONSIDERED_DATE12]],3)</f>
        <v>AUG</v>
      </c>
      <c r="H957" t="str">
        <f>+RIGHT(Tabla1[[#This Row],[CONSIDERED_DATE12]],2)</f>
        <v>18</v>
      </c>
      <c r="I957" t="str">
        <f>+CONCATENATE(Tabla1[[#This Row],[CONSIDERED_DATE14]],"-",Tabla1[[#This Row],[CONSIDERED_DATE13]])</f>
        <v>18-AUG</v>
      </c>
      <c r="J957" s="1" t="s">
        <v>4165</v>
      </c>
      <c r="K957">
        <v>31</v>
      </c>
      <c r="L957">
        <v>64</v>
      </c>
      <c r="M957" s="4">
        <v>101361.87096774099</v>
      </c>
      <c r="N957" s="3">
        <v>48.4375</v>
      </c>
      <c r="O957" s="3">
        <f>+Tabla1[[#This Row],[CF_CALC_OCC_ROOMS]]/67*100</f>
        <v>46.268656716417908</v>
      </c>
      <c r="P957" s="2">
        <v>3142218</v>
      </c>
      <c r="Q957">
        <v>0</v>
      </c>
      <c r="R957">
        <v>0</v>
      </c>
      <c r="S957">
        <v>0</v>
      </c>
    </row>
    <row r="958" spans="1:19" x14ac:dyDescent="0.25">
      <c r="A958" s="1" t="s">
        <v>13</v>
      </c>
      <c r="B958" s="4">
        <v>6316510</v>
      </c>
      <c r="C958">
        <v>60</v>
      </c>
      <c r="D958">
        <v>100</v>
      </c>
      <c r="E958" s="1" t="s">
        <v>970</v>
      </c>
      <c r="F958" t="str">
        <f>+RIGHT(Tabla1[[#This Row],[CONSIDERED_DATE1]],6)</f>
        <v>AUG-18</v>
      </c>
      <c r="G958" t="str">
        <f>+LEFT(Tabla1[[#This Row],[CONSIDERED_DATE12]],3)</f>
        <v>AUG</v>
      </c>
      <c r="H958" t="str">
        <f>+RIGHT(Tabla1[[#This Row],[CONSIDERED_DATE12]],2)</f>
        <v>18</v>
      </c>
      <c r="I958" t="str">
        <f>+CONCATENATE(Tabla1[[#This Row],[CONSIDERED_DATE14]],"-",Tabla1[[#This Row],[CONSIDERED_DATE13]])</f>
        <v>18-AUG</v>
      </c>
      <c r="J958" s="1" t="s">
        <v>4166</v>
      </c>
      <c r="K958">
        <v>60</v>
      </c>
      <c r="L958">
        <v>64</v>
      </c>
      <c r="M958" s="4">
        <v>105275.166666666</v>
      </c>
      <c r="N958" s="3">
        <v>93.75</v>
      </c>
      <c r="O958" s="3">
        <f>+Tabla1[[#This Row],[CF_CALC_OCC_ROOMS]]/67*100</f>
        <v>89.552238805970148</v>
      </c>
      <c r="P958" s="2">
        <v>6316510</v>
      </c>
      <c r="Q958">
        <v>0</v>
      </c>
      <c r="R958">
        <v>0</v>
      </c>
      <c r="S958">
        <v>0</v>
      </c>
    </row>
    <row r="959" spans="1:19" x14ac:dyDescent="0.25">
      <c r="A959" s="1" t="s">
        <v>13</v>
      </c>
      <c r="B959" s="4">
        <v>4274054</v>
      </c>
      <c r="C959">
        <v>45</v>
      </c>
      <c r="D959">
        <v>65</v>
      </c>
      <c r="E959" s="1" t="s">
        <v>971</v>
      </c>
      <c r="F959" t="str">
        <f>+RIGHT(Tabla1[[#This Row],[CONSIDERED_DATE1]],6)</f>
        <v>AUG-18</v>
      </c>
      <c r="G959" t="str">
        <f>+LEFT(Tabla1[[#This Row],[CONSIDERED_DATE12]],3)</f>
        <v>AUG</v>
      </c>
      <c r="H959" t="str">
        <f>+RIGHT(Tabla1[[#This Row],[CONSIDERED_DATE12]],2)</f>
        <v>18</v>
      </c>
      <c r="I959" t="str">
        <f>+CONCATENATE(Tabla1[[#This Row],[CONSIDERED_DATE14]],"-",Tabla1[[#This Row],[CONSIDERED_DATE13]])</f>
        <v>18-AUG</v>
      </c>
      <c r="J959" s="1" t="s">
        <v>4167</v>
      </c>
      <c r="K959">
        <v>45</v>
      </c>
      <c r="L959">
        <v>64</v>
      </c>
      <c r="M959" s="4">
        <v>94978.977777777705</v>
      </c>
      <c r="N959" s="3">
        <v>70.3125</v>
      </c>
      <c r="O959" s="3">
        <f>+Tabla1[[#This Row],[CF_CALC_OCC_ROOMS]]/67*100</f>
        <v>67.164179104477611</v>
      </c>
      <c r="P959" s="2">
        <v>4174454</v>
      </c>
      <c r="Q959">
        <v>0</v>
      </c>
      <c r="R959">
        <v>99600</v>
      </c>
      <c r="S959">
        <v>0</v>
      </c>
    </row>
    <row r="960" spans="1:19" x14ac:dyDescent="0.25">
      <c r="A960" s="1" t="s">
        <v>13</v>
      </c>
      <c r="B960" s="4">
        <v>3453305</v>
      </c>
      <c r="C960">
        <v>35</v>
      </c>
      <c r="D960">
        <v>51</v>
      </c>
      <c r="E960" s="1" t="s">
        <v>972</v>
      </c>
      <c r="F960" t="str">
        <f>+RIGHT(Tabla1[[#This Row],[CONSIDERED_DATE1]],6)</f>
        <v>AUG-18</v>
      </c>
      <c r="G960" t="str">
        <f>+LEFT(Tabla1[[#This Row],[CONSIDERED_DATE12]],3)</f>
        <v>AUG</v>
      </c>
      <c r="H960" t="str">
        <f>+RIGHT(Tabla1[[#This Row],[CONSIDERED_DATE12]],2)</f>
        <v>18</v>
      </c>
      <c r="I960" t="str">
        <f>+CONCATENATE(Tabla1[[#This Row],[CONSIDERED_DATE14]],"-",Tabla1[[#This Row],[CONSIDERED_DATE13]])</f>
        <v>18-AUG</v>
      </c>
      <c r="J960" s="1" t="s">
        <v>4168</v>
      </c>
      <c r="K960">
        <v>35</v>
      </c>
      <c r="L960">
        <v>63</v>
      </c>
      <c r="M960" s="4">
        <v>98665.857142857101</v>
      </c>
      <c r="N960" s="3">
        <v>55.5555555555555</v>
      </c>
      <c r="O960" s="3">
        <f>+Tabla1[[#This Row],[CF_CALC_OCC_ROOMS]]/67*100</f>
        <v>52.238805970149251</v>
      </c>
      <c r="P960" s="2">
        <v>3353705</v>
      </c>
      <c r="Q960">
        <v>0</v>
      </c>
      <c r="R960">
        <v>99600</v>
      </c>
      <c r="S960">
        <v>0</v>
      </c>
    </row>
    <row r="961" spans="1:19" x14ac:dyDescent="0.25">
      <c r="A961" s="1" t="s">
        <v>13</v>
      </c>
      <c r="B961" s="4">
        <v>6681413</v>
      </c>
      <c r="C961">
        <v>55</v>
      </c>
      <c r="D961">
        <v>106</v>
      </c>
      <c r="E961" s="1" t="s">
        <v>973</v>
      </c>
      <c r="F961" t="str">
        <f>+RIGHT(Tabla1[[#This Row],[CONSIDERED_DATE1]],6)</f>
        <v>AUG-18</v>
      </c>
      <c r="G961" t="str">
        <f>+LEFT(Tabla1[[#This Row],[CONSIDERED_DATE12]],3)</f>
        <v>AUG</v>
      </c>
      <c r="H961" t="str">
        <f>+RIGHT(Tabla1[[#This Row],[CONSIDERED_DATE12]],2)</f>
        <v>18</v>
      </c>
      <c r="I961" t="str">
        <f>+CONCATENATE(Tabla1[[#This Row],[CONSIDERED_DATE14]],"-",Tabla1[[#This Row],[CONSIDERED_DATE13]])</f>
        <v>18-AUG</v>
      </c>
      <c r="J961" s="1" t="s">
        <v>4169</v>
      </c>
      <c r="K961">
        <v>55</v>
      </c>
      <c r="L961">
        <v>65</v>
      </c>
      <c r="M961" s="4">
        <v>121480.236363636</v>
      </c>
      <c r="N961" s="3">
        <v>84.615384615384599</v>
      </c>
      <c r="O961" s="3">
        <f>+Tabla1[[#This Row],[CF_CALC_OCC_ROOMS]]/67*100</f>
        <v>82.089552238805979</v>
      </c>
      <c r="P961" s="2">
        <v>6681413</v>
      </c>
      <c r="Q961">
        <v>0</v>
      </c>
      <c r="R961">
        <v>0</v>
      </c>
      <c r="S961">
        <v>0</v>
      </c>
    </row>
    <row r="962" spans="1:19" x14ac:dyDescent="0.25">
      <c r="A962" s="1" t="s">
        <v>13</v>
      </c>
      <c r="B962" s="4">
        <v>9003301</v>
      </c>
      <c r="C962">
        <v>64</v>
      </c>
      <c r="D962">
        <v>129</v>
      </c>
      <c r="E962" s="1" t="s">
        <v>974</v>
      </c>
      <c r="F962" t="str">
        <f>+RIGHT(Tabla1[[#This Row],[CONSIDERED_DATE1]],6)</f>
        <v>AUG-18</v>
      </c>
      <c r="G962" t="str">
        <f>+LEFT(Tabla1[[#This Row],[CONSIDERED_DATE12]],3)</f>
        <v>AUG</v>
      </c>
      <c r="H962" t="str">
        <f>+RIGHT(Tabla1[[#This Row],[CONSIDERED_DATE12]],2)</f>
        <v>18</v>
      </c>
      <c r="I962" t="str">
        <f>+CONCATENATE(Tabla1[[#This Row],[CONSIDERED_DATE14]],"-",Tabla1[[#This Row],[CONSIDERED_DATE13]])</f>
        <v>18-AUG</v>
      </c>
      <c r="J962" s="1" t="s">
        <v>4170</v>
      </c>
      <c r="K962">
        <v>64</v>
      </c>
      <c r="L962">
        <v>66</v>
      </c>
      <c r="M962" s="4">
        <v>140676.578125</v>
      </c>
      <c r="N962" s="3">
        <v>96.969696969696898</v>
      </c>
      <c r="O962" s="3">
        <f>+Tabla1[[#This Row],[CF_CALC_OCC_ROOMS]]/67*100</f>
        <v>95.522388059701484</v>
      </c>
      <c r="P962" s="2">
        <v>9003301</v>
      </c>
      <c r="Q962">
        <v>0</v>
      </c>
      <c r="R962">
        <v>0</v>
      </c>
      <c r="S962">
        <v>0</v>
      </c>
    </row>
    <row r="963" spans="1:19" x14ac:dyDescent="0.25">
      <c r="A963" s="1" t="s">
        <v>13</v>
      </c>
      <c r="B963" s="4">
        <v>1987258</v>
      </c>
      <c r="C963">
        <v>19</v>
      </c>
      <c r="D963">
        <v>31</v>
      </c>
      <c r="E963" s="1" t="s">
        <v>975</v>
      </c>
      <c r="F963" t="str">
        <f>+RIGHT(Tabla1[[#This Row],[CONSIDERED_DATE1]],6)</f>
        <v>AUG-18</v>
      </c>
      <c r="G963" t="str">
        <f>+LEFT(Tabla1[[#This Row],[CONSIDERED_DATE12]],3)</f>
        <v>AUG</v>
      </c>
      <c r="H963" t="str">
        <f>+RIGHT(Tabla1[[#This Row],[CONSIDERED_DATE12]],2)</f>
        <v>18</v>
      </c>
      <c r="I963" t="str">
        <f>+CONCATENATE(Tabla1[[#This Row],[CONSIDERED_DATE14]],"-",Tabla1[[#This Row],[CONSIDERED_DATE13]])</f>
        <v>18-AUG</v>
      </c>
      <c r="J963" s="1" t="s">
        <v>4171</v>
      </c>
      <c r="K963">
        <v>19</v>
      </c>
      <c r="L963">
        <v>66</v>
      </c>
      <c r="M963" s="4">
        <v>104592.526315789</v>
      </c>
      <c r="N963" s="3">
        <v>28.7878787878787</v>
      </c>
      <c r="O963" s="3">
        <f>+Tabla1[[#This Row],[CF_CALC_OCC_ROOMS]]/67*100</f>
        <v>28.35820895522388</v>
      </c>
      <c r="P963" s="2">
        <v>1987258</v>
      </c>
      <c r="Q963">
        <v>0</v>
      </c>
      <c r="R963">
        <v>0</v>
      </c>
      <c r="S963">
        <v>0</v>
      </c>
    </row>
    <row r="964" spans="1:19" x14ac:dyDescent="0.25">
      <c r="A964" s="1" t="s">
        <v>13</v>
      </c>
      <c r="B964" s="4">
        <v>2079246</v>
      </c>
      <c r="C964">
        <v>17</v>
      </c>
      <c r="D964">
        <v>25</v>
      </c>
      <c r="E964" s="1" t="s">
        <v>976</v>
      </c>
      <c r="F964" t="str">
        <f>+RIGHT(Tabla1[[#This Row],[CONSIDERED_DATE1]],6)</f>
        <v>AUG-18</v>
      </c>
      <c r="G964" t="str">
        <f>+LEFT(Tabla1[[#This Row],[CONSIDERED_DATE12]],3)</f>
        <v>AUG</v>
      </c>
      <c r="H964" t="str">
        <f>+RIGHT(Tabla1[[#This Row],[CONSIDERED_DATE12]],2)</f>
        <v>18</v>
      </c>
      <c r="I964" t="str">
        <f>+CONCATENATE(Tabla1[[#This Row],[CONSIDERED_DATE14]],"-",Tabla1[[#This Row],[CONSIDERED_DATE13]])</f>
        <v>18-AUG</v>
      </c>
      <c r="J964" s="1" t="s">
        <v>4172</v>
      </c>
      <c r="K964">
        <v>17</v>
      </c>
      <c r="L964">
        <v>54</v>
      </c>
      <c r="M964" s="4">
        <v>122308.588235294</v>
      </c>
      <c r="N964" s="3">
        <v>31.481481481481399</v>
      </c>
      <c r="O964" s="3">
        <f>+Tabla1[[#This Row],[CF_CALC_OCC_ROOMS]]/67*100</f>
        <v>25.373134328358208</v>
      </c>
      <c r="P964" s="2">
        <v>2079246</v>
      </c>
      <c r="Q964">
        <v>0</v>
      </c>
      <c r="R964">
        <v>0</v>
      </c>
      <c r="S964">
        <v>0</v>
      </c>
    </row>
    <row r="965" spans="1:19" x14ac:dyDescent="0.25">
      <c r="A965" s="1" t="s">
        <v>13</v>
      </c>
      <c r="B965" s="4">
        <v>4049162</v>
      </c>
      <c r="C965">
        <v>44</v>
      </c>
      <c r="D965">
        <v>51</v>
      </c>
      <c r="E965" s="1" t="s">
        <v>977</v>
      </c>
      <c r="F965" t="str">
        <f>+RIGHT(Tabla1[[#This Row],[CONSIDERED_DATE1]],6)</f>
        <v>AUG-18</v>
      </c>
      <c r="G965" t="str">
        <f>+LEFT(Tabla1[[#This Row],[CONSIDERED_DATE12]],3)</f>
        <v>AUG</v>
      </c>
      <c r="H965" t="str">
        <f>+RIGHT(Tabla1[[#This Row],[CONSIDERED_DATE12]],2)</f>
        <v>18</v>
      </c>
      <c r="I965" t="str">
        <f>+CONCATENATE(Tabla1[[#This Row],[CONSIDERED_DATE14]],"-",Tabla1[[#This Row],[CONSIDERED_DATE13]])</f>
        <v>18-AUG</v>
      </c>
      <c r="J965" s="1" t="s">
        <v>4173</v>
      </c>
      <c r="K965">
        <v>44</v>
      </c>
      <c r="L965">
        <v>59</v>
      </c>
      <c r="M965" s="4">
        <v>92026.409090909001</v>
      </c>
      <c r="N965" s="3">
        <v>74.576271186440593</v>
      </c>
      <c r="O965" s="3">
        <f>+Tabla1[[#This Row],[CF_CALC_OCC_ROOMS]]/67*100</f>
        <v>65.671641791044777</v>
      </c>
      <c r="P965" s="2">
        <v>1730162</v>
      </c>
      <c r="Q965">
        <v>0</v>
      </c>
      <c r="R965">
        <v>2319000</v>
      </c>
      <c r="S965">
        <v>0</v>
      </c>
    </row>
    <row r="966" spans="1:19" x14ac:dyDescent="0.25">
      <c r="A966" s="1" t="s">
        <v>13</v>
      </c>
      <c r="B966" s="4">
        <v>2823967</v>
      </c>
      <c r="C966">
        <v>31</v>
      </c>
      <c r="D966">
        <v>39</v>
      </c>
      <c r="E966" s="1" t="s">
        <v>978</v>
      </c>
      <c r="F966" t="str">
        <f>+RIGHT(Tabla1[[#This Row],[CONSIDERED_DATE1]],6)</f>
        <v>AUG-18</v>
      </c>
      <c r="G966" t="str">
        <f>+LEFT(Tabla1[[#This Row],[CONSIDERED_DATE12]],3)</f>
        <v>AUG</v>
      </c>
      <c r="H966" t="str">
        <f>+RIGHT(Tabla1[[#This Row],[CONSIDERED_DATE12]],2)</f>
        <v>18</v>
      </c>
      <c r="I966" t="str">
        <f>+CONCATENATE(Tabla1[[#This Row],[CONSIDERED_DATE14]],"-",Tabla1[[#This Row],[CONSIDERED_DATE13]])</f>
        <v>18-AUG</v>
      </c>
      <c r="J966" s="1" t="s">
        <v>4174</v>
      </c>
      <c r="K966">
        <v>31</v>
      </c>
      <c r="L966">
        <v>63</v>
      </c>
      <c r="M966" s="4">
        <v>91095.709677419305</v>
      </c>
      <c r="N966" s="3">
        <v>49.206349206349202</v>
      </c>
      <c r="O966" s="3">
        <f>+Tabla1[[#This Row],[CF_CALC_OCC_ROOMS]]/67*100</f>
        <v>46.268656716417908</v>
      </c>
      <c r="P966" s="2">
        <v>1623967</v>
      </c>
      <c r="Q966">
        <v>0</v>
      </c>
      <c r="R966">
        <v>1200000</v>
      </c>
      <c r="S966">
        <v>0</v>
      </c>
    </row>
    <row r="967" spans="1:19" x14ac:dyDescent="0.25">
      <c r="A967" s="1" t="s">
        <v>13</v>
      </c>
      <c r="B967" s="4">
        <v>4815798</v>
      </c>
      <c r="C967">
        <v>48</v>
      </c>
      <c r="D967">
        <v>71</v>
      </c>
      <c r="E967" s="1" t="s">
        <v>979</v>
      </c>
      <c r="F967" t="str">
        <f>+RIGHT(Tabla1[[#This Row],[CONSIDERED_DATE1]],6)</f>
        <v>AUG-18</v>
      </c>
      <c r="G967" t="str">
        <f>+LEFT(Tabla1[[#This Row],[CONSIDERED_DATE12]],3)</f>
        <v>AUG</v>
      </c>
      <c r="H967" t="str">
        <f>+RIGHT(Tabla1[[#This Row],[CONSIDERED_DATE12]],2)</f>
        <v>18</v>
      </c>
      <c r="I967" t="str">
        <f>+CONCATENATE(Tabla1[[#This Row],[CONSIDERED_DATE14]],"-",Tabla1[[#This Row],[CONSIDERED_DATE13]])</f>
        <v>18-AUG</v>
      </c>
      <c r="J967" s="1" t="s">
        <v>4175</v>
      </c>
      <c r="K967">
        <v>48</v>
      </c>
      <c r="L967">
        <v>62</v>
      </c>
      <c r="M967" s="4">
        <v>100329.125</v>
      </c>
      <c r="N967" s="3">
        <v>77.419354838709594</v>
      </c>
      <c r="O967" s="3">
        <f>+Tabla1[[#This Row],[CF_CALC_OCC_ROOMS]]/67*100</f>
        <v>71.641791044776113</v>
      </c>
      <c r="P967" s="2">
        <v>2175798</v>
      </c>
      <c r="Q967">
        <v>0</v>
      </c>
      <c r="R967">
        <v>2640000</v>
      </c>
      <c r="S967">
        <v>0</v>
      </c>
    </row>
    <row r="968" spans="1:19" x14ac:dyDescent="0.25">
      <c r="A968" s="1" t="s">
        <v>13</v>
      </c>
      <c r="B968" s="4">
        <v>6362235</v>
      </c>
      <c r="C968">
        <v>55</v>
      </c>
      <c r="D968">
        <v>108</v>
      </c>
      <c r="E968" s="1" t="s">
        <v>980</v>
      </c>
      <c r="F968" t="str">
        <f>+RIGHT(Tabla1[[#This Row],[CONSIDERED_DATE1]],6)</f>
        <v>AUG-18</v>
      </c>
      <c r="G968" t="str">
        <f>+LEFT(Tabla1[[#This Row],[CONSIDERED_DATE12]],3)</f>
        <v>AUG</v>
      </c>
      <c r="H968" t="str">
        <f>+RIGHT(Tabla1[[#This Row],[CONSIDERED_DATE12]],2)</f>
        <v>18</v>
      </c>
      <c r="I968" t="str">
        <f>+CONCATENATE(Tabla1[[#This Row],[CONSIDERED_DATE14]],"-",Tabla1[[#This Row],[CONSIDERED_DATE13]])</f>
        <v>18-AUG</v>
      </c>
      <c r="J968" s="1" t="s">
        <v>4176</v>
      </c>
      <c r="K968">
        <v>55</v>
      </c>
      <c r="L968">
        <v>63</v>
      </c>
      <c r="M968" s="4">
        <v>115677</v>
      </c>
      <c r="N968" s="3">
        <v>87.301587301587304</v>
      </c>
      <c r="O968" s="3">
        <f>+Tabla1[[#This Row],[CF_CALC_OCC_ROOMS]]/67*100</f>
        <v>82.089552238805979</v>
      </c>
      <c r="P968" s="2">
        <v>6362235</v>
      </c>
      <c r="Q968">
        <v>0</v>
      </c>
      <c r="R968">
        <v>0</v>
      </c>
      <c r="S968">
        <v>0</v>
      </c>
    </row>
    <row r="969" spans="1:19" x14ac:dyDescent="0.25">
      <c r="A969" s="1" t="s">
        <v>13</v>
      </c>
      <c r="B969" s="4">
        <v>8641696</v>
      </c>
      <c r="C969">
        <v>62</v>
      </c>
      <c r="D969">
        <v>123</v>
      </c>
      <c r="E969" s="1" t="s">
        <v>981</v>
      </c>
      <c r="F969" t="str">
        <f>+RIGHT(Tabla1[[#This Row],[CONSIDERED_DATE1]],6)</f>
        <v>AUG-18</v>
      </c>
      <c r="G969" t="str">
        <f>+LEFT(Tabla1[[#This Row],[CONSIDERED_DATE12]],3)</f>
        <v>AUG</v>
      </c>
      <c r="H969" t="str">
        <f>+RIGHT(Tabla1[[#This Row],[CONSIDERED_DATE12]],2)</f>
        <v>18</v>
      </c>
      <c r="I969" t="str">
        <f>+CONCATENATE(Tabla1[[#This Row],[CONSIDERED_DATE14]],"-",Tabla1[[#This Row],[CONSIDERED_DATE13]])</f>
        <v>18-AUG</v>
      </c>
      <c r="J969" s="1" t="s">
        <v>4177</v>
      </c>
      <c r="K969">
        <v>62</v>
      </c>
      <c r="L969">
        <v>65</v>
      </c>
      <c r="M969" s="4">
        <v>139382.193548387</v>
      </c>
      <c r="N969" s="3">
        <v>95.384615384615302</v>
      </c>
      <c r="O969" s="3">
        <f>+Tabla1[[#This Row],[CF_CALC_OCC_ROOMS]]/67*100</f>
        <v>92.537313432835816</v>
      </c>
      <c r="P969" s="2">
        <v>8641696</v>
      </c>
      <c r="Q969">
        <v>0</v>
      </c>
      <c r="R969">
        <v>0</v>
      </c>
      <c r="S969">
        <v>0</v>
      </c>
    </row>
    <row r="970" spans="1:19" x14ac:dyDescent="0.25">
      <c r="A970" s="1" t="s">
        <v>13</v>
      </c>
      <c r="B970" s="4">
        <v>2485328</v>
      </c>
      <c r="C970">
        <v>24</v>
      </c>
      <c r="D970">
        <v>36</v>
      </c>
      <c r="E970" s="1" t="s">
        <v>982</v>
      </c>
      <c r="F970" t="str">
        <f>+RIGHT(Tabla1[[#This Row],[CONSIDERED_DATE1]],6)</f>
        <v>AUG-18</v>
      </c>
      <c r="G970" t="str">
        <f>+LEFT(Tabla1[[#This Row],[CONSIDERED_DATE12]],3)</f>
        <v>AUG</v>
      </c>
      <c r="H970" t="str">
        <f>+RIGHT(Tabla1[[#This Row],[CONSIDERED_DATE12]],2)</f>
        <v>18</v>
      </c>
      <c r="I970" t="str">
        <f>+CONCATENATE(Tabla1[[#This Row],[CONSIDERED_DATE14]],"-",Tabla1[[#This Row],[CONSIDERED_DATE13]])</f>
        <v>18-AUG</v>
      </c>
      <c r="J970" s="1" t="s">
        <v>4178</v>
      </c>
      <c r="K970">
        <v>24</v>
      </c>
      <c r="L970">
        <v>64</v>
      </c>
      <c r="M970" s="4">
        <v>103555.33333333299</v>
      </c>
      <c r="N970" s="3">
        <v>37.5</v>
      </c>
      <c r="O970" s="3">
        <f>+Tabla1[[#This Row],[CF_CALC_OCC_ROOMS]]/67*100</f>
        <v>35.820895522388057</v>
      </c>
      <c r="P970" s="2">
        <v>2485328</v>
      </c>
      <c r="Q970">
        <v>0</v>
      </c>
      <c r="R970">
        <v>0</v>
      </c>
      <c r="S970">
        <v>0</v>
      </c>
    </row>
    <row r="971" spans="1:19" x14ac:dyDescent="0.25">
      <c r="A971" s="1" t="s">
        <v>13</v>
      </c>
      <c r="B971" s="4">
        <v>2770707</v>
      </c>
      <c r="C971">
        <v>29</v>
      </c>
      <c r="D971">
        <v>33</v>
      </c>
      <c r="E971" s="1" t="s">
        <v>983</v>
      </c>
      <c r="F971" t="str">
        <f>+RIGHT(Tabla1[[#This Row],[CONSIDERED_DATE1]],6)</f>
        <v>AUG-18</v>
      </c>
      <c r="G971" t="str">
        <f>+LEFT(Tabla1[[#This Row],[CONSIDERED_DATE12]],3)</f>
        <v>AUG</v>
      </c>
      <c r="H971" t="str">
        <f>+RIGHT(Tabla1[[#This Row],[CONSIDERED_DATE12]],2)</f>
        <v>18</v>
      </c>
      <c r="I971" t="str">
        <f>+CONCATENATE(Tabla1[[#This Row],[CONSIDERED_DATE14]],"-",Tabla1[[#This Row],[CONSIDERED_DATE13]])</f>
        <v>18-AUG</v>
      </c>
      <c r="J971" s="1" t="s">
        <v>4179</v>
      </c>
      <c r="K971">
        <v>29</v>
      </c>
      <c r="L971">
        <v>57</v>
      </c>
      <c r="M971" s="4">
        <v>95541.620689655101</v>
      </c>
      <c r="N971" s="3">
        <v>50.877192982456101</v>
      </c>
      <c r="O971" s="3">
        <f>+Tabla1[[#This Row],[CF_CALC_OCC_ROOMS]]/67*100</f>
        <v>43.283582089552233</v>
      </c>
      <c r="P971" s="2">
        <v>2770707</v>
      </c>
      <c r="Q971">
        <v>0</v>
      </c>
      <c r="R971">
        <v>0</v>
      </c>
      <c r="S971">
        <v>0</v>
      </c>
    </row>
    <row r="972" spans="1:19" x14ac:dyDescent="0.25">
      <c r="A972" s="1" t="s">
        <v>13</v>
      </c>
      <c r="B972" s="4">
        <v>2601021</v>
      </c>
      <c r="C972">
        <v>27</v>
      </c>
      <c r="D972">
        <v>33</v>
      </c>
      <c r="E972" s="1" t="s">
        <v>984</v>
      </c>
      <c r="F972" t="str">
        <f>+RIGHT(Tabla1[[#This Row],[CONSIDERED_DATE1]],6)</f>
        <v>AUG-18</v>
      </c>
      <c r="G972" t="str">
        <f>+LEFT(Tabla1[[#This Row],[CONSIDERED_DATE12]],3)</f>
        <v>AUG</v>
      </c>
      <c r="H972" t="str">
        <f>+RIGHT(Tabla1[[#This Row],[CONSIDERED_DATE12]],2)</f>
        <v>18</v>
      </c>
      <c r="I972" t="str">
        <f>+CONCATENATE(Tabla1[[#This Row],[CONSIDERED_DATE14]],"-",Tabla1[[#This Row],[CONSIDERED_DATE13]])</f>
        <v>18-AUG</v>
      </c>
      <c r="J972" s="1" t="s">
        <v>4180</v>
      </c>
      <c r="K972">
        <v>27</v>
      </c>
      <c r="L972">
        <v>58</v>
      </c>
      <c r="M972" s="4">
        <v>96334.111111111095</v>
      </c>
      <c r="N972" s="3">
        <v>46.551724137930997</v>
      </c>
      <c r="O972" s="3">
        <f>+Tabla1[[#This Row],[CF_CALC_OCC_ROOMS]]/67*100</f>
        <v>40.298507462686565</v>
      </c>
      <c r="P972" s="2">
        <v>2601021</v>
      </c>
      <c r="Q972">
        <v>0</v>
      </c>
      <c r="R972">
        <v>0</v>
      </c>
      <c r="S972">
        <v>0</v>
      </c>
    </row>
    <row r="973" spans="1:19" x14ac:dyDescent="0.25">
      <c r="A973" s="1" t="s">
        <v>13</v>
      </c>
      <c r="B973" s="4">
        <v>6041154</v>
      </c>
      <c r="C973">
        <v>59</v>
      </c>
      <c r="D973">
        <v>70</v>
      </c>
      <c r="E973" s="1" t="s">
        <v>985</v>
      </c>
      <c r="F973" t="str">
        <f>+RIGHT(Tabla1[[#This Row],[CONSIDERED_DATE1]],6)</f>
        <v>AUG-18</v>
      </c>
      <c r="G973" t="str">
        <f>+LEFT(Tabla1[[#This Row],[CONSIDERED_DATE12]],3)</f>
        <v>AUG</v>
      </c>
      <c r="H973" t="str">
        <f>+RIGHT(Tabla1[[#This Row],[CONSIDERED_DATE12]],2)</f>
        <v>18</v>
      </c>
      <c r="I973" t="str">
        <f>+CONCATENATE(Tabla1[[#This Row],[CONSIDERED_DATE14]],"-",Tabla1[[#This Row],[CONSIDERED_DATE13]])</f>
        <v>18-AUG</v>
      </c>
      <c r="J973" s="1" t="s">
        <v>4181</v>
      </c>
      <c r="K973">
        <v>59</v>
      </c>
      <c r="L973">
        <v>59</v>
      </c>
      <c r="M973" s="4">
        <v>102392.44067796601</v>
      </c>
      <c r="N973" s="3">
        <v>100</v>
      </c>
      <c r="O973" s="3">
        <f>+Tabla1[[#This Row],[CF_CALC_OCC_ROOMS]]/67*100</f>
        <v>88.059701492537314</v>
      </c>
      <c r="P973" s="2">
        <v>4171154</v>
      </c>
      <c r="Q973">
        <v>0</v>
      </c>
      <c r="R973">
        <v>1870000</v>
      </c>
      <c r="S973">
        <v>0</v>
      </c>
    </row>
    <row r="974" spans="1:19" x14ac:dyDescent="0.25">
      <c r="A974" s="1" t="s">
        <v>13</v>
      </c>
      <c r="B974" s="4">
        <v>3780534</v>
      </c>
      <c r="C974">
        <v>37</v>
      </c>
      <c r="D974">
        <v>52</v>
      </c>
      <c r="E974" s="1" t="s">
        <v>986</v>
      </c>
      <c r="F974" t="str">
        <f>+RIGHT(Tabla1[[#This Row],[CONSIDERED_DATE1]],6)</f>
        <v>AUG-18</v>
      </c>
      <c r="G974" t="str">
        <f>+LEFT(Tabla1[[#This Row],[CONSIDERED_DATE12]],3)</f>
        <v>AUG</v>
      </c>
      <c r="H974" t="str">
        <f>+RIGHT(Tabla1[[#This Row],[CONSIDERED_DATE12]],2)</f>
        <v>18</v>
      </c>
      <c r="I974" t="str">
        <f>+CONCATENATE(Tabla1[[#This Row],[CONSIDERED_DATE14]],"-",Tabla1[[#This Row],[CONSIDERED_DATE13]])</f>
        <v>18-AUG</v>
      </c>
      <c r="J974" s="1" t="s">
        <v>4182</v>
      </c>
      <c r="K974">
        <v>37</v>
      </c>
      <c r="L974">
        <v>60</v>
      </c>
      <c r="M974" s="4">
        <v>102176.594594594</v>
      </c>
      <c r="N974" s="3">
        <v>61.6666666666666</v>
      </c>
      <c r="O974" s="3">
        <f>+Tabla1[[#This Row],[CF_CALC_OCC_ROOMS]]/67*100</f>
        <v>55.223880597014926</v>
      </c>
      <c r="P974" s="2">
        <v>3615734</v>
      </c>
      <c r="Q974">
        <v>0</v>
      </c>
      <c r="R974">
        <v>164800</v>
      </c>
      <c r="S974">
        <v>0</v>
      </c>
    </row>
    <row r="975" spans="1:19" x14ac:dyDescent="0.25">
      <c r="A975" s="1" t="s">
        <v>13</v>
      </c>
      <c r="B975" s="4">
        <v>7381366.6974789919</v>
      </c>
      <c r="C975">
        <v>62</v>
      </c>
      <c r="D975">
        <v>106</v>
      </c>
      <c r="E975" s="1" t="s">
        <v>987</v>
      </c>
      <c r="F975" t="str">
        <f>+RIGHT(Tabla1[[#This Row],[CONSIDERED_DATE1]],6)</f>
        <v>AUG-18</v>
      </c>
      <c r="G975" t="str">
        <f>+LEFT(Tabla1[[#This Row],[CONSIDERED_DATE12]],3)</f>
        <v>AUG</v>
      </c>
      <c r="H975" t="str">
        <f>+RIGHT(Tabla1[[#This Row],[CONSIDERED_DATE12]],2)</f>
        <v>18</v>
      </c>
      <c r="I975" t="str">
        <f>+CONCATENATE(Tabla1[[#This Row],[CONSIDERED_DATE14]],"-",Tabla1[[#This Row],[CONSIDERED_DATE13]])</f>
        <v>18-AUG</v>
      </c>
      <c r="J975" s="1" t="s">
        <v>4183</v>
      </c>
      <c r="K975">
        <v>62</v>
      </c>
      <c r="L975">
        <v>63</v>
      </c>
      <c r="M975" s="4">
        <v>119054.30157224101</v>
      </c>
      <c r="N975" s="3">
        <v>98.412698412698404</v>
      </c>
      <c r="O975" s="3">
        <f>+Tabla1[[#This Row],[CF_CALC_OCC_ROOMS]]/67*100</f>
        <v>92.537313432835816</v>
      </c>
      <c r="P975" s="2">
        <v>7381366.6974789919</v>
      </c>
      <c r="Q975">
        <v>0</v>
      </c>
      <c r="R975">
        <v>0</v>
      </c>
      <c r="S975">
        <v>0</v>
      </c>
    </row>
    <row r="976" spans="1:19" x14ac:dyDescent="0.25">
      <c r="A976" s="1" t="s">
        <v>13</v>
      </c>
      <c r="B976" s="4">
        <v>9466092.6554621849</v>
      </c>
      <c r="C976">
        <v>65</v>
      </c>
      <c r="D976">
        <v>119</v>
      </c>
      <c r="E976" s="1" t="s">
        <v>988</v>
      </c>
      <c r="F976" t="str">
        <f>+RIGHT(Tabla1[[#This Row],[CONSIDERED_DATE1]],6)</f>
        <v>SEP-18</v>
      </c>
      <c r="G976" t="str">
        <f>+LEFT(Tabla1[[#This Row],[CONSIDERED_DATE12]],3)</f>
        <v>SEP</v>
      </c>
      <c r="H976" t="str">
        <f>+RIGHT(Tabla1[[#This Row],[CONSIDERED_DATE12]],2)</f>
        <v>18</v>
      </c>
      <c r="I976" t="str">
        <f>+CONCATENATE(Tabla1[[#This Row],[CONSIDERED_DATE14]],"-",Tabla1[[#This Row],[CONSIDERED_DATE13]])</f>
        <v>18-SEP</v>
      </c>
      <c r="J976" s="1" t="s">
        <v>4184</v>
      </c>
      <c r="K976">
        <v>65</v>
      </c>
      <c r="L976">
        <v>66</v>
      </c>
      <c r="M976" s="4">
        <v>145632.194699418</v>
      </c>
      <c r="N976" s="3">
        <v>98.484848484848399</v>
      </c>
      <c r="O976" s="3">
        <f>+Tabla1[[#This Row],[CF_CALC_OCC_ROOMS]]/67*100</f>
        <v>97.014925373134332</v>
      </c>
      <c r="P976" s="2">
        <v>6713092.6554621849</v>
      </c>
      <c r="Q976">
        <v>0</v>
      </c>
      <c r="R976">
        <v>2753000</v>
      </c>
      <c r="S976">
        <v>0</v>
      </c>
    </row>
    <row r="977" spans="1:19" x14ac:dyDescent="0.25">
      <c r="A977" s="1" t="s">
        <v>13</v>
      </c>
      <c r="B977" s="4">
        <v>1688904</v>
      </c>
      <c r="C977">
        <v>17</v>
      </c>
      <c r="D977">
        <v>30</v>
      </c>
      <c r="E977" s="1" t="s">
        <v>989</v>
      </c>
      <c r="F977" t="str">
        <f>+RIGHT(Tabla1[[#This Row],[CONSIDERED_DATE1]],6)</f>
        <v>SEP-18</v>
      </c>
      <c r="G977" t="str">
        <f>+LEFT(Tabla1[[#This Row],[CONSIDERED_DATE12]],3)</f>
        <v>SEP</v>
      </c>
      <c r="H977" t="str">
        <f>+RIGHT(Tabla1[[#This Row],[CONSIDERED_DATE12]],2)</f>
        <v>18</v>
      </c>
      <c r="I977" t="str">
        <f>+CONCATENATE(Tabla1[[#This Row],[CONSIDERED_DATE14]],"-",Tabla1[[#This Row],[CONSIDERED_DATE13]])</f>
        <v>18-SEP</v>
      </c>
      <c r="J977" s="1" t="s">
        <v>4185</v>
      </c>
      <c r="K977">
        <v>17</v>
      </c>
      <c r="L977">
        <v>63</v>
      </c>
      <c r="M977" s="4">
        <v>99347.294117647005</v>
      </c>
      <c r="N977" s="3">
        <v>26.984126984126899</v>
      </c>
      <c r="O977" s="3">
        <f>+Tabla1[[#This Row],[CF_CALC_OCC_ROOMS]]/67*100</f>
        <v>25.373134328358208</v>
      </c>
      <c r="P977" s="2">
        <v>1688904</v>
      </c>
      <c r="Q977">
        <v>0</v>
      </c>
      <c r="R977">
        <v>0</v>
      </c>
      <c r="S977">
        <v>0</v>
      </c>
    </row>
    <row r="978" spans="1:19" x14ac:dyDescent="0.25">
      <c r="A978" s="1" t="s">
        <v>13</v>
      </c>
      <c r="B978" s="4">
        <v>2233732</v>
      </c>
      <c r="C978">
        <v>23</v>
      </c>
      <c r="D978">
        <v>30</v>
      </c>
      <c r="E978" s="1" t="s">
        <v>990</v>
      </c>
      <c r="F978" t="str">
        <f>+RIGHT(Tabla1[[#This Row],[CONSIDERED_DATE1]],6)</f>
        <v>SEP-18</v>
      </c>
      <c r="G978" t="str">
        <f>+LEFT(Tabla1[[#This Row],[CONSIDERED_DATE12]],3)</f>
        <v>SEP</v>
      </c>
      <c r="H978" t="str">
        <f>+RIGHT(Tabla1[[#This Row],[CONSIDERED_DATE12]],2)</f>
        <v>18</v>
      </c>
      <c r="I978" t="str">
        <f>+CONCATENATE(Tabla1[[#This Row],[CONSIDERED_DATE14]],"-",Tabla1[[#This Row],[CONSIDERED_DATE13]])</f>
        <v>18-SEP</v>
      </c>
      <c r="J978" s="1" t="s">
        <v>4186</v>
      </c>
      <c r="K978">
        <v>23</v>
      </c>
      <c r="L978">
        <v>61</v>
      </c>
      <c r="M978" s="4">
        <v>97118.782608695605</v>
      </c>
      <c r="N978" s="3">
        <v>37.7049180327868</v>
      </c>
      <c r="O978" s="3">
        <f>+Tabla1[[#This Row],[CF_CALC_OCC_ROOMS]]/67*100</f>
        <v>34.328358208955223</v>
      </c>
      <c r="P978" s="2">
        <v>2233732</v>
      </c>
      <c r="Q978">
        <v>0</v>
      </c>
      <c r="R978">
        <v>0</v>
      </c>
      <c r="S978">
        <v>0</v>
      </c>
    </row>
    <row r="979" spans="1:19" x14ac:dyDescent="0.25">
      <c r="A979" s="1" t="s">
        <v>13</v>
      </c>
      <c r="B979" s="4">
        <v>1916093</v>
      </c>
      <c r="C979">
        <v>22</v>
      </c>
      <c r="D979">
        <v>30</v>
      </c>
      <c r="E979" s="1" t="s">
        <v>991</v>
      </c>
      <c r="F979" t="str">
        <f>+RIGHT(Tabla1[[#This Row],[CONSIDERED_DATE1]],6)</f>
        <v>SEP-18</v>
      </c>
      <c r="G979" t="str">
        <f>+LEFT(Tabla1[[#This Row],[CONSIDERED_DATE12]],3)</f>
        <v>SEP</v>
      </c>
      <c r="H979" t="str">
        <f>+RIGHT(Tabla1[[#This Row],[CONSIDERED_DATE12]],2)</f>
        <v>18</v>
      </c>
      <c r="I979" t="str">
        <f>+CONCATENATE(Tabla1[[#This Row],[CONSIDERED_DATE14]],"-",Tabla1[[#This Row],[CONSIDERED_DATE13]])</f>
        <v>18-SEP</v>
      </c>
      <c r="J979" s="1" t="s">
        <v>4187</v>
      </c>
      <c r="K979">
        <v>22</v>
      </c>
      <c r="L979">
        <v>62</v>
      </c>
      <c r="M979" s="4">
        <v>87095.136363636295</v>
      </c>
      <c r="N979" s="3">
        <v>35.4838709677419</v>
      </c>
      <c r="O979" s="3">
        <f>+Tabla1[[#This Row],[CF_CALC_OCC_ROOMS]]/67*100</f>
        <v>32.835820895522389</v>
      </c>
      <c r="P979" s="2">
        <v>1811458</v>
      </c>
      <c r="Q979">
        <v>0</v>
      </c>
      <c r="R979">
        <v>104635</v>
      </c>
      <c r="S979">
        <v>0</v>
      </c>
    </row>
    <row r="980" spans="1:19" x14ac:dyDescent="0.25">
      <c r="A980" s="1" t="s">
        <v>13</v>
      </c>
      <c r="B980" s="4">
        <v>5331900</v>
      </c>
      <c r="C980">
        <v>51</v>
      </c>
      <c r="D980">
        <v>67</v>
      </c>
      <c r="E980" s="1" t="s">
        <v>992</v>
      </c>
      <c r="F980" t="str">
        <f>+RIGHT(Tabla1[[#This Row],[CONSIDERED_DATE1]],6)</f>
        <v>SEP-18</v>
      </c>
      <c r="G980" t="str">
        <f>+LEFT(Tabla1[[#This Row],[CONSIDERED_DATE12]],3)</f>
        <v>SEP</v>
      </c>
      <c r="H980" t="str">
        <f>+RIGHT(Tabla1[[#This Row],[CONSIDERED_DATE12]],2)</f>
        <v>18</v>
      </c>
      <c r="I980" t="str">
        <f>+CONCATENATE(Tabla1[[#This Row],[CONSIDERED_DATE14]],"-",Tabla1[[#This Row],[CONSIDERED_DATE13]])</f>
        <v>18-SEP</v>
      </c>
      <c r="J980" s="1" t="s">
        <v>4188</v>
      </c>
      <c r="K980">
        <v>51</v>
      </c>
      <c r="L980">
        <v>61</v>
      </c>
      <c r="M980" s="4">
        <v>104547.05882352901</v>
      </c>
      <c r="N980" s="3">
        <v>83.6065573770491</v>
      </c>
      <c r="O980" s="3">
        <f>+Tabla1[[#This Row],[CF_CALC_OCC_ROOMS]]/67*100</f>
        <v>76.119402985074629</v>
      </c>
      <c r="P980" s="2">
        <v>2133835</v>
      </c>
      <c r="Q980">
        <v>0</v>
      </c>
      <c r="R980">
        <v>3198065</v>
      </c>
      <c r="S980">
        <v>0</v>
      </c>
    </row>
    <row r="981" spans="1:19" x14ac:dyDescent="0.25">
      <c r="A981" s="1" t="s">
        <v>13</v>
      </c>
      <c r="B981" s="4">
        <v>4083201</v>
      </c>
      <c r="C981">
        <v>35</v>
      </c>
      <c r="D981">
        <v>53</v>
      </c>
      <c r="E981" s="1" t="s">
        <v>993</v>
      </c>
      <c r="F981" t="str">
        <f>+RIGHT(Tabla1[[#This Row],[CONSIDERED_DATE1]],6)</f>
        <v>SEP-18</v>
      </c>
      <c r="G981" t="str">
        <f>+LEFT(Tabla1[[#This Row],[CONSIDERED_DATE12]],3)</f>
        <v>SEP</v>
      </c>
      <c r="H981" t="str">
        <f>+RIGHT(Tabla1[[#This Row],[CONSIDERED_DATE12]],2)</f>
        <v>18</v>
      </c>
      <c r="I981" t="str">
        <f>+CONCATENATE(Tabla1[[#This Row],[CONSIDERED_DATE14]],"-",Tabla1[[#This Row],[CONSIDERED_DATE13]])</f>
        <v>18-SEP</v>
      </c>
      <c r="J981" s="1" t="s">
        <v>4189</v>
      </c>
      <c r="K981">
        <v>35</v>
      </c>
      <c r="L981">
        <v>62</v>
      </c>
      <c r="M981" s="4">
        <v>116662.885714285</v>
      </c>
      <c r="N981" s="3">
        <v>56.451612903225801</v>
      </c>
      <c r="O981" s="3">
        <f>+Tabla1[[#This Row],[CF_CALC_OCC_ROOMS]]/67*100</f>
        <v>52.238805970149251</v>
      </c>
      <c r="P981" s="2">
        <v>2654911</v>
      </c>
      <c r="Q981">
        <v>0</v>
      </c>
      <c r="R981">
        <v>1428290</v>
      </c>
      <c r="S981">
        <v>0</v>
      </c>
    </row>
    <row r="982" spans="1:19" x14ac:dyDescent="0.25">
      <c r="A982" s="1" t="s">
        <v>13</v>
      </c>
      <c r="B982" s="4">
        <v>6498815</v>
      </c>
      <c r="C982">
        <v>48</v>
      </c>
      <c r="D982">
        <v>99</v>
      </c>
      <c r="E982" s="1" t="s">
        <v>994</v>
      </c>
      <c r="F982" t="str">
        <f>+RIGHT(Tabla1[[#This Row],[CONSIDERED_DATE1]],6)</f>
        <v>SEP-18</v>
      </c>
      <c r="G982" t="str">
        <f>+LEFT(Tabla1[[#This Row],[CONSIDERED_DATE12]],3)</f>
        <v>SEP</v>
      </c>
      <c r="H982" t="str">
        <f>+RIGHT(Tabla1[[#This Row],[CONSIDERED_DATE12]],2)</f>
        <v>18</v>
      </c>
      <c r="I982" t="str">
        <f>+CONCATENATE(Tabla1[[#This Row],[CONSIDERED_DATE14]],"-",Tabla1[[#This Row],[CONSIDERED_DATE13]])</f>
        <v>18-SEP</v>
      </c>
      <c r="J982" s="1" t="s">
        <v>4190</v>
      </c>
      <c r="K982">
        <v>48</v>
      </c>
      <c r="L982">
        <v>66</v>
      </c>
      <c r="M982" s="4">
        <v>135391.97916666599</v>
      </c>
      <c r="N982" s="3">
        <v>72.727272727272705</v>
      </c>
      <c r="O982" s="3">
        <f>+Tabla1[[#This Row],[CF_CALC_OCC_ROOMS]]/67*100</f>
        <v>71.641791044776113</v>
      </c>
      <c r="P982" s="2">
        <v>6498815</v>
      </c>
      <c r="Q982">
        <v>0</v>
      </c>
      <c r="R982">
        <v>0</v>
      </c>
      <c r="S982">
        <v>0</v>
      </c>
    </row>
    <row r="983" spans="1:19" x14ac:dyDescent="0.25">
      <c r="A983" s="1" t="s">
        <v>13</v>
      </c>
      <c r="B983" s="4">
        <v>9350969.3781512603</v>
      </c>
      <c r="C983">
        <v>65</v>
      </c>
      <c r="D983">
        <v>133</v>
      </c>
      <c r="E983" s="1" t="s">
        <v>995</v>
      </c>
      <c r="F983" t="str">
        <f>+RIGHT(Tabla1[[#This Row],[CONSIDERED_DATE1]],6)</f>
        <v>SEP-18</v>
      </c>
      <c r="G983" t="str">
        <f>+LEFT(Tabla1[[#This Row],[CONSIDERED_DATE12]],3)</f>
        <v>SEP</v>
      </c>
      <c r="H983" t="str">
        <f>+RIGHT(Tabla1[[#This Row],[CONSIDERED_DATE12]],2)</f>
        <v>18</v>
      </c>
      <c r="I983" t="str">
        <f>+CONCATENATE(Tabla1[[#This Row],[CONSIDERED_DATE14]],"-",Tabla1[[#This Row],[CONSIDERED_DATE13]])</f>
        <v>18-SEP</v>
      </c>
      <c r="J983" s="1" t="s">
        <v>4191</v>
      </c>
      <c r="K983">
        <v>65</v>
      </c>
      <c r="L983">
        <v>66</v>
      </c>
      <c r="M983" s="4">
        <v>143861.06735617301</v>
      </c>
      <c r="N983" s="3">
        <v>98.484848484848399</v>
      </c>
      <c r="O983" s="3">
        <f>+Tabla1[[#This Row],[CF_CALC_OCC_ROOMS]]/67*100</f>
        <v>97.014925373134332</v>
      </c>
      <c r="P983" s="2">
        <v>9350969.3781512603</v>
      </c>
      <c r="Q983">
        <v>0</v>
      </c>
      <c r="R983">
        <v>0</v>
      </c>
      <c r="S983">
        <v>0</v>
      </c>
    </row>
    <row r="984" spans="1:19" x14ac:dyDescent="0.25">
      <c r="A984" s="1" t="s">
        <v>13</v>
      </c>
      <c r="B984" s="4">
        <v>3091856</v>
      </c>
      <c r="C984">
        <v>30</v>
      </c>
      <c r="D984">
        <v>37</v>
      </c>
      <c r="E984" s="1" t="s">
        <v>996</v>
      </c>
      <c r="F984" t="str">
        <f>+RIGHT(Tabla1[[#This Row],[CONSIDERED_DATE1]],6)</f>
        <v>SEP-18</v>
      </c>
      <c r="G984" t="str">
        <f>+LEFT(Tabla1[[#This Row],[CONSIDERED_DATE12]],3)</f>
        <v>SEP</v>
      </c>
      <c r="H984" t="str">
        <f>+RIGHT(Tabla1[[#This Row],[CONSIDERED_DATE12]],2)</f>
        <v>18</v>
      </c>
      <c r="I984" t="str">
        <f>+CONCATENATE(Tabla1[[#This Row],[CONSIDERED_DATE14]],"-",Tabla1[[#This Row],[CONSIDERED_DATE13]])</f>
        <v>18-SEP</v>
      </c>
      <c r="J984" s="1" t="s">
        <v>4192</v>
      </c>
      <c r="K984">
        <v>30</v>
      </c>
      <c r="L984">
        <v>64</v>
      </c>
      <c r="M984" s="4">
        <v>103061.866666666</v>
      </c>
      <c r="N984" s="3">
        <v>46.875</v>
      </c>
      <c r="O984" s="3">
        <f>+Tabla1[[#This Row],[CF_CALC_OCC_ROOMS]]/67*100</f>
        <v>44.776119402985074</v>
      </c>
      <c r="P984" s="2">
        <v>1150394</v>
      </c>
      <c r="Q984">
        <v>0</v>
      </c>
      <c r="R984">
        <v>1941462</v>
      </c>
      <c r="S984">
        <v>0</v>
      </c>
    </row>
    <row r="985" spans="1:19" x14ac:dyDescent="0.25">
      <c r="A985" s="1" t="s">
        <v>13</v>
      </c>
      <c r="B985" s="4">
        <v>3513539</v>
      </c>
      <c r="C985">
        <v>35</v>
      </c>
      <c r="D985">
        <v>38</v>
      </c>
      <c r="E985" s="1" t="s">
        <v>997</v>
      </c>
      <c r="F985" t="str">
        <f>+RIGHT(Tabla1[[#This Row],[CONSIDERED_DATE1]],6)</f>
        <v>SEP-18</v>
      </c>
      <c r="G985" t="str">
        <f>+LEFT(Tabla1[[#This Row],[CONSIDERED_DATE12]],3)</f>
        <v>SEP</v>
      </c>
      <c r="H985" t="str">
        <f>+RIGHT(Tabla1[[#This Row],[CONSIDERED_DATE12]],2)</f>
        <v>18</v>
      </c>
      <c r="I985" t="str">
        <f>+CONCATENATE(Tabla1[[#This Row],[CONSIDERED_DATE14]],"-",Tabla1[[#This Row],[CONSIDERED_DATE13]])</f>
        <v>18-SEP</v>
      </c>
      <c r="J985" s="1" t="s">
        <v>4193</v>
      </c>
      <c r="K985">
        <v>35</v>
      </c>
      <c r="L985">
        <v>62</v>
      </c>
      <c r="M985" s="4">
        <v>100386.82857142801</v>
      </c>
      <c r="N985" s="3">
        <v>56.451612903225801</v>
      </c>
      <c r="O985" s="3">
        <f>+Tabla1[[#This Row],[CF_CALC_OCC_ROOMS]]/67*100</f>
        <v>52.238805970149251</v>
      </c>
      <c r="P985" s="2">
        <v>1572077</v>
      </c>
      <c r="Q985">
        <v>0</v>
      </c>
      <c r="R985">
        <v>1941462</v>
      </c>
      <c r="S985">
        <v>0</v>
      </c>
    </row>
    <row r="986" spans="1:19" x14ac:dyDescent="0.25">
      <c r="A986" s="1" t="s">
        <v>13</v>
      </c>
      <c r="B986" s="4">
        <v>2003080</v>
      </c>
      <c r="C986">
        <v>21</v>
      </c>
      <c r="D986">
        <v>24</v>
      </c>
      <c r="E986" s="1" t="s">
        <v>998</v>
      </c>
      <c r="F986" t="str">
        <f>+RIGHT(Tabla1[[#This Row],[CONSIDERED_DATE1]],6)</f>
        <v>SEP-18</v>
      </c>
      <c r="G986" t="str">
        <f>+LEFT(Tabla1[[#This Row],[CONSIDERED_DATE12]],3)</f>
        <v>SEP</v>
      </c>
      <c r="H986" t="str">
        <f>+RIGHT(Tabla1[[#This Row],[CONSIDERED_DATE12]],2)</f>
        <v>18</v>
      </c>
      <c r="I986" t="str">
        <f>+CONCATENATE(Tabla1[[#This Row],[CONSIDERED_DATE14]],"-",Tabla1[[#This Row],[CONSIDERED_DATE13]])</f>
        <v>18-SEP</v>
      </c>
      <c r="J986" s="1" t="s">
        <v>4194</v>
      </c>
      <c r="K986">
        <v>21</v>
      </c>
      <c r="L986">
        <v>64</v>
      </c>
      <c r="M986" s="4">
        <v>95384.761904761894</v>
      </c>
      <c r="N986" s="3">
        <v>32.8125</v>
      </c>
      <c r="O986" s="3">
        <f>+Tabla1[[#This Row],[CF_CALC_OCC_ROOMS]]/67*100</f>
        <v>31.343283582089555</v>
      </c>
      <c r="P986" s="2">
        <v>1094179</v>
      </c>
      <c r="Q986">
        <v>0</v>
      </c>
      <c r="R986">
        <v>908901</v>
      </c>
      <c r="S986">
        <v>0</v>
      </c>
    </row>
    <row r="987" spans="1:19" x14ac:dyDescent="0.25">
      <c r="A987" s="1" t="s">
        <v>13</v>
      </c>
      <c r="B987" s="4">
        <v>2059774</v>
      </c>
      <c r="C987">
        <v>21</v>
      </c>
      <c r="D987">
        <v>25</v>
      </c>
      <c r="E987" s="1" t="s">
        <v>999</v>
      </c>
      <c r="F987" t="str">
        <f>+RIGHT(Tabla1[[#This Row],[CONSIDERED_DATE1]],6)</f>
        <v>SEP-18</v>
      </c>
      <c r="G987" t="str">
        <f>+LEFT(Tabla1[[#This Row],[CONSIDERED_DATE12]],3)</f>
        <v>SEP</v>
      </c>
      <c r="H987" t="str">
        <f>+RIGHT(Tabla1[[#This Row],[CONSIDERED_DATE12]],2)</f>
        <v>18</v>
      </c>
      <c r="I987" t="str">
        <f>+CONCATENATE(Tabla1[[#This Row],[CONSIDERED_DATE14]],"-",Tabla1[[#This Row],[CONSIDERED_DATE13]])</f>
        <v>18-SEP</v>
      </c>
      <c r="J987" s="1" t="s">
        <v>4195</v>
      </c>
      <c r="K987">
        <v>21</v>
      </c>
      <c r="L987">
        <v>63</v>
      </c>
      <c r="M987" s="4">
        <v>98084.476190476096</v>
      </c>
      <c r="N987" s="3">
        <v>33.3333333333333</v>
      </c>
      <c r="O987" s="3">
        <f>+Tabla1[[#This Row],[CF_CALC_OCC_ROOMS]]/67*100</f>
        <v>31.343283582089555</v>
      </c>
      <c r="P987" s="2">
        <v>1150873</v>
      </c>
      <c r="Q987">
        <v>0</v>
      </c>
      <c r="R987">
        <v>908901</v>
      </c>
      <c r="S987">
        <v>0</v>
      </c>
    </row>
    <row r="988" spans="1:19" x14ac:dyDescent="0.25">
      <c r="A988" s="1" t="s">
        <v>13</v>
      </c>
      <c r="B988" s="4">
        <v>1241511</v>
      </c>
      <c r="C988">
        <v>12</v>
      </c>
      <c r="D988">
        <v>16</v>
      </c>
      <c r="E988" s="1" t="s">
        <v>1000</v>
      </c>
      <c r="F988" t="str">
        <f>+RIGHT(Tabla1[[#This Row],[CONSIDERED_DATE1]],6)</f>
        <v>SEP-18</v>
      </c>
      <c r="G988" t="str">
        <f>+LEFT(Tabla1[[#This Row],[CONSIDERED_DATE12]],3)</f>
        <v>SEP</v>
      </c>
      <c r="H988" t="str">
        <f>+RIGHT(Tabla1[[#This Row],[CONSIDERED_DATE12]],2)</f>
        <v>18</v>
      </c>
      <c r="I988" t="str">
        <f>+CONCATENATE(Tabla1[[#This Row],[CONSIDERED_DATE14]],"-",Tabla1[[#This Row],[CONSIDERED_DATE13]])</f>
        <v>18-SEP</v>
      </c>
      <c r="J988" s="1" t="s">
        <v>4196</v>
      </c>
      <c r="K988">
        <v>12</v>
      </c>
      <c r="L988">
        <v>63</v>
      </c>
      <c r="M988" s="4">
        <v>103459.25</v>
      </c>
      <c r="N988" s="3">
        <v>19.047619047619001</v>
      </c>
      <c r="O988" s="3">
        <f>+Tabla1[[#This Row],[CF_CALC_OCC_ROOMS]]/67*100</f>
        <v>17.910447761194028</v>
      </c>
      <c r="P988" s="2">
        <v>1241511</v>
      </c>
      <c r="Q988">
        <v>0</v>
      </c>
      <c r="R988">
        <v>0</v>
      </c>
      <c r="S988">
        <v>0</v>
      </c>
    </row>
    <row r="989" spans="1:19" x14ac:dyDescent="0.25">
      <c r="A989" s="1" t="s">
        <v>13</v>
      </c>
      <c r="B989" s="4">
        <v>4747119</v>
      </c>
      <c r="C989">
        <v>39</v>
      </c>
      <c r="D989">
        <v>77</v>
      </c>
      <c r="E989" s="1" t="s">
        <v>1001</v>
      </c>
      <c r="F989" t="str">
        <f>+RIGHT(Tabla1[[#This Row],[CONSIDERED_DATE1]],6)</f>
        <v>SEP-18</v>
      </c>
      <c r="G989" t="str">
        <f>+LEFT(Tabla1[[#This Row],[CONSIDERED_DATE12]],3)</f>
        <v>SEP</v>
      </c>
      <c r="H989" t="str">
        <f>+RIGHT(Tabla1[[#This Row],[CONSIDERED_DATE12]],2)</f>
        <v>18</v>
      </c>
      <c r="I989" t="str">
        <f>+CONCATENATE(Tabla1[[#This Row],[CONSIDERED_DATE14]],"-",Tabla1[[#This Row],[CONSIDERED_DATE13]])</f>
        <v>18-SEP</v>
      </c>
      <c r="J989" s="1" t="s">
        <v>4197</v>
      </c>
      <c r="K989">
        <v>39</v>
      </c>
      <c r="L989">
        <v>65</v>
      </c>
      <c r="M989" s="4">
        <v>121721</v>
      </c>
      <c r="N989" s="3">
        <v>60</v>
      </c>
      <c r="O989" s="3">
        <f>+Tabla1[[#This Row],[CF_CALC_OCC_ROOMS]]/67*100</f>
        <v>58.208955223880601</v>
      </c>
      <c r="P989" s="2">
        <v>4747119</v>
      </c>
      <c r="Q989">
        <v>0</v>
      </c>
      <c r="R989">
        <v>0</v>
      </c>
      <c r="S989">
        <v>0</v>
      </c>
    </row>
    <row r="990" spans="1:19" x14ac:dyDescent="0.25">
      <c r="A990" s="1" t="s">
        <v>13</v>
      </c>
      <c r="B990" s="4">
        <v>9139691</v>
      </c>
      <c r="C990">
        <v>61</v>
      </c>
      <c r="D990">
        <v>123</v>
      </c>
      <c r="E990" s="1" t="s">
        <v>1002</v>
      </c>
      <c r="F990" t="str">
        <f>+RIGHT(Tabla1[[#This Row],[CONSIDERED_DATE1]],6)</f>
        <v>SEP-18</v>
      </c>
      <c r="G990" t="str">
        <f>+LEFT(Tabla1[[#This Row],[CONSIDERED_DATE12]],3)</f>
        <v>SEP</v>
      </c>
      <c r="H990" t="str">
        <f>+RIGHT(Tabla1[[#This Row],[CONSIDERED_DATE12]],2)</f>
        <v>18</v>
      </c>
      <c r="I990" t="str">
        <f>+CONCATENATE(Tabla1[[#This Row],[CONSIDERED_DATE14]],"-",Tabla1[[#This Row],[CONSIDERED_DATE13]])</f>
        <v>18-SEP</v>
      </c>
      <c r="J990" s="1" t="s">
        <v>4198</v>
      </c>
      <c r="K990">
        <v>61</v>
      </c>
      <c r="L990">
        <v>65</v>
      </c>
      <c r="M990" s="4">
        <v>149831</v>
      </c>
      <c r="N990" s="3">
        <v>93.846153846153797</v>
      </c>
      <c r="O990" s="3">
        <f>+Tabla1[[#This Row],[CF_CALC_OCC_ROOMS]]/67*100</f>
        <v>91.044776119402982</v>
      </c>
      <c r="P990" s="2">
        <v>9139691</v>
      </c>
      <c r="Q990">
        <v>0</v>
      </c>
      <c r="R990">
        <v>0</v>
      </c>
      <c r="S990">
        <v>0</v>
      </c>
    </row>
    <row r="991" spans="1:19" x14ac:dyDescent="0.25">
      <c r="A991" s="1" t="s">
        <v>13</v>
      </c>
      <c r="B991" s="4">
        <v>9533431</v>
      </c>
      <c r="C991">
        <v>65</v>
      </c>
      <c r="D991">
        <v>138</v>
      </c>
      <c r="E991" s="1" t="s">
        <v>1003</v>
      </c>
      <c r="F991" t="str">
        <f>+RIGHT(Tabla1[[#This Row],[CONSIDERED_DATE1]],6)</f>
        <v>SEP-18</v>
      </c>
      <c r="G991" t="str">
        <f>+LEFT(Tabla1[[#This Row],[CONSIDERED_DATE12]],3)</f>
        <v>SEP</v>
      </c>
      <c r="H991" t="str">
        <f>+RIGHT(Tabla1[[#This Row],[CONSIDERED_DATE12]],2)</f>
        <v>18</v>
      </c>
      <c r="I991" t="str">
        <f>+CONCATENATE(Tabla1[[#This Row],[CONSIDERED_DATE14]],"-",Tabla1[[#This Row],[CONSIDERED_DATE13]])</f>
        <v>18-SEP</v>
      </c>
      <c r="J991" s="1" t="s">
        <v>4199</v>
      </c>
      <c r="K991">
        <v>65</v>
      </c>
      <c r="L991">
        <v>66</v>
      </c>
      <c r="M991" s="4">
        <v>146668.16923076901</v>
      </c>
      <c r="N991" s="3">
        <v>98.484848484848399</v>
      </c>
      <c r="O991" s="3">
        <f>+Tabla1[[#This Row],[CF_CALC_OCC_ROOMS]]/67*100</f>
        <v>97.014925373134332</v>
      </c>
      <c r="P991" s="2">
        <v>9533431</v>
      </c>
      <c r="Q991">
        <v>0</v>
      </c>
      <c r="R991">
        <v>0</v>
      </c>
      <c r="S991">
        <v>0</v>
      </c>
    </row>
    <row r="992" spans="1:19" x14ac:dyDescent="0.25">
      <c r="A992" s="1" t="s">
        <v>13</v>
      </c>
      <c r="B992" s="4">
        <v>8491290</v>
      </c>
      <c r="C992">
        <v>63</v>
      </c>
      <c r="D992">
        <v>133</v>
      </c>
      <c r="E992" s="1" t="s">
        <v>1004</v>
      </c>
      <c r="F992" t="str">
        <f>+RIGHT(Tabla1[[#This Row],[CONSIDERED_DATE1]],6)</f>
        <v>SEP-18</v>
      </c>
      <c r="G992" t="str">
        <f>+LEFT(Tabla1[[#This Row],[CONSIDERED_DATE12]],3)</f>
        <v>SEP</v>
      </c>
      <c r="H992" t="str">
        <f>+RIGHT(Tabla1[[#This Row],[CONSIDERED_DATE12]],2)</f>
        <v>18</v>
      </c>
      <c r="I992" t="str">
        <f>+CONCATENATE(Tabla1[[#This Row],[CONSIDERED_DATE14]],"-",Tabla1[[#This Row],[CONSIDERED_DATE13]])</f>
        <v>18-SEP</v>
      </c>
      <c r="J992" s="1" t="s">
        <v>4200</v>
      </c>
      <c r="K992">
        <v>63</v>
      </c>
      <c r="L992">
        <v>66</v>
      </c>
      <c r="M992" s="4">
        <v>134782.38095237999</v>
      </c>
      <c r="N992" s="3">
        <v>95.454545454545396</v>
      </c>
      <c r="O992" s="3">
        <f>+Tabla1[[#This Row],[CF_CALC_OCC_ROOMS]]/67*100</f>
        <v>94.029850746268664</v>
      </c>
      <c r="P992" s="2">
        <v>8491290</v>
      </c>
      <c r="Q992">
        <v>0</v>
      </c>
      <c r="R992">
        <v>0</v>
      </c>
      <c r="S992">
        <v>0</v>
      </c>
    </row>
    <row r="993" spans="1:19" x14ac:dyDescent="0.25">
      <c r="A993" s="1" t="s">
        <v>13</v>
      </c>
      <c r="B993" s="4">
        <v>6579001.0336134452</v>
      </c>
      <c r="C993">
        <v>57</v>
      </c>
      <c r="D993">
        <v>122</v>
      </c>
      <c r="E993" s="1" t="s">
        <v>1005</v>
      </c>
      <c r="F993" t="str">
        <f>+RIGHT(Tabla1[[#This Row],[CONSIDERED_DATE1]],6)</f>
        <v>SEP-18</v>
      </c>
      <c r="G993" t="str">
        <f>+LEFT(Tabla1[[#This Row],[CONSIDERED_DATE12]],3)</f>
        <v>SEP</v>
      </c>
      <c r="H993" t="str">
        <f>+RIGHT(Tabla1[[#This Row],[CONSIDERED_DATE12]],2)</f>
        <v>18</v>
      </c>
      <c r="I993" t="str">
        <f>+CONCATENATE(Tabla1[[#This Row],[CONSIDERED_DATE14]],"-",Tabla1[[#This Row],[CONSIDERED_DATE13]])</f>
        <v>18-SEP</v>
      </c>
      <c r="J993" s="1" t="s">
        <v>4201</v>
      </c>
      <c r="K993">
        <v>57</v>
      </c>
      <c r="L993">
        <v>66</v>
      </c>
      <c r="M993" s="4">
        <v>115421.070765148</v>
      </c>
      <c r="N993" s="3">
        <v>86.363636363636303</v>
      </c>
      <c r="O993" s="3">
        <f>+Tabla1[[#This Row],[CF_CALC_OCC_ROOMS]]/67*100</f>
        <v>85.074626865671647</v>
      </c>
      <c r="P993" s="2">
        <v>6579001.0336134452</v>
      </c>
      <c r="Q993">
        <v>0</v>
      </c>
      <c r="R993">
        <v>0</v>
      </c>
      <c r="S993">
        <v>0</v>
      </c>
    </row>
    <row r="994" spans="1:19" x14ac:dyDescent="0.25">
      <c r="A994" s="1" t="s">
        <v>13</v>
      </c>
      <c r="B994" s="4">
        <v>4062882</v>
      </c>
      <c r="C994">
        <v>37</v>
      </c>
      <c r="D994">
        <v>77</v>
      </c>
      <c r="E994" s="1" t="s">
        <v>1006</v>
      </c>
      <c r="F994" t="str">
        <f>+RIGHT(Tabla1[[#This Row],[CONSIDERED_DATE1]],6)</f>
        <v>SEP-18</v>
      </c>
      <c r="G994" t="str">
        <f>+LEFT(Tabla1[[#This Row],[CONSIDERED_DATE12]],3)</f>
        <v>SEP</v>
      </c>
      <c r="H994" t="str">
        <f>+RIGHT(Tabla1[[#This Row],[CONSIDERED_DATE12]],2)</f>
        <v>18</v>
      </c>
      <c r="I994" t="str">
        <f>+CONCATENATE(Tabla1[[#This Row],[CONSIDERED_DATE14]],"-",Tabla1[[#This Row],[CONSIDERED_DATE13]])</f>
        <v>18-SEP</v>
      </c>
      <c r="J994" s="1" t="s">
        <v>4202</v>
      </c>
      <c r="K994">
        <v>37</v>
      </c>
      <c r="L994">
        <v>66</v>
      </c>
      <c r="M994" s="4">
        <v>109807.621621621</v>
      </c>
      <c r="N994" s="3">
        <v>56.060606060605998</v>
      </c>
      <c r="O994" s="3">
        <f>+Tabla1[[#This Row],[CF_CALC_OCC_ROOMS]]/67*100</f>
        <v>55.223880597014926</v>
      </c>
      <c r="P994" s="2">
        <v>4062882</v>
      </c>
      <c r="Q994">
        <v>0</v>
      </c>
      <c r="R994">
        <v>0</v>
      </c>
      <c r="S994">
        <v>0</v>
      </c>
    </row>
    <row r="995" spans="1:19" x14ac:dyDescent="0.25">
      <c r="A995" s="1" t="s">
        <v>13</v>
      </c>
      <c r="B995" s="4">
        <v>4932069</v>
      </c>
      <c r="C995">
        <v>45</v>
      </c>
      <c r="D995">
        <v>95</v>
      </c>
      <c r="E995" s="1" t="s">
        <v>1007</v>
      </c>
      <c r="F995" t="str">
        <f>+RIGHT(Tabla1[[#This Row],[CONSIDERED_DATE1]],6)</f>
        <v>SEP-18</v>
      </c>
      <c r="G995" t="str">
        <f>+LEFT(Tabla1[[#This Row],[CONSIDERED_DATE12]],3)</f>
        <v>SEP</v>
      </c>
      <c r="H995" t="str">
        <f>+RIGHT(Tabla1[[#This Row],[CONSIDERED_DATE12]],2)</f>
        <v>18</v>
      </c>
      <c r="I995" t="str">
        <f>+CONCATENATE(Tabla1[[#This Row],[CONSIDERED_DATE14]],"-",Tabla1[[#This Row],[CONSIDERED_DATE13]])</f>
        <v>18-SEP</v>
      </c>
      <c r="J995" s="1" t="s">
        <v>4203</v>
      </c>
      <c r="K995">
        <v>45</v>
      </c>
      <c r="L995">
        <v>64</v>
      </c>
      <c r="M995" s="4">
        <v>109601.53333333301</v>
      </c>
      <c r="N995" s="3">
        <v>70.3125</v>
      </c>
      <c r="O995" s="3">
        <f>+Tabla1[[#This Row],[CF_CALC_OCC_ROOMS]]/67*100</f>
        <v>67.164179104477611</v>
      </c>
      <c r="P995" s="2">
        <v>4932069</v>
      </c>
      <c r="Q995">
        <v>0</v>
      </c>
      <c r="R995">
        <v>0</v>
      </c>
      <c r="S995">
        <v>0</v>
      </c>
    </row>
    <row r="996" spans="1:19" x14ac:dyDescent="0.25">
      <c r="A996" s="1" t="s">
        <v>13</v>
      </c>
      <c r="B996" s="4">
        <v>4121608</v>
      </c>
      <c r="C996">
        <v>34</v>
      </c>
      <c r="D996">
        <v>74</v>
      </c>
      <c r="E996" s="1" t="s">
        <v>1008</v>
      </c>
      <c r="F996" t="str">
        <f>+RIGHT(Tabla1[[#This Row],[CONSIDERED_DATE1]],6)</f>
        <v>SEP-18</v>
      </c>
      <c r="G996" t="str">
        <f>+LEFT(Tabla1[[#This Row],[CONSIDERED_DATE12]],3)</f>
        <v>SEP</v>
      </c>
      <c r="H996" t="str">
        <f>+RIGHT(Tabla1[[#This Row],[CONSIDERED_DATE12]],2)</f>
        <v>18</v>
      </c>
      <c r="I996" t="str">
        <f>+CONCATENATE(Tabla1[[#This Row],[CONSIDERED_DATE14]],"-",Tabla1[[#This Row],[CONSIDERED_DATE13]])</f>
        <v>18-SEP</v>
      </c>
      <c r="J996" s="1" t="s">
        <v>4204</v>
      </c>
      <c r="K996">
        <v>34</v>
      </c>
      <c r="L996">
        <v>66</v>
      </c>
      <c r="M996" s="4">
        <v>121223.764705882</v>
      </c>
      <c r="N996" s="3">
        <v>51.515151515151501</v>
      </c>
      <c r="O996" s="3">
        <f>+Tabla1[[#This Row],[CF_CALC_OCC_ROOMS]]/67*100</f>
        <v>50.746268656716417</v>
      </c>
      <c r="P996" s="2">
        <v>4121608</v>
      </c>
      <c r="Q996">
        <v>0</v>
      </c>
      <c r="R996">
        <v>0</v>
      </c>
      <c r="S996">
        <v>0</v>
      </c>
    </row>
    <row r="997" spans="1:19" x14ac:dyDescent="0.25">
      <c r="A997" s="1" t="s">
        <v>13</v>
      </c>
      <c r="B997" s="4">
        <v>6992937</v>
      </c>
      <c r="C997">
        <v>54</v>
      </c>
      <c r="D997">
        <v>110</v>
      </c>
      <c r="E997" s="1" t="s">
        <v>1009</v>
      </c>
      <c r="F997" t="str">
        <f>+RIGHT(Tabla1[[#This Row],[CONSIDERED_DATE1]],6)</f>
        <v>SEP-18</v>
      </c>
      <c r="G997" t="str">
        <f>+LEFT(Tabla1[[#This Row],[CONSIDERED_DATE12]],3)</f>
        <v>SEP</v>
      </c>
      <c r="H997" t="str">
        <f>+RIGHT(Tabla1[[#This Row],[CONSIDERED_DATE12]],2)</f>
        <v>18</v>
      </c>
      <c r="I997" t="str">
        <f>+CONCATENATE(Tabla1[[#This Row],[CONSIDERED_DATE14]],"-",Tabla1[[#This Row],[CONSIDERED_DATE13]])</f>
        <v>18-SEP</v>
      </c>
      <c r="J997" s="1" t="s">
        <v>4205</v>
      </c>
      <c r="K997">
        <v>54</v>
      </c>
      <c r="L997">
        <v>65</v>
      </c>
      <c r="M997" s="4">
        <v>129498.83333333299</v>
      </c>
      <c r="N997" s="3">
        <v>83.076923076922995</v>
      </c>
      <c r="O997" s="3">
        <f>+Tabla1[[#This Row],[CF_CALC_OCC_ROOMS]]/67*100</f>
        <v>80.597014925373131</v>
      </c>
      <c r="P997" s="2">
        <v>6992937</v>
      </c>
      <c r="Q997">
        <v>0</v>
      </c>
      <c r="R997">
        <v>0</v>
      </c>
      <c r="S997">
        <v>0</v>
      </c>
    </row>
    <row r="998" spans="1:19" x14ac:dyDescent="0.25">
      <c r="A998" s="1" t="s">
        <v>13</v>
      </c>
      <c r="B998" s="4">
        <v>2146949</v>
      </c>
      <c r="C998">
        <v>20</v>
      </c>
      <c r="D998">
        <v>33</v>
      </c>
      <c r="E998" s="1" t="s">
        <v>1010</v>
      </c>
      <c r="F998" t="str">
        <f>+RIGHT(Tabla1[[#This Row],[CONSIDERED_DATE1]],6)</f>
        <v>SEP-18</v>
      </c>
      <c r="G998" t="str">
        <f>+LEFT(Tabla1[[#This Row],[CONSIDERED_DATE12]],3)</f>
        <v>SEP</v>
      </c>
      <c r="H998" t="str">
        <f>+RIGHT(Tabla1[[#This Row],[CONSIDERED_DATE12]],2)</f>
        <v>18</v>
      </c>
      <c r="I998" t="str">
        <f>+CONCATENATE(Tabla1[[#This Row],[CONSIDERED_DATE14]],"-",Tabla1[[#This Row],[CONSIDERED_DATE13]])</f>
        <v>18-SEP</v>
      </c>
      <c r="J998" s="1" t="s">
        <v>4206</v>
      </c>
      <c r="K998">
        <v>20</v>
      </c>
      <c r="L998">
        <v>65</v>
      </c>
      <c r="M998" s="4">
        <v>107347.45</v>
      </c>
      <c r="N998" s="3">
        <v>30.769230769230699</v>
      </c>
      <c r="O998" s="3">
        <f>+Tabla1[[#This Row],[CF_CALC_OCC_ROOMS]]/67*100</f>
        <v>29.850746268656714</v>
      </c>
      <c r="P998" s="2">
        <v>2146949</v>
      </c>
      <c r="Q998">
        <v>0</v>
      </c>
      <c r="R998">
        <v>0</v>
      </c>
      <c r="S998">
        <v>0</v>
      </c>
    </row>
    <row r="999" spans="1:19" x14ac:dyDescent="0.25">
      <c r="A999" s="1" t="s">
        <v>13</v>
      </c>
      <c r="B999" s="4">
        <v>2364578</v>
      </c>
      <c r="C999">
        <v>23</v>
      </c>
      <c r="D999">
        <v>30</v>
      </c>
      <c r="E999" s="1" t="s">
        <v>1011</v>
      </c>
      <c r="F999" t="str">
        <f>+RIGHT(Tabla1[[#This Row],[CONSIDERED_DATE1]],6)</f>
        <v>SEP-18</v>
      </c>
      <c r="G999" t="str">
        <f>+LEFT(Tabla1[[#This Row],[CONSIDERED_DATE12]],3)</f>
        <v>SEP</v>
      </c>
      <c r="H999" t="str">
        <f>+RIGHT(Tabla1[[#This Row],[CONSIDERED_DATE12]],2)</f>
        <v>18</v>
      </c>
      <c r="I999" t="str">
        <f>+CONCATENATE(Tabla1[[#This Row],[CONSIDERED_DATE14]],"-",Tabla1[[#This Row],[CONSIDERED_DATE13]])</f>
        <v>18-SEP</v>
      </c>
      <c r="J999" s="1" t="s">
        <v>4207</v>
      </c>
      <c r="K999">
        <v>23</v>
      </c>
      <c r="L999">
        <v>55</v>
      </c>
      <c r="M999" s="4">
        <v>102807.739130434</v>
      </c>
      <c r="N999" s="3">
        <v>41.818181818181799</v>
      </c>
      <c r="O999" s="3">
        <f>+Tabla1[[#This Row],[CF_CALC_OCC_ROOMS]]/67*100</f>
        <v>34.328358208955223</v>
      </c>
      <c r="P999" s="2">
        <v>2364578</v>
      </c>
      <c r="Q999">
        <v>0</v>
      </c>
      <c r="R999">
        <v>0</v>
      </c>
      <c r="S999">
        <v>0</v>
      </c>
    </row>
    <row r="1000" spans="1:19" x14ac:dyDescent="0.25">
      <c r="A1000" s="1" t="s">
        <v>13</v>
      </c>
      <c r="B1000" s="4">
        <v>1592899</v>
      </c>
      <c r="C1000">
        <v>15</v>
      </c>
      <c r="D1000">
        <v>21</v>
      </c>
      <c r="E1000" s="1" t="s">
        <v>1012</v>
      </c>
      <c r="F1000" t="str">
        <f>+RIGHT(Tabla1[[#This Row],[CONSIDERED_DATE1]],6)</f>
        <v>SEP-18</v>
      </c>
      <c r="G1000" t="str">
        <f>+LEFT(Tabla1[[#This Row],[CONSIDERED_DATE12]],3)</f>
        <v>SEP</v>
      </c>
      <c r="H1000" t="str">
        <f>+RIGHT(Tabla1[[#This Row],[CONSIDERED_DATE12]],2)</f>
        <v>18</v>
      </c>
      <c r="I1000" t="str">
        <f>+CONCATENATE(Tabla1[[#This Row],[CONSIDERED_DATE14]],"-",Tabla1[[#This Row],[CONSIDERED_DATE13]])</f>
        <v>18-SEP</v>
      </c>
      <c r="J1000" s="1" t="s">
        <v>4208</v>
      </c>
      <c r="K1000">
        <v>15</v>
      </c>
      <c r="L1000">
        <v>56</v>
      </c>
      <c r="M1000" s="4">
        <v>106193.26666666599</v>
      </c>
      <c r="N1000" s="3">
        <v>26.785714285714199</v>
      </c>
      <c r="O1000" s="3">
        <f>+Tabla1[[#This Row],[CF_CALC_OCC_ROOMS]]/67*100</f>
        <v>22.388059701492537</v>
      </c>
      <c r="P1000" s="2">
        <v>1592899</v>
      </c>
      <c r="Q1000">
        <v>0</v>
      </c>
      <c r="R1000">
        <v>0</v>
      </c>
      <c r="S1000">
        <v>0</v>
      </c>
    </row>
    <row r="1001" spans="1:19" x14ac:dyDescent="0.25">
      <c r="A1001" s="1" t="s">
        <v>13</v>
      </c>
      <c r="B1001" s="4">
        <v>1697610</v>
      </c>
      <c r="C1001">
        <v>16</v>
      </c>
      <c r="D1001">
        <v>22</v>
      </c>
      <c r="E1001" s="1" t="s">
        <v>1013</v>
      </c>
      <c r="F1001" t="str">
        <f>+RIGHT(Tabla1[[#This Row],[CONSIDERED_DATE1]],6)</f>
        <v>SEP-18</v>
      </c>
      <c r="G1001" t="str">
        <f>+LEFT(Tabla1[[#This Row],[CONSIDERED_DATE12]],3)</f>
        <v>SEP</v>
      </c>
      <c r="H1001" t="str">
        <f>+RIGHT(Tabla1[[#This Row],[CONSIDERED_DATE12]],2)</f>
        <v>18</v>
      </c>
      <c r="I1001" t="str">
        <f>+CONCATENATE(Tabla1[[#This Row],[CONSIDERED_DATE14]],"-",Tabla1[[#This Row],[CONSIDERED_DATE13]])</f>
        <v>18-SEP</v>
      </c>
      <c r="J1001" s="1" t="s">
        <v>4209</v>
      </c>
      <c r="K1001">
        <v>16</v>
      </c>
      <c r="L1001">
        <v>57</v>
      </c>
      <c r="M1001" s="4">
        <v>106100.625</v>
      </c>
      <c r="N1001" s="3">
        <v>28.070175438596401</v>
      </c>
      <c r="O1001" s="3">
        <f>+Tabla1[[#This Row],[CF_CALC_OCC_ROOMS]]/67*100</f>
        <v>23.880597014925371</v>
      </c>
      <c r="P1001" s="2">
        <v>1697610</v>
      </c>
      <c r="Q1001">
        <v>0</v>
      </c>
      <c r="R1001">
        <v>0</v>
      </c>
      <c r="S1001">
        <v>0</v>
      </c>
    </row>
    <row r="1002" spans="1:19" x14ac:dyDescent="0.25">
      <c r="A1002" s="1" t="s">
        <v>13</v>
      </c>
      <c r="B1002" s="4">
        <v>3617525</v>
      </c>
      <c r="C1002">
        <v>35</v>
      </c>
      <c r="D1002">
        <v>50</v>
      </c>
      <c r="E1002" s="1" t="s">
        <v>1014</v>
      </c>
      <c r="F1002" t="str">
        <f>+RIGHT(Tabla1[[#This Row],[CONSIDERED_DATE1]],6)</f>
        <v>SEP-18</v>
      </c>
      <c r="G1002" t="str">
        <f>+LEFT(Tabla1[[#This Row],[CONSIDERED_DATE12]],3)</f>
        <v>SEP</v>
      </c>
      <c r="H1002" t="str">
        <f>+RIGHT(Tabla1[[#This Row],[CONSIDERED_DATE12]],2)</f>
        <v>18</v>
      </c>
      <c r="I1002" t="str">
        <f>+CONCATENATE(Tabla1[[#This Row],[CONSIDERED_DATE14]],"-",Tabla1[[#This Row],[CONSIDERED_DATE13]])</f>
        <v>18-SEP</v>
      </c>
      <c r="J1002" s="1" t="s">
        <v>4210</v>
      </c>
      <c r="K1002">
        <v>35</v>
      </c>
      <c r="L1002">
        <v>61</v>
      </c>
      <c r="M1002" s="4">
        <v>103357.857142857</v>
      </c>
      <c r="N1002" s="3">
        <v>57.377049180327802</v>
      </c>
      <c r="O1002" s="3">
        <f>+Tabla1[[#This Row],[CF_CALC_OCC_ROOMS]]/67*100</f>
        <v>52.238805970149251</v>
      </c>
      <c r="P1002" s="2">
        <v>3617525</v>
      </c>
      <c r="Q1002">
        <v>0</v>
      </c>
      <c r="R1002">
        <v>0</v>
      </c>
      <c r="S1002">
        <v>0</v>
      </c>
    </row>
    <row r="1003" spans="1:19" x14ac:dyDescent="0.25">
      <c r="A1003" s="1" t="s">
        <v>13</v>
      </c>
      <c r="B1003" s="4">
        <v>6989402</v>
      </c>
      <c r="C1003">
        <v>60</v>
      </c>
      <c r="D1003">
        <v>121</v>
      </c>
      <c r="E1003" s="1" t="s">
        <v>1015</v>
      </c>
      <c r="F1003" t="str">
        <f>+RIGHT(Tabla1[[#This Row],[CONSIDERED_DATE1]],6)</f>
        <v>SEP-18</v>
      </c>
      <c r="G1003" t="str">
        <f>+LEFT(Tabla1[[#This Row],[CONSIDERED_DATE12]],3)</f>
        <v>SEP</v>
      </c>
      <c r="H1003" t="str">
        <f>+RIGHT(Tabla1[[#This Row],[CONSIDERED_DATE12]],2)</f>
        <v>18</v>
      </c>
      <c r="I1003" t="str">
        <f>+CONCATENATE(Tabla1[[#This Row],[CONSIDERED_DATE14]],"-",Tabla1[[#This Row],[CONSIDERED_DATE13]])</f>
        <v>18-SEP</v>
      </c>
      <c r="J1003" s="1" t="s">
        <v>4211</v>
      </c>
      <c r="K1003">
        <v>60</v>
      </c>
      <c r="L1003">
        <v>64</v>
      </c>
      <c r="M1003" s="4">
        <v>116490.03333333301</v>
      </c>
      <c r="N1003" s="3">
        <v>93.75</v>
      </c>
      <c r="O1003" s="3">
        <f>+Tabla1[[#This Row],[CF_CALC_OCC_ROOMS]]/67*100</f>
        <v>89.552238805970148</v>
      </c>
      <c r="P1003" s="2">
        <v>6989402</v>
      </c>
      <c r="Q1003">
        <v>0</v>
      </c>
      <c r="R1003">
        <v>0</v>
      </c>
      <c r="S1003">
        <v>0</v>
      </c>
    </row>
    <row r="1004" spans="1:19" x14ac:dyDescent="0.25">
      <c r="A1004" s="1" t="s">
        <v>13</v>
      </c>
      <c r="B1004" s="4">
        <v>10738877.033613445</v>
      </c>
      <c r="C1004">
        <v>65</v>
      </c>
      <c r="D1004">
        <v>133</v>
      </c>
      <c r="E1004" s="1" t="s">
        <v>1016</v>
      </c>
      <c r="F1004" t="str">
        <f>+RIGHT(Tabla1[[#This Row],[CONSIDERED_DATE1]],6)</f>
        <v>SEP-18</v>
      </c>
      <c r="G1004" t="str">
        <f>+LEFT(Tabla1[[#This Row],[CONSIDERED_DATE12]],3)</f>
        <v>SEP</v>
      </c>
      <c r="H1004" t="str">
        <f>+RIGHT(Tabla1[[#This Row],[CONSIDERED_DATE12]],2)</f>
        <v>18</v>
      </c>
      <c r="I1004" t="str">
        <f>+CONCATENATE(Tabla1[[#This Row],[CONSIDERED_DATE14]],"-",Tabla1[[#This Row],[CONSIDERED_DATE13]])</f>
        <v>18-SEP</v>
      </c>
      <c r="J1004" s="1" t="s">
        <v>4212</v>
      </c>
      <c r="K1004">
        <v>65</v>
      </c>
      <c r="L1004">
        <v>65</v>
      </c>
      <c r="M1004" s="4">
        <v>165213.49282482199</v>
      </c>
      <c r="N1004" s="3">
        <v>100</v>
      </c>
      <c r="O1004" s="3">
        <f>+Tabla1[[#This Row],[CF_CALC_OCC_ROOMS]]/67*100</f>
        <v>97.014925373134332</v>
      </c>
      <c r="P1004" s="2">
        <v>10738877.033613445</v>
      </c>
      <c r="Q1004">
        <v>0</v>
      </c>
      <c r="R1004">
        <v>0</v>
      </c>
      <c r="S1004">
        <v>0</v>
      </c>
    </row>
    <row r="1005" spans="1:19" x14ac:dyDescent="0.25">
      <c r="A1005" s="1" t="s">
        <v>13</v>
      </c>
      <c r="B1005" s="4">
        <v>1338554</v>
      </c>
      <c r="C1005">
        <v>15</v>
      </c>
      <c r="D1005">
        <v>25</v>
      </c>
      <c r="E1005" s="1" t="s">
        <v>1017</v>
      </c>
      <c r="F1005" t="str">
        <f>+RIGHT(Tabla1[[#This Row],[CONSIDERED_DATE1]],6)</f>
        <v>SEP-18</v>
      </c>
      <c r="G1005" t="str">
        <f>+LEFT(Tabla1[[#This Row],[CONSIDERED_DATE12]],3)</f>
        <v>SEP</v>
      </c>
      <c r="H1005" t="str">
        <f>+RIGHT(Tabla1[[#This Row],[CONSIDERED_DATE12]],2)</f>
        <v>18</v>
      </c>
      <c r="I1005" t="str">
        <f>+CONCATENATE(Tabla1[[#This Row],[CONSIDERED_DATE14]],"-",Tabla1[[#This Row],[CONSIDERED_DATE13]])</f>
        <v>18-SEP</v>
      </c>
      <c r="J1005" s="1" t="s">
        <v>4213</v>
      </c>
      <c r="K1005">
        <v>15</v>
      </c>
      <c r="L1005">
        <v>65</v>
      </c>
      <c r="M1005" s="4">
        <v>89236.933333333305</v>
      </c>
      <c r="N1005" s="3">
        <v>23.076923076922998</v>
      </c>
      <c r="O1005" s="3">
        <f>+Tabla1[[#This Row],[CF_CALC_OCC_ROOMS]]/67*100</f>
        <v>22.388059701492537</v>
      </c>
      <c r="P1005" s="2">
        <v>1264358</v>
      </c>
      <c r="Q1005">
        <v>0</v>
      </c>
      <c r="R1005">
        <v>74196</v>
      </c>
      <c r="S1005">
        <v>0</v>
      </c>
    </row>
    <row r="1006" spans="1:19" x14ac:dyDescent="0.25">
      <c r="A1006" s="1" t="s">
        <v>13</v>
      </c>
      <c r="B1006" s="4">
        <v>1674707</v>
      </c>
      <c r="C1006">
        <v>15</v>
      </c>
      <c r="D1006">
        <v>18</v>
      </c>
      <c r="E1006" s="1" t="s">
        <v>1018</v>
      </c>
      <c r="F1006" t="str">
        <f>+RIGHT(Tabla1[[#This Row],[CONSIDERED_DATE1]],6)</f>
        <v>OCT-18</v>
      </c>
      <c r="G1006" t="str">
        <f>+LEFT(Tabla1[[#This Row],[CONSIDERED_DATE12]],3)</f>
        <v>OCT</v>
      </c>
      <c r="H1006" t="str">
        <f>+RIGHT(Tabla1[[#This Row],[CONSIDERED_DATE12]],2)</f>
        <v>18</v>
      </c>
      <c r="I1006" t="str">
        <f>+CONCATENATE(Tabla1[[#This Row],[CONSIDERED_DATE14]],"-",Tabla1[[#This Row],[CONSIDERED_DATE13]])</f>
        <v>18-OCT</v>
      </c>
      <c r="J1006" s="1" t="s">
        <v>4214</v>
      </c>
      <c r="K1006">
        <v>15</v>
      </c>
      <c r="L1006">
        <v>52</v>
      </c>
      <c r="M1006" s="4">
        <v>111647.133333333</v>
      </c>
      <c r="N1006" s="3">
        <v>28.846153846153801</v>
      </c>
      <c r="O1006" s="3">
        <f>+Tabla1[[#This Row],[CF_CALC_OCC_ROOMS]]/67*100</f>
        <v>22.388059701492537</v>
      </c>
      <c r="P1006" s="2">
        <v>869935</v>
      </c>
      <c r="Q1006">
        <v>0</v>
      </c>
      <c r="R1006">
        <v>804772</v>
      </c>
      <c r="S1006">
        <v>0</v>
      </c>
    </row>
    <row r="1007" spans="1:19" x14ac:dyDescent="0.25">
      <c r="A1007" s="1" t="s">
        <v>13</v>
      </c>
      <c r="B1007" s="4">
        <v>1532840</v>
      </c>
      <c r="C1007">
        <v>18</v>
      </c>
      <c r="D1007">
        <v>23</v>
      </c>
      <c r="E1007" s="1" t="s">
        <v>1019</v>
      </c>
      <c r="F1007" t="str">
        <f>+RIGHT(Tabla1[[#This Row],[CONSIDERED_DATE1]],6)</f>
        <v>OCT-18</v>
      </c>
      <c r="G1007" t="str">
        <f>+LEFT(Tabla1[[#This Row],[CONSIDERED_DATE12]],3)</f>
        <v>OCT</v>
      </c>
      <c r="H1007" t="str">
        <f>+RIGHT(Tabla1[[#This Row],[CONSIDERED_DATE12]],2)</f>
        <v>18</v>
      </c>
      <c r="I1007" t="str">
        <f>+CONCATENATE(Tabla1[[#This Row],[CONSIDERED_DATE14]],"-",Tabla1[[#This Row],[CONSIDERED_DATE13]])</f>
        <v>18-OCT</v>
      </c>
      <c r="J1007" s="1" t="s">
        <v>4215</v>
      </c>
      <c r="K1007">
        <v>18</v>
      </c>
      <c r="L1007">
        <v>51</v>
      </c>
      <c r="M1007" s="4">
        <v>85157.777777777694</v>
      </c>
      <c r="N1007" s="3">
        <v>35.294117647058798</v>
      </c>
      <c r="O1007" s="3">
        <f>+Tabla1[[#This Row],[CF_CALC_OCC_ROOMS]]/67*100</f>
        <v>26.865671641791046</v>
      </c>
      <c r="P1007" s="2">
        <v>1214524</v>
      </c>
      <c r="Q1007">
        <v>0</v>
      </c>
      <c r="R1007">
        <v>318316</v>
      </c>
      <c r="S1007">
        <v>0</v>
      </c>
    </row>
    <row r="1008" spans="1:19" x14ac:dyDescent="0.25">
      <c r="A1008" s="1" t="s">
        <v>13</v>
      </c>
      <c r="B1008" s="4">
        <v>3361986</v>
      </c>
      <c r="C1008">
        <v>33</v>
      </c>
      <c r="D1008">
        <v>42</v>
      </c>
      <c r="E1008" s="1" t="s">
        <v>1020</v>
      </c>
      <c r="F1008" t="str">
        <f>+RIGHT(Tabla1[[#This Row],[CONSIDERED_DATE1]],6)</f>
        <v>OCT-18</v>
      </c>
      <c r="G1008" t="str">
        <f>+LEFT(Tabla1[[#This Row],[CONSIDERED_DATE12]],3)</f>
        <v>OCT</v>
      </c>
      <c r="H1008" t="str">
        <f>+RIGHT(Tabla1[[#This Row],[CONSIDERED_DATE12]],2)</f>
        <v>18</v>
      </c>
      <c r="I1008" t="str">
        <f>+CONCATENATE(Tabla1[[#This Row],[CONSIDERED_DATE14]],"-",Tabla1[[#This Row],[CONSIDERED_DATE13]])</f>
        <v>18-OCT</v>
      </c>
      <c r="J1008" s="1" t="s">
        <v>4216</v>
      </c>
      <c r="K1008">
        <v>33</v>
      </c>
      <c r="L1008">
        <v>55</v>
      </c>
      <c r="M1008" s="4">
        <v>101878.36363636301</v>
      </c>
      <c r="N1008" s="3">
        <v>60</v>
      </c>
      <c r="O1008" s="3">
        <f>+Tabla1[[#This Row],[CF_CALC_OCC_ROOMS]]/67*100</f>
        <v>49.253731343283583</v>
      </c>
      <c r="P1008" s="2">
        <v>2863782</v>
      </c>
      <c r="Q1008">
        <v>0</v>
      </c>
      <c r="R1008">
        <v>498204</v>
      </c>
      <c r="S1008">
        <v>0</v>
      </c>
    </row>
    <row r="1009" spans="1:19" x14ac:dyDescent="0.25">
      <c r="A1009" s="1" t="s">
        <v>13</v>
      </c>
      <c r="B1009" s="4">
        <v>3509042</v>
      </c>
      <c r="C1009">
        <v>32</v>
      </c>
      <c r="D1009">
        <v>41</v>
      </c>
      <c r="E1009" s="1" t="s">
        <v>1021</v>
      </c>
      <c r="F1009" t="str">
        <f>+RIGHT(Tabla1[[#This Row],[CONSIDERED_DATE1]],6)</f>
        <v>OCT-18</v>
      </c>
      <c r="G1009" t="str">
        <f>+LEFT(Tabla1[[#This Row],[CONSIDERED_DATE12]],3)</f>
        <v>OCT</v>
      </c>
      <c r="H1009" t="str">
        <f>+RIGHT(Tabla1[[#This Row],[CONSIDERED_DATE12]],2)</f>
        <v>18</v>
      </c>
      <c r="I1009" t="str">
        <f>+CONCATENATE(Tabla1[[#This Row],[CONSIDERED_DATE14]],"-",Tabla1[[#This Row],[CONSIDERED_DATE13]])</f>
        <v>18-OCT</v>
      </c>
      <c r="J1009" s="1" t="s">
        <v>4217</v>
      </c>
      <c r="K1009">
        <v>32</v>
      </c>
      <c r="L1009">
        <v>53</v>
      </c>
      <c r="M1009" s="4">
        <v>109657.5625</v>
      </c>
      <c r="N1009" s="3">
        <v>60.377358490566003</v>
      </c>
      <c r="O1009" s="3">
        <f>+Tabla1[[#This Row],[CF_CALC_OCC_ROOMS]]/67*100</f>
        <v>47.761194029850742</v>
      </c>
      <c r="P1009" s="2">
        <v>2181182</v>
      </c>
      <c r="Q1009">
        <v>0</v>
      </c>
      <c r="R1009">
        <v>1327860</v>
      </c>
      <c r="S1009">
        <v>0</v>
      </c>
    </row>
    <row r="1010" spans="1:19" x14ac:dyDescent="0.25">
      <c r="A1010" s="1" t="s">
        <v>13</v>
      </c>
      <c r="B1010" s="4">
        <v>7236064</v>
      </c>
      <c r="C1010">
        <v>54</v>
      </c>
      <c r="D1010">
        <v>99</v>
      </c>
      <c r="E1010" s="1" t="s">
        <v>1022</v>
      </c>
      <c r="F1010" t="str">
        <f>+RIGHT(Tabla1[[#This Row],[CONSIDERED_DATE1]],6)</f>
        <v>OCT-18</v>
      </c>
      <c r="G1010" t="str">
        <f>+LEFT(Tabla1[[#This Row],[CONSIDERED_DATE12]],3)</f>
        <v>OCT</v>
      </c>
      <c r="H1010" t="str">
        <f>+RIGHT(Tabla1[[#This Row],[CONSIDERED_DATE12]],2)</f>
        <v>18</v>
      </c>
      <c r="I1010" t="str">
        <f>+CONCATENATE(Tabla1[[#This Row],[CONSIDERED_DATE14]],"-",Tabla1[[#This Row],[CONSIDERED_DATE13]])</f>
        <v>18-OCT</v>
      </c>
      <c r="J1010" s="1" t="s">
        <v>4218</v>
      </c>
      <c r="K1010">
        <v>54</v>
      </c>
      <c r="L1010">
        <v>64</v>
      </c>
      <c r="M1010" s="4">
        <v>134001.18518518499</v>
      </c>
      <c r="N1010" s="3">
        <v>84.375</v>
      </c>
      <c r="O1010" s="3">
        <f>+Tabla1[[#This Row],[CF_CALC_OCC_ROOMS]]/67*100</f>
        <v>80.597014925373131</v>
      </c>
      <c r="P1010" s="2">
        <v>5809354</v>
      </c>
      <c r="Q1010">
        <v>0</v>
      </c>
      <c r="R1010">
        <v>1426710</v>
      </c>
      <c r="S1010">
        <v>0</v>
      </c>
    </row>
    <row r="1011" spans="1:19" x14ac:dyDescent="0.25">
      <c r="A1011" s="1" t="s">
        <v>13</v>
      </c>
      <c r="B1011" s="4">
        <v>9708581</v>
      </c>
      <c r="C1011">
        <v>61</v>
      </c>
      <c r="D1011">
        <v>127</v>
      </c>
      <c r="E1011" s="1" t="s">
        <v>1023</v>
      </c>
      <c r="F1011" t="str">
        <f>+RIGHT(Tabla1[[#This Row],[CONSIDERED_DATE1]],6)</f>
        <v>OCT-18</v>
      </c>
      <c r="G1011" t="str">
        <f>+LEFT(Tabla1[[#This Row],[CONSIDERED_DATE12]],3)</f>
        <v>OCT</v>
      </c>
      <c r="H1011" t="str">
        <f>+RIGHT(Tabla1[[#This Row],[CONSIDERED_DATE12]],2)</f>
        <v>18</v>
      </c>
      <c r="I1011" t="str">
        <f>+CONCATENATE(Tabla1[[#This Row],[CONSIDERED_DATE14]],"-",Tabla1[[#This Row],[CONSIDERED_DATE13]])</f>
        <v>18-OCT</v>
      </c>
      <c r="J1011" s="1" t="s">
        <v>4219</v>
      </c>
      <c r="K1011">
        <v>61</v>
      </c>
      <c r="L1011">
        <v>65</v>
      </c>
      <c r="M1011" s="4">
        <v>159157.06557377</v>
      </c>
      <c r="N1011" s="3">
        <v>93.846153846153797</v>
      </c>
      <c r="O1011" s="3">
        <f>+Tabla1[[#This Row],[CF_CALC_OCC_ROOMS]]/67*100</f>
        <v>91.044776119402982</v>
      </c>
      <c r="P1011" s="2">
        <v>9708581</v>
      </c>
      <c r="Q1011">
        <v>0</v>
      </c>
      <c r="R1011">
        <v>0</v>
      </c>
      <c r="S1011">
        <v>0</v>
      </c>
    </row>
    <row r="1012" spans="1:19" x14ac:dyDescent="0.25">
      <c r="A1012" s="1" t="s">
        <v>13</v>
      </c>
      <c r="B1012" s="4">
        <v>2530123</v>
      </c>
      <c r="C1012">
        <v>21</v>
      </c>
      <c r="D1012">
        <v>35</v>
      </c>
      <c r="E1012" s="1" t="s">
        <v>1024</v>
      </c>
      <c r="F1012" t="str">
        <f>+RIGHT(Tabla1[[#This Row],[CONSIDERED_DATE1]],6)</f>
        <v>OCT-18</v>
      </c>
      <c r="G1012" t="str">
        <f>+LEFT(Tabla1[[#This Row],[CONSIDERED_DATE12]],3)</f>
        <v>OCT</v>
      </c>
      <c r="H1012" t="str">
        <f>+RIGHT(Tabla1[[#This Row],[CONSIDERED_DATE12]],2)</f>
        <v>18</v>
      </c>
      <c r="I1012" t="str">
        <f>+CONCATENATE(Tabla1[[#This Row],[CONSIDERED_DATE14]],"-",Tabla1[[#This Row],[CONSIDERED_DATE13]])</f>
        <v>18-OCT</v>
      </c>
      <c r="J1012" s="1" t="s">
        <v>4220</v>
      </c>
      <c r="K1012">
        <v>21</v>
      </c>
      <c r="L1012">
        <v>64</v>
      </c>
      <c r="M1012" s="4">
        <v>120482.04761904701</v>
      </c>
      <c r="N1012" s="3">
        <v>32.8125</v>
      </c>
      <c r="O1012" s="3">
        <f>+Tabla1[[#This Row],[CF_CALC_OCC_ROOMS]]/67*100</f>
        <v>31.343283582089555</v>
      </c>
      <c r="P1012" s="2">
        <v>2530123</v>
      </c>
      <c r="Q1012">
        <v>0</v>
      </c>
      <c r="R1012">
        <v>0</v>
      </c>
      <c r="S1012">
        <v>0</v>
      </c>
    </row>
    <row r="1013" spans="1:19" x14ac:dyDescent="0.25">
      <c r="A1013" s="1" t="s">
        <v>13</v>
      </c>
      <c r="B1013" s="4">
        <v>3894694</v>
      </c>
      <c r="C1013">
        <v>34</v>
      </c>
      <c r="D1013">
        <v>44</v>
      </c>
      <c r="E1013" s="1" t="s">
        <v>1025</v>
      </c>
      <c r="F1013" t="str">
        <f>+RIGHT(Tabla1[[#This Row],[CONSIDERED_DATE1]],6)</f>
        <v>OCT-18</v>
      </c>
      <c r="G1013" t="str">
        <f>+LEFT(Tabla1[[#This Row],[CONSIDERED_DATE12]],3)</f>
        <v>OCT</v>
      </c>
      <c r="H1013" t="str">
        <f>+RIGHT(Tabla1[[#This Row],[CONSIDERED_DATE12]],2)</f>
        <v>18</v>
      </c>
      <c r="I1013" t="str">
        <f>+CONCATENATE(Tabla1[[#This Row],[CONSIDERED_DATE14]],"-",Tabla1[[#This Row],[CONSIDERED_DATE13]])</f>
        <v>18-OCT</v>
      </c>
      <c r="J1013" s="1" t="s">
        <v>4221</v>
      </c>
      <c r="K1013">
        <v>34</v>
      </c>
      <c r="L1013">
        <v>46</v>
      </c>
      <c r="M1013" s="4">
        <v>114549.82352941101</v>
      </c>
      <c r="N1013" s="3">
        <v>73.913043478260803</v>
      </c>
      <c r="O1013" s="3">
        <f>+Tabla1[[#This Row],[CF_CALC_OCC_ROOMS]]/67*100</f>
        <v>50.746268656716417</v>
      </c>
      <c r="P1013" s="2">
        <v>3054694</v>
      </c>
      <c r="Q1013">
        <v>0</v>
      </c>
      <c r="R1013">
        <v>840000</v>
      </c>
      <c r="S1013">
        <v>0</v>
      </c>
    </row>
    <row r="1014" spans="1:19" x14ac:dyDescent="0.25">
      <c r="A1014" s="1" t="s">
        <v>13</v>
      </c>
      <c r="B1014" s="4">
        <v>4467265</v>
      </c>
      <c r="C1014">
        <v>41</v>
      </c>
      <c r="D1014">
        <v>49</v>
      </c>
      <c r="E1014" s="1" t="s">
        <v>1026</v>
      </c>
      <c r="F1014" t="str">
        <f>+RIGHT(Tabla1[[#This Row],[CONSIDERED_DATE1]],6)</f>
        <v>OCT-18</v>
      </c>
      <c r="G1014" t="str">
        <f>+LEFT(Tabla1[[#This Row],[CONSIDERED_DATE12]],3)</f>
        <v>OCT</v>
      </c>
      <c r="H1014" t="str">
        <f>+RIGHT(Tabla1[[#This Row],[CONSIDERED_DATE12]],2)</f>
        <v>18</v>
      </c>
      <c r="I1014" t="str">
        <f>+CONCATENATE(Tabla1[[#This Row],[CONSIDERED_DATE14]],"-",Tabla1[[#This Row],[CONSIDERED_DATE13]])</f>
        <v>18-OCT</v>
      </c>
      <c r="J1014" s="1" t="s">
        <v>4222</v>
      </c>
      <c r="K1014">
        <v>41</v>
      </c>
      <c r="L1014">
        <v>47</v>
      </c>
      <c r="M1014" s="4">
        <v>108957.682926829</v>
      </c>
      <c r="N1014" s="3">
        <v>87.234042553191401</v>
      </c>
      <c r="O1014" s="3">
        <f>+Tabla1[[#This Row],[CF_CALC_OCC_ROOMS]]/67*100</f>
        <v>61.194029850746269</v>
      </c>
      <c r="P1014" s="2">
        <v>4467265</v>
      </c>
      <c r="Q1014">
        <v>0</v>
      </c>
      <c r="R1014">
        <v>0</v>
      </c>
      <c r="S1014">
        <v>0</v>
      </c>
    </row>
    <row r="1015" spans="1:19" x14ac:dyDescent="0.25">
      <c r="A1015" s="1" t="s">
        <v>13</v>
      </c>
      <c r="B1015" s="4">
        <v>3968363</v>
      </c>
      <c r="C1015">
        <v>37</v>
      </c>
      <c r="D1015">
        <v>51</v>
      </c>
      <c r="E1015" s="1" t="s">
        <v>1027</v>
      </c>
      <c r="F1015" t="str">
        <f>+RIGHT(Tabla1[[#This Row],[CONSIDERED_DATE1]],6)</f>
        <v>OCT-18</v>
      </c>
      <c r="G1015" t="str">
        <f>+LEFT(Tabla1[[#This Row],[CONSIDERED_DATE12]],3)</f>
        <v>OCT</v>
      </c>
      <c r="H1015" t="str">
        <f>+RIGHT(Tabla1[[#This Row],[CONSIDERED_DATE12]],2)</f>
        <v>18</v>
      </c>
      <c r="I1015" t="str">
        <f>+CONCATENATE(Tabla1[[#This Row],[CONSIDERED_DATE14]],"-",Tabla1[[#This Row],[CONSIDERED_DATE13]])</f>
        <v>18-OCT</v>
      </c>
      <c r="J1015" s="1" t="s">
        <v>4223</v>
      </c>
      <c r="K1015">
        <v>37</v>
      </c>
      <c r="L1015">
        <v>48</v>
      </c>
      <c r="M1015" s="4">
        <v>107253.054054054</v>
      </c>
      <c r="N1015" s="3">
        <v>77.0833333333333</v>
      </c>
      <c r="O1015" s="3">
        <f>+Tabla1[[#This Row],[CF_CALC_OCC_ROOMS]]/67*100</f>
        <v>55.223880597014926</v>
      </c>
      <c r="P1015" s="2">
        <v>3968363</v>
      </c>
      <c r="Q1015">
        <v>0</v>
      </c>
      <c r="R1015">
        <v>0</v>
      </c>
      <c r="S1015">
        <v>0</v>
      </c>
    </row>
    <row r="1016" spans="1:19" x14ac:dyDescent="0.25">
      <c r="A1016" s="1" t="s">
        <v>13</v>
      </c>
      <c r="B1016" s="4">
        <v>4108583</v>
      </c>
      <c r="C1016">
        <v>34</v>
      </c>
      <c r="D1016">
        <v>51</v>
      </c>
      <c r="E1016" s="1" t="s">
        <v>1028</v>
      </c>
      <c r="F1016" t="str">
        <f>+RIGHT(Tabla1[[#This Row],[CONSIDERED_DATE1]],6)</f>
        <v>OCT-18</v>
      </c>
      <c r="G1016" t="str">
        <f>+LEFT(Tabla1[[#This Row],[CONSIDERED_DATE12]],3)</f>
        <v>OCT</v>
      </c>
      <c r="H1016" t="str">
        <f>+RIGHT(Tabla1[[#This Row],[CONSIDERED_DATE12]],2)</f>
        <v>18</v>
      </c>
      <c r="I1016" t="str">
        <f>+CONCATENATE(Tabla1[[#This Row],[CONSIDERED_DATE14]],"-",Tabla1[[#This Row],[CONSIDERED_DATE13]])</f>
        <v>18-OCT</v>
      </c>
      <c r="J1016" s="1" t="s">
        <v>4224</v>
      </c>
      <c r="K1016">
        <v>34</v>
      </c>
      <c r="L1016">
        <v>64</v>
      </c>
      <c r="M1016" s="4">
        <v>120840.67647058801</v>
      </c>
      <c r="N1016" s="3">
        <v>53.125</v>
      </c>
      <c r="O1016" s="3">
        <f>+Tabla1[[#This Row],[CF_CALC_OCC_ROOMS]]/67*100</f>
        <v>50.746268656716417</v>
      </c>
      <c r="P1016" s="2">
        <v>4108583</v>
      </c>
      <c r="Q1016">
        <v>0</v>
      </c>
      <c r="R1016">
        <v>0</v>
      </c>
      <c r="S1016">
        <v>0</v>
      </c>
    </row>
    <row r="1017" spans="1:19" x14ac:dyDescent="0.25">
      <c r="A1017" s="1" t="s">
        <v>13</v>
      </c>
      <c r="B1017" s="4">
        <v>6538215</v>
      </c>
      <c r="C1017">
        <v>45</v>
      </c>
      <c r="D1017">
        <v>79</v>
      </c>
      <c r="E1017" s="1" t="s">
        <v>1029</v>
      </c>
      <c r="F1017" t="str">
        <f>+RIGHT(Tabla1[[#This Row],[CONSIDERED_DATE1]],6)</f>
        <v>OCT-18</v>
      </c>
      <c r="G1017" t="str">
        <f>+LEFT(Tabla1[[#This Row],[CONSIDERED_DATE12]],3)</f>
        <v>OCT</v>
      </c>
      <c r="H1017" t="str">
        <f>+RIGHT(Tabla1[[#This Row],[CONSIDERED_DATE12]],2)</f>
        <v>18</v>
      </c>
      <c r="I1017" t="str">
        <f>+CONCATENATE(Tabla1[[#This Row],[CONSIDERED_DATE14]],"-",Tabla1[[#This Row],[CONSIDERED_DATE13]])</f>
        <v>18-OCT</v>
      </c>
      <c r="J1017" s="1" t="s">
        <v>4225</v>
      </c>
      <c r="K1017">
        <v>45</v>
      </c>
      <c r="L1017">
        <v>66</v>
      </c>
      <c r="M1017" s="4">
        <v>145293.66666666599</v>
      </c>
      <c r="N1017" s="3">
        <v>68.181818181818102</v>
      </c>
      <c r="O1017" s="3">
        <f>+Tabla1[[#This Row],[CF_CALC_OCC_ROOMS]]/67*100</f>
        <v>67.164179104477611</v>
      </c>
      <c r="P1017" s="2">
        <v>6538215</v>
      </c>
      <c r="Q1017">
        <v>0</v>
      </c>
      <c r="R1017">
        <v>0</v>
      </c>
      <c r="S1017">
        <v>0</v>
      </c>
    </row>
    <row r="1018" spans="1:19" x14ac:dyDescent="0.25">
      <c r="A1018" s="1" t="s">
        <v>13</v>
      </c>
      <c r="B1018" s="4">
        <v>9764008.6722689085</v>
      </c>
      <c r="C1018">
        <v>63</v>
      </c>
      <c r="D1018">
        <v>121</v>
      </c>
      <c r="E1018" s="1" t="s">
        <v>1030</v>
      </c>
      <c r="F1018" t="str">
        <f>+RIGHT(Tabla1[[#This Row],[CONSIDERED_DATE1]],6)</f>
        <v>OCT-18</v>
      </c>
      <c r="G1018" t="str">
        <f>+LEFT(Tabla1[[#This Row],[CONSIDERED_DATE12]],3)</f>
        <v>OCT</v>
      </c>
      <c r="H1018" t="str">
        <f>+RIGHT(Tabla1[[#This Row],[CONSIDERED_DATE12]],2)</f>
        <v>18</v>
      </c>
      <c r="I1018" t="str">
        <f>+CONCATENATE(Tabla1[[#This Row],[CONSIDERED_DATE14]],"-",Tabla1[[#This Row],[CONSIDERED_DATE13]])</f>
        <v>18-OCT</v>
      </c>
      <c r="J1018" s="1" t="s">
        <v>4226</v>
      </c>
      <c r="K1018">
        <v>63</v>
      </c>
      <c r="L1018">
        <v>66</v>
      </c>
      <c r="M1018" s="4">
        <v>154984.264639189</v>
      </c>
      <c r="N1018" s="3">
        <v>95.454545454545396</v>
      </c>
      <c r="O1018" s="3">
        <f>+Tabla1[[#This Row],[CF_CALC_OCC_ROOMS]]/67*100</f>
        <v>94.029850746268664</v>
      </c>
      <c r="P1018" s="2">
        <v>9764008.6722689085</v>
      </c>
      <c r="Q1018">
        <v>0</v>
      </c>
      <c r="R1018">
        <v>0</v>
      </c>
      <c r="S1018">
        <v>0</v>
      </c>
    </row>
    <row r="1019" spans="1:19" x14ac:dyDescent="0.25">
      <c r="A1019" s="1" t="s">
        <v>13</v>
      </c>
      <c r="B1019" s="4">
        <v>9304911</v>
      </c>
      <c r="C1019">
        <v>65</v>
      </c>
      <c r="D1019">
        <v>122</v>
      </c>
      <c r="E1019" s="1" t="s">
        <v>1031</v>
      </c>
      <c r="F1019" t="str">
        <f>+RIGHT(Tabla1[[#This Row],[CONSIDERED_DATE1]],6)</f>
        <v>OCT-18</v>
      </c>
      <c r="G1019" t="str">
        <f>+LEFT(Tabla1[[#This Row],[CONSIDERED_DATE12]],3)</f>
        <v>OCT</v>
      </c>
      <c r="H1019" t="str">
        <f>+RIGHT(Tabla1[[#This Row],[CONSIDERED_DATE12]],2)</f>
        <v>18</v>
      </c>
      <c r="I1019" t="str">
        <f>+CONCATENATE(Tabla1[[#This Row],[CONSIDERED_DATE14]],"-",Tabla1[[#This Row],[CONSIDERED_DATE13]])</f>
        <v>18-OCT</v>
      </c>
      <c r="J1019" s="1" t="s">
        <v>4227</v>
      </c>
      <c r="K1019">
        <v>65</v>
      </c>
      <c r="L1019">
        <v>66</v>
      </c>
      <c r="M1019" s="4">
        <v>143152.476923076</v>
      </c>
      <c r="N1019" s="3">
        <v>98.484848484848399</v>
      </c>
      <c r="O1019" s="3">
        <f>+Tabla1[[#This Row],[CF_CALC_OCC_ROOMS]]/67*100</f>
        <v>97.014925373134332</v>
      </c>
      <c r="P1019" s="2">
        <v>9304911</v>
      </c>
      <c r="Q1019">
        <v>0</v>
      </c>
      <c r="R1019">
        <v>0</v>
      </c>
      <c r="S1019">
        <v>0</v>
      </c>
    </row>
    <row r="1020" spans="1:19" x14ac:dyDescent="0.25">
      <c r="A1020" s="1" t="s">
        <v>13</v>
      </c>
      <c r="B1020" s="4">
        <v>3200403</v>
      </c>
      <c r="C1020">
        <v>31</v>
      </c>
      <c r="D1020">
        <v>50</v>
      </c>
      <c r="E1020" s="1" t="s">
        <v>1032</v>
      </c>
      <c r="F1020" t="str">
        <f>+RIGHT(Tabla1[[#This Row],[CONSIDERED_DATE1]],6)</f>
        <v>OCT-18</v>
      </c>
      <c r="G1020" t="str">
        <f>+LEFT(Tabla1[[#This Row],[CONSIDERED_DATE12]],3)</f>
        <v>OCT</v>
      </c>
      <c r="H1020" t="str">
        <f>+RIGHT(Tabla1[[#This Row],[CONSIDERED_DATE12]],2)</f>
        <v>18</v>
      </c>
      <c r="I1020" t="str">
        <f>+CONCATENATE(Tabla1[[#This Row],[CONSIDERED_DATE14]],"-",Tabla1[[#This Row],[CONSIDERED_DATE13]])</f>
        <v>18-OCT</v>
      </c>
      <c r="J1020" s="1" t="s">
        <v>4228</v>
      </c>
      <c r="K1020">
        <v>31</v>
      </c>
      <c r="L1020">
        <v>63</v>
      </c>
      <c r="M1020" s="4">
        <v>103238.80645161201</v>
      </c>
      <c r="N1020" s="3">
        <v>49.206349206349202</v>
      </c>
      <c r="O1020" s="3">
        <f>+Tabla1[[#This Row],[CF_CALC_OCC_ROOMS]]/67*100</f>
        <v>46.268656716417908</v>
      </c>
      <c r="P1020" s="2">
        <v>3200403</v>
      </c>
      <c r="Q1020">
        <v>0</v>
      </c>
      <c r="R1020">
        <v>0</v>
      </c>
      <c r="S1020">
        <v>0</v>
      </c>
    </row>
    <row r="1021" spans="1:19" x14ac:dyDescent="0.25">
      <c r="A1021" s="1" t="s">
        <v>13</v>
      </c>
      <c r="B1021" s="4">
        <v>2606288</v>
      </c>
      <c r="C1021">
        <v>25</v>
      </c>
      <c r="D1021">
        <v>31</v>
      </c>
      <c r="E1021" s="1" t="s">
        <v>1033</v>
      </c>
      <c r="F1021" t="str">
        <f>+RIGHT(Tabla1[[#This Row],[CONSIDERED_DATE1]],6)</f>
        <v>OCT-18</v>
      </c>
      <c r="G1021" t="str">
        <f>+LEFT(Tabla1[[#This Row],[CONSIDERED_DATE12]],3)</f>
        <v>OCT</v>
      </c>
      <c r="H1021" t="str">
        <f>+RIGHT(Tabla1[[#This Row],[CONSIDERED_DATE12]],2)</f>
        <v>18</v>
      </c>
      <c r="I1021" t="str">
        <f>+CONCATENATE(Tabla1[[#This Row],[CONSIDERED_DATE14]],"-",Tabla1[[#This Row],[CONSIDERED_DATE13]])</f>
        <v>18-OCT</v>
      </c>
      <c r="J1021" s="1" t="s">
        <v>4229</v>
      </c>
      <c r="K1021">
        <v>25</v>
      </c>
      <c r="L1021">
        <v>54</v>
      </c>
      <c r="M1021" s="4">
        <v>104251.52</v>
      </c>
      <c r="N1021" s="3">
        <v>46.296296296296198</v>
      </c>
      <c r="O1021" s="3">
        <f>+Tabla1[[#This Row],[CF_CALC_OCC_ROOMS]]/67*100</f>
        <v>37.313432835820898</v>
      </c>
      <c r="P1021" s="2">
        <v>2677460</v>
      </c>
      <c r="Q1021">
        <v>0</v>
      </c>
      <c r="R1021">
        <v>-71172</v>
      </c>
      <c r="S1021">
        <v>0</v>
      </c>
    </row>
    <row r="1022" spans="1:19" x14ac:dyDescent="0.25">
      <c r="A1022" s="1" t="s">
        <v>13</v>
      </c>
      <c r="B1022" s="4">
        <v>2646525</v>
      </c>
      <c r="C1022">
        <v>25</v>
      </c>
      <c r="D1022">
        <v>36</v>
      </c>
      <c r="E1022" s="1" t="s">
        <v>1034</v>
      </c>
      <c r="F1022" t="str">
        <f>+RIGHT(Tabla1[[#This Row],[CONSIDERED_DATE1]],6)</f>
        <v>OCT-18</v>
      </c>
      <c r="G1022" t="str">
        <f>+LEFT(Tabla1[[#This Row],[CONSIDERED_DATE12]],3)</f>
        <v>OCT</v>
      </c>
      <c r="H1022" t="str">
        <f>+RIGHT(Tabla1[[#This Row],[CONSIDERED_DATE12]],2)</f>
        <v>18</v>
      </c>
      <c r="I1022" t="str">
        <f>+CONCATENATE(Tabla1[[#This Row],[CONSIDERED_DATE14]],"-",Tabla1[[#This Row],[CONSIDERED_DATE13]])</f>
        <v>18-OCT</v>
      </c>
      <c r="J1022" s="1" t="s">
        <v>4230</v>
      </c>
      <c r="K1022">
        <v>25</v>
      </c>
      <c r="L1022">
        <v>54</v>
      </c>
      <c r="M1022" s="4">
        <v>105861</v>
      </c>
      <c r="N1022" s="3">
        <v>46.296296296296198</v>
      </c>
      <c r="O1022" s="3">
        <f>+Tabla1[[#This Row],[CF_CALC_OCC_ROOMS]]/67*100</f>
        <v>37.313432835820898</v>
      </c>
      <c r="P1022" s="2">
        <v>2506525</v>
      </c>
      <c r="Q1022">
        <v>0</v>
      </c>
      <c r="R1022">
        <v>140000</v>
      </c>
      <c r="S1022">
        <v>0</v>
      </c>
    </row>
    <row r="1023" spans="1:19" x14ac:dyDescent="0.25">
      <c r="A1023" s="1" t="s">
        <v>13</v>
      </c>
      <c r="B1023" s="4">
        <v>2666621</v>
      </c>
      <c r="C1023">
        <v>29</v>
      </c>
      <c r="D1023">
        <v>42</v>
      </c>
      <c r="E1023" s="1" t="s">
        <v>1035</v>
      </c>
      <c r="F1023" t="str">
        <f>+RIGHT(Tabla1[[#This Row],[CONSIDERED_DATE1]],6)</f>
        <v>OCT-18</v>
      </c>
      <c r="G1023" t="str">
        <f>+LEFT(Tabla1[[#This Row],[CONSIDERED_DATE12]],3)</f>
        <v>OCT</v>
      </c>
      <c r="H1023" t="str">
        <f>+RIGHT(Tabla1[[#This Row],[CONSIDERED_DATE12]],2)</f>
        <v>18</v>
      </c>
      <c r="I1023" t="str">
        <f>+CONCATENATE(Tabla1[[#This Row],[CONSIDERED_DATE14]],"-",Tabla1[[#This Row],[CONSIDERED_DATE13]])</f>
        <v>18-OCT</v>
      </c>
      <c r="J1023" s="1" t="s">
        <v>4231</v>
      </c>
      <c r="K1023">
        <v>29</v>
      </c>
      <c r="L1023">
        <v>54</v>
      </c>
      <c r="M1023" s="4">
        <v>91952.448275862</v>
      </c>
      <c r="N1023" s="3">
        <v>53.703703703703702</v>
      </c>
      <c r="O1023" s="3">
        <f>+Tabla1[[#This Row],[CF_CALC_OCC_ROOMS]]/67*100</f>
        <v>43.283582089552233</v>
      </c>
      <c r="P1023" s="2">
        <v>2386621</v>
      </c>
      <c r="Q1023">
        <v>0</v>
      </c>
      <c r="R1023">
        <v>280000</v>
      </c>
      <c r="S1023">
        <v>0</v>
      </c>
    </row>
    <row r="1024" spans="1:19" x14ac:dyDescent="0.25">
      <c r="A1024" s="1" t="s">
        <v>13</v>
      </c>
      <c r="B1024" s="4">
        <v>6365775</v>
      </c>
      <c r="C1024">
        <v>46</v>
      </c>
      <c r="D1024">
        <v>87</v>
      </c>
      <c r="E1024" s="1" t="s">
        <v>1036</v>
      </c>
      <c r="F1024" t="str">
        <f>+RIGHT(Tabla1[[#This Row],[CONSIDERED_DATE1]],6)</f>
        <v>OCT-18</v>
      </c>
      <c r="G1024" t="str">
        <f>+LEFT(Tabla1[[#This Row],[CONSIDERED_DATE12]],3)</f>
        <v>OCT</v>
      </c>
      <c r="H1024" t="str">
        <f>+RIGHT(Tabla1[[#This Row],[CONSIDERED_DATE12]],2)</f>
        <v>18</v>
      </c>
      <c r="I1024" t="str">
        <f>+CONCATENATE(Tabla1[[#This Row],[CONSIDERED_DATE14]],"-",Tabla1[[#This Row],[CONSIDERED_DATE13]])</f>
        <v>18-OCT</v>
      </c>
      <c r="J1024" s="1" t="s">
        <v>4232</v>
      </c>
      <c r="K1024">
        <v>46</v>
      </c>
      <c r="L1024">
        <v>64</v>
      </c>
      <c r="M1024" s="4">
        <v>138386.41304347801</v>
      </c>
      <c r="N1024" s="3">
        <v>71.875</v>
      </c>
      <c r="O1024" s="3">
        <f>+Tabla1[[#This Row],[CF_CALC_OCC_ROOMS]]/67*100</f>
        <v>68.656716417910445</v>
      </c>
      <c r="P1024" s="2">
        <v>6365775</v>
      </c>
      <c r="Q1024">
        <v>0</v>
      </c>
      <c r="R1024">
        <v>0</v>
      </c>
      <c r="S1024">
        <v>0</v>
      </c>
    </row>
    <row r="1025" spans="1:19" x14ac:dyDescent="0.25">
      <c r="A1025" s="1" t="s">
        <v>13</v>
      </c>
      <c r="B1025" s="4">
        <v>10381606</v>
      </c>
      <c r="C1025">
        <v>64</v>
      </c>
      <c r="D1025">
        <v>123</v>
      </c>
      <c r="E1025" s="1" t="s">
        <v>1037</v>
      </c>
      <c r="F1025" t="str">
        <f>+RIGHT(Tabla1[[#This Row],[CONSIDERED_DATE1]],6)</f>
        <v>OCT-18</v>
      </c>
      <c r="G1025" t="str">
        <f>+LEFT(Tabla1[[#This Row],[CONSIDERED_DATE12]],3)</f>
        <v>OCT</v>
      </c>
      <c r="H1025" t="str">
        <f>+RIGHT(Tabla1[[#This Row],[CONSIDERED_DATE12]],2)</f>
        <v>18</v>
      </c>
      <c r="I1025" t="str">
        <f>+CONCATENATE(Tabla1[[#This Row],[CONSIDERED_DATE14]],"-",Tabla1[[#This Row],[CONSIDERED_DATE13]])</f>
        <v>18-OCT</v>
      </c>
      <c r="J1025" s="1" t="s">
        <v>4233</v>
      </c>
      <c r="K1025">
        <v>64</v>
      </c>
      <c r="L1025">
        <v>66</v>
      </c>
      <c r="M1025" s="4">
        <v>162212.59375</v>
      </c>
      <c r="N1025" s="3">
        <v>96.969696969696898</v>
      </c>
      <c r="O1025" s="3">
        <f>+Tabla1[[#This Row],[CF_CALC_OCC_ROOMS]]/67*100</f>
        <v>95.522388059701484</v>
      </c>
      <c r="P1025" s="2">
        <v>10381606</v>
      </c>
      <c r="Q1025">
        <v>0</v>
      </c>
      <c r="R1025">
        <v>0</v>
      </c>
      <c r="S1025">
        <v>0</v>
      </c>
    </row>
    <row r="1026" spans="1:19" x14ac:dyDescent="0.25">
      <c r="A1026" s="1" t="s">
        <v>13</v>
      </c>
      <c r="B1026" s="4">
        <v>1968814</v>
      </c>
      <c r="C1026">
        <v>20</v>
      </c>
      <c r="D1026">
        <v>31</v>
      </c>
      <c r="E1026" s="1" t="s">
        <v>1038</v>
      </c>
      <c r="F1026" t="str">
        <f>+RIGHT(Tabla1[[#This Row],[CONSIDERED_DATE1]],6)</f>
        <v>OCT-18</v>
      </c>
      <c r="G1026" t="str">
        <f>+LEFT(Tabla1[[#This Row],[CONSIDERED_DATE12]],3)</f>
        <v>OCT</v>
      </c>
      <c r="H1026" t="str">
        <f>+RIGHT(Tabla1[[#This Row],[CONSIDERED_DATE12]],2)</f>
        <v>18</v>
      </c>
      <c r="I1026" t="str">
        <f>+CONCATENATE(Tabla1[[#This Row],[CONSIDERED_DATE14]],"-",Tabla1[[#This Row],[CONSIDERED_DATE13]])</f>
        <v>18-OCT</v>
      </c>
      <c r="J1026" s="1" t="s">
        <v>4234</v>
      </c>
      <c r="K1026">
        <v>20</v>
      </c>
      <c r="L1026">
        <v>66</v>
      </c>
      <c r="M1026" s="4">
        <v>98440.7</v>
      </c>
      <c r="N1026" s="3">
        <v>30.303030303030301</v>
      </c>
      <c r="O1026" s="3">
        <f>+Tabla1[[#This Row],[CF_CALC_OCC_ROOMS]]/67*100</f>
        <v>29.850746268656714</v>
      </c>
      <c r="P1026" s="2">
        <v>1968814</v>
      </c>
      <c r="Q1026">
        <v>0</v>
      </c>
      <c r="R1026">
        <v>0</v>
      </c>
      <c r="S1026">
        <v>0</v>
      </c>
    </row>
    <row r="1027" spans="1:19" x14ac:dyDescent="0.25">
      <c r="A1027" s="1" t="s">
        <v>13</v>
      </c>
      <c r="B1027" s="4">
        <v>2361770</v>
      </c>
      <c r="C1027">
        <v>24</v>
      </c>
      <c r="D1027">
        <v>35</v>
      </c>
      <c r="E1027" s="1" t="s">
        <v>1039</v>
      </c>
      <c r="F1027" t="str">
        <f>+RIGHT(Tabla1[[#This Row],[CONSIDERED_DATE1]],6)</f>
        <v>OCT-18</v>
      </c>
      <c r="G1027" t="str">
        <f>+LEFT(Tabla1[[#This Row],[CONSIDERED_DATE12]],3)</f>
        <v>OCT</v>
      </c>
      <c r="H1027" t="str">
        <f>+RIGHT(Tabla1[[#This Row],[CONSIDERED_DATE12]],2)</f>
        <v>18</v>
      </c>
      <c r="I1027" t="str">
        <f>+CONCATENATE(Tabla1[[#This Row],[CONSIDERED_DATE14]],"-",Tabla1[[#This Row],[CONSIDERED_DATE13]])</f>
        <v>18-OCT</v>
      </c>
      <c r="J1027" s="1" t="s">
        <v>4235</v>
      </c>
      <c r="K1027">
        <v>24</v>
      </c>
      <c r="L1027">
        <v>46</v>
      </c>
      <c r="M1027" s="4">
        <v>98407.083333333299</v>
      </c>
      <c r="N1027" s="3">
        <v>52.173913043478201</v>
      </c>
      <c r="O1027" s="3">
        <f>+Tabla1[[#This Row],[CF_CALC_OCC_ROOMS]]/67*100</f>
        <v>35.820895522388057</v>
      </c>
      <c r="P1027" s="2">
        <v>2361770</v>
      </c>
      <c r="Q1027">
        <v>0</v>
      </c>
      <c r="R1027">
        <v>0</v>
      </c>
      <c r="S1027">
        <v>0</v>
      </c>
    </row>
    <row r="1028" spans="1:19" x14ac:dyDescent="0.25">
      <c r="A1028" s="1" t="s">
        <v>13</v>
      </c>
      <c r="B1028" s="4">
        <v>4805749</v>
      </c>
      <c r="C1028">
        <v>42</v>
      </c>
      <c r="D1028">
        <v>51</v>
      </c>
      <c r="E1028" s="1" t="s">
        <v>1040</v>
      </c>
      <c r="F1028" t="str">
        <f>+RIGHT(Tabla1[[#This Row],[CONSIDERED_DATE1]],6)</f>
        <v>OCT-18</v>
      </c>
      <c r="G1028" t="str">
        <f>+LEFT(Tabla1[[#This Row],[CONSIDERED_DATE12]],3)</f>
        <v>OCT</v>
      </c>
      <c r="H1028" t="str">
        <f>+RIGHT(Tabla1[[#This Row],[CONSIDERED_DATE12]],2)</f>
        <v>18</v>
      </c>
      <c r="I1028" t="str">
        <f>+CONCATENATE(Tabla1[[#This Row],[CONSIDERED_DATE14]],"-",Tabla1[[#This Row],[CONSIDERED_DATE13]])</f>
        <v>18-OCT</v>
      </c>
      <c r="J1028" s="1" t="s">
        <v>4236</v>
      </c>
      <c r="K1028">
        <v>42</v>
      </c>
      <c r="L1028">
        <v>52</v>
      </c>
      <c r="M1028" s="4">
        <v>114422.595238095</v>
      </c>
      <c r="N1028" s="3">
        <v>80.769230769230703</v>
      </c>
      <c r="O1028" s="3">
        <f>+Tabla1[[#This Row],[CF_CALC_OCC_ROOMS]]/67*100</f>
        <v>62.68656716417911</v>
      </c>
      <c r="P1028" s="2">
        <v>2429749</v>
      </c>
      <c r="Q1028">
        <v>0</v>
      </c>
      <c r="R1028">
        <v>2376000</v>
      </c>
      <c r="S1028">
        <v>0</v>
      </c>
    </row>
    <row r="1029" spans="1:19" x14ac:dyDescent="0.25">
      <c r="A1029" s="1" t="s">
        <v>13</v>
      </c>
      <c r="B1029" s="4">
        <v>5963545</v>
      </c>
      <c r="C1029">
        <v>56</v>
      </c>
      <c r="D1029">
        <v>64</v>
      </c>
      <c r="E1029" s="1" t="s">
        <v>1041</v>
      </c>
      <c r="F1029" t="str">
        <f>+RIGHT(Tabla1[[#This Row],[CONSIDERED_DATE1]],6)</f>
        <v>OCT-18</v>
      </c>
      <c r="G1029" t="str">
        <f>+LEFT(Tabla1[[#This Row],[CONSIDERED_DATE12]],3)</f>
        <v>OCT</v>
      </c>
      <c r="H1029" t="str">
        <f>+RIGHT(Tabla1[[#This Row],[CONSIDERED_DATE12]],2)</f>
        <v>18</v>
      </c>
      <c r="I1029" t="str">
        <f>+CONCATENATE(Tabla1[[#This Row],[CONSIDERED_DATE14]],"-",Tabla1[[#This Row],[CONSIDERED_DATE13]])</f>
        <v>18-OCT</v>
      </c>
      <c r="J1029" s="1" t="s">
        <v>4237</v>
      </c>
      <c r="K1029">
        <v>56</v>
      </c>
      <c r="L1029">
        <v>61</v>
      </c>
      <c r="M1029" s="4">
        <v>106491.875</v>
      </c>
      <c r="N1029" s="3">
        <v>91.8032786885245</v>
      </c>
      <c r="O1029" s="3">
        <f>+Tabla1[[#This Row],[CF_CALC_OCC_ROOMS]]/67*100</f>
        <v>83.582089552238799</v>
      </c>
      <c r="P1029" s="2">
        <v>2399545</v>
      </c>
      <c r="Q1029">
        <v>0</v>
      </c>
      <c r="R1029">
        <v>3564000</v>
      </c>
      <c r="S1029">
        <v>0</v>
      </c>
    </row>
    <row r="1030" spans="1:19" x14ac:dyDescent="0.25">
      <c r="A1030" s="1" t="s">
        <v>13</v>
      </c>
      <c r="B1030" s="4">
        <v>5858474.4537815126</v>
      </c>
      <c r="C1030">
        <v>55</v>
      </c>
      <c r="D1030">
        <v>67</v>
      </c>
      <c r="E1030" s="1" t="s">
        <v>1042</v>
      </c>
      <c r="F1030" t="str">
        <f>+RIGHT(Tabla1[[#This Row],[CONSIDERED_DATE1]],6)</f>
        <v>OCT-18</v>
      </c>
      <c r="G1030" t="str">
        <f>+LEFT(Tabla1[[#This Row],[CONSIDERED_DATE12]],3)</f>
        <v>OCT</v>
      </c>
      <c r="H1030" t="str">
        <f>+RIGHT(Tabla1[[#This Row],[CONSIDERED_DATE12]],2)</f>
        <v>18</v>
      </c>
      <c r="I1030" t="str">
        <f>+CONCATENATE(Tabla1[[#This Row],[CONSIDERED_DATE14]],"-",Tabla1[[#This Row],[CONSIDERED_DATE13]])</f>
        <v>18-OCT</v>
      </c>
      <c r="J1030" s="1" t="s">
        <v>4238</v>
      </c>
      <c r="K1030">
        <v>55</v>
      </c>
      <c r="L1030">
        <v>58</v>
      </c>
      <c r="M1030" s="4">
        <v>106517.717341482</v>
      </c>
      <c r="N1030" s="3">
        <v>94.827586206896498</v>
      </c>
      <c r="O1030" s="3">
        <f>+Tabla1[[#This Row],[CF_CALC_OCC_ROOMS]]/67*100</f>
        <v>82.089552238805979</v>
      </c>
      <c r="P1030" s="2">
        <v>1862474.4537815126</v>
      </c>
      <c r="Q1030">
        <v>0</v>
      </c>
      <c r="R1030">
        <v>3996000</v>
      </c>
      <c r="S1030">
        <v>0</v>
      </c>
    </row>
    <row r="1031" spans="1:19" x14ac:dyDescent="0.25">
      <c r="A1031" s="1" t="s">
        <v>13</v>
      </c>
      <c r="B1031" s="4">
        <v>6376443.9075630251</v>
      </c>
      <c r="C1031">
        <v>45</v>
      </c>
      <c r="D1031">
        <v>80</v>
      </c>
      <c r="E1031" s="1" t="s">
        <v>1043</v>
      </c>
      <c r="F1031" t="str">
        <f>+RIGHT(Tabla1[[#This Row],[CONSIDERED_DATE1]],6)</f>
        <v>OCT-18</v>
      </c>
      <c r="G1031" t="str">
        <f>+LEFT(Tabla1[[#This Row],[CONSIDERED_DATE12]],3)</f>
        <v>OCT</v>
      </c>
      <c r="H1031" t="str">
        <f>+RIGHT(Tabla1[[#This Row],[CONSIDERED_DATE12]],2)</f>
        <v>18</v>
      </c>
      <c r="I1031" t="str">
        <f>+CONCATENATE(Tabla1[[#This Row],[CONSIDERED_DATE14]],"-",Tabla1[[#This Row],[CONSIDERED_DATE13]])</f>
        <v>18-OCT</v>
      </c>
      <c r="J1031" s="1" t="s">
        <v>4239</v>
      </c>
      <c r="K1031">
        <v>45</v>
      </c>
      <c r="L1031">
        <v>65</v>
      </c>
      <c r="M1031" s="4">
        <v>141698.7535014</v>
      </c>
      <c r="N1031" s="3">
        <v>69.230769230769198</v>
      </c>
      <c r="O1031" s="3">
        <f>+Tabla1[[#This Row],[CF_CALC_OCC_ROOMS]]/67*100</f>
        <v>67.164179104477611</v>
      </c>
      <c r="P1031" s="2">
        <v>6016043.9075630251</v>
      </c>
      <c r="Q1031">
        <v>0</v>
      </c>
      <c r="R1031">
        <v>360400</v>
      </c>
      <c r="S1031">
        <v>0</v>
      </c>
    </row>
    <row r="1032" spans="1:19" x14ac:dyDescent="0.25">
      <c r="A1032" s="1" t="s">
        <v>13</v>
      </c>
      <c r="B1032" s="4">
        <v>9650532.4537815135</v>
      </c>
      <c r="C1032">
        <v>64</v>
      </c>
      <c r="D1032">
        <v>122</v>
      </c>
      <c r="E1032" s="1" t="s">
        <v>1044</v>
      </c>
      <c r="F1032" t="str">
        <f>+RIGHT(Tabla1[[#This Row],[CONSIDERED_DATE1]],6)</f>
        <v>OCT-18</v>
      </c>
      <c r="G1032" t="str">
        <f>+LEFT(Tabla1[[#This Row],[CONSIDERED_DATE12]],3)</f>
        <v>OCT</v>
      </c>
      <c r="H1032" t="str">
        <f>+RIGHT(Tabla1[[#This Row],[CONSIDERED_DATE12]],2)</f>
        <v>18</v>
      </c>
      <c r="I1032" t="str">
        <f>+CONCATENATE(Tabla1[[#This Row],[CONSIDERED_DATE14]],"-",Tabla1[[#This Row],[CONSIDERED_DATE13]])</f>
        <v>18-OCT</v>
      </c>
      <c r="J1032" s="1" t="s">
        <v>4240</v>
      </c>
      <c r="K1032">
        <v>64</v>
      </c>
      <c r="L1032">
        <v>66</v>
      </c>
      <c r="M1032" s="4">
        <v>150789.56959033615</v>
      </c>
      <c r="N1032" s="3">
        <v>96.969696969696898</v>
      </c>
      <c r="O1032" s="3">
        <f>+Tabla1[[#This Row],[CF_CALC_OCC_ROOMS]]/67*100</f>
        <v>95.522388059701484</v>
      </c>
      <c r="P1032" s="2">
        <v>9650532.4537815135</v>
      </c>
      <c r="Q1032">
        <v>0</v>
      </c>
      <c r="R1032">
        <v>0</v>
      </c>
      <c r="S1032">
        <v>0</v>
      </c>
    </row>
    <row r="1033" spans="1:19" x14ac:dyDescent="0.25">
      <c r="A1033" s="1" t="s">
        <v>13</v>
      </c>
      <c r="B1033" s="4">
        <v>3677941.4537815126</v>
      </c>
      <c r="C1033">
        <v>37</v>
      </c>
      <c r="D1033">
        <v>61</v>
      </c>
      <c r="E1033" s="1" t="s">
        <v>1045</v>
      </c>
      <c r="F1033" t="str">
        <f>+RIGHT(Tabla1[[#This Row],[CONSIDERED_DATE1]],6)</f>
        <v>OCT-18</v>
      </c>
      <c r="G1033" t="str">
        <f>+LEFT(Tabla1[[#This Row],[CONSIDERED_DATE12]],3)</f>
        <v>OCT</v>
      </c>
      <c r="H1033" t="str">
        <f>+RIGHT(Tabla1[[#This Row],[CONSIDERED_DATE12]],2)</f>
        <v>18</v>
      </c>
      <c r="I1033" t="str">
        <f>+CONCATENATE(Tabla1[[#This Row],[CONSIDERED_DATE14]],"-",Tabla1[[#This Row],[CONSIDERED_DATE13]])</f>
        <v>18-OCT</v>
      </c>
      <c r="J1033" s="1" t="s">
        <v>4241</v>
      </c>
      <c r="K1033">
        <v>37</v>
      </c>
      <c r="L1033">
        <v>51</v>
      </c>
      <c r="M1033" s="4">
        <v>99403.823075175998</v>
      </c>
      <c r="N1033" s="3">
        <v>72.549019607843107</v>
      </c>
      <c r="O1033" s="3">
        <f>+Tabla1[[#This Row],[CF_CALC_OCC_ROOMS]]/67*100</f>
        <v>55.223880597014926</v>
      </c>
      <c r="P1033" s="2">
        <v>2796311.4537815126</v>
      </c>
      <c r="Q1033">
        <v>0</v>
      </c>
      <c r="R1033">
        <v>881630</v>
      </c>
      <c r="S1033">
        <v>0</v>
      </c>
    </row>
    <row r="1034" spans="1:19" x14ac:dyDescent="0.25">
      <c r="A1034" s="1" t="s">
        <v>13</v>
      </c>
      <c r="B1034" s="4">
        <v>3253736</v>
      </c>
      <c r="C1034">
        <v>32</v>
      </c>
      <c r="D1034">
        <v>50</v>
      </c>
      <c r="E1034" s="1" t="s">
        <v>1046</v>
      </c>
      <c r="F1034" t="str">
        <f>+RIGHT(Tabla1[[#This Row],[CONSIDERED_DATE1]],6)</f>
        <v>OCT-18</v>
      </c>
      <c r="G1034" t="str">
        <f>+LEFT(Tabla1[[#This Row],[CONSIDERED_DATE12]],3)</f>
        <v>OCT</v>
      </c>
      <c r="H1034" t="str">
        <f>+RIGHT(Tabla1[[#This Row],[CONSIDERED_DATE12]],2)</f>
        <v>18</v>
      </c>
      <c r="I1034" t="str">
        <f>+CONCATENATE(Tabla1[[#This Row],[CONSIDERED_DATE14]],"-",Tabla1[[#This Row],[CONSIDERED_DATE13]])</f>
        <v>18-OCT</v>
      </c>
      <c r="J1034" s="1" t="s">
        <v>4242</v>
      </c>
      <c r="K1034">
        <v>32</v>
      </c>
      <c r="L1034">
        <v>53</v>
      </c>
      <c r="M1034" s="4">
        <v>101679.25</v>
      </c>
      <c r="N1034" s="3">
        <v>60.377358490566003</v>
      </c>
      <c r="O1034" s="3">
        <f>+Tabla1[[#This Row],[CF_CALC_OCC_ROOMS]]/67*100</f>
        <v>47.761194029850742</v>
      </c>
      <c r="P1034" s="2">
        <v>2361626</v>
      </c>
      <c r="Q1034">
        <v>0</v>
      </c>
      <c r="R1034">
        <v>892110</v>
      </c>
      <c r="S1034">
        <v>0</v>
      </c>
    </row>
    <row r="1035" spans="1:19" x14ac:dyDescent="0.25">
      <c r="A1035" s="1" t="s">
        <v>13</v>
      </c>
      <c r="B1035" s="4">
        <v>2568261</v>
      </c>
      <c r="C1035">
        <v>26</v>
      </c>
      <c r="D1035">
        <v>39</v>
      </c>
      <c r="E1035" s="1" t="s">
        <v>1047</v>
      </c>
      <c r="F1035" t="str">
        <f>+RIGHT(Tabla1[[#This Row],[CONSIDERED_DATE1]],6)</f>
        <v>OCT-18</v>
      </c>
      <c r="G1035" t="str">
        <f>+LEFT(Tabla1[[#This Row],[CONSIDERED_DATE12]],3)</f>
        <v>OCT</v>
      </c>
      <c r="H1035" t="str">
        <f>+RIGHT(Tabla1[[#This Row],[CONSIDERED_DATE12]],2)</f>
        <v>18</v>
      </c>
      <c r="I1035" t="str">
        <f>+CONCATENATE(Tabla1[[#This Row],[CONSIDERED_DATE14]],"-",Tabla1[[#This Row],[CONSIDERED_DATE13]])</f>
        <v>18-OCT</v>
      </c>
      <c r="J1035" s="1" t="s">
        <v>4243</v>
      </c>
      <c r="K1035">
        <v>26</v>
      </c>
      <c r="L1035">
        <v>59</v>
      </c>
      <c r="M1035" s="4">
        <v>98779.269230769205</v>
      </c>
      <c r="N1035" s="3">
        <v>44.067796610169403</v>
      </c>
      <c r="O1035" s="3">
        <f>+Tabla1[[#This Row],[CF_CALC_OCC_ROOMS]]/67*100</f>
        <v>38.805970149253731</v>
      </c>
      <c r="P1035" s="2">
        <v>2568261</v>
      </c>
      <c r="Q1035">
        <v>0</v>
      </c>
      <c r="R1035">
        <v>0</v>
      </c>
      <c r="S1035">
        <v>0</v>
      </c>
    </row>
    <row r="1036" spans="1:19" x14ac:dyDescent="0.25">
      <c r="A1036" s="1" t="s">
        <v>13</v>
      </c>
      <c r="B1036" s="4">
        <v>3732603</v>
      </c>
      <c r="C1036">
        <v>35</v>
      </c>
      <c r="D1036">
        <v>65</v>
      </c>
      <c r="E1036" s="1" t="s">
        <v>1048</v>
      </c>
      <c r="F1036" t="str">
        <f>+RIGHT(Tabla1[[#This Row],[CONSIDERED_DATE1]],6)</f>
        <v>OCT-18</v>
      </c>
      <c r="G1036" t="str">
        <f>+LEFT(Tabla1[[#This Row],[CONSIDERED_DATE12]],3)</f>
        <v>OCT</v>
      </c>
      <c r="H1036" t="str">
        <f>+RIGHT(Tabla1[[#This Row],[CONSIDERED_DATE12]],2)</f>
        <v>18</v>
      </c>
      <c r="I1036" t="str">
        <f>+CONCATENATE(Tabla1[[#This Row],[CONSIDERED_DATE14]],"-",Tabla1[[#This Row],[CONSIDERED_DATE13]])</f>
        <v>18-OCT</v>
      </c>
      <c r="J1036" s="1" t="s">
        <v>4244</v>
      </c>
      <c r="K1036">
        <v>35</v>
      </c>
      <c r="L1036">
        <v>66</v>
      </c>
      <c r="M1036" s="4">
        <v>106645.8</v>
      </c>
      <c r="N1036" s="3">
        <v>53.030303030303003</v>
      </c>
      <c r="O1036" s="3">
        <f>+Tabla1[[#This Row],[CF_CALC_OCC_ROOMS]]/67*100</f>
        <v>52.238805970149251</v>
      </c>
      <c r="P1036" s="2">
        <v>3732603</v>
      </c>
      <c r="Q1036">
        <v>0</v>
      </c>
      <c r="R1036">
        <v>0</v>
      </c>
      <c r="S1036">
        <v>0</v>
      </c>
    </row>
    <row r="1037" spans="1:19" x14ac:dyDescent="0.25">
      <c r="A1037" s="1" t="s">
        <v>13</v>
      </c>
      <c r="B1037" s="4">
        <v>10529010</v>
      </c>
      <c r="C1037">
        <v>64</v>
      </c>
      <c r="D1037">
        <v>129</v>
      </c>
      <c r="E1037" s="1" t="s">
        <v>1049</v>
      </c>
      <c r="F1037" t="str">
        <f>+RIGHT(Tabla1[[#This Row],[CONSIDERED_DATE1]],6)</f>
        <v>NOV-18</v>
      </c>
      <c r="G1037" t="str">
        <f>+LEFT(Tabla1[[#This Row],[CONSIDERED_DATE12]],3)</f>
        <v>NOV</v>
      </c>
      <c r="H1037" t="str">
        <f>+RIGHT(Tabla1[[#This Row],[CONSIDERED_DATE12]],2)</f>
        <v>18</v>
      </c>
      <c r="I1037" t="str">
        <f>+CONCATENATE(Tabla1[[#This Row],[CONSIDERED_DATE14]],"-",Tabla1[[#This Row],[CONSIDERED_DATE13]])</f>
        <v>18-NOV</v>
      </c>
      <c r="J1037" s="1" t="s">
        <v>4245</v>
      </c>
      <c r="K1037">
        <v>64</v>
      </c>
      <c r="L1037">
        <v>66</v>
      </c>
      <c r="M1037" s="4">
        <v>164515.78125</v>
      </c>
      <c r="N1037" s="3">
        <v>96.969696969696898</v>
      </c>
      <c r="O1037" s="3">
        <f>+Tabla1[[#This Row],[CF_CALC_OCC_ROOMS]]/67*100</f>
        <v>95.522388059701484</v>
      </c>
      <c r="P1037" s="2">
        <v>10529010</v>
      </c>
      <c r="Q1037">
        <v>0</v>
      </c>
      <c r="R1037">
        <v>0</v>
      </c>
      <c r="S1037">
        <v>0</v>
      </c>
    </row>
    <row r="1038" spans="1:19" x14ac:dyDescent="0.25">
      <c r="A1038" s="1" t="s">
        <v>13</v>
      </c>
      <c r="B1038" s="4">
        <v>10981777.193277311</v>
      </c>
      <c r="C1038">
        <v>65</v>
      </c>
      <c r="D1038">
        <v>129</v>
      </c>
      <c r="E1038" s="1" t="s">
        <v>1050</v>
      </c>
      <c r="F1038" t="str">
        <f>+RIGHT(Tabla1[[#This Row],[CONSIDERED_DATE1]],6)</f>
        <v>NOV-18</v>
      </c>
      <c r="G1038" t="str">
        <f>+LEFT(Tabla1[[#This Row],[CONSIDERED_DATE12]],3)</f>
        <v>NOV</v>
      </c>
      <c r="H1038" t="str">
        <f>+RIGHT(Tabla1[[#This Row],[CONSIDERED_DATE12]],2)</f>
        <v>18</v>
      </c>
      <c r="I1038" t="str">
        <f>+CONCATENATE(Tabla1[[#This Row],[CONSIDERED_DATE14]],"-",Tabla1[[#This Row],[CONSIDERED_DATE13]])</f>
        <v>18-NOV</v>
      </c>
      <c r="J1038" s="1" t="s">
        <v>4246</v>
      </c>
      <c r="K1038">
        <v>65</v>
      </c>
      <c r="L1038">
        <v>66</v>
      </c>
      <c r="M1038" s="4">
        <v>168950.41835811199</v>
      </c>
      <c r="N1038" s="3">
        <v>98.484848484848399</v>
      </c>
      <c r="O1038" s="3">
        <f>+Tabla1[[#This Row],[CF_CALC_OCC_ROOMS]]/67*100</f>
        <v>97.014925373134332</v>
      </c>
      <c r="P1038" s="2">
        <v>10981777.193277311</v>
      </c>
      <c r="Q1038">
        <v>0</v>
      </c>
      <c r="R1038">
        <v>0</v>
      </c>
      <c r="S1038">
        <v>0</v>
      </c>
    </row>
    <row r="1039" spans="1:19" x14ac:dyDescent="0.25">
      <c r="A1039" s="1" t="s">
        <v>13</v>
      </c>
      <c r="B1039" s="4">
        <v>9089928.1932773106</v>
      </c>
      <c r="C1039">
        <v>61</v>
      </c>
      <c r="D1039">
        <v>110</v>
      </c>
      <c r="E1039" s="1" t="s">
        <v>1051</v>
      </c>
      <c r="F1039" t="str">
        <f>+RIGHT(Tabla1[[#This Row],[CONSIDERED_DATE1]],6)</f>
        <v>NOV-18</v>
      </c>
      <c r="G1039" t="str">
        <f>+LEFT(Tabla1[[#This Row],[CONSIDERED_DATE12]],3)</f>
        <v>NOV</v>
      </c>
      <c r="H1039" t="str">
        <f>+RIGHT(Tabla1[[#This Row],[CONSIDERED_DATE12]],2)</f>
        <v>18</v>
      </c>
      <c r="I1039" t="str">
        <f>+CONCATENATE(Tabla1[[#This Row],[CONSIDERED_DATE14]],"-",Tabla1[[#This Row],[CONSIDERED_DATE13]])</f>
        <v>18-NOV</v>
      </c>
      <c r="J1039" s="1" t="s">
        <v>4247</v>
      </c>
      <c r="K1039">
        <v>61</v>
      </c>
      <c r="L1039">
        <v>66</v>
      </c>
      <c r="M1039" s="4">
        <v>149015.21628323401</v>
      </c>
      <c r="N1039" s="3">
        <v>92.424242424242394</v>
      </c>
      <c r="O1039" s="3">
        <f>+Tabla1[[#This Row],[CF_CALC_OCC_ROOMS]]/67*100</f>
        <v>91.044776119402982</v>
      </c>
      <c r="P1039" s="2">
        <v>7326138.1932773106</v>
      </c>
      <c r="Q1039">
        <v>0</v>
      </c>
      <c r="R1039">
        <v>1763790</v>
      </c>
      <c r="S1039">
        <v>0</v>
      </c>
    </row>
    <row r="1040" spans="1:19" x14ac:dyDescent="0.25">
      <c r="A1040" s="1" t="s">
        <v>13</v>
      </c>
      <c r="B1040" s="4">
        <v>1943768.7310924369</v>
      </c>
      <c r="C1040">
        <v>19</v>
      </c>
      <c r="D1040">
        <v>33</v>
      </c>
      <c r="E1040" s="1" t="s">
        <v>1052</v>
      </c>
      <c r="F1040" t="str">
        <f>+RIGHT(Tabla1[[#This Row],[CONSIDERED_DATE1]],6)</f>
        <v>NOV-18</v>
      </c>
      <c r="G1040" t="str">
        <f>+LEFT(Tabla1[[#This Row],[CONSIDERED_DATE12]],3)</f>
        <v>NOV</v>
      </c>
      <c r="H1040" t="str">
        <f>+RIGHT(Tabla1[[#This Row],[CONSIDERED_DATE12]],2)</f>
        <v>18</v>
      </c>
      <c r="I1040" t="str">
        <f>+CONCATENATE(Tabla1[[#This Row],[CONSIDERED_DATE14]],"-",Tabla1[[#This Row],[CONSIDERED_DATE13]])</f>
        <v>18-NOV</v>
      </c>
      <c r="J1040" s="1" t="s">
        <v>4248</v>
      </c>
      <c r="K1040">
        <v>19</v>
      </c>
      <c r="L1040">
        <v>66</v>
      </c>
      <c r="M1040" s="4">
        <v>102303.61742591699</v>
      </c>
      <c r="N1040" s="3">
        <v>28.7878787878787</v>
      </c>
      <c r="O1040" s="3">
        <f>+Tabla1[[#This Row],[CF_CALC_OCC_ROOMS]]/67*100</f>
        <v>28.35820895522388</v>
      </c>
      <c r="P1040" s="2">
        <v>1943768.7310924369</v>
      </c>
      <c r="Q1040">
        <v>0</v>
      </c>
      <c r="R1040">
        <v>0</v>
      </c>
      <c r="S1040">
        <v>0</v>
      </c>
    </row>
    <row r="1041" spans="1:19" x14ac:dyDescent="0.25">
      <c r="A1041" s="1" t="s">
        <v>13</v>
      </c>
      <c r="B1041" s="4">
        <v>1950359.0504201681</v>
      </c>
      <c r="C1041">
        <v>16</v>
      </c>
      <c r="D1041">
        <v>21</v>
      </c>
      <c r="E1041" s="1" t="s">
        <v>1053</v>
      </c>
      <c r="F1041" t="str">
        <f>+RIGHT(Tabla1[[#This Row],[CONSIDERED_DATE1]],6)</f>
        <v>NOV-18</v>
      </c>
      <c r="G1041" t="str">
        <f>+LEFT(Tabla1[[#This Row],[CONSIDERED_DATE12]],3)</f>
        <v>NOV</v>
      </c>
      <c r="H1041" t="str">
        <f>+RIGHT(Tabla1[[#This Row],[CONSIDERED_DATE12]],2)</f>
        <v>18</v>
      </c>
      <c r="I1041" t="str">
        <f>+CONCATENATE(Tabla1[[#This Row],[CONSIDERED_DATE14]],"-",Tabla1[[#This Row],[CONSIDERED_DATE13]])</f>
        <v>18-NOV</v>
      </c>
      <c r="J1041" s="1" t="s">
        <v>4249</v>
      </c>
      <c r="K1041">
        <v>16</v>
      </c>
      <c r="L1041">
        <v>60</v>
      </c>
      <c r="M1041" s="4">
        <v>121897.44065126051</v>
      </c>
      <c r="N1041" s="3">
        <v>26.6666666666666</v>
      </c>
      <c r="O1041" s="3">
        <f>+Tabla1[[#This Row],[CF_CALC_OCC_ROOMS]]/67*100</f>
        <v>23.880597014925371</v>
      </c>
      <c r="P1041" s="2">
        <v>1950359.0504201681</v>
      </c>
      <c r="Q1041">
        <v>0</v>
      </c>
      <c r="R1041">
        <v>0</v>
      </c>
      <c r="S1041">
        <v>0</v>
      </c>
    </row>
    <row r="1042" spans="1:19" x14ac:dyDescent="0.25">
      <c r="A1042" s="1" t="s">
        <v>13</v>
      </c>
      <c r="B1042" s="4">
        <v>2786817.0504201679</v>
      </c>
      <c r="C1042">
        <v>25</v>
      </c>
      <c r="D1042">
        <v>34</v>
      </c>
      <c r="E1042" s="1" t="s">
        <v>1054</v>
      </c>
      <c r="F1042" t="str">
        <f>+RIGHT(Tabla1[[#This Row],[CONSIDERED_DATE1]],6)</f>
        <v>NOV-18</v>
      </c>
      <c r="G1042" t="str">
        <f>+LEFT(Tabla1[[#This Row],[CONSIDERED_DATE12]],3)</f>
        <v>NOV</v>
      </c>
      <c r="H1042" t="str">
        <f>+RIGHT(Tabla1[[#This Row],[CONSIDERED_DATE12]],2)</f>
        <v>18</v>
      </c>
      <c r="I1042" t="str">
        <f>+CONCATENATE(Tabla1[[#This Row],[CONSIDERED_DATE14]],"-",Tabla1[[#This Row],[CONSIDERED_DATE13]])</f>
        <v>18-NOV</v>
      </c>
      <c r="J1042" s="1" t="s">
        <v>4250</v>
      </c>
      <c r="K1042">
        <v>25</v>
      </c>
      <c r="L1042">
        <v>51</v>
      </c>
      <c r="M1042" s="4">
        <v>111472.68201680672</v>
      </c>
      <c r="N1042" s="3">
        <v>49.019607843137202</v>
      </c>
      <c r="O1042" s="3">
        <f>+Tabla1[[#This Row],[CF_CALC_OCC_ROOMS]]/67*100</f>
        <v>37.313432835820898</v>
      </c>
      <c r="P1042" s="2">
        <v>2786817.0504201679</v>
      </c>
      <c r="Q1042">
        <v>0</v>
      </c>
      <c r="R1042">
        <v>0</v>
      </c>
      <c r="S1042">
        <v>0</v>
      </c>
    </row>
    <row r="1043" spans="1:19" x14ac:dyDescent="0.25">
      <c r="A1043" s="1" t="s">
        <v>13</v>
      </c>
      <c r="B1043" s="4">
        <v>2724126</v>
      </c>
      <c r="C1043">
        <v>27</v>
      </c>
      <c r="D1043">
        <v>37</v>
      </c>
      <c r="E1043" s="1" t="s">
        <v>1055</v>
      </c>
      <c r="F1043" t="str">
        <f>+RIGHT(Tabla1[[#This Row],[CONSIDERED_DATE1]],6)</f>
        <v>NOV-18</v>
      </c>
      <c r="G1043" t="str">
        <f>+LEFT(Tabla1[[#This Row],[CONSIDERED_DATE12]],3)</f>
        <v>NOV</v>
      </c>
      <c r="H1043" t="str">
        <f>+RIGHT(Tabla1[[#This Row],[CONSIDERED_DATE12]],2)</f>
        <v>18</v>
      </c>
      <c r="I1043" t="str">
        <f>+CONCATENATE(Tabla1[[#This Row],[CONSIDERED_DATE14]],"-",Tabla1[[#This Row],[CONSIDERED_DATE13]])</f>
        <v>18-NOV</v>
      </c>
      <c r="J1043" s="1" t="s">
        <v>4251</v>
      </c>
      <c r="K1043">
        <v>27</v>
      </c>
      <c r="L1043">
        <v>53</v>
      </c>
      <c r="M1043" s="4">
        <v>100893.55555555499</v>
      </c>
      <c r="N1043" s="3">
        <v>50.943396226414997</v>
      </c>
      <c r="O1043" s="3">
        <f>+Tabla1[[#This Row],[CF_CALC_OCC_ROOMS]]/67*100</f>
        <v>40.298507462686565</v>
      </c>
      <c r="P1043" s="2">
        <v>2724126</v>
      </c>
      <c r="Q1043">
        <v>0</v>
      </c>
      <c r="R1043">
        <v>0</v>
      </c>
      <c r="S1043">
        <v>0</v>
      </c>
    </row>
    <row r="1044" spans="1:19" x14ac:dyDescent="0.25">
      <c r="A1044" s="1" t="s">
        <v>13</v>
      </c>
      <c r="B1044" s="4">
        <v>5045915</v>
      </c>
      <c r="C1044">
        <v>40</v>
      </c>
      <c r="D1044">
        <v>64</v>
      </c>
      <c r="E1044" s="1" t="s">
        <v>1056</v>
      </c>
      <c r="F1044" t="str">
        <f>+RIGHT(Tabla1[[#This Row],[CONSIDERED_DATE1]],6)</f>
        <v>NOV-18</v>
      </c>
      <c r="G1044" t="str">
        <f>+LEFT(Tabla1[[#This Row],[CONSIDERED_DATE12]],3)</f>
        <v>NOV</v>
      </c>
      <c r="H1044" t="str">
        <f>+RIGHT(Tabla1[[#This Row],[CONSIDERED_DATE12]],2)</f>
        <v>18</v>
      </c>
      <c r="I1044" t="str">
        <f>+CONCATENATE(Tabla1[[#This Row],[CONSIDERED_DATE14]],"-",Tabla1[[#This Row],[CONSIDERED_DATE13]])</f>
        <v>18-NOV</v>
      </c>
      <c r="J1044" s="1" t="s">
        <v>4252</v>
      </c>
      <c r="K1044">
        <v>40</v>
      </c>
      <c r="L1044">
        <v>56</v>
      </c>
      <c r="M1044" s="4">
        <v>126147.875</v>
      </c>
      <c r="N1044" s="3">
        <v>71.428571428571402</v>
      </c>
      <c r="O1044" s="3">
        <f>+Tabla1[[#This Row],[CF_CALC_OCC_ROOMS]]/67*100</f>
        <v>59.701492537313428</v>
      </c>
      <c r="P1044" s="2">
        <v>5045915</v>
      </c>
      <c r="Q1044">
        <v>0</v>
      </c>
      <c r="R1044">
        <v>0</v>
      </c>
      <c r="S1044">
        <v>0</v>
      </c>
    </row>
    <row r="1045" spans="1:19" x14ac:dyDescent="0.25">
      <c r="A1045" s="1" t="s">
        <v>13</v>
      </c>
      <c r="B1045" s="4">
        <v>8664125</v>
      </c>
      <c r="C1045">
        <v>56</v>
      </c>
      <c r="D1045">
        <v>106</v>
      </c>
      <c r="E1045" s="1" t="s">
        <v>1057</v>
      </c>
      <c r="F1045" t="str">
        <f>+RIGHT(Tabla1[[#This Row],[CONSIDERED_DATE1]],6)</f>
        <v>NOV-18</v>
      </c>
      <c r="G1045" t="str">
        <f>+LEFT(Tabla1[[#This Row],[CONSIDERED_DATE12]],3)</f>
        <v>NOV</v>
      </c>
      <c r="H1045" t="str">
        <f>+RIGHT(Tabla1[[#This Row],[CONSIDERED_DATE12]],2)</f>
        <v>18</v>
      </c>
      <c r="I1045" t="str">
        <f>+CONCATENATE(Tabla1[[#This Row],[CONSIDERED_DATE14]],"-",Tabla1[[#This Row],[CONSIDERED_DATE13]])</f>
        <v>18-NOV</v>
      </c>
      <c r="J1045" s="1" t="s">
        <v>4253</v>
      </c>
      <c r="K1045">
        <v>56</v>
      </c>
      <c r="L1045">
        <v>66</v>
      </c>
      <c r="M1045" s="4">
        <v>154716.517857142</v>
      </c>
      <c r="N1045" s="3">
        <v>84.848484848484802</v>
      </c>
      <c r="O1045" s="3">
        <f>+Tabla1[[#This Row],[CF_CALC_OCC_ROOMS]]/67*100</f>
        <v>83.582089552238799</v>
      </c>
      <c r="P1045" s="2">
        <v>7800125</v>
      </c>
      <c r="Q1045">
        <v>0</v>
      </c>
      <c r="R1045">
        <v>864000</v>
      </c>
      <c r="S1045">
        <v>0</v>
      </c>
    </row>
    <row r="1046" spans="1:19" x14ac:dyDescent="0.25">
      <c r="A1046" s="1" t="s">
        <v>13</v>
      </c>
      <c r="B1046" s="4">
        <v>11088870</v>
      </c>
      <c r="C1046">
        <v>63</v>
      </c>
      <c r="D1046">
        <v>121</v>
      </c>
      <c r="E1046" s="1" t="s">
        <v>1058</v>
      </c>
      <c r="F1046" t="str">
        <f>+RIGHT(Tabla1[[#This Row],[CONSIDERED_DATE1]],6)</f>
        <v>NOV-18</v>
      </c>
      <c r="G1046" t="str">
        <f>+LEFT(Tabla1[[#This Row],[CONSIDERED_DATE12]],3)</f>
        <v>NOV</v>
      </c>
      <c r="H1046" t="str">
        <f>+RIGHT(Tabla1[[#This Row],[CONSIDERED_DATE12]],2)</f>
        <v>18</v>
      </c>
      <c r="I1046" t="str">
        <f>+CONCATENATE(Tabla1[[#This Row],[CONSIDERED_DATE14]],"-",Tabla1[[#This Row],[CONSIDERED_DATE13]])</f>
        <v>18-NOV</v>
      </c>
      <c r="J1046" s="1" t="s">
        <v>4254</v>
      </c>
      <c r="K1046">
        <v>63</v>
      </c>
      <c r="L1046">
        <v>66</v>
      </c>
      <c r="M1046" s="4">
        <v>176013.809523809</v>
      </c>
      <c r="N1046" s="3">
        <v>95.454545454545396</v>
      </c>
      <c r="O1046" s="3">
        <f>+Tabla1[[#This Row],[CF_CALC_OCC_ROOMS]]/67*100</f>
        <v>94.029850746268664</v>
      </c>
      <c r="P1046" s="2">
        <v>11088870</v>
      </c>
      <c r="Q1046">
        <v>0</v>
      </c>
      <c r="R1046">
        <v>0</v>
      </c>
      <c r="S1046">
        <v>0</v>
      </c>
    </row>
    <row r="1047" spans="1:19" x14ac:dyDescent="0.25">
      <c r="A1047" s="1" t="s">
        <v>13</v>
      </c>
      <c r="B1047" s="4">
        <v>4701896</v>
      </c>
      <c r="C1047">
        <v>40</v>
      </c>
      <c r="D1047">
        <v>67</v>
      </c>
      <c r="E1047" s="1" t="s">
        <v>1059</v>
      </c>
      <c r="F1047" t="str">
        <f>+RIGHT(Tabla1[[#This Row],[CONSIDERED_DATE1]],6)</f>
        <v>NOV-18</v>
      </c>
      <c r="G1047" t="str">
        <f>+LEFT(Tabla1[[#This Row],[CONSIDERED_DATE12]],3)</f>
        <v>NOV</v>
      </c>
      <c r="H1047" t="str">
        <f>+RIGHT(Tabla1[[#This Row],[CONSIDERED_DATE12]],2)</f>
        <v>18</v>
      </c>
      <c r="I1047" t="str">
        <f>+CONCATENATE(Tabla1[[#This Row],[CONSIDERED_DATE14]],"-",Tabla1[[#This Row],[CONSIDERED_DATE13]])</f>
        <v>18-NOV</v>
      </c>
      <c r="J1047" s="1" t="s">
        <v>4255</v>
      </c>
      <c r="K1047">
        <v>40</v>
      </c>
      <c r="L1047">
        <v>66</v>
      </c>
      <c r="M1047" s="4">
        <v>117547.4</v>
      </c>
      <c r="N1047" s="3">
        <v>60.606060606060602</v>
      </c>
      <c r="O1047" s="3">
        <f>+Tabla1[[#This Row],[CF_CALC_OCC_ROOMS]]/67*100</f>
        <v>59.701492537313428</v>
      </c>
      <c r="P1047" s="2">
        <v>3663736</v>
      </c>
      <c r="Q1047">
        <v>0</v>
      </c>
      <c r="R1047">
        <v>1038160</v>
      </c>
      <c r="S1047">
        <v>0</v>
      </c>
    </row>
    <row r="1048" spans="1:19" x14ac:dyDescent="0.25">
      <c r="A1048" s="1" t="s">
        <v>13</v>
      </c>
      <c r="B1048" s="4">
        <v>6142930</v>
      </c>
      <c r="C1048">
        <v>50</v>
      </c>
      <c r="D1048">
        <v>80</v>
      </c>
      <c r="E1048" s="1" t="s">
        <v>1060</v>
      </c>
      <c r="F1048" t="str">
        <f>+RIGHT(Tabla1[[#This Row],[CONSIDERED_DATE1]],6)</f>
        <v>NOV-18</v>
      </c>
      <c r="G1048" t="str">
        <f>+LEFT(Tabla1[[#This Row],[CONSIDERED_DATE12]],3)</f>
        <v>NOV</v>
      </c>
      <c r="H1048" t="str">
        <f>+RIGHT(Tabla1[[#This Row],[CONSIDERED_DATE12]],2)</f>
        <v>18</v>
      </c>
      <c r="I1048" t="str">
        <f>+CONCATENATE(Tabla1[[#This Row],[CONSIDERED_DATE14]],"-",Tabla1[[#This Row],[CONSIDERED_DATE13]])</f>
        <v>18-NOV</v>
      </c>
      <c r="J1048" s="1" t="s">
        <v>4256</v>
      </c>
      <c r="K1048">
        <v>50</v>
      </c>
      <c r="L1048">
        <v>57</v>
      </c>
      <c r="M1048" s="4">
        <v>122858.6</v>
      </c>
      <c r="N1048" s="3">
        <v>87.719298245613999</v>
      </c>
      <c r="O1048" s="3">
        <f>+Tabla1[[#This Row],[CF_CALC_OCC_ROOMS]]/67*100</f>
        <v>74.626865671641795</v>
      </c>
      <c r="P1048" s="2">
        <v>5110850</v>
      </c>
      <c r="Q1048">
        <v>0</v>
      </c>
      <c r="R1048">
        <v>1032080</v>
      </c>
      <c r="S1048">
        <v>0</v>
      </c>
    </row>
    <row r="1049" spans="1:19" x14ac:dyDescent="0.25">
      <c r="A1049" s="1" t="s">
        <v>13</v>
      </c>
      <c r="B1049" s="4">
        <v>5864557</v>
      </c>
      <c r="C1049">
        <v>53</v>
      </c>
      <c r="D1049">
        <v>78</v>
      </c>
      <c r="E1049" s="1" t="s">
        <v>1061</v>
      </c>
      <c r="F1049" t="str">
        <f>+RIGHT(Tabla1[[#This Row],[CONSIDERED_DATE1]],6)</f>
        <v>NOV-18</v>
      </c>
      <c r="G1049" t="str">
        <f>+LEFT(Tabla1[[#This Row],[CONSIDERED_DATE12]],3)</f>
        <v>NOV</v>
      </c>
      <c r="H1049" t="str">
        <f>+RIGHT(Tabla1[[#This Row],[CONSIDERED_DATE12]],2)</f>
        <v>18</v>
      </c>
      <c r="I1049" t="str">
        <f>+CONCATENATE(Tabla1[[#This Row],[CONSIDERED_DATE14]],"-",Tabla1[[#This Row],[CONSIDERED_DATE13]])</f>
        <v>18-NOV</v>
      </c>
      <c r="J1049" s="1" t="s">
        <v>4257</v>
      </c>
      <c r="K1049">
        <v>53</v>
      </c>
      <c r="L1049">
        <v>65</v>
      </c>
      <c r="M1049" s="4">
        <v>110652.01886792399</v>
      </c>
      <c r="N1049" s="3">
        <v>81.538461538461505</v>
      </c>
      <c r="O1049" s="3">
        <f>+Tabla1[[#This Row],[CF_CALC_OCC_ROOMS]]/67*100</f>
        <v>79.104477611940297</v>
      </c>
      <c r="P1049" s="2">
        <v>4184557</v>
      </c>
      <c r="Q1049">
        <v>0</v>
      </c>
      <c r="R1049">
        <v>1680000</v>
      </c>
      <c r="S1049">
        <v>0</v>
      </c>
    </row>
    <row r="1050" spans="1:19" x14ac:dyDescent="0.25">
      <c r="A1050" s="1" t="s">
        <v>13</v>
      </c>
      <c r="B1050" s="4">
        <v>7060017</v>
      </c>
      <c r="C1050">
        <v>63</v>
      </c>
      <c r="D1050">
        <v>93</v>
      </c>
      <c r="E1050" s="1" t="s">
        <v>1062</v>
      </c>
      <c r="F1050" t="str">
        <f>+RIGHT(Tabla1[[#This Row],[CONSIDERED_DATE1]],6)</f>
        <v>NOV-18</v>
      </c>
      <c r="G1050" t="str">
        <f>+LEFT(Tabla1[[#This Row],[CONSIDERED_DATE12]],3)</f>
        <v>NOV</v>
      </c>
      <c r="H1050" t="str">
        <f>+RIGHT(Tabla1[[#This Row],[CONSIDERED_DATE12]],2)</f>
        <v>18</v>
      </c>
      <c r="I1050" t="str">
        <f>+CONCATENATE(Tabla1[[#This Row],[CONSIDERED_DATE14]],"-",Tabla1[[#This Row],[CONSIDERED_DATE13]])</f>
        <v>18-NOV</v>
      </c>
      <c r="J1050" s="1" t="s">
        <v>4258</v>
      </c>
      <c r="K1050">
        <v>63</v>
      </c>
      <c r="L1050">
        <v>65</v>
      </c>
      <c r="M1050" s="4">
        <v>112063.76190476101</v>
      </c>
      <c r="N1050" s="3">
        <v>96.923076923076906</v>
      </c>
      <c r="O1050" s="3">
        <f>+Tabla1[[#This Row],[CF_CALC_OCC_ROOMS]]/67*100</f>
        <v>94.029850746268664</v>
      </c>
      <c r="P1050" s="2">
        <v>5065017</v>
      </c>
      <c r="Q1050">
        <v>0</v>
      </c>
      <c r="R1050">
        <v>1995000</v>
      </c>
      <c r="S1050">
        <v>0</v>
      </c>
    </row>
    <row r="1051" spans="1:19" x14ac:dyDescent="0.25">
      <c r="A1051" s="1" t="s">
        <v>13</v>
      </c>
      <c r="B1051" s="4">
        <v>6614227.4117647056</v>
      </c>
      <c r="C1051">
        <v>58</v>
      </c>
      <c r="D1051">
        <v>82</v>
      </c>
      <c r="E1051" s="1" t="s">
        <v>1063</v>
      </c>
      <c r="F1051" t="str">
        <f>+RIGHT(Tabla1[[#This Row],[CONSIDERED_DATE1]],6)</f>
        <v>NOV-18</v>
      </c>
      <c r="G1051" t="str">
        <f>+LEFT(Tabla1[[#This Row],[CONSIDERED_DATE12]],3)</f>
        <v>NOV</v>
      </c>
      <c r="H1051" t="str">
        <f>+RIGHT(Tabla1[[#This Row],[CONSIDERED_DATE12]],2)</f>
        <v>18</v>
      </c>
      <c r="I1051" t="str">
        <f>+CONCATENATE(Tabla1[[#This Row],[CONSIDERED_DATE14]],"-",Tabla1[[#This Row],[CONSIDERED_DATE13]])</f>
        <v>18-NOV</v>
      </c>
      <c r="J1051" s="1" t="s">
        <v>4259</v>
      </c>
      <c r="K1051">
        <v>58</v>
      </c>
      <c r="L1051">
        <v>66</v>
      </c>
      <c r="M1051" s="4">
        <v>114038.403651115</v>
      </c>
      <c r="N1051" s="3">
        <v>87.878787878787804</v>
      </c>
      <c r="O1051" s="3">
        <f>+Tabla1[[#This Row],[CF_CALC_OCC_ROOMS]]/67*100</f>
        <v>86.567164179104466</v>
      </c>
      <c r="P1051" s="2">
        <v>6384227.4117647056</v>
      </c>
      <c r="Q1051">
        <v>0</v>
      </c>
      <c r="R1051">
        <v>230000</v>
      </c>
      <c r="S1051">
        <v>0</v>
      </c>
    </row>
    <row r="1052" spans="1:19" x14ac:dyDescent="0.25">
      <c r="A1052" s="1" t="s">
        <v>13</v>
      </c>
      <c r="B1052" s="4">
        <v>8508078.4117647056</v>
      </c>
      <c r="C1052">
        <v>60</v>
      </c>
      <c r="D1052">
        <v>100</v>
      </c>
      <c r="E1052" s="1" t="s">
        <v>1064</v>
      </c>
      <c r="F1052" t="str">
        <f>+RIGHT(Tabla1[[#This Row],[CONSIDERED_DATE1]],6)</f>
        <v>NOV-18</v>
      </c>
      <c r="G1052" t="str">
        <f>+LEFT(Tabla1[[#This Row],[CONSIDERED_DATE12]],3)</f>
        <v>NOV</v>
      </c>
      <c r="H1052" t="str">
        <f>+RIGHT(Tabla1[[#This Row],[CONSIDERED_DATE12]],2)</f>
        <v>18</v>
      </c>
      <c r="I1052" t="str">
        <f>+CONCATENATE(Tabla1[[#This Row],[CONSIDERED_DATE14]],"-",Tabla1[[#This Row],[CONSIDERED_DATE13]])</f>
        <v>18-NOV</v>
      </c>
      <c r="J1052" s="1" t="s">
        <v>4260</v>
      </c>
      <c r="K1052">
        <v>60</v>
      </c>
      <c r="L1052">
        <v>66</v>
      </c>
      <c r="M1052" s="4">
        <v>141801.306862745</v>
      </c>
      <c r="N1052" s="3">
        <v>90.909090909090907</v>
      </c>
      <c r="O1052" s="3">
        <f>+Tabla1[[#This Row],[CF_CALC_OCC_ROOMS]]/67*100</f>
        <v>89.552238805970148</v>
      </c>
      <c r="P1052" s="2">
        <v>7738078.4117647056</v>
      </c>
      <c r="Q1052">
        <v>0</v>
      </c>
      <c r="R1052">
        <v>770000</v>
      </c>
      <c r="S1052">
        <v>0</v>
      </c>
    </row>
    <row r="1053" spans="1:19" x14ac:dyDescent="0.25">
      <c r="A1053" s="1" t="s">
        <v>13</v>
      </c>
      <c r="B1053" s="4">
        <v>9519223.5294117648</v>
      </c>
      <c r="C1053">
        <v>61</v>
      </c>
      <c r="D1053">
        <v>111</v>
      </c>
      <c r="E1053" s="1" t="s">
        <v>1065</v>
      </c>
      <c r="F1053" t="str">
        <f>+RIGHT(Tabla1[[#This Row],[CONSIDERED_DATE1]],6)</f>
        <v>NOV-18</v>
      </c>
      <c r="G1053" t="str">
        <f>+LEFT(Tabla1[[#This Row],[CONSIDERED_DATE12]],3)</f>
        <v>NOV</v>
      </c>
      <c r="H1053" t="str">
        <f>+RIGHT(Tabla1[[#This Row],[CONSIDERED_DATE12]],2)</f>
        <v>18</v>
      </c>
      <c r="I1053" t="str">
        <f>+CONCATENATE(Tabla1[[#This Row],[CONSIDERED_DATE14]],"-",Tabla1[[#This Row],[CONSIDERED_DATE13]])</f>
        <v>18-NOV</v>
      </c>
      <c r="J1053" s="1" t="s">
        <v>4261</v>
      </c>
      <c r="K1053">
        <v>61</v>
      </c>
      <c r="L1053">
        <v>66</v>
      </c>
      <c r="M1053" s="4">
        <v>156052.84474445501</v>
      </c>
      <c r="N1053" s="3">
        <v>92.424242424242394</v>
      </c>
      <c r="O1053" s="3">
        <f>+Tabla1[[#This Row],[CF_CALC_OCC_ROOMS]]/67*100</f>
        <v>91.044776119402982</v>
      </c>
      <c r="P1053" s="2">
        <v>8894223.5294117648</v>
      </c>
      <c r="Q1053">
        <v>0</v>
      </c>
      <c r="R1053">
        <v>625000</v>
      </c>
      <c r="S1053">
        <v>0</v>
      </c>
    </row>
    <row r="1054" spans="1:19" x14ac:dyDescent="0.25">
      <c r="A1054" s="1" t="s">
        <v>13</v>
      </c>
      <c r="B1054" s="4">
        <v>4796726.4117647056</v>
      </c>
      <c r="C1054">
        <v>39</v>
      </c>
      <c r="D1054">
        <v>64</v>
      </c>
      <c r="E1054" s="1" t="s">
        <v>1066</v>
      </c>
      <c r="F1054" t="str">
        <f>+RIGHT(Tabla1[[#This Row],[CONSIDERED_DATE1]],6)</f>
        <v>NOV-18</v>
      </c>
      <c r="G1054" t="str">
        <f>+LEFT(Tabla1[[#This Row],[CONSIDERED_DATE12]],3)</f>
        <v>NOV</v>
      </c>
      <c r="H1054" t="str">
        <f>+RIGHT(Tabla1[[#This Row],[CONSIDERED_DATE12]],2)</f>
        <v>18</v>
      </c>
      <c r="I1054" t="str">
        <f>+CONCATENATE(Tabla1[[#This Row],[CONSIDERED_DATE14]],"-",Tabla1[[#This Row],[CONSIDERED_DATE13]])</f>
        <v>18-NOV</v>
      </c>
      <c r="J1054" s="1" t="s">
        <v>4262</v>
      </c>
      <c r="K1054">
        <v>39</v>
      </c>
      <c r="L1054">
        <v>65</v>
      </c>
      <c r="M1054" s="4">
        <v>122992.984917043</v>
      </c>
      <c r="N1054" s="3">
        <v>60</v>
      </c>
      <c r="O1054" s="3">
        <f>+Tabla1[[#This Row],[CF_CALC_OCC_ROOMS]]/67*100</f>
        <v>58.208955223880601</v>
      </c>
      <c r="P1054" s="2">
        <v>4416486.4117647056</v>
      </c>
      <c r="Q1054">
        <v>0</v>
      </c>
      <c r="R1054">
        <v>380240</v>
      </c>
      <c r="S1054">
        <v>0</v>
      </c>
    </row>
    <row r="1055" spans="1:19" x14ac:dyDescent="0.25">
      <c r="A1055" s="1" t="s">
        <v>13</v>
      </c>
      <c r="B1055" s="4">
        <v>4409203.6890756302</v>
      </c>
      <c r="C1055">
        <v>44</v>
      </c>
      <c r="D1055">
        <v>61</v>
      </c>
      <c r="E1055" s="1" t="s">
        <v>1067</v>
      </c>
      <c r="F1055" t="str">
        <f>+RIGHT(Tabla1[[#This Row],[CONSIDERED_DATE1]],6)</f>
        <v>NOV-18</v>
      </c>
      <c r="G1055" t="str">
        <f>+LEFT(Tabla1[[#This Row],[CONSIDERED_DATE12]],3)</f>
        <v>NOV</v>
      </c>
      <c r="H1055" t="str">
        <f>+RIGHT(Tabla1[[#This Row],[CONSIDERED_DATE12]],2)</f>
        <v>18</v>
      </c>
      <c r="I1055" t="str">
        <f>+CONCATENATE(Tabla1[[#This Row],[CONSIDERED_DATE14]],"-",Tabla1[[#This Row],[CONSIDERED_DATE13]])</f>
        <v>18-NOV</v>
      </c>
      <c r="J1055" s="1" t="s">
        <v>4263</v>
      </c>
      <c r="K1055">
        <v>44</v>
      </c>
      <c r="L1055">
        <v>61</v>
      </c>
      <c r="M1055" s="4">
        <v>100209.174751718</v>
      </c>
      <c r="N1055" s="3">
        <v>72.131147540983605</v>
      </c>
      <c r="O1055" s="3">
        <f>+Tabla1[[#This Row],[CF_CALC_OCC_ROOMS]]/67*100</f>
        <v>65.671641791044777</v>
      </c>
      <c r="P1055" s="2">
        <v>3052483.6890756302</v>
      </c>
      <c r="Q1055">
        <v>0</v>
      </c>
      <c r="R1055">
        <v>1356720</v>
      </c>
      <c r="S1055">
        <v>0</v>
      </c>
    </row>
    <row r="1056" spans="1:19" x14ac:dyDescent="0.25">
      <c r="A1056" s="1" t="s">
        <v>13</v>
      </c>
      <c r="B1056" s="4">
        <v>4493087.6890756302</v>
      </c>
      <c r="C1056">
        <v>41</v>
      </c>
      <c r="D1056">
        <v>53</v>
      </c>
      <c r="E1056" s="1" t="s">
        <v>1068</v>
      </c>
      <c r="F1056" t="str">
        <f>+RIGHT(Tabla1[[#This Row],[CONSIDERED_DATE1]],6)</f>
        <v>NOV-18</v>
      </c>
      <c r="G1056" t="str">
        <f>+LEFT(Tabla1[[#This Row],[CONSIDERED_DATE12]],3)</f>
        <v>NOV</v>
      </c>
      <c r="H1056" t="str">
        <f>+RIGHT(Tabla1[[#This Row],[CONSIDERED_DATE12]],2)</f>
        <v>18</v>
      </c>
      <c r="I1056" t="str">
        <f>+CONCATENATE(Tabla1[[#This Row],[CONSIDERED_DATE14]],"-",Tabla1[[#This Row],[CONSIDERED_DATE13]])</f>
        <v>18-NOV</v>
      </c>
      <c r="J1056" s="1" t="s">
        <v>4264</v>
      </c>
      <c r="K1056">
        <v>41</v>
      </c>
      <c r="L1056">
        <v>58</v>
      </c>
      <c r="M1056" s="4">
        <v>109587.5046116</v>
      </c>
      <c r="N1056" s="3">
        <v>70.689655172413694</v>
      </c>
      <c r="O1056" s="3">
        <f>+Tabla1[[#This Row],[CF_CALC_OCC_ROOMS]]/67*100</f>
        <v>61.194029850746269</v>
      </c>
      <c r="P1056" s="2">
        <v>3629087.6890756302</v>
      </c>
      <c r="Q1056">
        <v>0</v>
      </c>
      <c r="R1056">
        <v>864000</v>
      </c>
      <c r="S1056">
        <v>0</v>
      </c>
    </row>
    <row r="1057" spans="1:19" x14ac:dyDescent="0.25">
      <c r="A1057" s="1" t="s">
        <v>13</v>
      </c>
      <c r="B1057" s="4">
        <v>3367066.6890756302</v>
      </c>
      <c r="C1057">
        <v>30</v>
      </c>
      <c r="D1057">
        <v>45</v>
      </c>
      <c r="E1057" s="1" t="s">
        <v>1069</v>
      </c>
      <c r="F1057" t="str">
        <f>+RIGHT(Tabla1[[#This Row],[CONSIDERED_DATE1]],6)</f>
        <v>NOV-18</v>
      </c>
      <c r="G1057" t="str">
        <f>+LEFT(Tabla1[[#This Row],[CONSIDERED_DATE12]],3)</f>
        <v>NOV</v>
      </c>
      <c r="H1057" t="str">
        <f>+RIGHT(Tabla1[[#This Row],[CONSIDERED_DATE12]],2)</f>
        <v>18</v>
      </c>
      <c r="I1057" t="str">
        <f>+CONCATENATE(Tabla1[[#This Row],[CONSIDERED_DATE14]],"-",Tabla1[[#This Row],[CONSIDERED_DATE13]])</f>
        <v>18-NOV</v>
      </c>
      <c r="J1057" s="1" t="s">
        <v>4265</v>
      </c>
      <c r="K1057">
        <v>30</v>
      </c>
      <c r="L1057">
        <v>58</v>
      </c>
      <c r="M1057" s="4">
        <v>112235.55630252101</v>
      </c>
      <c r="N1057" s="3">
        <v>51.724137931034399</v>
      </c>
      <c r="O1057" s="3">
        <f>+Tabla1[[#This Row],[CF_CALC_OCC_ROOMS]]/67*100</f>
        <v>44.776119402985074</v>
      </c>
      <c r="P1057" s="2">
        <v>3367066.6890756302</v>
      </c>
      <c r="Q1057">
        <v>0</v>
      </c>
      <c r="R1057">
        <v>0</v>
      </c>
      <c r="S1057">
        <v>0</v>
      </c>
    </row>
    <row r="1058" spans="1:19" x14ac:dyDescent="0.25">
      <c r="A1058" s="1" t="s">
        <v>13</v>
      </c>
      <c r="B1058" s="4">
        <v>7338826</v>
      </c>
      <c r="C1058">
        <v>58</v>
      </c>
      <c r="D1058">
        <v>86</v>
      </c>
      <c r="E1058" s="1" t="s">
        <v>1070</v>
      </c>
      <c r="F1058" t="str">
        <f>+RIGHT(Tabla1[[#This Row],[CONSIDERED_DATE1]],6)</f>
        <v>NOV-18</v>
      </c>
      <c r="G1058" t="str">
        <f>+LEFT(Tabla1[[#This Row],[CONSIDERED_DATE12]],3)</f>
        <v>NOV</v>
      </c>
      <c r="H1058" t="str">
        <f>+RIGHT(Tabla1[[#This Row],[CONSIDERED_DATE12]],2)</f>
        <v>18</v>
      </c>
      <c r="I1058" t="str">
        <f>+CONCATENATE(Tabla1[[#This Row],[CONSIDERED_DATE14]],"-",Tabla1[[#This Row],[CONSIDERED_DATE13]])</f>
        <v>18-NOV</v>
      </c>
      <c r="J1058" s="1" t="s">
        <v>4266</v>
      </c>
      <c r="K1058">
        <v>58</v>
      </c>
      <c r="L1058">
        <v>61</v>
      </c>
      <c r="M1058" s="4">
        <v>126531.48275862</v>
      </c>
      <c r="N1058" s="3">
        <v>95.081967213114694</v>
      </c>
      <c r="O1058" s="3">
        <f>+Tabla1[[#This Row],[CF_CALC_OCC_ROOMS]]/67*100</f>
        <v>86.567164179104466</v>
      </c>
      <c r="P1058" s="2">
        <v>5268826</v>
      </c>
      <c r="Q1058">
        <v>0</v>
      </c>
      <c r="R1058">
        <v>2070000</v>
      </c>
      <c r="S1058">
        <v>0</v>
      </c>
    </row>
    <row r="1059" spans="1:19" x14ac:dyDescent="0.25">
      <c r="A1059" s="1" t="s">
        <v>13</v>
      </c>
      <c r="B1059" s="4">
        <v>9472898</v>
      </c>
      <c r="C1059">
        <v>61</v>
      </c>
      <c r="D1059">
        <v>112</v>
      </c>
      <c r="E1059" s="1" t="s">
        <v>1071</v>
      </c>
      <c r="F1059" t="str">
        <f>+RIGHT(Tabla1[[#This Row],[CONSIDERED_DATE1]],6)</f>
        <v>NOV-18</v>
      </c>
      <c r="G1059" t="str">
        <f>+LEFT(Tabla1[[#This Row],[CONSIDERED_DATE12]],3)</f>
        <v>NOV</v>
      </c>
      <c r="H1059" t="str">
        <f>+RIGHT(Tabla1[[#This Row],[CONSIDERED_DATE12]],2)</f>
        <v>18</v>
      </c>
      <c r="I1059" t="str">
        <f>+CONCATENATE(Tabla1[[#This Row],[CONSIDERED_DATE14]],"-",Tabla1[[#This Row],[CONSIDERED_DATE13]])</f>
        <v>18-NOV</v>
      </c>
      <c r="J1059" s="1" t="s">
        <v>4267</v>
      </c>
      <c r="K1059">
        <v>61</v>
      </c>
      <c r="L1059">
        <v>66</v>
      </c>
      <c r="M1059" s="4">
        <v>155293.409836065</v>
      </c>
      <c r="N1059" s="3">
        <v>92.424242424242394</v>
      </c>
      <c r="O1059" s="3">
        <f>+Tabla1[[#This Row],[CF_CALC_OCC_ROOMS]]/67*100</f>
        <v>91.044776119402982</v>
      </c>
      <c r="P1059" s="2">
        <v>9472898</v>
      </c>
      <c r="Q1059">
        <v>0</v>
      </c>
      <c r="R1059">
        <v>0</v>
      </c>
      <c r="S1059">
        <v>0</v>
      </c>
    </row>
    <row r="1060" spans="1:19" x14ac:dyDescent="0.25">
      <c r="A1060" s="1" t="s">
        <v>13</v>
      </c>
      <c r="B1060" s="4">
        <v>9730217</v>
      </c>
      <c r="C1060">
        <v>65</v>
      </c>
      <c r="D1060">
        <v>120</v>
      </c>
      <c r="E1060" s="1" t="s">
        <v>1072</v>
      </c>
      <c r="F1060" t="str">
        <f>+RIGHT(Tabla1[[#This Row],[CONSIDERED_DATE1]],6)</f>
        <v>NOV-18</v>
      </c>
      <c r="G1060" t="str">
        <f>+LEFT(Tabla1[[#This Row],[CONSIDERED_DATE12]],3)</f>
        <v>NOV</v>
      </c>
      <c r="H1060" t="str">
        <f>+RIGHT(Tabla1[[#This Row],[CONSIDERED_DATE12]],2)</f>
        <v>18</v>
      </c>
      <c r="I1060" t="str">
        <f>+CONCATENATE(Tabla1[[#This Row],[CONSIDERED_DATE14]],"-",Tabla1[[#This Row],[CONSIDERED_DATE13]])</f>
        <v>18-NOV</v>
      </c>
      <c r="J1060" s="1" t="s">
        <v>4268</v>
      </c>
      <c r="K1060">
        <v>65</v>
      </c>
      <c r="L1060">
        <v>66</v>
      </c>
      <c r="M1060" s="4">
        <v>149695.646153846</v>
      </c>
      <c r="N1060" s="3">
        <v>98.484848484848399</v>
      </c>
      <c r="O1060" s="3">
        <f>+Tabla1[[#This Row],[CF_CALC_OCC_ROOMS]]/67*100</f>
        <v>97.014925373134332</v>
      </c>
      <c r="P1060" s="2">
        <v>9730217</v>
      </c>
      <c r="Q1060">
        <v>0</v>
      </c>
      <c r="R1060">
        <v>0</v>
      </c>
      <c r="S1060">
        <v>0</v>
      </c>
    </row>
    <row r="1061" spans="1:19" x14ac:dyDescent="0.25">
      <c r="A1061" s="1" t="s">
        <v>13</v>
      </c>
      <c r="B1061" s="4">
        <v>4106744</v>
      </c>
      <c r="C1061">
        <v>35</v>
      </c>
      <c r="D1061">
        <v>56</v>
      </c>
      <c r="E1061" s="1" t="s">
        <v>1073</v>
      </c>
      <c r="F1061" t="str">
        <f>+RIGHT(Tabla1[[#This Row],[CONSIDERED_DATE1]],6)</f>
        <v>NOV-18</v>
      </c>
      <c r="G1061" t="str">
        <f>+LEFT(Tabla1[[#This Row],[CONSIDERED_DATE12]],3)</f>
        <v>NOV</v>
      </c>
      <c r="H1061" t="str">
        <f>+RIGHT(Tabla1[[#This Row],[CONSIDERED_DATE12]],2)</f>
        <v>18</v>
      </c>
      <c r="I1061" t="str">
        <f>+CONCATENATE(Tabla1[[#This Row],[CONSIDERED_DATE14]],"-",Tabla1[[#This Row],[CONSIDERED_DATE13]])</f>
        <v>18-NOV</v>
      </c>
      <c r="J1061" s="1" t="s">
        <v>4269</v>
      </c>
      <c r="K1061">
        <v>35</v>
      </c>
      <c r="L1061">
        <v>66</v>
      </c>
      <c r="M1061" s="4">
        <v>117335.54285714201</v>
      </c>
      <c r="N1061" s="3">
        <v>53.030303030303003</v>
      </c>
      <c r="O1061" s="3">
        <f>+Tabla1[[#This Row],[CF_CALC_OCC_ROOMS]]/67*100</f>
        <v>52.238805970149251</v>
      </c>
      <c r="P1061" s="2">
        <v>4106744</v>
      </c>
      <c r="Q1061">
        <v>0</v>
      </c>
      <c r="R1061">
        <v>0</v>
      </c>
      <c r="S1061">
        <v>0</v>
      </c>
    </row>
    <row r="1062" spans="1:19" x14ac:dyDescent="0.25">
      <c r="A1062" s="1" t="s">
        <v>13</v>
      </c>
      <c r="B1062" s="4">
        <v>4716593</v>
      </c>
      <c r="C1062">
        <v>55</v>
      </c>
      <c r="D1062">
        <v>64</v>
      </c>
      <c r="E1062" s="1" t="s">
        <v>1074</v>
      </c>
      <c r="F1062" t="str">
        <f>+RIGHT(Tabla1[[#This Row],[CONSIDERED_DATE1]],6)</f>
        <v>NOV-18</v>
      </c>
      <c r="G1062" t="str">
        <f>+LEFT(Tabla1[[#This Row],[CONSIDERED_DATE12]],3)</f>
        <v>NOV</v>
      </c>
      <c r="H1062" t="str">
        <f>+RIGHT(Tabla1[[#This Row],[CONSIDERED_DATE12]],2)</f>
        <v>18</v>
      </c>
      <c r="I1062" t="str">
        <f>+CONCATENATE(Tabla1[[#This Row],[CONSIDERED_DATE14]],"-",Tabla1[[#This Row],[CONSIDERED_DATE13]])</f>
        <v>18-NOV</v>
      </c>
      <c r="J1062" s="1" t="s">
        <v>4270</v>
      </c>
      <c r="K1062">
        <v>55</v>
      </c>
      <c r="L1062">
        <v>61</v>
      </c>
      <c r="M1062" s="4">
        <v>85756.236363636301</v>
      </c>
      <c r="N1062" s="3">
        <v>90.163934426229503</v>
      </c>
      <c r="O1062" s="3">
        <f>+Tabla1[[#This Row],[CF_CALC_OCC_ROOMS]]/67*100</f>
        <v>82.089552238805979</v>
      </c>
      <c r="P1062" s="2">
        <v>2492593</v>
      </c>
      <c r="Q1062">
        <v>0</v>
      </c>
      <c r="R1062">
        <v>2224000</v>
      </c>
      <c r="S1062">
        <v>0</v>
      </c>
    </row>
    <row r="1063" spans="1:19" x14ac:dyDescent="0.25">
      <c r="A1063" s="1" t="s">
        <v>13</v>
      </c>
      <c r="B1063" s="4">
        <v>4227236</v>
      </c>
      <c r="C1063">
        <v>49</v>
      </c>
      <c r="D1063">
        <v>63</v>
      </c>
      <c r="E1063" s="1" t="s">
        <v>1075</v>
      </c>
      <c r="F1063" t="str">
        <f>+RIGHT(Tabla1[[#This Row],[CONSIDERED_DATE1]],6)</f>
        <v>NOV-18</v>
      </c>
      <c r="G1063" t="str">
        <f>+LEFT(Tabla1[[#This Row],[CONSIDERED_DATE12]],3)</f>
        <v>NOV</v>
      </c>
      <c r="H1063" t="str">
        <f>+RIGHT(Tabla1[[#This Row],[CONSIDERED_DATE12]],2)</f>
        <v>18</v>
      </c>
      <c r="I1063" t="str">
        <f>+CONCATENATE(Tabla1[[#This Row],[CONSIDERED_DATE14]],"-",Tabla1[[#This Row],[CONSIDERED_DATE13]])</f>
        <v>18-NOV</v>
      </c>
      <c r="J1063" s="1" t="s">
        <v>4271</v>
      </c>
      <c r="K1063">
        <v>49</v>
      </c>
      <c r="L1063">
        <v>61</v>
      </c>
      <c r="M1063" s="4">
        <v>86270.122448979499</v>
      </c>
      <c r="N1063" s="3">
        <v>80.327868852459005</v>
      </c>
      <c r="O1063" s="3">
        <f>+Tabla1[[#This Row],[CF_CALC_OCC_ROOMS]]/67*100</f>
        <v>73.134328358208961</v>
      </c>
      <c r="P1063" s="2">
        <v>2757236</v>
      </c>
      <c r="Q1063">
        <v>0</v>
      </c>
      <c r="R1063">
        <v>1470000</v>
      </c>
      <c r="S1063">
        <v>0</v>
      </c>
    </row>
    <row r="1064" spans="1:19" x14ac:dyDescent="0.25">
      <c r="A1064" s="1" t="s">
        <v>13</v>
      </c>
      <c r="B1064" s="4">
        <v>2963243</v>
      </c>
      <c r="C1064">
        <v>32</v>
      </c>
      <c r="D1064">
        <v>46</v>
      </c>
      <c r="E1064" s="1" t="s">
        <v>1076</v>
      </c>
      <c r="F1064" t="str">
        <f>+RIGHT(Tabla1[[#This Row],[CONSIDERED_DATE1]],6)</f>
        <v>NOV-18</v>
      </c>
      <c r="G1064" t="str">
        <f>+LEFT(Tabla1[[#This Row],[CONSIDERED_DATE12]],3)</f>
        <v>NOV</v>
      </c>
      <c r="H1064" t="str">
        <f>+RIGHT(Tabla1[[#This Row],[CONSIDERED_DATE12]],2)</f>
        <v>18</v>
      </c>
      <c r="I1064" t="str">
        <f>+CONCATENATE(Tabla1[[#This Row],[CONSIDERED_DATE14]],"-",Tabla1[[#This Row],[CONSIDERED_DATE13]])</f>
        <v>18-NOV</v>
      </c>
      <c r="J1064" s="1" t="s">
        <v>4272</v>
      </c>
      <c r="K1064">
        <v>32</v>
      </c>
      <c r="L1064">
        <v>53</v>
      </c>
      <c r="M1064" s="4">
        <v>92601.34375</v>
      </c>
      <c r="N1064" s="3">
        <v>60.377358490566003</v>
      </c>
      <c r="O1064" s="3">
        <f>+Tabla1[[#This Row],[CF_CALC_OCC_ROOMS]]/67*100</f>
        <v>47.761194029850742</v>
      </c>
      <c r="P1064" s="2">
        <v>2963243</v>
      </c>
      <c r="Q1064">
        <v>0</v>
      </c>
      <c r="R1064">
        <v>0</v>
      </c>
      <c r="S1064">
        <v>0</v>
      </c>
    </row>
    <row r="1065" spans="1:19" x14ac:dyDescent="0.25">
      <c r="A1065" s="1" t="s">
        <v>13</v>
      </c>
      <c r="B1065" s="4">
        <v>4625743</v>
      </c>
      <c r="C1065">
        <v>43</v>
      </c>
      <c r="D1065">
        <v>69</v>
      </c>
      <c r="E1065" s="1" t="s">
        <v>1077</v>
      </c>
      <c r="F1065" t="str">
        <f>+RIGHT(Tabla1[[#This Row],[CONSIDERED_DATE1]],6)</f>
        <v>NOV-18</v>
      </c>
      <c r="G1065" t="str">
        <f>+LEFT(Tabla1[[#This Row],[CONSIDERED_DATE12]],3)</f>
        <v>NOV</v>
      </c>
      <c r="H1065" t="str">
        <f>+RIGHT(Tabla1[[#This Row],[CONSIDERED_DATE12]],2)</f>
        <v>18</v>
      </c>
      <c r="I1065" t="str">
        <f>+CONCATENATE(Tabla1[[#This Row],[CONSIDERED_DATE14]],"-",Tabla1[[#This Row],[CONSIDERED_DATE13]])</f>
        <v>18-NOV</v>
      </c>
      <c r="J1065" s="1" t="s">
        <v>4273</v>
      </c>
      <c r="K1065">
        <v>43</v>
      </c>
      <c r="L1065">
        <v>62</v>
      </c>
      <c r="M1065" s="4">
        <v>107575.418604651</v>
      </c>
      <c r="N1065" s="3">
        <v>69.354838709677395</v>
      </c>
      <c r="O1065" s="3">
        <f>+Tabla1[[#This Row],[CF_CALC_OCC_ROOMS]]/67*100</f>
        <v>64.179104477611943</v>
      </c>
      <c r="P1065" s="2">
        <v>4625743</v>
      </c>
      <c r="Q1065">
        <v>0</v>
      </c>
      <c r="R1065">
        <v>0</v>
      </c>
      <c r="S1065">
        <v>0</v>
      </c>
    </row>
    <row r="1066" spans="1:19" x14ac:dyDescent="0.25">
      <c r="A1066" s="1" t="s">
        <v>13</v>
      </c>
      <c r="B1066" s="4">
        <v>9414567</v>
      </c>
      <c r="C1066">
        <v>63</v>
      </c>
      <c r="D1066">
        <v>109</v>
      </c>
      <c r="E1066" s="1" t="s">
        <v>1078</v>
      </c>
      <c r="F1066" t="str">
        <f>+RIGHT(Tabla1[[#This Row],[CONSIDERED_DATE1]],6)</f>
        <v>NOV-18</v>
      </c>
      <c r="G1066" t="str">
        <f>+LEFT(Tabla1[[#This Row],[CONSIDERED_DATE12]],3)</f>
        <v>NOV</v>
      </c>
      <c r="H1066" t="str">
        <f>+RIGHT(Tabla1[[#This Row],[CONSIDERED_DATE12]],2)</f>
        <v>18</v>
      </c>
      <c r="I1066" t="str">
        <f>+CONCATENATE(Tabla1[[#This Row],[CONSIDERED_DATE14]],"-",Tabla1[[#This Row],[CONSIDERED_DATE13]])</f>
        <v>18-NOV</v>
      </c>
      <c r="J1066" s="1" t="s">
        <v>4274</v>
      </c>
      <c r="K1066">
        <v>63</v>
      </c>
      <c r="L1066">
        <v>65</v>
      </c>
      <c r="M1066" s="4">
        <v>149437.57142857101</v>
      </c>
      <c r="N1066" s="3">
        <v>96.923076923076906</v>
      </c>
      <c r="O1066" s="3">
        <f>+Tabla1[[#This Row],[CF_CALC_OCC_ROOMS]]/67*100</f>
        <v>94.029850746268664</v>
      </c>
      <c r="P1066" s="2">
        <v>8053567</v>
      </c>
      <c r="Q1066">
        <v>0</v>
      </c>
      <c r="R1066">
        <v>1361000</v>
      </c>
      <c r="S1066">
        <v>0</v>
      </c>
    </row>
    <row r="1067" spans="1:19" x14ac:dyDescent="0.25">
      <c r="A1067" s="1" t="s">
        <v>13</v>
      </c>
      <c r="B1067" s="4">
        <v>9808746.1344537809</v>
      </c>
      <c r="C1067">
        <v>62</v>
      </c>
      <c r="D1067">
        <v>113</v>
      </c>
      <c r="E1067" s="1" t="s">
        <v>1079</v>
      </c>
      <c r="F1067" t="str">
        <f>+RIGHT(Tabla1[[#This Row],[CONSIDERED_DATE1]],6)</f>
        <v>DEC-18</v>
      </c>
      <c r="G1067" t="str">
        <f>+LEFT(Tabla1[[#This Row],[CONSIDERED_DATE12]],3)</f>
        <v>DEC</v>
      </c>
      <c r="H1067" t="str">
        <f>+RIGHT(Tabla1[[#This Row],[CONSIDERED_DATE12]],2)</f>
        <v>18</v>
      </c>
      <c r="I1067" t="str">
        <f>+CONCATENATE(Tabla1[[#This Row],[CONSIDERED_DATE14]],"-",Tabla1[[#This Row],[CONSIDERED_DATE13]])</f>
        <v>18-DEC</v>
      </c>
      <c r="J1067" s="1" t="s">
        <v>4275</v>
      </c>
      <c r="K1067">
        <v>62</v>
      </c>
      <c r="L1067">
        <v>66</v>
      </c>
      <c r="M1067" s="4">
        <v>158205.58281376999</v>
      </c>
      <c r="N1067" s="3">
        <v>93.939393939393895</v>
      </c>
      <c r="O1067" s="3">
        <f>+Tabla1[[#This Row],[CF_CALC_OCC_ROOMS]]/67*100</f>
        <v>92.537313432835816</v>
      </c>
      <c r="P1067" s="2">
        <v>9278774.1344537809</v>
      </c>
      <c r="Q1067">
        <v>0</v>
      </c>
      <c r="R1067">
        <v>529972</v>
      </c>
      <c r="S1067">
        <v>0</v>
      </c>
    </row>
    <row r="1068" spans="1:19" x14ac:dyDescent="0.25">
      <c r="A1068" s="1" t="s">
        <v>13</v>
      </c>
      <c r="B1068" s="4">
        <v>5613793.1344537819</v>
      </c>
      <c r="C1068">
        <v>33</v>
      </c>
      <c r="D1068">
        <v>46</v>
      </c>
      <c r="E1068" s="1" t="s">
        <v>1080</v>
      </c>
      <c r="F1068" t="str">
        <f>+RIGHT(Tabla1[[#This Row],[CONSIDERED_DATE1]],6)</f>
        <v>DEC-18</v>
      </c>
      <c r="G1068" t="str">
        <f>+LEFT(Tabla1[[#This Row],[CONSIDERED_DATE12]],3)</f>
        <v>DEC</v>
      </c>
      <c r="H1068" t="str">
        <f>+RIGHT(Tabla1[[#This Row],[CONSIDERED_DATE12]],2)</f>
        <v>18</v>
      </c>
      <c r="I1068" t="str">
        <f>+CONCATENATE(Tabla1[[#This Row],[CONSIDERED_DATE14]],"-",Tabla1[[#This Row],[CONSIDERED_DATE13]])</f>
        <v>18-DEC</v>
      </c>
      <c r="J1068" s="1" t="s">
        <v>4276</v>
      </c>
      <c r="K1068">
        <v>33</v>
      </c>
      <c r="L1068">
        <v>66</v>
      </c>
      <c r="M1068" s="4">
        <v>170114.943468296</v>
      </c>
      <c r="N1068" s="3">
        <v>50</v>
      </c>
      <c r="O1068" s="3">
        <f>+Tabla1[[#This Row],[CF_CALC_OCC_ROOMS]]/67*100</f>
        <v>49.253731343283583</v>
      </c>
      <c r="P1068" s="2">
        <v>2638849.1344537814</v>
      </c>
      <c r="Q1068">
        <v>0</v>
      </c>
      <c r="R1068">
        <v>2974944</v>
      </c>
      <c r="S1068">
        <v>0</v>
      </c>
    </row>
    <row r="1069" spans="1:19" x14ac:dyDescent="0.25">
      <c r="A1069" s="1" t="s">
        <v>13</v>
      </c>
      <c r="B1069" s="4">
        <v>11227783</v>
      </c>
      <c r="C1069">
        <v>64</v>
      </c>
      <c r="D1069">
        <v>67</v>
      </c>
      <c r="E1069" s="1" t="s">
        <v>1081</v>
      </c>
      <c r="F1069" t="str">
        <f>+RIGHT(Tabla1[[#This Row],[CONSIDERED_DATE1]],6)</f>
        <v>DEC-18</v>
      </c>
      <c r="G1069" t="str">
        <f>+LEFT(Tabla1[[#This Row],[CONSIDERED_DATE12]],3)</f>
        <v>DEC</v>
      </c>
      <c r="H1069" t="str">
        <f>+RIGHT(Tabla1[[#This Row],[CONSIDERED_DATE12]],2)</f>
        <v>18</v>
      </c>
      <c r="I1069" t="str">
        <f>+CONCATENATE(Tabla1[[#This Row],[CONSIDERED_DATE14]],"-",Tabla1[[#This Row],[CONSIDERED_DATE13]])</f>
        <v>18-DEC</v>
      </c>
      <c r="J1069" s="1" t="s">
        <v>4277</v>
      </c>
      <c r="K1069">
        <v>64</v>
      </c>
      <c r="L1069">
        <v>66</v>
      </c>
      <c r="M1069" s="4">
        <v>175434.109375</v>
      </c>
      <c r="N1069" s="3">
        <v>96.969696969696898</v>
      </c>
      <c r="O1069" s="3">
        <f>+Tabla1[[#This Row],[CF_CALC_OCC_ROOMS]]/67*100</f>
        <v>95.522388059701484</v>
      </c>
      <c r="P1069" s="2">
        <v>3842853</v>
      </c>
      <c r="Q1069">
        <v>0</v>
      </c>
      <c r="R1069">
        <v>7384930</v>
      </c>
      <c r="S1069">
        <v>0</v>
      </c>
    </row>
    <row r="1070" spans="1:19" x14ac:dyDescent="0.25">
      <c r="A1070" s="1" t="s">
        <v>13</v>
      </c>
      <c r="B1070" s="4">
        <v>11357058</v>
      </c>
      <c r="C1070">
        <v>60</v>
      </c>
      <c r="D1070">
        <v>64</v>
      </c>
      <c r="E1070" s="1" t="s">
        <v>1082</v>
      </c>
      <c r="F1070" t="str">
        <f>+RIGHT(Tabla1[[#This Row],[CONSIDERED_DATE1]],6)</f>
        <v>DEC-18</v>
      </c>
      <c r="G1070" t="str">
        <f>+LEFT(Tabla1[[#This Row],[CONSIDERED_DATE12]],3)</f>
        <v>DEC</v>
      </c>
      <c r="H1070" t="str">
        <f>+RIGHT(Tabla1[[#This Row],[CONSIDERED_DATE12]],2)</f>
        <v>18</v>
      </c>
      <c r="I1070" t="str">
        <f>+CONCATENATE(Tabla1[[#This Row],[CONSIDERED_DATE14]],"-",Tabla1[[#This Row],[CONSIDERED_DATE13]])</f>
        <v>18-DEC</v>
      </c>
      <c r="J1070" s="1" t="s">
        <v>4278</v>
      </c>
      <c r="K1070">
        <v>60</v>
      </c>
      <c r="L1070">
        <v>66</v>
      </c>
      <c r="M1070" s="4">
        <v>189284.3</v>
      </c>
      <c r="N1070" s="3">
        <v>90.909090909090907</v>
      </c>
      <c r="O1070" s="3">
        <f>+Tabla1[[#This Row],[CF_CALC_OCC_ROOMS]]/67*100</f>
        <v>89.552238805970148</v>
      </c>
      <c r="P1070" s="2">
        <v>5155569</v>
      </c>
      <c r="Q1070">
        <v>0</v>
      </c>
      <c r="R1070">
        <v>6201489</v>
      </c>
      <c r="S1070">
        <v>0</v>
      </c>
    </row>
    <row r="1071" spans="1:19" x14ac:dyDescent="0.25">
      <c r="A1071" s="1" t="s">
        <v>13</v>
      </c>
      <c r="B1071" s="4">
        <v>10960836.134453781</v>
      </c>
      <c r="C1071">
        <v>59</v>
      </c>
      <c r="D1071">
        <v>71</v>
      </c>
      <c r="E1071" s="1" t="s">
        <v>1083</v>
      </c>
      <c r="F1071" t="str">
        <f>+RIGHT(Tabla1[[#This Row],[CONSIDERED_DATE1]],6)</f>
        <v>DEC-18</v>
      </c>
      <c r="G1071" t="str">
        <f>+LEFT(Tabla1[[#This Row],[CONSIDERED_DATE12]],3)</f>
        <v>DEC</v>
      </c>
      <c r="H1071" t="str">
        <f>+RIGHT(Tabla1[[#This Row],[CONSIDERED_DATE12]],2)</f>
        <v>18</v>
      </c>
      <c r="I1071" t="str">
        <f>+CONCATENATE(Tabla1[[#This Row],[CONSIDERED_DATE14]],"-",Tabla1[[#This Row],[CONSIDERED_DATE13]])</f>
        <v>18-DEC</v>
      </c>
      <c r="J1071" s="1" t="s">
        <v>4279</v>
      </c>
      <c r="K1071">
        <v>59</v>
      </c>
      <c r="L1071">
        <v>66</v>
      </c>
      <c r="M1071" s="4">
        <v>185776.883634809</v>
      </c>
      <c r="N1071" s="3">
        <v>89.393939393939306</v>
      </c>
      <c r="O1071" s="3">
        <f>+Tabla1[[#This Row],[CF_CALC_OCC_ROOMS]]/67*100</f>
        <v>88.059701492537314</v>
      </c>
      <c r="P1071" s="2">
        <v>5307847.1344537819</v>
      </c>
      <c r="Q1071">
        <v>0</v>
      </c>
      <c r="R1071">
        <v>5652989</v>
      </c>
      <c r="S1071">
        <v>0</v>
      </c>
    </row>
    <row r="1072" spans="1:19" x14ac:dyDescent="0.25">
      <c r="A1072" s="1" t="s">
        <v>13</v>
      </c>
      <c r="B1072" s="4">
        <v>10428577.134453781</v>
      </c>
      <c r="C1072">
        <v>64</v>
      </c>
      <c r="D1072">
        <v>70</v>
      </c>
      <c r="E1072" s="1" t="s">
        <v>1084</v>
      </c>
      <c r="F1072" t="str">
        <f>+RIGHT(Tabla1[[#This Row],[CONSIDERED_DATE1]],6)</f>
        <v>DEC-18</v>
      </c>
      <c r="G1072" t="str">
        <f>+LEFT(Tabla1[[#This Row],[CONSIDERED_DATE12]],3)</f>
        <v>DEC</v>
      </c>
      <c r="H1072" t="str">
        <f>+RIGHT(Tabla1[[#This Row],[CONSIDERED_DATE12]],2)</f>
        <v>18</v>
      </c>
      <c r="I1072" t="str">
        <f>+CONCATENATE(Tabla1[[#This Row],[CONSIDERED_DATE14]],"-",Tabla1[[#This Row],[CONSIDERED_DATE13]])</f>
        <v>18-DEC</v>
      </c>
      <c r="J1072" s="1" t="s">
        <v>4280</v>
      </c>
      <c r="K1072">
        <v>64</v>
      </c>
      <c r="L1072">
        <v>66</v>
      </c>
      <c r="M1072" s="4">
        <v>162946.51772584033</v>
      </c>
      <c r="N1072" s="3">
        <v>96.969696969696898</v>
      </c>
      <c r="O1072" s="3">
        <f>+Tabla1[[#This Row],[CF_CALC_OCC_ROOMS]]/67*100</f>
        <v>95.522388059701484</v>
      </c>
      <c r="P1072" s="2">
        <v>3421088.1344537814</v>
      </c>
      <c r="Q1072">
        <v>0</v>
      </c>
      <c r="R1072">
        <v>7007489</v>
      </c>
      <c r="S1072">
        <v>0</v>
      </c>
    </row>
    <row r="1073" spans="1:19" x14ac:dyDescent="0.25">
      <c r="A1073" s="1" t="s">
        <v>13</v>
      </c>
      <c r="B1073" s="4">
        <v>8849282.1344537809</v>
      </c>
      <c r="C1073">
        <v>54</v>
      </c>
      <c r="D1073">
        <v>91</v>
      </c>
      <c r="E1073" s="1" t="s">
        <v>1085</v>
      </c>
      <c r="F1073" t="str">
        <f>+RIGHT(Tabla1[[#This Row],[CONSIDERED_DATE1]],6)</f>
        <v>DEC-18</v>
      </c>
      <c r="G1073" t="str">
        <f>+LEFT(Tabla1[[#This Row],[CONSIDERED_DATE12]],3)</f>
        <v>DEC</v>
      </c>
      <c r="H1073" t="str">
        <f>+RIGHT(Tabla1[[#This Row],[CONSIDERED_DATE12]],2)</f>
        <v>18</v>
      </c>
      <c r="I1073" t="str">
        <f>+CONCATENATE(Tabla1[[#This Row],[CONSIDERED_DATE14]],"-",Tabla1[[#This Row],[CONSIDERED_DATE13]])</f>
        <v>18-DEC</v>
      </c>
      <c r="J1073" s="1" t="s">
        <v>4281</v>
      </c>
      <c r="K1073">
        <v>54</v>
      </c>
      <c r="L1073">
        <v>66</v>
      </c>
      <c r="M1073" s="4">
        <v>163875.595082477</v>
      </c>
      <c r="N1073" s="3">
        <v>81.818181818181799</v>
      </c>
      <c r="O1073" s="3">
        <f>+Tabla1[[#This Row],[CF_CALC_OCC_ROOMS]]/67*100</f>
        <v>80.597014925373131</v>
      </c>
      <c r="P1073" s="2">
        <v>6426617.1344537819</v>
      </c>
      <c r="Q1073">
        <v>0</v>
      </c>
      <c r="R1073">
        <v>2422665</v>
      </c>
      <c r="S1073">
        <v>0</v>
      </c>
    </row>
    <row r="1074" spans="1:19" x14ac:dyDescent="0.25">
      <c r="A1074" s="1" t="s">
        <v>13</v>
      </c>
      <c r="B1074" s="4">
        <v>9560636.1344537809</v>
      </c>
      <c r="C1074">
        <v>60</v>
      </c>
      <c r="D1074">
        <v>121</v>
      </c>
      <c r="E1074" s="1" t="s">
        <v>1086</v>
      </c>
      <c r="F1074" t="str">
        <f>+RIGHT(Tabla1[[#This Row],[CONSIDERED_DATE1]],6)</f>
        <v>DEC-18</v>
      </c>
      <c r="G1074" t="str">
        <f>+LEFT(Tabla1[[#This Row],[CONSIDERED_DATE12]],3)</f>
        <v>DEC</v>
      </c>
      <c r="H1074" t="str">
        <f>+RIGHT(Tabla1[[#This Row],[CONSIDERED_DATE12]],2)</f>
        <v>18</v>
      </c>
      <c r="I1074" t="str">
        <f>+CONCATENATE(Tabla1[[#This Row],[CONSIDERED_DATE14]],"-",Tabla1[[#This Row],[CONSIDERED_DATE13]])</f>
        <v>18-DEC</v>
      </c>
      <c r="J1074" s="1" t="s">
        <v>4282</v>
      </c>
      <c r="K1074">
        <v>60</v>
      </c>
      <c r="L1074">
        <v>66</v>
      </c>
      <c r="M1074" s="4">
        <v>159343.93557422899</v>
      </c>
      <c r="N1074" s="3">
        <v>90.909090909090907</v>
      </c>
      <c r="O1074" s="3">
        <f>+Tabla1[[#This Row],[CF_CALC_OCC_ROOMS]]/67*100</f>
        <v>89.552238805970148</v>
      </c>
      <c r="P1074" s="2">
        <v>9113636.1344537809</v>
      </c>
      <c r="Q1074">
        <v>0</v>
      </c>
      <c r="R1074">
        <v>447000</v>
      </c>
      <c r="S1074">
        <v>0</v>
      </c>
    </row>
    <row r="1075" spans="1:19" x14ac:dyDescent="0.25">
      <c r="A1075" s="1" t="s">
        <v>13</v>
      </c>
      <c r="B1075" s="4">
        <v>2657442</v>
      </c>
      <c r="C1075">
        <v>22</v>
      </c>
      <c r="D1075">
        <v>34</v>
      </c>
      <c r="E1075" s="1" t="s">
        <v>1087</v>
      </c>
      <c r="F1075" t="str">
        <f>+RIGHT(Tabla1[[#This Row],[CONSIDERED_DATE1]],6)</f>
        <v>DEC-18</v>
      </c>
      <c r="G1075" t="str">
        <f>+LEFT(Tabla1[[#This Row],[CONSIDERED_DATE12]],3)</f>
        <v>DEC</v>
      </c>
      <c r="H1075" t="str">
        <f>+RIGHT(Tabla1[[#This Row],[CONSIDERED_DATE12]],2)</f>
        <v>18</v>
      </c>
      <c r="I1075" t="str">
        <f>+CONCATENATE(Tabla1[[#This Row],[CONSIDERED_DATE14]],"-",Tabla1[[#This Row],[CONSIDERED_DATE13]])</f>
        <v>18-DEC</v>
      </c>
      <c r="J1075" s="1" t="s">
        <v>4283</v>
      </c>
      <c r="K1075">
        <v>22</v>
      </c>
      <c r="L1075">
        <v>65</v>
      </c>
      <c r="M1075" s="4">
        <v>120792.818181818</v>
      </c>
      <c r="N1075" s="3">
        <v>33.846153846153797</v>
      </c>
      <c r="O1075" s="3">
        <f>+Tabla1[[#This Row],[CF_CALC_OCC_ROOMS]]/67*100</f>
        <v>32.835820895522389</v>
      </c>
      <c r="P1075" s="2">
        <v>2300442</v>
      </c>
      <c r="Q1075">
        <v>0</v>
      </c>
      <c r="R1075">
        <v>357000</v>
      </c>
      <c r="S1075">
        <v>0</v>
      </c>
    </row>
    <row r="1076" spans="1:19" x14ac:dyDescent="0.25">
      <c r="A1076" s="1" t="s">
        <v>13</v>
      </c>
      <c r="B1076" s="4">
        <v>3814990</v>
      </c>
      <c r="C1076">
        <v>32</v>
      </c>
      <c r="D1076">
        <v>45</v>
      </c>
      <c r="E1076" s="1" t="s">
        <v>1088</v>
      </c>
      <c r="F1076" t="str">
        <f>+RIGHT(Tabla1[[#This Row],[CONSIDERED_DATE1]],6)</f>
        <v>DEC-18</v>
      </c>
      <c r="G1076" t="str">
        <f>+LEFT(Tabla1[[#This Row],[CONSIDERED_DATE12]],3)</f>
        <v>DEC</v>
      </c>
      <c r="H1076" t="str">
        <f>+RIGHT(Tabla1[[#This Row],[CONSIDERED_DATE12]],2)</f>
        <v>18</v>
      </c>
      <c r="I1076" t="str">
        <f>+CONCATENATE(Tabla1[[#This Row],[CONSIDERED_DATE14]],"-",Tabla1[[#This Row],[CONSIDERED_DATE13]])</f>
        <v>18-DEC</v>
      </c>
      <c r="J1076" s="1" t="s">
        <v>4284</v>
      </c>
      <c r="K1076">
        <v>32</v>
      </c>
      <c r="L1076">
        <v>51</v>
      </c>
      <c r="M1076" s="4">
        <v>119218.4375</v>
      </c>
      <c r="N1076" s="3">
        <v>62.745098039215598</v>
      </c>
      <c r="O1076" s="3">
        <f>+Tabla1[[#This Row],[CF_CALC_OCC_ROOMS]]/67*100</f>
        <v>47.761194029850742</v>
      </c>
      <c r="P1076" s="2">
        <v>3814990</v>
      </c>
      <c r="Q1076">
        <v>0</v>
      </c>
      <c r="R1076">
        <v>0</v>
      </c>
      <c r="S1076">
        <v>0</v>
      </c>
    </row>
    <row r="1077" spans="1:19" x14ac:dyDescent="0.25">
      <c r="A1077" s="1" t="s">
        <v>13</v>
      </c>
      <c r="B1077" s="4">
        <v>4653466</v>
      </c>
      <c r="C1077">
        <v>41</v>
      </c>
      <c r="D1077">
        <v>58</v>
      </c>
      <c r="E1077" s="1" t="s">
        <v>1089</v>
      </c>
      <c r="F1077" t="str">
        <f>+RIGHT(Tabla1[[#This Row],[CONSIDERED_DATE1]],6)</f>
        <v>DEC-18</v>
      </c>
      <c r="G1077" t="str">
        <f>+LEFT(Tabla1[[#This Row],[CONSIDERED_DATE12]],3)</f>
        <v>DEC</v>
      </c>
      <c r="H1077" t="str">
        <f>+RIGHT(Tabla1[[#This Row],[CONSIDERED_DATE12]],2)</f>
        <v>18</v>
      </c>
      <c r="I1077" t="str">
        <f>+CONCATENATE(Tabla1[[#This Row],[CONSIDERED_DATE14]],"-",Tabla1[[#This Row],[CONSIDERED_DATE13]])</f>
        <v>18-DEC</v>
      </c>
      <c r="J1077" s="1" t="s">
        <v>4285</v>
      </c>
      <c r="K1077">
        <v>41</v>
      </c>
      <c r="L1077">
        <v>55</v>
      </c>
      <c r="M1077" s="4">
        <v>113499.170731707</v>
      </c>
      <c r="N1077" s="3">
        <v>74.545454545454504</v>
      </c>
      <c r="O1077" s="3">
        <f>+Tabla1[[#This Row],[CF_CALC_OCC_ROOMS]]/67*100</f>
        <v>61.194029850746269</v>
      </c>
      <c r="P1077" s="2">
        <v>4653466</v>
      </c>
      <c r="Q1077">
        <v>0</v>
      </c>
      <c r="R1077">
        <v>0</v>
      </c>
      <c r="S1077">
        <v>0</v>
      </c>
    </row>
    <row r="1078" spans="1:19" x14ac:dyDescent="0.25">
      <c r="A1078" s="1" t="s">
        <v>13</v>
      </c>
      <c r="B1078" s="4">
        <v>4049870</v>
      </c>
      <c r="C1078">
        <v>35</v>
      </c>
      <c r="D1078">
        <v>51</v>
      </c>
      <c r="E1078" s="1" t="s">
        <v>1090</v>
      </c>
      <c r="F1078" t="str">
        <f>+RIGHT(Tabla1[[#This Row],[CONSIDERED_DATE1]],6)</f>
        <v>DEC-18</v>
      </c>
      <c r="G1078" t="str">
        <f>+LEFT(Tabla1[[#This Row],[CONSIDERED_DATE12]],3)</f>
        <v>DEC</v>
      </c>
      <c r="H1078" t="str">
        <f>+RIGHT(Tabla1[[#This Row],[CONSIDERED_DATE12]],2)</f>
        <v>18</v>
      </c>
      <c r="I1078" t="str">
        <f>+CONCATENATE(Tabla1[[#This Row],[CONSIDERED_DATE14]],"-",Tabla1[[#This Row],[CONSIDERED_DATE13]])</f>
        <v>18-DEC</v>
      </c>
      <c r="J1078" s="1" t="s">
        <v>4286</v>
      </c>
      <c r="K1078">
        <v>35</v>
      </c>
      <c r="L1078">
        <v>54</v>
      </c>
      <c r="M1078" s="4">
        <v>115710.571428571</v>
      </c>
      <c r="N1078" s="3">
        <v>64.814814814814795</v>
      </c>
      <c r="O1078" s="3">
        <f>+Tabla1[[#This Row],[CF_CALC_OCC_ROOMS]]/67*100</f>
        <v>52.238805970149251</v>
      </c>
      <c r="P1078" s="2">
        <v>4049870</v>
      </c>
      <c r="Q1078">
        <v>0</v>
      </c>
      <c r="R1078">
        <v>0</v>
      </c>
      <c r="S1078">
        <v>0</v>
      </c>
    </row>
    <row r="1079" spans="1:19" x14ac:dyDescent="0.25">
      <c r="A1079" s="1" t="s">
        <v>13</v>
      </c>
      <c r="B1079" s="4">
        <v>6533379</v>
      </c>
      <c r="C1079">
        <v>58</v>
      </c>
      <c r="D1079">
        <v>80</v>
      </c>
      <c r="E1079" s="1" t="s">
        <v>1091</v>
      </c>
      <c r="F1079" t="str">
        <f>+RIGHT(Tabla1[[#This Row],[CONSIDERED_DATE1]],6)</f>
        <v>DEC-18</v>
      </c>
      <c r="G1079" t="str">
        <f>+LEFT(Tabla1[[#This Row],[CONSIDERED_DATE12]],3)</f>
        <v>DEC</v>
      </c>
      <c r="H1079" t="str">
        <f>+RIGHT(Tabla1[[#This Row],[CONSIDERED_DATE12]],2)</f>
        <v>18</v>
      </c>
      <c r="I1079" t="str">
        <f>+CONCATENATE(Tabla1[[#This Row],[CONSIDERED_DATE14]],"-",Tabla1[[#This Row],[CONSIDERED_DATE13]])</f>
        <v>18-DEC</v>
      </c>
      <c r="J1079" s="1" t="s">
        <v>4287</v>
      </c>
      <c r="K1079">
        <v>58</v>
      </c>
      <c r="L1079">
        <v>60</v>
      </c>
      <c r="M1079" s="4">
        <v>112644.465517241</v>
      </c>
      <c r="N1079" s="3">
        <v>96.6666666666666</v>
      </c>
      <c r="O1079" s="3">
        <f>+Tabla1[[#This Row],[CF_CALC_OCC_ROOMS]]/67*100</f>
        <v>86.567164179104466</v>
      </c>
      <c r="P1079" s="2">
        <v>3540179</v>
      </c>
      <c r="Q1079">
        <v>0</v>
      </c>
      <c r="R1079">
        <v>2993200</v>
      </c>
      <c r="S1079">
        <v>0</v>
      </c>
    </row>
    <row r="1080" spans="1:19" x14ac:dyDescent="0.25">
      <c r="A1080" s="1" t="s">
        <v>13</v>
      </c>
      <c r="B1080" s="4">
        <v>7780167</v>
      </c>
      <c r="C1080">
        <v>64</v>
      </c>
      <c r="D1080">
        <v>121</v>
      </c>
      <c r="E1080" s="1" t="s">
        <v>1092</v>
      </c>
      <c r="F1080" t="str">
        <f>+RIGHT(Tabla1[[#This Row],[CONSIDERED_DATE1]],6)</f>
        <v>DEC-18</v>
      </c>
      <c r="G1080" t="str">
        <f>+LEFT(Tabla1[[#This Row],[CONSIDERED_DATE12]],3)</f>
        <v>DEC</v>
      </c>
      <c r="H1080" t="str">
        <f>+RIGHT(Tabla1[[#This Row],[CONSIDERED_DATE12]],2)</f>
        <v>18</v>
      </c>
      <c r="I1080" t="str">
        <f>+CONCATENATE(Tabla1[[#This Row],[CONSIDERED_DATE14]],"-",Tabla1[[#This Row],[CONSIDERED_DATE13]])</f>
        <v>18-DEC</v>
      </c>
      <c r="J1080" s="1" t="s">
        <v>4288</v>
      </c>
      <c r="K1080">
        <v>64</v>
      </c>
      <c r="L1080">
        <v>66</v>
      </c>
      <c r="M1080" s="4">
        <v>121565.109375</v>
      </c>
      <c r="N1080" s="3">
        <v>96.969696969696898</v>
      </c>
      <c r="O1080" s="3">
        <f>+Tabla1[[#This Row],[CF_CALC_OCC_ROOMS]]/67*100</f>
        <v>95.522388059701484</v>
      </c>
      <c r="P1080" s="2">
        <v>4432167</v>
      </c>
      <c r="Q1080">
        <v>0</v>
      </c>
      <c r="R1080">
        <v>3348000</v>
      </c>
      <c r="S1080">
        <v>0</v>
      </c>
    </row>
    <row r="1081" spans="1:19" x14ac:dyDescent="0.25">
      <c r="A1081" s="1" t="s">
        <v>13</v>
      </c>
      <c r="B1081" s="4">
        <v>9021484.2268907558</v>
      </c>
      <c r="C1081">
        <v>65</v>
      </c>
      <c r="D1081">
        <v>131</v>
      </c>
      <c r="E1081" s="1" t="s">
        <v>1093</v>
      </c>
      <c r="F1081" t="str">
        <f>+RIGHT(Tabla1[[#This Row],[CONSIDERED_DATE1]],6)</f>
        <v>DEC-18</v>
      </c>
      <c r="G1081" t="str">
        <f>+LEFT(Tabla1[[#This Row],[CONSIDERED_DATE12]],3)</f>
        <v>DEC</v>
      </c>
      <c r="H1081" t="str">
        <f>+RIGHT(Tabla1[[#This Row],[CONSIDERED_DATE12]],2)</f>
        <v>18</v>
      </c>
      <c r="I1081" t="str">
        <f>+CONCATENATE(Tabla1[[#This Row],[CONSIDERED_DATE14]],"-",Tabla1[[#This Row],[CONSIDERED_DATE13]])</f>
        <v>18-DEC</v>
      </c>
      <c r="J1081" s="1" t="s">
        <v>4289</v>
      </c>
      <c r="K1081">
        <v>65</v>
      </c>
      <c r="L1081">
        <v>66</v>
      </c>
      <c r="M1081" s="4">
        <v>138792.065029088</v>
      </c>
      <c r="N1081" s="3">
        <v>98.484848484848399</v>
      </c>
      <c r="O1081" s="3">
        <f>+Tabla1[[#This Row],[CF_CALC_OCC_ROOMS]]/67*100</f>
        <v>97.014925373134332</v>
      </c>
      <c r="P1081" s="2">
        <v>9021484.2268907558</v>
      </c>
      <c r="Q1081">
        <v>0</v>
      </c>
      <c r="R1081">
        <v>0</v>
      </c>
      <c r="S1081">
        <v>0</v>
      </c>
    </row>
    <row r="1082" spans="1:19" x14ac:dyDescent="0.25">
      <c r="A1082" s="1" t="s">
        <v>13</v>
      </c>
      <c r="B1082" s="4">
        <v>3735469</v>
      </c>
      <c r="C1082">
        <v>32</v>
      </c>
      <c r="D1082">
        <v>61</v>
      </c>
      <c r="E1082" s="1" t="s">
        <v>1094</v>
      </c>
      <c r="F1082" t="str">
        <f>+RIGHT(Tabla1[[#This Row],[CONSIDERED_DATE1]],6)</f>
        <v>DEC-18</v>
      </c>
      <c r="G1082" t="str">
        <f>+LEFT(Tabla1[[#This Row],[CONSIDERED_DATE12]],3)</f>
        <v>DEC</v>
      </c>
      <c r="H1082" t="str">
        <f>+RIGHT(Tabla1[[#This Row],[CONSIDERED_DATE12]],2)</f>
        <v>18</v>
      </c>
      <c r="I1082" t="str">
        <f>+CONCATENATE(Tabla1[[#This Row],[CONSIDERED_DATE14]],"-",Tabla1[[#This Row],[CONSIDERED_DATE13]])</f>
        <v>18-DEC</v>
      </c>
      <c r="J1082" s="1" t="s">
        <v>4290</v>
      </c>
      <c r="K1082">
        <v>32</v>
      </c>
      <c r="L1082">
        <v>66</v>
      </c>
      <c r="M1082" s="4">
        <v>116733.40625</v>
      </c>
      <c r="N1082" s="3">
        <v>48.484848484848399</v>
      </c>
      <c r="O1082" s="3">
        <f>+Tabla1[[#This Row],[CF_CALC_OCC_ROOMS]]/67*100</f>
        <v>47.761194029850742</v>
      </c>
      <c r="P1082" s="2">
        <v>3351289</v>
      </c>
      <c r="Q1082">
        <v>0</v>
      </c>
      <c r="R1082">
        <v>384180</v>
      </c>
      <c r="S1082">
        <v>0</v>
      </c>
    </row>
    <row r="1083" spans="1:19" x14ac:dyDescent="0.25">
      <c r="A1083" s="1" t="s">
        <v>13</v>
      </c>
      <c r="B1083" s="4">
        <v>5888677</v>
      </c>
      <c r="C1083">
        <v>61</v>
      </c>
      <c r="D1083">
        <v>78</v>
      </c>
      <c r="E1083" s="1" t="s">
        <v>1095</v>
      </c>
      <c r="F1083" t="str">
        <f>+RIGHT(Tabla1[[#This Row],[CONSIDERED_DATE1]],6)</f>
        <v>DEC-18</v>
      </c>
      <c r="G1083" t="str">
        <f>+LEFT(Tabla1[[#This Row],[CONSIDERED_DATE12]],3)</f>
        <v>DEC</v>
      </c>
      <c r="H1083" t="str">
        <f>+RIGHT(Tabla1[[#This Row],[CONSIDERED_DATE12]],2)</f>
        <v>18</v>
      </c>
      <c r="I1083" t="str">
        <f>+CONCATENATE(Tabla1[[#This Row],[CONSIDERED_DATE14]],"-",Tabla1[[#This Row],[CONSIDERED_DATE13]])</f>
        <v>18-DEC</v>
      </c>
      <c r="J1083" s="1" t="s">
        <v>4291</v>
      </c>
      <c r="K1083">
        <v>61</v>
      </c>
      <c r="L1083">
        <v>65</v>
      </c>
      <c r="M1083" s="4">
        <v>96535.688524590107</v>
      </c>
      <c r="N1083" s="3">
        <v>93.846153846153797</v>
      </c>
      <c r="O1083" s="3">
        <f>+Tabla1[[#This Row],[CF_CALC_OCC_ROOMS]]/67*100</f>
        <v>91.044776119402982</v>
      </c>
      <c r="P1083" s="2">
        <v>2444497</v>
      </c>
      <c r="Q1083">
        <v>0</v>
      </c>
      <c r="R1083">
        <v>3444180</v>
      </c>
      <c r="S1083">
        <v>0</v>
      </c>
    </row>
    <row r="1084" spans="1:19" x14ac:dyDescent="0.25">
      <c r="A1084" s="1" t="s">
        <v>13</v>
      </c>
      <c r="B1084" s="4">
        <v>5045443</v>
      </c>
      <c r="C1084">
        <v>52</v>
      </c>
      <c r="D1084">
        <v>83</v>
      </c>
      <c r="E1084" s="1" t="s">
        <v>1096</v>
      </c>
      <c r="F1084" t="str">
        <f>+RIGHT(Tabla1[[#This Row],[CONSIDERED_DATE1]],6)</f>
        <v>DEC-18</v>
      </c>
      <c r="G1084" t="str">
        <f>+LEFT(Tabla1[[#This Row],[CONSIDERED_DATE12]],3)</f>
        <v>DEC</v>
      </c>
      <c r="H1084" t="str">
        <f>+RIGHT(Tabla1[[#This Row],[CONSIDERED_DATE12]],2)</f>
        <v>18</v>
      </c>
      <c r="I1084" t="str">
        <f>+CONCATENATE(Tabla1[[#This Row],[CONSIDERED_DATE14]],"-",Tabla1[[#This Row],[CONSIDERED_DATE13]])</f>
        <v>18-DEC</v>
      </c>
      <c r="J1084" s="1" t="s">
        <v>4292</v>
      </c>
      <c r="K1084">
        <v>52</v>
      </c>
      <c r="L1084">
        <v>64</v>
      </c>
      <c r="M1084" s="4">
        <v>97027.75</v>
      </c>
      <c r="N1084" s="3">
        <v>81.25</v>
      </c>
      <c r="O1084" s="3">
        <f>+Tabla1[[#This Row],[CF_CALC_OCC_ROOMS]]/67*100</f>
        <v>77.611940298507463</v>
      </c>
      <c r="P1084" s="2">
        <v>3770443</v>
      </c>
      <c r="Q1084">
        <v>0</v>
      </c>
      <c r="R1084">
        <v>1275000</v>
      </c>
      <c r="S1084">
        <v>0</v>
      </c>
    </row>
    <row r="1085" spans="1:19" x14ac:dyDescent="0.25">
      <c r="A1085" s="1" t="s">
        <v>13</v>
      </c>
      <c r="B1085" s="4">
        <v>3014299</v>
      </c>
      <c r="C1085">
        <v>31</v>
      </c>
      <c r="D1085">
        <v>54</v>
      </c>
      <c r="E1085" s="1" t="s">
        <v>1097</v>
      </c>
      <c r="F1085" t="str">
        <f>+RIGHT(Tabla1[[#This Row],[CONSIDERED_DATE1]],6)</f>
        <v>DEC-18</v>
      </c>
      <c r="G1085" t="str">
        <f>+LEFT(Tabla1[[#This Row],[CONSIDERED_DATE12]],3)</f>
        <v>DEC</v>
      </c>
      <c r="H1085" t="str">
        <f>+RIGHT(Tabla1[[#This Row],[CONSIDERED_DATE12]],2)</f>
        <v>18</v>
      </c>
      <c r="I1085" t="str">
        <f>+CONCATENATE(Tabla1[[#This Row],[CONSIDERED_DATE14]],"-",Tabla1[[#This Row],[CONSIDERED_DATE13]])</f>
        <v>18-DEC</v>
      </c>
      <c r="J1085" s="1" t="s">
        <v>4293</v>
      </c>
      <c r="K1085">
        <v>31</v>
      </c>
      <c r="L1085">
        <v>64</v>
      </c>
      <c r="M1085" s="4">
        <v>97235.451612903198</v>
      </c>
      <c r="N1085" s="3">
        <v>48.4375</v>
      </c>
      <c r="O1085" s="3">
        <f>+Tabla1[[#This Row],[CF_CALC_OCC_ROOMS]]/67*100</f>
        <v>46.268656716417908</v>
      </c>
      <c r="P1085" s="2">
        <v>3014299</v>
      </c>
      <c r="Q1085">
        <v>0</v>
      </c>
      <c r="R1085">
        <v>0</v>
      </c>
      <c r="S1085">
        <v>0</v>
      </c>
    </row>
    <row r="1086" spans="1:19" x14ac:dyDescent="0.25">
      <c r="A1086" s="1" t="s">
        <v>13</v>
      </c>
      <c r="B1086" s="4">
        <v>3399652</v>
      </c>
      <c r="C1086">
        <v>32</v>
      </c>
      <c r="D1086">
        <v>62</v>
      </c>
      <c r="E1086" s="1" t="s">
        <v>1098</v>
      </c>
      <c r="F1086" t="str">
        <f>+RIGHT(Tabla1[[#This Row],[CONSIDERED_DATE1]],6)</f>
        <v>DEC-18</v>
      </c>
      <c r="G1086" t="str">
        <f>+LEFT(Tabla1[[#This Row],[CONSIDERED_DATE12]],3)</f>
        <v>DEC</v>
      </c>
      <c r="H1086" t="str">
        <f>+RIGHT(Tabla1[[#This Row],[CONSIDERED_DATE12]],2)</f>
        <v>18</v>
      </c>
      <c r="I1086" t="str">
        <f>+CONCATENATE(Tabla1[[#This Row],[CONSIDERED_DATE14]],"-",Tabla1[[#This Row],[CONSIDERED_DATE13]])</f>
        <v>18-DEC</v>
      </c>
      <c r="J1086" s="1" t="s">
        <v>4294</v>
      </c>
      <c r="K1086">
        <v>32</v>
      </c>
      <c r="L1086">
        <v>66</v>
      </c>
      <c r="M1086" s="4">
        <v>106239.125</v>
      </c>
      <c r="N1086" s="3">
        <v>48.484848484848399</v>
      </c>
      <c r="O1086" s="3">
        <f>+Tabla1[[#This Row],[CF_CALC_OCC_ROOMS]]/67*100</f>
        <v>47.761194029850742</v>
      </c>
      <c r="P1086" s="2">
        <v>3399652</v>
      </c>
      <c r="Q1086">
        <v>0</v>
      </c>
      <c r="R1086">
        <v>0</v>
      </c>
      <c r="S1086">
        <v>0</v>
      </c>
    </row>
    <row r="1087" spans="1:19" x14ac:dyDescent="0.25">
      <c r="A1087" s="1" t="s">
        <v>13</v>
      </c>
      <c r="B1087" s="4">
        <v>7218899</v>
      </c>
      <c r="C1087">
        <v>56</v>
      </c>
      <c r="D1087">
        <v>113</v>
      </c>
      <c r="E1087" s="1" t="s">
        <v>1099</v>
      </c>
      <c r="F1087" t="str">
        <f>+RIGHT(Tabla1[[#This Row],[CONSIDERED_DATE1]],6)</f>
        <v>DEC-18</v>
      </c>
      <c r="G1087" t="str">
        <f>+LEFT(Tabla1[[#This Row],[CONSIDERED_DATE12]],3)</f>
        <v>DEC</v>
      </c>
      <c r="H1087" t="str">
        <f>+RIGHT(Tabla1[[#This Row],[CONSIDERED_DATE12]],2)</f>
        <v>18</v>
      </c>
      <c r="I1087" t="str">
        <f>+CONCATENATE(Tabla1[[#This Row],[CONSIDERED_DATE14]],"-",Tabla1[[#This Row],[CONSIDERED_DATE13]])</f>
        <v>18-DEC</v>
      </c>
      <c r="J1087" s="1" t="s">
        <v>4295</v>
      </c>
      <c r="K1087">
        <v>56</v>
      </c>
      <c r="L1087">
        <v>66</v>
      </c>
      <c r="M1087" s="4">
        <v>128908.910714285</v>
      </c>
      <c r="N1087" s="3">
        <v>84.848484848484802</v>
      </c>
      <c r="O1087" s="3">
        <f>+Tabla1[[#This Row],[CF_CALC_OCC_ROOMS]]/67*100</f>
        <v>83.582089552238799</v>
      </c>
      <c r="P1087" s="2">
        <v>7218899</v>
      </c>
      <c r="Q1087">
        <v>0</v>
      </c>
      <c r="R1087">
        <v>0</v>
      </c>
      <c r="S1087">
        <v>0</v>
      </c>
    </row>
    <row r="1088" spans="1:19" x14ac:dyDescent="0.25">
      <c r="A1088" s="1" t="s">
        <v>13</v>
      </c>
      <c r="B1088" s="4">
        <v>8935773.8655462191</v>
      </c>
      <c r="C1088">
        <v>64</v>
      </c>
      <c r="D1088">
        <v>135</v>
      </c>
      <c r="E1088" s="1" t="s">
        <v>1100</v>
      </c>
      <c r="F1088" t="str">
        <f>+RIGHT(Tabla1[[#This Row],[CONSIDERED_DATE1]],6)</f>
        <v>DEC-18</v>
      </c>
      <c r="G1088" t="str">
        <f>+LEFT(Tabla1[[#This Row],[CONSIDERED_DATE12]],3)</f>
        <v>DEC</v>
      </c>
      <c r="H1088" t="str">
        <f>+RIGHT(Tabla1[[#This Row],[CONSIDERED_DATE12]],2)</f>
        <v>18</v>
      </c>
      <c r="I1088" t="str">
        <f>+CONCATENATE(Tabla1[[#This Row],[CONSIDERED_DATE14]],"-",Tabla1[[#This Row],[CONSIDERED_DATE13]])</f>
        <v>18-DEC</v>
      </c>
      <c r="J1088" s="1" t="s">
        <v>4296</v>
      </c>
      <c r="K1088">
        <v>64</v>
      </c>
      <c r="L1088">
        <v>66</v>
      </c>
      <c r="M1088" s="4">
        <v>139621.46664915967</v>
      </c>
      <c r="N1088" s="3">
        <v>96.969696969696898</v>
      </c>
      <c r="O1088" s="3">
        <f>+Tabla1[[#This Row],[CF_CALC_OCC_ROOMS]]/67*100</f>
        <v>95.522388059701484</v>
      </c>
      <c r="P1088" s="2">
        <v>8935773.8655462191</v>
      </c>
      <c r="Q1088">
        <v>0</v>
      </c>
      <c r="R1088">
        <v>0</v>
      </c>
      <c r="S1088">
        <v>0</v>
      </c>
    </row>
    <row r="1089" spans="1:19" x14ac:dyDescent="0.25">
      <c r="A1089" s="1" t="s">
        <v>13</v>
      </c>
      <c r="B1089" s="4">
        <v>5223194</v>
      </c>
      <c r="C1089">
        <v>52</v>
      </c>
      <c r="D1089">
        <v>108</v>
      </c>
      <c r="E1089" s="1" t="s">
        <v>1101</v>
      </c>
      <c r="F1089" t="str">
        <f>+RIGHT(Tabla1[[#This Row],[CONSIDERED_DATE1]],6)</f>
        <v>DEC-18</v>
      </c>
      <c r="G1089" t="str">
        <f>+LEFT(Tabla1[[#This Row],[CONSIDERED_DATE12]],3)</f>
        <v>DEC</v>
      </c>
      <c r="H1089" t="str">
        <f>+RIGHT(Tabla1[[#This Row],[CONSIDERED_DATE12]],2)</f>
        <v>18</v>
      </c>
      <c r="I1089" t="str">
        <f>+CONCATENATE(Tabla1[[#This Row],[CONSIDERED_DATE14]],"-",Tabla1[[#This Row],[CONSIDERED_DATE13]])</f>
        <v>18-DEC</v>
      </c>
      <c r="J1089" s="1" t="s">
        <v>4297</v>
      </c>
      <c r="K1089">
        <v>52</v>
      </c>
      <c r="L1089">
        <v>54</v>
      </c>
      <c r="M1089" s="4">
        <v>100446.038461538</v>
      </c>
      <c r="N1089" s="3">
        <v>96.296296296296205</v>
      </c>
      <c r="O1089" s="3">
        <f>+Tabla1[[#This Row],[CF_CALC_OCC_ROOMS]]/67*100</f>
        <v>77.611940298507463</v>
      </c>
      <c r="P1089" s="2">
        <v>5223194</v>
      </c>
      <c r="Q1089">
        <v>0</v>
      </c>
      <c r="R1089">
        <v>0</v>
      </c>
      <c r="S1089">
        <v>0</v>
      </c>
    </row>
    <row r="1090" spans="1:19" x14ac:dyDescent="0.25">
      <c r="A1090" s="1" t="s">
        <v>13</v>
      </c>
      <c r="B1090" s="4">
        <v>5276579</v>
      </c>
      <c r="C1090">
        <v>50</v>
      </c>
      <c r="D1090">
        <v>100</v>
      </c>
      <c r="E1090" s="1" t="s">
        <v>1102</v>
      </c>
      <c r="F1090" t="str">
        <f>+RIGHT(Tabla1[[#This Row],[CONSIDERED_DATE1]],6)</f>
        <v>DEC-18</v>
      </c>
      <c r="G1090" t="str">
        <f>+LEFT(Tabla1[[#This Row],[CONSIDERED_DATE12]],3)</f>
        <v>DEC</v>
      </c>
      <c r="H1090" t="str">
        <f>+RIGHT(Tabla1[[#This Row],[CONSIDERED_DATE12]],2)</f>
        <v>18</v>
      </c>
      <c r="I1090" t="str">
        <f>+CONCATENATE(Tabla1[[#This Row],[CONSIDERED_DATE14]],"-",Tabla1[[#This Row],[CONSIDERED_DATE13]])</f>
        <v>18-DEC</v>
      </c>
      <c r="J1090" s="1" t="s">
        <v>4298</v>
      </c>
      <c r="K1090">
        <v>50</v>
      </c>
      <c r="L1090">
        <v>63</v>
      </c>
      <c r="M1090" s="4">
        <v>105531.58</v>
      </c>
      <c r="N1090" s="3">
        <v>79.365079365079296</v>
      </c>
      <c r="O1090" s="3">
        <f>+Tabla1[[#This Row],[CF_CALC_OCC_ROOMS]]/67*100</f>
        <v>74.626865671641795</v>
      </c>
      <c r="P1090" s="2">
        <v>5276579</v>
      </c>
      <c r="Q1090">
        <v>0</v>
      </c>
      <c r="R1090">
        <v>0</v>
      </c>
      <c r="S1090">
        <v>0</v>
      </c>
    </row>
    <row r="1091" spans="1:19" x14ac:dyDescent="0.25">
      <c r="A1091" s="1" t="s">
        <v>13</v>
      </c>
      <c r="B1091" s="4">
        <v>3910385</v>
      </c>
      <c r="C1091">
        <v>37</v>
      </c>
      <c r="D1091">
        <v>81</v>
      </c>
      <c r="E1091" s="1" t="s">
        <v>1103</v>
      </c>
      <c r="F1091" t="str">
        <f>+RIGHT(Tabla1[[#This Row],[CONSIDERED_DATE1]],6)</f>
        <v>DEC-18</v>
      </c>
      <c r="G1091" t="str">
        <f>+LEFT(Tabla1[[#This Row],[CONSIDERED_DATE12]],3)</f>
        <v>DEC</v>
      </c>
      <c r="H1091" t="str">
        <f>+RIGHT(Tabla1[[#This Row],[CONSIDERED_DATE12]],2)</f>
        <v>18</v>
      </c>
      <c r="I1091" t="str">
        <f>+CONCATENATE(Tabla1[[#This Row],[CONSIDERED_DATE14]],"-",Tabla1[[#This Row],[CONSIDERED_DATE13]])</f>
        <v>18-DEC</v>
      </c>
      <c r="J1091" s="1" t="s">
        <v>4299</v>
      </c>
      <c r="K1091">
        <v>37</v>
      </c>
      <c r="L1091">
        <v>49</v>
      </c>
      <c r="M1091" s="4">
        <v>105686.08108108101</v>
      </c>
      <c r="N1091" s="3">
        <v>75.510204081632594</v>
      </c>
      <c r="O1091" s="3">
        <f>+Tabla1[[#This Row],[CF_CALC_OCC_ROOMS]]/67*100</f>
        <v>55.223880597014926</v>
      </c>
      <c r="P1091" s="2">
        <v>3910385</v>
      </c>
      <c r="Q1091">
        <v>0</v>
      </c>
      <c r="R1091">
        <v>0</v>
      </c>
      <c r="S1091">
        <v>0</v>
      </c>
    </row>
    <row r="1092" spans="1:19" x14ac:dyDescent="0.25">
      <c r="A1092" s="1" t="s">
        <v>13</v>
      </c>
      <c r="B1092" s="4">
        <v>5778813</v>
      </c>
      <c r="C1092">
        <v>49</v>
      </c>
      <c r="D1092">
        <v>99</v>
      </c>
      <c r="E1092" s="1" t="s">
        <v>1104</v>
      </c>
      <c r="F1092" t="str">
        <f>+RIGHT(Tabla1[[#This Row],[CONSIDERED_DATE1]],6)</f>
        <v>DEC-18</v>
      </c>
      <c r="G1092" t="str">
        <f>+LEFT(Tabla1[[#This Row],[CONSIDERED_DATE12]],3)</f>
        <v>DEC</v>
      </c>
      <c r="H1092" t="str">
        <f>+RIGHT(Tabla1[[#This Row],[CONSIDERED_DATE12]],2)</f>
        <v>18</v>
      </c>
      <c r="I1092" t="str">
        <f>+CONCATENATE(Tabla1[[#This Row],[CONSIDERED_DATE14]],"-",Tabla1[[#This Row],[CONSIDERED_DATE13]])</f>
        <v>18-DEC</v>
      </c>
      <c r="J1092" s="1" t="s">
        <v>4300</v>
      </c>
      <c r="K1092">
        <v>49</v>
      </c>
      <c r="L1092">
        <v>60</v>
      </c>
      <c r="M1092" s="4">
        <v>117934.959183673</v>
      </c>
      <c r="N1092" s="3">
        <v>81.6666666666666</v>
      </c>
      <c r="O1092" s="3">
        <f>+Tabla1[[#This Row],[CF_CALC_OCC_ROOMS]]/67*100</f>
        <v>73.134328358208961</v>
      </c>
      <c r="P1092" s="2">
        <v>5778813</v>
      </c>
      <c r="Q1092">
        <v>0</v>
      </c>
      <c r="R1092">
        <v>0</v>
      </c>
      <c r="S1092">
        <v>0</v>
      </c>
    </row>
    <row r="1093" spans="1:19" x14ac:dyDescent="0.25">
      <c r="A1093" s="1" t="s">
        <v>13</v>
      </c>
      <c r="B1093" s="4">
        <v>5316769</v>
      </c>
      <c r="C1093">
        <v>40</v>
      </c>
      <c r="D1093">
        <v>77</v>
      </c>
      <c r="E1093" s="1" t="s">
        <v>1105</v>
      </c>
      <c r="F1093" t="str">
        <f>+RIGHT(Tabla1[[#This Row],[CONSIDERED_DATE1]],6)</f>
        <v>DEC-18</v>
      </c>
      <c r="G1093" t="str">
        <f>+LEFT(Tabla1[[#This Row],[CONSIDERED_DATE12]],3)</f>
        <v>DEC</v>
      </c>
      <c r="H1093" t="str">
        <f>+RIGHT(Tabla1[[#This Row],[CONSIDERED_DATE12]],2)</f>
        <v>18</v>
      </c>
      <c r="I1093" t="str">
        <f>+CONCATENATE(Tabla1[[#This Row],[CONSIDERED_DATE14]],"-",Tabla1[[#This Row],[CONSIDERED_DATE13]])</f>
        <v>18-DEC</v>
      </c>
      <c r="J1093" s="1" t="s">
        <v>4301</v>
      </c>
      <c r="K1093">
        <v>40</v>
      </c>
      <c r="L1093">
        <v>63</v>
      </c>
      <c r="M1093" s="4">
        <v>132919.22500000001</v>
      </c>
      <c r="N1093" s="3">
        <v>63.492063492063401</v>
      </c>
      <c r="O1093" s="3">
        <f>+Tabla1[[#This Row],[CF_CALC_OCC_ROOMS]]/67*100</f>
        <v>59.701492537313428</v>
      </c>
      <c r="P1093" s="2">
        <v>5316769</v>
      </c>
      <c r="Q1093">
        <v>0</v>
      </c>
      <c r="R1093">
        <v>0</v>
      </c>
      <c r="S1093">
        <v>0</v>
      </c>
    </row>
    <row r="1094" spans="1:19" x14ac:dyDescent="0.25">
      <c r="A1094" s="1" t="s">
        <v>13</v>
      </c>
      <c r="B1094" s="4">
        <v>4160833</v>
      </c>
      <c r="C1094">
        <v>23</v>
      </c>
      <c r="D1094">
        <v>47</v>
      </c>
      <c r="E1094" s="1" t="s">
        <v>1106</v>
      </c>
      <c r="F1094" t="str">
        <f>+RIGHT(Tabla1[[#This Row],[CONSIDERED_DATE1]],6)</f>
        <v>DEC-18</v>
      </c>
      <c r="G1094" t="str">
        <f>+LEFT(Tabla1[[#This Row],[CONSIDERED_DATE12]],3)</f>
        <v>DEC</v>
      </c>
      <c r="H1094" t="str">
        <f>+RIGHT(Tabla1[[#This Row],[CONSIDERED_DATE12]],2)</f>
        <v>18</v>
      </c>
      <c r="I1094" t="str">
        <f>+CONCATENATE(Tabla1[[#This Row],[CONSIDERED_DATE14]],"-",Tabla1[[#This Row],[CONSIDERED_DATE13]])</f>
        <v>18-DEC</v>
      </c>
      <c r="J1094" s="1" t="s">
        <v>4302</v>
      </c>
      <c r="K1094">
        <v>23</v>
      </c>
      <c r="L1094">
        <v>65</v>
      </c>
      <c r="M1094" s="4">
        <v>180905.78260869501</v>
      </c>
      <c r="N1094" s="3">
        <v>35.384615384615302</v>
      </c>
      <c r="O1094" s="3">
        <f>+Tabla1[[#This Row],[CF_CALC_OCC_ROOMS]]/67*100</f>
        <v>34.328358208955223</v>
      </c>
      <c r="P1094" s="2">
        <v>4160833</v>
      </c>
      <c r="Q1094">
        <v>0</v>
      </c>
      <c r="R1094">
        <v>0</v>
      </c>
      <c r="S1094">
        <v>0</v>
      </c>
    </row>
    <row r="1095" spans="1:19" x14ac:dyDescent="0.25">
      <c r="A1095" s="1" t="s">
        <v>13</v>
      </c>
      <c r="B1095" s="4">
        <v>8437171</v>
      </c>
      <c r="C1095">
        <v>37</v>
      </c>
      <c r="D1095">
        <v>80</v>
      </c>
      <c r="E1095" s="1" t="s">
        <v>1107</v>
      </c>
      <c r="F1095" t="str">
        <f>+RIGHT(Tabla1[[#This Row],[CONSIDERED_DATE1]],6)</f>
        <v>DEC-18</v>
      </c>
      <c r="G1095" t="str">
        <f>+LEFT(Tabla1[[#This Row],[CONSIDERED_DATE12]],3)</f>
        <v>DEC</v>
      </c>
      <c r="H1095" t="str">
        <f>+RIGHT(Tabla1[[#This Row],[CONSIDERED_DATE12]],2)</f>
        <v>18</v>
      </c>
      <c r="I1095" t="str">
        <f>+CONCATENATE(Tabla1[[#This Row],[CONSIDERED_DATE14]],"-",Tabla1[[#This Row],[CONSIDERED_DATE13]])</f>
        <v>18-DEC</v>
      </c>
      <c r="J1095" s="1" t="s">
        <v>4303</v>
      </c>
      <c r="K1095">
        <v>37</v>
      </c>
      <c r="L1095">
        <v>66</v>
      </c>
      <c r="M1095" s="4">
        <v>228031.648648648</v>
      </c>
      <c r="N1095" s="3">
        <v>56.060606060605998</v>
      </c>
      <c r="O1095" s="3">
        <f>+Tabla1[[#This Row],[CF_CALC_OCC_ROOMS]]/67*100</f>
        <v>55.223880597014926</v>
      </c>
      <c r="P1095" s="2">
        <v>8437171</v>
      </c>
      <c r="Q1095">
        <v>0</v>
      </c>
      <c r="R1095">
        <v>0</v>
      </c>
      <c r="S1095">
        <v>0</v>
      </c>
    </row>
    <row r="1096" spans="1:19" x14ac:dyDescent="0.25">
      <c r="A1096" s="1" t="s">
        <v>13</v>
      </c>
      <c r="B1096" s="4">
        <v>14395276.327731092</v>
      </c>
      <c r="C1096">
        <v>46</v>
      </c>
      <c r="D1096">
        <v>100</v>
      </c>
      <c r="E1096" s="1" t="s">
        <v>1108</v>
      </c>
      <c r="F1096" t="str">
        <f>+RIGHT(Tabla1[[#This Row],[CONSIDERED_DATE1]],6)</f>
        <v>DEC-18</v>
      </c>
      <c r="G1096" t="str">
        <f>+LEFT(Tabla1[[#This Row],[CONSIDERED_DATE12]],3)</f>
        <v>DEC</v>
      </c>
      <c r="H1096" t="str">
        <f>+RIGHT(Tabla1[[#This Row],[CONSIDERED_DATE12]],2)</f>
        <v>18</v>
      </c>
      <c r="I1096" t="str">
        <f>+CONCATENATE(Tabla1[[#This Row],[CONSIDERED_DATE14]],"-",Tabla1[[#This Row],[CONSIDERED_DATE13]])</f>
        <v>18-DEC</v>
      </c>
      <c r="J1096" s="1" t="s">
        <v>4304</v>
      </c>
      <c r="K1096">
        <v>46</v>
      </c>
      <c r="L1096">
        <v>65</v>
      </c>
      <c r="M1096" s="4">
        <v>312940.78973328398</v>
      </c>
      <c r="N1096" s="3">
        <v>70.769230769230703</v>
      </c>
      <c r="O1096" s="3">
        <f>+Tabla1[[#This Row],[CF_CALC_OCC_ROOMS]]/67*100</f>
        <v>68.656716417910445</v>
      </c>
      <c r="P1096" s="2">
        <v>14395276.327731092</v>
      </c>
      <c r="Q1096">
        <v>0</v>
      </c>
      <c r="R1096">
        <v>0</v>
      </c>
      <c r="S1096">
        <v>0</v>
      </c>
    </row>
    <row r="1097" spans="1:19" x14ac:dyDescent="0.25">
      <c r="A1097" s="1" t="s">
        <v>13</v>
      </c>
      <c r="B1097" s="4">
        <v>23330707.655462183</v>
      </c>
      <c r="C1097">
        <v>66</v>
      </c>
      <c r="D1097">
        <v>139</v>
      </c>
      <c r="E1097" s="1" t="s">
        <v>1109</v>
      </c>
      <c r="F1097" t="str">
        <f>+RIGHT(Tabla1[[#This Row],[CONSIDERED_DATE1]],6)</f>
        <v>DEC-18</v>
      </c>
      <c r="G1097" t="str">
        <f>+LEFT(Tabla1[[#This Row],[CONSIDERED_DATE12]],3)</f>
        <v>DEC</v>
      </c>
      <c r="H1097" t="str">
        <f>+RIGHT(Tabla1[[#This Row],[CONSIDERED_DATE12]],2)</f>
        <v>18</v>
      </c>
      <c r="I1097" t="str">
        <f>+CONCATENATE(Tabla1[[#This Row],[CONSIDERED_DATE14]],"-",Tabla1[[#This Row],[CONSIDERED_DATE13]])</f>
        <v>18-DEC</v>
      </c>
      <c r="J1097" s="1" t="s">
        <v>4305</v>
      </c>
      <c r="K1097">
        <v>66</v>
      </c>
      <c r="L1097">
        <v>66</v>
      </c>
      <c r="M1097" s="4">
        <v>353495.57053730497</v>
      </c>
      <c r="N1097" s="3">
        <v>100</v>
      </c>
      <c r="O1097" s="3">
        <f>+Tabla1[[#This Row],[CF_CALC_OCC_ROOMS]]/67*100</f>
        <v>98.507462686567166</v>
      </c>
      <c r="P1097" s="2">
        <v>23330707.655462183</v>
      </c>
      <c r="Q1097">
        <v>0</v>
      </c>
      <c r="R1097">
        <v>0</v>
      </c>
      <c r="S1097">
        <v>0</v>
      </c>
    </row>
    <row r="1098" spans="1:19" x14ac:dyDescent="0.25">
      <c r="A1098" s="1" t="s">
        <v>13</v>
      </c>
      <c r="B1098" s="4">
        <v>7435317</v>
      </c>
      <c r="C1098">
        <v>41</v>
      </c>
      <c r="D1098">
        <v>84</v>
      </c>
      <c r="E1098" s="1" t="s">
        <v>1110</v>
      </c>
      <c r="F1098" t="str">
        <f>+RIGHT(Tabla1[[#This Row],[CONSIDERED_DATE1]],6)</f>
        <v>JAN-19</v>
      </c>
      <c r="G1098" t="str">
        <f>+LEFT(Tabla1[[#This Row],[CONSIDERED_DATE12]],3)</f>
        <v>JAN</v>
      </c>
      <c r="H1098" t="str">
        <f>+RIGHT(Tabla1[[#This Row],[CONSIDERED_DATE12]],2)</f>
        <v>19</v>
      </c>
      <c r="I1098" t="str">
        <f>+CONCATENATE(Tabla1[[#This Row],[CONSIDERED_DATE14]],"-",Tabla1[[#This Row],[CONSIDERED_DATE13]])</f>
        <v>19-JAN</v>
      </c>
      <c r="J1098" s="1" t="s">
        <v>4306</v>
      </c>
      <c r="K1098">
        <v>41</v>
      </c>
      <c r="L1098">
        <v>63</v>
      </c>
      <c r="M1098" s="4">
        <v>181349.19512195099</v>
      </c>
      <c r="N1098" s="3">
        <v>65.079365079365004</v>
      </c>
      <c r="O1098" s="3">
        <f>+Tabla1[[#This Row],[CF_CALC_OCC_ROOMS]]/67*100</f>
        <v>61.194029850746269</v>
      </c>
      <c r="P1098" s="2">
        <v>7435317</v>
      </c>
      <c r="Q1098">
        <v>0</v>
      </c>
      <c r="R1098">
        <v>0</v>
      </c>
      <c r="S1098">
        <v>0</v>
      </c>
    </row>
    <row r="1099" spans="1:19" x14ac:dyDescent="0.25">
      <c r="A1099" s="1" t="s">
        <v>13</v>
      </c>
      <c r="B1099" s="4">
        <v>6262446.3277310925</v>
      </c>
      <c r="C1099">
        <v>49</v>
      </c>
      <c r="D1099">
        <v>76</v>
      </c>
      <c r="E1099" s="1" t="s">
        <v>1111</v>
      </c>
      <c r="F1099" t="str">
        <f>+RIGHT(Tabla1[[#This Row],[CONSIDERED_DATE1]],6)</f>
        <v>JAN-19</v>
      </c>
      <c r="G1099" t="str">
        <f>+LEFT(Tabla1[[#This Row],[CONSIDERED_DATE12]],3)</f>
        <v>JAN</v>
      </c>
      <c r="H1099" t="str">
        <f>+RIGHT(Tabla1[[#This Row],[CONSIDERED_DATE12]],2)</f>
        <v>19</v>
      </c>
      <c r="I1099" t="str">
        <f>+CONCATENATE(Tabla1[[#This Row],[CONSIDERED_DATE14]],"-",Tabla1[[#This Row],[CONSIDERED_DATE13]])</f>
        <v>19-JAN</v>
      </c>
      <c r="J1099" s="1" t="s">
        <v>4307</v>
      </c>
      <c r="K1099">
        <v>49</v>
      </c>
      <c r="L1099">
        <v>62</v>
      </c>
      <c r="M1099" s="4">
        <v>127805.027096552</v>
      </c>
      <c r="N1099" s="3">
        <v>79.0322580645161</v>
      </c>
      <c r="O1099" s="3">
        <f>+Tabla1[[#This Row],[CF_CALC_OCC_ROOMS]]/67*100</f>
        <v>73.134328358208961</v>
      </c>
      <c r="P1099" s="2">
        <v>4210446.3277310925</v>
      </c>
      <c r="Q1099">
        <v>0</v>
      </c>
      <c r="R1099">
        <v>2052000</v>
      </c>
      <c r="S1099">
        <v>0</v>
      </c>
    </row>
    <row r="1100" spans="1:19" x14ac:dyDescent="0.25">
      <c r="A1100" s="1" t="s">
        <v>13</v>
      </c>
      <c r="B1100" s="4">
        <v>8033035</v>
      </c>
      <c r="C1100">
        <v>64</v>
      </c>
      <c r="D1100">
        <v>95</v>
      </c>
      <c r="E1100" s="1" t="s">
        <v>1112</v>
      </c>
      <c r="F1100" t="str">
        <f>+RIGHT(Tabla1[[#This Row],[CONSIDERED_DATE1]],6)</f>
        <v>JAN-19</v>
      </c>
      <c r="G1100" t="str">
        <f>+LEFT(Tabla1[[#This Row],[CONSIDERED_DATE12]],3)</f>
        <v>JAN</v>
      </c>
      <c r="H1100" t="str">
        <f>+RIGHT(Tabla1[[#This Row],[CONSIDERED_DATE12]],2)</f>
        <v>19</v>
      </c>
      <c r="I1100" t="str">
        <f>+CONCATENATE(Tabla1[[#This Row],[CONSIDERED_DATE14]],"-",Tabla1[[#This Row],[CONSIDERED_DATE13]])</f>
        <v>19-JAN</v>
      </c>
      <c r="J1100" s="1" t="s">
        <v>4308</v>
      </c>
      <c r="K1100">
        <v>64</v>
      </c>
      <c r="L1100">
        <v>66</v>
      </c>
      <c r="M1100" s="4">
        <v>125516.171875</v>
      </c>
      <c r="N1100" s="3">
        <v>96.969696969696898</v>
      </c>
      <c r="O1100" s="3">
        <f>+Tabla1[[#This Row],[CF_CALC_OCC_ROOMS]]/67*100</f>
        <v>95.522388059701484</v>
      </c>
      <c r="P1100" s="2">
        <v>4505035</v>
      </c>
      <c r="Q1100">
        <v>0</v>
      </c>
      <c r="R1100">
        <v>3528000</v>
      </c>
      <c r="S1100">
        <v>0</v>
      </c>
    </row>
    <row r="1101" spans="1:19" x14ac:dyDescent="0.25">
      <c r="A1101" s="1" t="s">
        <v>13</v>
      </c>
      <c r="B1101" s="4">
        <v>7334224.6554621849</v>
      </c>
      <c r="C1101">
        <v>49</v>
      </c>
      <c r="D1101">
        <v>95</v>
      </c>
      <c r="E1101" s="1" t="s">
        <v>1113</v>
      </c>
      <c r="F1101" t="str">
        <f>+RIGHT(Tabla1[[#This Row],[CONSIDERED_DATE1]],6)</f>
        <v>JAN-19</v>
      </c>
      <c r="G1101" t="str">
        <f>+LEFT(Tabla1[[#This Row],[CONSIDERED_DATE12]],3)</f>
        <v>JAN</v>
      </c>
      <c r="H1101" t="str">
        <f>+RIGHT(Tabla1[[#This Row],[CONSIDERED_DATE12]],2)</f>
        <v>19</v>
      </c>
      <c r="I1101" t="str">
        <f>+CONCATENATE(Tabla1[[#This Row],[CONSIDERED_DATE14]],"-",Tabla1[[#This Row],[CONSIDERED_DATE13]])</f>
        <v>19-JAN</v>
      </c>
      <c r="J1101" s="1" t="s">
        <v>4309</v>
      </c>
      <c r="K1101">
        <v>49</v>
      </c>
      <c r="L1101">
        <v>66</v>
      </c>
      <c r="M1101" s="4">
        <v>149678.054193105</v>
      </c>
      <c r="N1101" s="3">
        <v>74.242424242424207</v>
      </c>
      <c r="O1101" s="3">
        <f>+Tabla1[[#This Row],[CF_CALC_OCC_ROOMS]]/67*100</f>
        <v>73.134328358208961</v>
      </c>
      <c r="P1101" s="2">
        <v>7334224.6554621849</v>
      </c>
      <c r="Q1101">
        <v>0</v>
      </c>
      <c r="R1101">
        <v>0</v>
      </c>
      <c r="S1101">
        <v>0</v>
      </c>
    </row>
    <row r="1102" spans="1:19" x14ac:dyDescent="0.25">
      <c r="A1102" s="1" t="s">
        <v>13</v>
      </c>
      <c r="B1102" s="4">
        <v>10242611.31092437</v>
      </c>
      <c r="C1102">
        <v>66</v>
      </c>
      <c r="D1102">
        <v>134</v>
      </c>
      <c r="E1102" s="1" t="s">
        <v>1114</v>
      </c>
      <c r="F1102" t="str">
        <f>+RIGHT(Tabla1[[#This Row],[CONSIDERED_DATE1]],6)</f>
        <v>JAN-19</v>
      </c>
      <c r="G1102" t="str">
        <f>+LEFT(Tabla1[[#This Row],[CONSIDERED_DATE12]],3)</f>
        <v>JAN</v>
      </c>
      <c r="H1102" t="str">
        <f>+RIGHT(Tabla1[[#This Row],[CONSIDERED_DATE12]],2)</f>
        <v>19</v>
      </c>
      <c r="I1102" t="str">
        <f>+CONCATENATE(Tabla1[[#This Row],[CONSIDERED_DATE14]],"-",Tabla1[[#This Row],[CONSIDERED_DATE13]])</f>
        <v>19-JAN</v>
      </c>
      <c r="J1102" s="1" t="s">
        <v>4310</v>
      </c>
      <c r="K1102">
        <v>66</v>
      </c>
      <c r="L1102">
        <v>66</v>
      </c>
      <c r="M1102" s="4">
        <v>155191.08046855099</v>
      </c>
      <c r="N1102" s="3">
        <v>100</v>
      </c>
      <c r="O1102" s="3">
        <f>+Tabla1[[#This Row],[CF_CALC_OCC_ROOMS]]/67*100</f>
        <v>98.507462686567166</v>
      </c>
      <c r="P1102" s="2">
        <v>10242611.31092437</v>
      </c>
      <c r="Q1102">
        <v>0</v>
      </c>
      <c r="R1102">
        <v>0</v>
      </c>
      <c r="S1102">
        <v>0</v>
      </c>
    </row>
    <row r="1103" spans="1:19" x14ac:dyDescent="0.25">
      <c r="A1103" s="1" t="s">
        <v>13</v>
      </c>
      <c r="B1103" s="4">
        <v>4225168</v>
      </c>
      <c r="C1103">
        <v>35</v>
      </c>
      <c r="D1103">
        <v>64</v>
      </c>
      <c r="E1103" s="1" t="s">
        <v>1115</v>
      </c>
      <c r="F1103" t="str">
        <f>+RIGHT(Tabla1[[#This Row],[CONSIDERED_DATE1]],6)</f>
        <v>JAN-19</v>
      </c>
      <c r="G1103" t="str">
        <f>+LEFT(Tabla1[[#This Row],[CONSIDERED_DATE12]],3)</f>
        <v>JAN</v>
      </c>
      <c r="H1103" t="str">
        <f>+RIGHT(Tabla1[[#This Row],[CONSIDERED_DATE12]],2)</f>
        <v>19</v>
      </c>
      <c r="I1103" t="str">
        <f>+CONCATENATE(Tabla1[[#This Row],[CONSIDERED_DATE14]],"-",Tabla1[[#This Row],[CONSIDERED_DATE13]])</f>
        <v>19-JAN</v>
      </c>
      <c r="J1103" s="1" t="s">
        <v>4311</v>
      </c>
      <c r="K1103">
        <v>35</v>
      </c>
      <c r="L1103">
        <v>42</v>
      </c>
      <c r="M1103" s="4">
        <v>120719.085714285</v>
      </c>
      <c r="N1103" s="3">
        <v>83.3333333333333</v>
      </c>
      <c r="O1103" s="3">
        <f>+Tabla1[[#This Row],[CF_CALC_OCC_ROOMS]]/67*100</f>
        <v>52.238805970149251</v>
      </c>
      <c r="P1103" s="2">
        <v>4225168</v>
      </c>
      <c r="Q1103">
        <v>0</v>
      </c>
      <c r="R1103">
        <v>0</v>
      </c>
      <c r="S1103">
        <v>0</v>
      </c>
    </row>
    <row r="1104" spans="1:19" x14ac:dyDescent="0.25">
      <c r="A1104" s="1" t="s">
        <v>13</v>
      </c>
      <c r="B1104" s="4">
        <v>3400686</v>
      </c>
      <c r="C1104">
        <v>27</v>
      </c>
      <c r="D1104">
        <v>50</v>
      </c>
      <c r="E1104" s="1" t="s">
        <v>1116</v>
      </c>
      <c r="F1104" t="str">
        <f>+RIGHT(Tabla1[[#This Row],[CONSIDERED_DATE1]],6)</f>
        <v>JAN-19</v>
      </c>
      <c r="G1104" t="str">
        <f>+LEFT(Tabla1[[#This Row],[CONSIDERED_DATE12]],3)</f>
        <v>JAN</v>
      </c>
      <c r="H1104" t="str">
        <f>+RIGHT(Tabla1[[#This Row],[CONSIDERED_DATE12]],2)</f>
        <v>19</v>
      </c>
      <c r="I1104" t="str">
        <f>+CONCATENATE(Tabla1[[#This Row],[CONSIDERED_DATE14]],"-",Tabla1[[#This Row],[CONSIDERED_DATE13]])</f>
        <v>19-JAN</v>
      </c>
      <c r="J1104" s="1" t="s">
        <v>4312</v>
      </c>
      <c r="K1104">
        <v>27</v>
      </c>
      <c r="L1104">
        <v>66</v>
      </c>
      <c r="M1104" s="4">
        <v>125951.33333333299</v>
      </c>
      <c r="N1104" s="3">
        <v>40.909090909090899</v>
      </c>
      <c r="O1104" s="3">
        <f>+Tabla1[[#This Row],[CF_CALC_OCC_ROOMS]]/67*100</f>
        <v>40.298507462686565</v>
      </c>
      <c r="P1104" s="2">
        <v>3400686</v>
      </c>
      <c r="Q1104">
        <v>0</v>
      </c>
      <c r="R1104">
        <v>0</v>
      </c>
      <c r="S1104">
        <v>0</v>
      </c>
    </row>
    <row r="1105" spans="1:19" x14ac:dyDescent="0.25">
      <c r="A1105" s="1" t="s">
        <v>13</v>
      </c>
      <c r="B1105" s="4">
        <v>3446604</v>
      </c>
      <c r="C1105">
        <v>27</v>
      </c>
      <c r="D1105">
        <v>52</v>
      </c>
      <c r="E1105" s="1" t="s">
        <v>1117</v>
      </c>
      <c r="F1105" t="str">
        <f>+RIGHT(Tabla1[[#This Row],[CONSIDERED_DATE1]],6)</f>
        <v>JAN-19</v>
      </c>
      <c r="G1105" t="str">
        <f>+LEFT(Tabla1[[#This Row],[CONSIDERED_DATE12]],3)</f>
        <v>JAN</v>
      </c>
      <c r="H1105" t="str">
        <f>+RIGHT(Tabla1[[#This Row],[CONSIDERED_DATE12]],2)</f>
        <v>19</v>
      </c>
      <c r="I1105" t="str">
        <f>+CONCATENATE(Tabla1[[#This Row],[CONSIDERED_DATE14]],"-",Tabla1[[#This Row],[CONSIDERED_DATE13]])</f>
        <v>19-JAN</v>
      </c>
      <c r="J1105" s="1" t="s">
        <v>4313</v>
      </c>
      <c r="K1105">
        <v>27</v>
      </c>
      <c r="L1105">
        <v>63</v>
      </c>
      <c r="M1105" s="4">
        <v>127652</v>
      </c>
      <c r="N1105" s="3">
        <v>42.857142857142797</v>
      </c>
      <c r="O1105" s="3">
        <f>+Tabla1[[#This Row],[CF_CALC_OCC_ROOMS]]/67*100</f>
        <v>40.298507462686565</v>
      </c>
      <c r="P1105" s="2">
        <v>3446604</v>
      </c>
      <c r="Q1105">
        <v>0</v>
      </c>
      <c r="R1105">
        <v>0</v>
      </c>
      <c r="S1105">
        <v>0</v>
      </c>
    </row>
    <row r="1106" spans="1:19" x14ac:dyDescent="0.25">
      <c r="A1106" s="1" t="s">
        <v>13</v>
      </c>
      <c r="B1106" s="4">
        <v>4312940</v>
      </c>
      <c r="C1106">
        <v>33</v>
      </c>
      <c r="D1106">
        <v>56</v>
      </c>
      <c r="E1106" s="1" t="s">
        <v>1118</v>
      </c>
      <c r="F1106" t="str">
        <f>+RIGHT(Tabla1[[#This Row],[CONSIDERED_DATE1]],6)</f>
        <v>JAN-19</v>
      </c>
      <c r="G1106" t="str">
        <f>+LEFT(Tabla1[[#This Row],[CONSIDERED_DATE12]],3)</f>
        <v>JAN</v>
      </c>
      <c r="H1106" t="str">
        <f>+RIGHT(Tabla1[[#This Row],[CONSIDERED_DATE12]],2)</f>
        <v>19</v>
      </c>
      <c r="I1106" t="str">
        <f>+CONCATENATE(Tabla1[[#This Row],[CONSIDERED_DATE14]],"-",Tabla1[[#This Row],[CONSIDERED_DATE13]])</f>
        <v>19-JAN</v>
      </c>
      <c r="J1106" s="1" t="s">
        <v>4314</v>
      </c>
      <c r="K1106">
        <v>33</v>
      </c>
      <c r="L1106">
        <v>61</v>
      </c>
      <c r="M1106" s="4">
        <v>130695.151515151</v>
      </c>
      <c r="N1106" s="3">
        <v>54.0983606557377</v>
      </c>
      <c r="O1106" s="3">
        <f>+Tabla1[[#This Row],[CF_CALC_OCC_ROOMS]]/67*100</f>
        <v>49.253731343283583</v>
      </c>
      <c r="P1106" s="2">
        <v>4312940</v>
      </c>
      <c r="Q1106">
        <v>0</v>
      </c>
      <c r="R1106">
        <v>0</v>
      </c>
      <c r="S1106">
        <v>0</v>
      </c>
    </row>
    <row r="1107" spans="1:19" x14ac:dyDescent="0.25">
      <c r="A1107" s="1" t="s">
        <v>13</v>
      </c>
      <c r="B1107" s="4">
        <v>5149308</v>
      </c>
      <c r="C1107">
        <v>39</v>
      </c>
      <c r="D1107">
        <v>65</v>
      </c>
      <c r="E1107" s="1" t="s">
        <v>1119</v>
      </c>
      <c r="F1107" t="str">
        <f>+RIGHT(Tabla1[[#This Row],[CONSIDERED_DATE1]],6)</f>
        <v>JAN-19</v>
      </c>
      <c r="G1107" t="str">
        <f>+LEFT(Tabla1[[#This Row],[CONSIDERED_DATE12]],3)</f>
        <v>JAN</v>
      </c>
      <c r="H1107" t="str">
        <f>+RIGHT(Tabla1[[#This Row],[CONSIDERED_DATE12]],2)</f>
        <v>19</v>
      </c>
      <c r="I1107" t="str">
        <f>+CONCATENATE(Tabla1[[#This Row],[CONSIDERED_DATE14]],"-",Tabla1[[#This Row],[CONSIDERED_DATE13]])</f>
        <v>19-JAN</v>
      </c>
      <c r="J1107" s="1" t="s">
        <v>4315</v>
      </c>
      <c r="K1107">
        <v>39</v>
      </c>
      <c r="L1107">
        <v>63</v>
      </c>
      <c r="M1107" s="4">
        <v>132033.538461538</v>
      </c>
      <c r="N1107" s="3">
        <v>61.904761904761898</v>
      </c>
      <c r="O1107" s="3">
        <f>+Tabla1[[#This Row],[CF_CALC_OCC_ROOMS]]/67*100</f>
        <v>58.208955223880601</v>
      </c>
      <c r="P1107" s="2">
        <v>5149308</v>
      </c>
      <c r="Q1107">
        <v>0</v>
      </c>
      <c r="R1107">
        <v>0</v>
      </c>
      <c r="S1107">
        <v>0</v>
      </c>
    </row>
    <row r="1108" spans="1:19" x14ac:dyDescent="0.25">
      <c r="A1108" s="1" t="s">
        <v>13</v>
      </c>
      <c r="B1108" s="4">
        <v>9558717.6470588241</v>
      </c>
      <c r="C1108">
        <v>64</v>
      </c>
      <c r="D1108">
        <v>114</v>
      </c>
      <c r="E1108" s="1" t="s">
        <v>1120</v>
      </c>
      <c r="F1108" t="str">
        <f>+RIGHT(Tabla1[[#This Row],[CONSIDERED_DATE1]],6)</f>
        <v>JAN-19</v>
      </c>
      <c r="G1108" t="str">
        <f>+LEFT(Tabla1[[#This Row],[CONSIDERED_DATE12]],3)</f>
        <v>JAN</v>
      </c>
      <c r="H1108" t="str">
        <f>+RIGHT(Tabla1[[#This Row],[CONSIDERED_DATE12]],2)</f>
        <v>19</v>
      </c>
      <c r="I1108" t="str">
        <f>+CONCATENATE(Tabla1[[#This Row],[CONSIDERED_DATE14]],"-",Tabla1[[#This Row],[CONSIDERED_DATE13]])</f>
        <v>19-JAN</v>
      </c>
      <c r="J1108" s="1" t="s">
        <v>4316</v>
      </c>
      <c r="K1108">
        <v>64</v>
      </c>
      <c r="L1108">
        <v>66</v>
      </c>
      <c r="M1108" s="4">
        <v>149354.96323529413</v>
      </c>
      <c r="N1108" s="3">
        <v>96.969696969696898</v>
      </c>
      <c r="O1108" s="3">
        <f>+Tabla1[[#This Row],[CF_CALC_OCC_ROOMS]]/67*100</f>
        <v>95.522388059701484</v>
      </c>
      <c r="P1108" s="2">
        <v>9558717.6470588241</v>
      </c>
      <c r="Q1108">
        <v>0</v>
      </c>
      <c r="R1108">
        <v>0</v>
      </c>
      <c r="S1108">
        <v>0</v>
      </c>
    </row>
    <row r="1109" spans="1:19" x14ac:dyDescent="0.25">
      <c r="A1109" s="1" t="s">
        <v>13</v>
      </c>
      <c r="B1109" s="4">
        <v>10159591.764705881</v>
      </c>
      <c r="C1109">
        <v>64</v>
      </c>
      <c r="D1109">
        <v>121</v>
      </c>
      <c r="E1109" s="1" t="s">
        <v>1121</v>
      </c>
      <c r="F1109" t="str">
        <f>+RIGHT(Tabla1[[#This Row],[CONSIDERED_DATE1]],6)</f>
        <v>JAN-19</v>
      </c>
      <c r="G1109" t="str">
        <f>+LEFT(Tabla1[[#This Row],[CONSIDERED_DATE12]],3)</f>
        <v>JAN</v>
      </c>
      <c r="H1109" t="str">
        <f>+RIGHT(Tabla1[[#This Row],[CONSIDERED_DATE12]],2)</f>
        <v>19</v>
      </c>
      <c r="I1109" t="str">
        <f>+CONCATENATE(Tabla1[[#This Row],[CONSIDERED_DATE14]],"-",Tabla1[[#This Row],[CONSIDERED_DATE13]])</f>
        <v>19-JAN</v>
      </c>
      <c r="J1109" s="1" t="s">
        <v>4317</v>
      </c>
      <c r="K1109">
        <v>64</v>
      </c>
      <c r="L1109">
        <v>66</v>
      </c>
      <c r="M1109" s="4">
        <v>158743.6213235294</v>
      </c>
      <c r="N1109" s="3">
        <v>96.969696969696898</v>
      </c>
      <c r="O1109" s="3">
        <f>+Tabla1[[#This Row],[CF_CALC_OCC_ROOMS]]/67*100</f>
        <v>95.522388059701484</v>
      </c>
      <c r="P1109" s="2">
        <v>10159591.764705881</v>
      </c>
      <c r="Q1109">
        <v>0</v>
      </c>
      <c r="R1109">
        <v>0</v>
      </c>
      <c r="S1109">
        <v>0</v>
      </c>
    </row>
    <row r="1110" spans="1:19" x14ac:dyDescent="0.25">
      <c r="A1110" s="1" t="s">
        <v>13</v>
      </c>
      <c r="B1110" s="4">
        <v>5012516.6470588231</v>
      </c>
      <c r="C1110">
        <v>35</v>
      </c>
      <c r="D1110">
        <v>62</v>
      </c>
      <c r="E1110" s="1" t="s">
        <v>1122</v>
      </c>
      <c r="F1110" t="str">
        <f>+RIGHT(Tabla1[[#This Row],[CONSIDERED_DATE1]],6)</f>
        <v>JAN-19</v>
      </c>
      <c r="G1110" t="str">
        <f>+LEFT(Tabla1[[#This Row],[CONSIDERED_DATE12]],3)</f>
        <v>JAN</v>
      </c>
      <c r="H1110" t="str">
        <f>+RIGHT(Tabla1[[#This Row],[CONSIDERED_DATE12]],2)</f>
        <v>19</v>
      </c>
      <c r="I1110" t="str">
        <f>+CONCATENATE(Tabla1[[#This Row],[CONSIDERED_DATE14]],"-",Tabla1[[#This Row],[CONSIDERED_DATE13]])</f>
        <v>19-JAN</v>
      </c>
      <c r="J1110" s="1" t="s">
        <v>4318</v>
      </c>
      <c r="K1110">
        <v>35</v>
      </c>
      <c r="L1110">
        <v>42</v>
      </c>
      <c r="M1110" s="4">
        <v>143214.76134453699</v>
      </c>
      <c r="N1110" s="3">
        <v>83.3333333333333</v>
      </c>
      <c r="O1110" s="3">
        <f>+Tabla1[[#This Row],[CF_CALC_OCC_ROOMS]]/67*100</f>
        <v>52.238805970149251</v>
      </c>
      <c r="P1110" s="2">
        <v>5012516.6470588231</v>
      </c>
      <c r="Q1110">
        <v>0</v>
      </c>
      <c r="R1110">
        <v>0</v>
      </c>
      <c r="S1110">
        <v>0</v>
      </c>
    </row>
    <row r="1111" spans="1:19" x14ac:dyDescent="0.25">
      <c r="A1111" s="1" t="s">
        <v>13</v>
      </c>
      <c r="B1111" s="4">
        <v>4939550</v>
      </c>
      <c r="C1111">
        <v>40</v>
      </c>
      <c r="D1111">
        <v>68</v>
      </c>
      <c r="E1111" s="1" t="s">
        <v>1123</v>
      </c>
      <c r="F1111" t="str">
        <f>+RIGHT(Tabla1[[#This Row],[CONSIDERED_DATE1]],6)</f>
        <v>JAN-19</v>
      </c>
      <c r="G1111" t="str">
        <f>+LEFT(Tabla1[[#This Row],[CONSIDERED_DATE12]],3)</f>
        <v>JAN</v>
      </c>
      <c r="H1111" t="str">
        <f>+RIGHT(Tabla1[[#This Row],[CONSIDERED_DATE12]],2)</f>
        <v>19</v>
      </c>
      <c r="I1111" t="str">
        <f>+CONCATENATE(Tabla1[[#This Row],[CONSIDERED_DATE14]],"-",Tabla1[[#This Row],[CONSIDERED_DATE13]])</f>
        <v>19-JAN</v>
      </c>
      <c r="J1111" s="1" t="s">
        <v>4319</v>
      </c>
      <c r="K1111">
        <v>40</v>
      </c>
      <c r="L1111">
        <v>66</v>
      </c>
      <c r="M1111" s="4">
        <v>123488.75</v>
      </c>
      <c r="N1111" s="3">
        <v>60.606060606060602</v>
      </c>
      <c r="O1111" s="3">
        <f>+Tabla1[[#This Row],[CF_CALC_OCC_ROOMS]]/67*100</f>
        <v>59.701492537313428</v>
      </c>
      <c r="P1111" s="2">
        <v>4939550</v>
      </c>
      <c r="Q1111">
        <v>0</v>
      </c>
      <c r="R1111">
        <v>0</v>
      </c>
      <c r="S1111">
        <v>0</v>
      </c>
    </row>
    <row r="1112" spans="1:19" x14ac:dyDescent="0.25">
      <c r="A1112" s="1" t="s">
        <v>13</v>
      </c>
      <c r="B1112" s="4">
        <v>6173848</v>
      </c>
      <c r="C1112">
        <v>50</v>
      </c>
      <c r="D1112">
        <v>89</v>
      </c>
      <c r="E1112" s="1" t="s">
        <v>1124</v>
      </c>
      <c r="F1112" t="str">
        <f>+RIGHT(Tabla1[[#This Row],[CONSIDERED_DATE1]],6)</f>
        <v>JAN-19</v>
      </c>
      <c r="G1112" t="str">
        <f>+LEFT(Tabla1[[#This Row],[CONSIDERED_DATE12]],3)</f>
        <v>JAN</v>
      </c>
      <c r="H1112" t="str">
        <f>+RIGHT(Tabla1[[#This Row],[CONSIDERED_DATE12]],2)</f>
        <v>19</v>
      </c>
      <c r="I1112" t="str">
        <f>+CONCATENATE(Tabla1[[#This Row],[CONSIDERED_DATE14]],"-",Tabla1[[#This Row],[CONSIDERED_DATE13]])</f>
        <v>19-JAN</v>
      </c>
      <c r="J1112" s="1" t="s">
        <v>4320</v>
      </c>
      <c r="K1112">
        <v>50</v>
      </c>
      <c r="L1112">
        <v>66</v>
      </c>
      <c r="M1112" s="4">
        <v>123476.96</v>
      </c>
      <c r="N1112" s="3">
        <v>75.757575757575694</v>
      </c>
      <c r="O1112" s="3">
        <f>+Tabla1[[#This Row],[CF_CALC_OCC_ROOMS]]/67*100</f>
        <v>74.626865671641795</v>
      </c>
      <c r="P1112" s="2">
        <v>4815064</v>
      </c>
      <c r="Q1112">
        <v>0</v>
      </c>
      <c r="R1112">
        <v>1358784</v>
      </c>
      <c r="S1112">
        <v>0</v>
      </c>
    </row>
    <row r="1113" spans="1:19" x14ac:dyDescent="0.25">
      <c r="A1113" s="1" t="s">
        <v>13</v>
      </c>
      <c r="B1113" s="4">
        <v>6125335</v>
      </c>
      <c r="C1113">
        <v>48</v>
      </c>
      <c r="D1113">
        <v>74</v>
      </c>
      <c r="E1113" s="1" t="s">
        <v>1125</v>
      </c>
      <c r="F1113" t="str">
        <f>+RIGHT(Tabla1[[#This Row],[CONSIDERED_DATE1]],6)</f>
        <v>JAN-19</v>
      </c>
      <c r="G1113" t="str">
        <f>+LEFT(Tabla1[[#This Row],[CONSIDERED_DATE12]],3)</f>
        <v>JAN</v>
      </c>
      <c r="H1113" t="str">
        <f>+RIGHT(Tabla1[[#This Row],[CONSIDERED_DATE12]],2)</f>
        <v>19</v>
      </c>
      <c r="I1113" t="str">
        <f>+CONCATENATE(Tabla1[[#This Row],[CONSIDERED_DATE14]],"-",Tabla1[[#This Row],[CONSIDERED_DATE13]])</f>
        <v>19-JAN</v>
      </c>
      <c r="J1113" s="1" t="s">
        <v>4321</v>
      </c>
      <c r="K1113">
        <v>48</v>
      </c>
      <c r="L1113">
        <v>65</v>
      </c>
      <c r="M1113" s="4">
        <v>127611.14583333299</v>
      </c>
      <c r="N1113" s="3">
        <v>73.846153846153797</v>
      </c>
      <c r="O1113" s="3">
        <f>+Tabla1[[#This Row],[CF_CALC_OCC_ROOMS]]/67*100</f>
        <v>71.641791044776113</v>
      </c>
      <c r="P1113" s="2">
        <v>6125335</v>
      </c>
      <c r="Q1113">
        <v>0</v>
      </c>
      <c r="R1113">
        <v>0</v>
      </c>
      <c r="S1113">
        <v>0</v>
      </c>
    </row>
    <row r="1114" spans="1:19" x14ac:dyDescent="0.25">
      <c r="A1114" s="1" t="s">
        <v>13</v>
      </c>
      <c r="B1114" s="4">
        <v>5075832</v>
      </c>
      <c r="C1114">
        <v>40</v>
      </c>
      <c r="D1114">
        <v>71</v>
      </c>
      <c r="E1114" s="1" t="s">
        <v>1126</v>
      </c>
      <c r="F1114" t="str">
        <f>+RIGHT(Tabla1[[#This Row],[CONSIDERED_DATE1]],6)</f>
        <v>JAN-19</v>
      </c>
      <c r="G1114" t="str">
        <f>+LEFT(Tabla1[[#This Row],[CONSIDERED_DATE12]],3)</f>
        <v>JAN</v>
      </c>
      <c r="H1114" t="str">
        <f>+RIGHT(Tabla1[[#This Row],[CONSIDERED_DATE12]],2)</f>
        <v>19</v>
      </c>
      <c r="I1114" t="str">
        <f>+CONCATENATE(Tabla1[[#This Row],[CONSIDERED_DATE14]],"-",Tabla1[[#This Row],[CONSIDERED_DATE13]])</f>
        <v>19-JAN</v>
      </c>
      <c r="J1114" s="1" t="s">
        <v>4322</v>
      </c>
      <c r="K1114">
        <v>40</v>
      </c>
      <c r="L1114">
        <v>65</v>
      </c>
      <c r="M1114" s="4">
        <v>126895.8</v>
      </c>
      <c r="N1114" s="3">
        <v>61.538461538461497</v>
      </c>
      <c r="O1114" s="3">
        <f>+Tabla1[[#This Row],[CF_CALC_OCC_ROOMS]]/67*100</f>
        <v>59.701492537313428</v>
      </c>
      <c r="P1114" s="2">
        <v>5075832</v>
      </c>
      <c r="Q1114">
        <v>0</v>
      </c>
      <c r="R1114">
        <v>0</v>
      </c>
      <c r="S1114">
        <v>0</v>
      </c>
    </row>
    <row r="1115" spans="1:19" x14ac:dyDescent="0.25">
      <c r="A1115" s="1" t="s">
        <v>13</v>
      </c>
      <c r="B1115" s="4">
        <v>9385765.6134453788</v>
      </c>
      <c r="C1115">
        <v>64</v>
      </c>
      <c r="D1115">
        <v>120</v>
      </c>
      <c r="E1115" s="1" t="s">
        <v>1127</v>
      </c>
      <c r="F1115" t="str">
        <f>+RIGHT(Tabla1[[#This Row],[CONSIDERED_DATE1]],6)</f>
        <v>JAN-19</v>
      </c>
      <c r="G1115" t="str">
        <f>+LEFT(Tabla1[[#This Row],[CONSIDERED_DATE12]],3)</f>
        <v>JAN</v>
      </c>
      <c r="H1115" t="str">
        <f>+RIGHT(Tabla1[[#This Row],[CONSIDERED_DATE12]],2)</f>
        <v>19</v>
      </c>
      <c r="I1115" t="str">
        <f>+CONCATENATE(Tabla1[[#This Row],[CONSIDERED_DATE14]],"-",Tabla1[[#This Row],[CONSIDERED_DATE13]])</f>
        <v>19-JAN</v>
      </c>
      <c r="J1115" s="1" t="s">
        <v>4323</v>
      </c>
      <c r="K1115">
        <v>64</v>
      </c>
      <c r="L1115">
        <v>66</v>
      </c>
      <c r="M1115" s="4">
        <v>146652.58771008404</v>
      </c>
      <c r="N1115" s="3">
        <v>96.969696969696898</v>
      </c>
      <c r="O1115" s="3">
        <f>+Tabla1[[#This Row],[CF_CALC_OCC_ROOMS]]/67*100</f>
        <v>95.522388059701484</v>
      </c>
      <c r="P1115" s="2">
        <v>9385765.6134453788</v>
      </c>
      <c r="Q1115">
        <v>0</v>
      </c>
      <c r="R1115">
        <v>0</v>
      </c>
      <c r="S1115">
        <v>0</v>
      </c>
    </row>
    <row r="1116" spans="1:19" x14ac:dyDescent="0.25">
      <c r="A1116" s="1" t="s">
        <v>13</v>
      </c>
      <c r="B1116" s="4">
        <v>10295093.613445379</v>
      </c>
      <c r="C1116">
        <v>63</v>
      </c>
      <c r="D1116">
        <v>119</v>
      </c>
      <c r="E1116" s="1" t="s">
        <v>1128</v>
      </c>
      <c r="F1116" t="str">
        <f>+RIGHT(Tabla1[[#This Row],[CONSIDERED_DATE1]],6)</f>
        <v>JAN-19</v>
      </c>
      <c r="G1116" t="str">
        <f>+LEFT(Tabla1[[#This Row],[CONSIDERED_DATE12]],3)</f>
        <v>JAN</v>
      </c>
      <c r="H1116" t="str">
        <f>+RIGHT(Tabla1[[#This Row],[CONSIDERED_DATE12]],2)</f>
        <v>19</v>
      </c>
      <c r="I1116" t="str">
        <f>+CONCATENATE(Tabla1[[#This Row],[CONSIDERED_DATE14]],"-",Tabla1[[#This Row],[CONSIDERED_DATE13]])</f>
        <v>19-JAN</v>
      </c>
      <c r="J1116" s="1" t="s">
        <v>4324</v>
      </c>
      <c r="K1116">
        <v>63</v>
      </c>
      <c r="L1116">
        <v>66</v>
      </c>
      <c r="M1116" s="4">
        <v>163414.18434040199</v>
      </c>
      <c r="N1116" s="3">
        <v>95.454545454545396</v>
      </c>
      <c r="O1116" s="3">
        <f>+Tabla1[[#This Row],[CF_CALC_OCC_ROOMS]]/67*100</f>
        <v>94.029850746268664</v>
      </c>
      <c r="P1116" s="2">
        <v>10295093.613445379</v>
      </c>
      <c r="Q1116">
        <v>0</v>
      </c>
      <c r="R1116">
        <v>0</v>
      </c>
      <c r="S1116">
        <v>0</v>
      </c>
    </row>
    <row r="1117" spans="1:19" x14ac:dyDescent="0.25">
      <c r="A1117" s="1" t="s">
        <v>13</v>
      </c>
      <c r="B1117" s="4">
        <v>7897440</v>
      </c>
      <c r="C1117">
        <v>55</v>
      </c>
      <c r="D1117">
        <v>96</v>
      </c>
      <c r="E1117" s="1" t="s">
        <v>1129</v>
      </c>
      <c r="F1117" t="str">
        <f>+RIGHT(Tabla1[[#This Row],[CONSIDERED_DATE1]],6)</f>
        <v>JAN-19</v>
      </c>
      <c r="G1117" t="str">
        <f>+LEFT(Tabla1[[#This Row],[CONSIDERED_DATE12]],3)</f>
        <v>JAN</v>
      </c>
      <c r="H1117" t="str">
        <f>+RIGHT(Tabla1[[#This Row],[CONSIDERED_DATE12]],2)</f>
        <v>19</v>
      </c>
      <c r="I1117" t="str">
        <f>+CONCATENATE(Tabla1[[#This Row],[CONSIDERED_DATE14]],"-",Tabla1[[#This Row],[CONSIDERED_DATE13]])</f>
        <v>19-JAN</v>
      </c>
      <c r="J1117" s="1" t="s">
        <v>4325</v>
      </c>
      <c r="K1117">
        <v>55</v>
      </c>
      <c r="L1117">
        <v>66</v>
      </c>
      <c r="M1117" s="4">
        <v>143589.818181818</v>
      </c>
      <c r="N1117" s="3">
        <v>83.3333333333333</v>
      </c>
      <c r="O1117" s="3">
        <f>+Tabla1[[#This Row],[CF_CALC_OCC_ROOMS]]/67*100</f>
        <v>82.089552238805979</v>
      </c>
      <c r="P1117" s="2">
        <v>6664020</v>
      </c>
      <c r="Q1117">
        <v>0</v>
      </c>
      <c r="R1117">
        <v>1233420</v>
      </c>
      <c r="S1117">
        <v>0</v>
      </c>
    </row>
    <row r="1118" spans="1:19" x14ac:dyDescent="0.25">
      <c r="A1118" s="1" t="s">
        <v>13</v>
      </c>
      <c r="B1118" s="4">
        <v>8128166</v>
      </c>
      <c r="C1118">
        <v>63</v>
      </c>
      <c r="D1118">
        <v>103</v>
      </c>
      <c r="E1118" s="1" t="s">
        <v>1130</v>
      </c>
      <c r="F1118" t="str">
        <f>+RIGHT(Tabla1[[#This Row],[CONSIDERED_DATE1]],6)</f>
        <v>JAN-19</v>
      </c>
      <c r="G1118" t="str">
        <f>+LEFT(Tabla1[[#This Row],[CONSIDERED_DATE12]],3)</f>
        <v>JAN</v>
      </c>
      <c r="H1118" t="str">
        <f>+RIGHT(Tabla1[[#This Row],[CONSIDERED_DATE12]],2)</f>
        <v>19</v>
      </c>
      <c r="I1118" t="str">
        <f>+CONCATENATE(Tabla1[[#This Row],[CONSIDERED_DATE14]],"-",Tabla1[[#This Row],[CONSIDERED_DATE13]])</f>
        <v>19-JAN</v>
      </c>
      <c r="J1118" s="1" t="s">
        <v>4326</v>
      </c>
      <c r="K1118">
        <v>63</v>
      </c>
      <c r="L1118">
        <v>66</v>
      </c>
      <c r="M1118" s="4">
        <v>129018.507936507</v>
      </c>
      <c r="N1118" s="3">
        <v>95.454545454545396</v>
      </c>
      <c r="O1118" s="3">
        <f>+Tabla1[[#This Row],[CF_CALC_OCC_ROOMS]]/67*100</f>
        <v>94.029850746268664</v>
      </c>
      <c r="P1118" s="2">
        <v>5747066</v>
      </c>
      <c r="Q1118">
        <v>0</v>
      </c>
      <c r="R1118">
        <v>2381100</v>
      </c>
      <c r="S1118">
        <v>0</v>
      </c>
    </row>
    <row r="1119" spans="1:19" x14ac:dyDescent="0.25">
      <c r="A1119" s="1" t="s">
        <v>13</v>
      </c>
      <c r="B1119" s="4">
        <v>7655733</v>
      </c>
      <c r="C1119">
        <v>65</v>
      </c>
      <c r="D1119">
        <v>100</v>
      </c>
      <c r="E1119" s="1" t="s">
        <v>1131</v>
      </c>
      <c r="F1119" t="str">
        <f>+RIGHT(Tabla1[[#This Row],[CONSIDERED_DATE1]],6)</f>
        <v>JAN-19</v>
      </c>
      <c r="G1119" t="str">
        <f>+LEFT(Tabla1[[#This Row],[CONSIDERED_DATE12]],3)</f>
        <v>JAN</v>
      </c>
      <c r="H1119" t="str">
        <f>+RIGHT(Tabla1[[#This Row],[CONSIDERED_DATE12]],2)</f>
        <v>19</v>
      </c>
      <c r="I1119" t="str">
        <f>+CONCATENATE(Tabla1[[#This Row],[CONSIDERED_DATE14]],"-",Tabla1[[#This Row],[CONSIDERED_DATE13]])</f>
        <v>19-JAN</v>
      </c>
      <c r="J1119" s="1" t="s">
        <v>4327</v>
      </c>
      <c r="K1119">
        <v>65</v>
      </c>
      <c r="L1119">
        <v>65</v>
      </c>
      <c r="M1119" s="4">
        <v>117780.507692307</v>
      </c>
      <c r="N1119" s="3">
        <v>100</v>
      </c>
      <c r="O1119" s="3">
        <f>+Tabla1[[#This Row],[CF_CALC_OCC_ROOMS]]/67*100</f>
        <v>97.014925373134332</v>
      </c>
      <c r="P1119" s="2">
        <v>5555733</v>
      </c>
      <c r="Q1119">
        <v>0</v>
      </c>
      <c r="R1119">
        <v>2100000</v>
      </c>
      <c r="S1119">
        <v>0</v>
      </c>
    </row>
    <row r="1120" spans="1:19" x14ac:dyDescent="0.25">
      <c r="A1120" s="1" t="s">
        <v>13</v>
      </c>
      <c r="B1120" s="4">
        <v>5012109</v>
      </c>
      <c r="C1120">
        <v>42</v>
      </c>
      <c r="D1120">
        <v>73</v>
      </c>
      <c r="E1120" s="1" t="s">
        <v>1132</v>
      </c>
      <c r="F1120" t="str">
        <f>+RIGHT(Tabla1[[#This Row],[CONSIDERED_DATE1]],6)</f>
        <v>JAN-19</v>
      </c>
      <c r="G1120" t="str">
        <f>+LEFT(Tabla1[[#This Row],[CONSIDERED_DATE12]],3)</f>
        <v>JAN</v>
      </c>
      <c r="H1120" t="str">
        <f>+RIGHT(Tabla1[[#This Row],[CONSIDERED_DATE12]],2)</f>
        <v>19</v>
      </c>
      <c r="I1120" t="str">
        <f>+CONCATENATE(Tabla1[[#This Row],[CONSIDERED_DATE14]],"-",Tabla1[[#This Row],[CONSIDERED_DATE13]])</f>
        <v>19-JAN</v>
      </c>
      <c r="J1120" s="1" t="s">
        <v>4328</v>
      </c>
      <c r="K1120">
        <v>42</v>
      </c>
      <c r="L1120">
        <v>62</v>
      </c>
      <c r="M1120" s="4">
        <v>119335.928571428</v>
      </c>
      <c r="N1120" s="3">
        <v>67.741935483870904</v>
      </c>
      <c r="O1120" s="3">
        <f>+Tabla1[[#This Row],[CF_CALC_OCC_ROOMS]]/67*100</f>
        <v>62.68656716417911</v>
      </c>
      <c r="P1120" s="2">
        <v>3492109</v>
      </c>
      <c r="Q1120">
        <v>0</v>
      </c>
      <c r="R1120">
        <v>1520000</v>
      </c>
      <c r="S1120">
        <v>0</v>
      </c>
    </row>
    <row r="1121" spans="1:19" x14ac:dyDescent="0.25">
      <c r="A1121" s="1" t="s">
        <v>13</v>
      </c>
      <c r="B1121" s="4">
        <v>5354933</v>
      </c>
      <c r="C1121">
        <v>44</v>
      </c>
      <c r="D1121">
        <v>80</v>
      </c>
      <c r="E1121" s="1" t="s">
        <v>1133</v>
      </c>
      <c r="F1121" t="str">
        <f>+RIGHT(Tabla1[[#This Row],[CONSIDERED_DATE1]],6)</f>
        <v>JAN-19</v>
      </c>
      <c r="G1121" t="str">
        <f>+LEFT(Tabla1[[#This Row],[CONSIDERED_DATE12]],3)</f>
        <v>JAN</v>
      </c>
      <c r="H1121" t="str">
        <f>+RIGHT(Tabla1[[#This Row],[CONSIDERED_DATE12]],2)</f>
        <v>19</v>
      </c>
      <c r="I1121" t="str">
        <f>+CONCATENATE(Tabla1[[#This Row],[CONSIDERED_DATE14]],"-",Tabla1[[#This Row],[CONSIDERED_DATE13]])</f>
        <v>19-JAN</v>
      </c>
      <c r="J1121" s="1" t="s">
        <v>4329</v>
      </c>
      <c r="K1121">
        <v>44</v>
      </c>
      <c r="L1121">
        <v>59</v>
      </c>
      <c r="M1121" s="4">
        <v>121703.02272727199</v>
      </c>
      <c r="N1121" s="3">
        <v>74.576271186440593</v>
      </c>
      <c r="O1121" s="3">
        <f>+Tabla1[[#This Row],[CF_CALC_OCC_ROOMS]]/67*100</f>
        <v>65.671641791044777</v>
      </c>
      <c r="P1121" s="2">
        <v>3929933</v>
      </c>
      <c r="Q1121">
        <v>0</v>
      </c>
      <c r="R1121">
        <v>1425000</v>
      </c>
      <c r="S1121">
        <v>0</v>
      </c>
    </row>
    <row r="1122" spans="1:19" x14ac:dyDescent="0.25">
      <c r="A1122" s="1" t="s">
        <v>13</v>
      </c>
      <c r="B1122" s="4">
        <v>9074279</v>
      </c>
      <c r="C1122">
        <v>61</v>
      </c>
      <c r="D1122">
        <v>119</v>
      </c>
      <c r="E1122" s="1" t="s">
        <v>1134</v>
      </c>
      <c r="F1122" t="str">
        <f>+RIGHT(Tabla1[[#This Row],[CONSIDERED_DATE1]],6)</f>
        <v>JAN-19</v>
      </c>
      <c r="G1122" t="str">
        <f>+LEFT(Tabla1[[#This Row],[CONSIDERED_DATE12]],3)</f>
        <v>JAN</v>
      </c>
      <c r="H1122" t="str">
        <f>+RIGHT(Tabla1[[#This Row],[CONSIDERED_DATE12]],2)</f>
        <v>19</v>
      </c>
      <c r="I1122" t="str">
        <f>+CONCATENATE(Tabla1[[#This Row],[CONSIDERED_DATE14]],"-",Tabla1[[#This Row],[CONSIDERED_DATE13]])</f>
        <v>19-JAN</v>
      </c>
      <c r="J1122" s="1" t="s">
        <v>4330</v>
      </c>
      <c r="K1122">
        <v>61</v>
      </c>
      <c r="L1122">
        <v>65</v>
      </c>
      <c r="M1122" s="4">
        <v>148758.672131147</v>
      </c>
      <c r="N1122" s="3">
        <v>93.846153846153797</v>
      </c>
      <c r="O1122" s="3">
        <f>+Tabla1[[#This Row],[CF_CALC_OCC_ROOMS]]/67*100</f>
        <v>91.044776119402982</v>
      </c>
      <c r="P1122" s="2">
        <v>9074279</v>
      </c>
      <c r="Q1122">
        <v>0</v>
      </c>
      <c r="R1122">
        <v>0</v>
      </c>
      <c r="S1122">
        <v>0</v>
      </c>
    </row>
    <row r="1123" spans="1:19" x14ac:dyDescent="0.25">
      <c r="A1123" s="1" t="s">
        <v>13</v>
      </c>
      <c r="B1123" s="4">
        <v>9819519.0252100844</v>
      </c>
      <c r="C1123">
        <v>65</v>
      </c>
      <c r="D1123">
        <v>129</v>
      </c>
      <c r="E1123" s="1" t="s">
        <v>1135</v>
      </c>
      <c r="F1123" t="str">
        <f>+RIGHT(Tabla1[[#This Row],[CONSIDERED_DATE1]],6)</f>
        <v>JAN-19</v>
      </c>
      <c r="G1123" t="str">
        <f>+LEFT(Tabla1[[#This Row],[CONSIDERED_DATE12]],3)</f>
        <v>JAN</v>
      </c>
      <c r="H1123" t="str">
        <f>+RIGHT(Tabla1[[#This Row],[CONSIDERED_DATE12]],2)</f>
        <v>19</v>
      </c>
      <c r="I1123" t="str">
        <f>+CONCATENATE(Tabla1[[#This Row],[CONSIDERED_DATE14]],"-",Tabla1[[#This Row],[CONSIDERED_DATE13]])</f>
        <v>19-JAN</v>
      </c>
      <c r="J1123" s="1" t="s">
        <v>4331</v>
      </c>
      <c r="K1123">
        <v>65</v>
      </c>
      <c r="L1123">
        <v>66</v>
      </c>
      <c r="M1123" s="4">
        <v>151069.52346477052</v>
      </c>
      <c r="N1123" s="3">
        <v>98.484848484848399</v>
      </c>
      <c r="O1123" s="3">
        <f>+Tabla1[[#This Row],[CF_CALC_OCC_ROOMS]]/67*100</f>
        <v>97.014925373134332</v>
      </c>
      <c r="P1123" s="2">
        <v>9819519.0252100844</v>
      </c>
      <c r="Q1123">
        <v>0</v>
      </c>
      <c r="R1123">
        <v>0</v>
      </c>
      <c r="S1123">
        <v>0</v>
      </c>
    </row>
    <row r="1124" spans="1:19" x14ac:dyDescent="0.25">
      <c r="A1124" s="1" t="s">
        <v>13</v>
      </c>
      <c r="B1124" s="4">
        <v>7235145</v>
      </c>
      <c r="C1124">
        <v>57</v>
      </c>
      <c r="D1124">
        <v>108</v>
      </c>
      <c r="E1124" s="1" t="s">
        <v>1136</v>
      </c>
      <c r="F1124" t="str">
        <f>+RIGHT(Tabla1[[#This Row],[CONSIDERED_DATE1]],6)</f>
        <v>JAN-19</v>
      </c>
      <c r="G1124" t="str">
        <f>+LEFT(Tabla1[[#This Row],[CONSIDERED_DATE12]],3)</f>
        <v>JAN</v>
      </c>
      <c r="H1124" t="str">
        <f>+RIGHT(Tabla1[[#This Row],[CONSIDERED_DATE12]],2)</f>
        <v>19</v>
      </c>
      <c r="I1124" t="str">
        <f>+CONCATENATE(Tabla1[[#This Row],[CONSIDERED_DATE14]],"-",Tabla1[[#This Row],[CONSIDERED_DATE13]])</f>
        <v>19-JAN</v>
      </c>
      <c r="J1124" s="1" t="s">
        <v>4332</v>
      </c>
      <c r="K1124">
        <v>57</v>
      </c>
      <c r="L1124">
        <v>64</v>
      </c>
      <c r="M1124" s="4">
        <v>126932.368421052</v>
      </c>
      <c r="N1124" s="3">
        <v>89.0625</v>
      </c>
      <c r="O1124" s="3">
        <f>+Tabla1[[#This Row],[CF_CALC_OCC_ROOMS]]/67*100</f>
        <v>85.074626865671647</v>
      </c>
      <c r="P1124" s="2">
        <v>5707545</v>
      </c>
      <c r="Q1124">
        <v>0</v>
      </c>
      <c r="R1124">
        <v>1527600</v>
      </c>
      <c r="S1124">
        <v>0</v>
      </c>
    </row>
    <row r="1125" spans="1:19" x14ac:dyDescent="0.25">
      <c r="A1125" s="1" t="s">
        <v>13</v>
      </c>
      <c r="B1125" s="4">
        <v>5827811</v>
      </c>
      <c r="C1125">
        <v>50</v>
      </c>
      <c r="D1125">
        <v>89</v>
      </c>
      <c r="E1125" s="1" t="s">
        <v>1137</v>
      </c>
      <c r="F1125" t="str">
        <f>+RIGHT(Tabla1[[#This Row],[CONSIDERED_DATE1]],6)</f>
        <v>JAN-19</v>
      </c>
      <c r="G1125" t="str">
        <f>+LEFT(Tabla1[[#This Row],[CONSIDERED_DATE12]],3)</f>
        <v>JAN</v>
      </c>
      <c r="H1125" t="str">
        <f>+RIGHT(Tabla1[[#This Row],[CONSIDERED_DATE12]],2)</f>
        <v>19</v>
      </c>
      <c r="I1125" t="str">
        <f>+CONCATENATE(Tabla1[[#This Row],[CONSIDERED_DATE14]],"-",Tabla1[[#This Row],[CONSIDERED_DATE13]])</f>
        <v>19-JAN</v>
      </c>
      <c r="J1125" s="1" t="s">
        <v>4333</v>
      </c>
      <c r="K1125">
        <v>50</v>
      </c>
      <c r="L1125">
        <v>64</v>
      </c>
      <c r="M1125" s="4">
        <v>116556.22</v>
      </c>
      <c r="N1125" s="3">
        <v>78.125</v>
      </c>
      <c r="O1125" s="3">
        <f>+Tabla1[[#This Row],[CF_CALC_OCC_ROOMS]]/67*100</f>
        <v>74.626865671641795</v>
      </c>
      <c r="P1125" s="2">
        <v>4300211</v>
      </c>
      <c r="Q1125">
        <v>0</v>
      </c>
      <c r="R1125">
        <v>1527600</v>
      </c>
      <c r="S1125">
        <v>0</v>
      </c>
    </row>
    <row r="1126" spans="1:19" x14ac:dyDescent="0.25">
      <c r="A1126" s="1" t="s">
        <v>13</v>
      </c>
      <c r="B1126" s="4">
        <v>5437244</v>
      </c>
      <c r="C1126">
        <v>50</v>
      </c>
      <c r="D1126">
        <v>86</v>
      </c>
      <c r="E1126" s="1" t="s">
        <v>1138</v>
      </c>
      <c r="F1126" t="str">
        <f>+RIGHT(Tabla1[[#This Row],[CONSIDERED_DATE1]],6)</f>
        <v>JAN-19</v>
      </c>
      <c r="G1126" t="str">
        <f>+LEFT(Tabla1[[#This Row],[CONSIDERED_DATE12]],3)</f>
        <v>JAN</v>
      </c>
      <c r="H1126" t="str">
        <f>+RIGHT(Tabla1[[#This Row],[CONSIDERED_DATE12]],2)</f>
        <v>19</v>
      </c>
      <c r="I1126" t="str">
        <f>+CONCATENATE(Tabla1[[#This Row],[CONSIDERED_DATE14]],"-",Tabla1[[#This Row],[CONSIDERED_DATE13]])</f>
        <v>19-JAN</v>
      </c>
      <c r="J1126" s="1" t="s">
        <v>4334</v>
      </c>
      <c r="K1126">
        <v>50</v>
      </c>
      <c r="L1126">
        <v>66</v>
      </c>
      <c r="M1126" s="4">
        <v>108744.88</v>
      </c>
      <c r="N1126" s="3">
        <v>75.757575757575694</v>
      </c>
      <c r="O1126" s="3">
        <f>+Tabla1[[#This Row],[CF_CALC_OCC_ROOMS]]/67*100</f>
        <v>74.626865671641795</v>
      </c>
      <c r="P1126" s="2">
        <v>5437244</v>
      </c>
      <c r="Q1126">
        <v>0</v>
      </c>
      <c r="R1126">
        <v>0</v>
      </c>
      <c r="S1126">
        <v>0</v>
      </c>
    </row>
    <row r="1127" spans="1:19" x14ac:dyDescent="0.25">
      <c r="A1127" s="1" t="s">
        <v>13</v>
      </c>
      <c r="B1127" s="4">
        <v>5328072</v>
      </c>
      <c r="C1127">
        <v>49</v>
      </c>
      <c r="D1127">
        <v>90</v>
      </c>
      <c r="E1127" s="1" t="s">
        <v>1139</v>
      </c>
      <c r="F1127" t="str">
        <f>+RIGHT(Tabla1[[#This Row],[CONSIDERED_DATE1]],6)</f>
        <v>JAN-19</v>
      </c>
      <c r="G1127" t="str">
        <f>+LEFT(Tabla1[[#This Row],[CONSIDERED_DATE12]],3)</f>
        <v>JAN</v>
      </c>
      <c r="H1127" t="str">
        <f>+RIGHT(Tabla1[[#This Row],[CONSIDERED_DATE12]],2)</f>
        <v>19</v>
      </c>
      <c r="I1127" t="str">
        <f>+CONCATENATE(Tabla1[[#This Row],[CONSIDERED_DATE14]],"-",Tabla1[[#This Row],[CONSIDERED_DATE13]])</f>
        <v>19-JAN</v>
      </c>
      <c r="J1127" s="1" t="s">
        <v>4335</v>
      </c>
      <c r="K1127">
        <v>49</v>
      </c>
      <c r="L1127">
        <v>66</v>
      </c>
      <c r="M1127" s="4">
        <v>108736.16326530599</v>
      </c>
      <c r="N1127" s="3">
        <v>74.242424242424207</v>
      </c>
      <c r="O1127" s="3">
        <f>+Tabla1[[#This Row],[CF_CALC_OCC_ROOMS]]/67*100</f>
        <v>73.134328358208961</v>
      </c>
      <c r="P1127" s="2">
        <v>5328072</v>
      </c>
      <c r="Q1127">
        <v>0</v>
      </c>
      <c r="R1127">
        <v>0</v>
      </c>
      <c r="S1127">
        <v>0</v>
      </c>
    </row>
    <row r="1128" spans="1:19" x14ac:dyDescent="0.25">
      <c r="A1128" s="1" t="s">
        <v>13</v>
      </c>
      <c r="B1128" s="4">
        <v>6076252</v>
      </c>
      <c r="C1128">
        <v>57</v>
      </c>
      <c r="D1128">
        <v>104</v>
      </c>
      <c r="E1128" s="1" t="s">
        <v>1140</v>
      </c>
      <c r="F1128" t="str">
        <f>+RIGHT(Tabla1[[#This Row],[CONSIDERED_DATE1]],6)</f>
        <v>JAN-19</v>
      </c>
      <c r="G1128" t="str">
        <f>+LEFT(Tabla1[[#This Row],[CONSIDERED_DATE12]],3)</f>
        <v>JAN</v>
      </c>
      <c r="H1128" t="str">
        <f>+RIGHT(Tabla1[[#This Row],[CONSIDERED_DATE12]],2)</f>
        <v>19</v>
      </c>
      <c r="I1128" t="str">
        <f>+CONCATENATE(Tabla1[[#This Row],[CONSIDERED_DATE14]],"-",Tabla1[[#This Row],[CONSIDERED_DATE13]])</f>
        <v>19-JAN</v>
      </c>
      <c r="J1128" s="1" t="s">
        <v>4336</v>
      </c>
      <c r="K1128">
        <v>57</v>
      </c>
      <c r="L1128">
        <v>66</v>
      </c>
      <c r="M1128" s="4">
        <v>106600.912280701</v>
      </c>
      <c r="N1128" s="3">
        <v>86.363636363636303</v>
      </c>
      <c r="O1128" s="3">
        <f>+Tabla1[[#This Row],[CF_CALC_OCC_ROOMS]]/67*100</f>
        <v>85.074626865671647</v>
      </c>
      <c r="P1128" s="2">
        <v>5341252</v>
      </c>
      <c r="Q1128">
        <v>0</v>
      </c>
      <c r="R1128">
        <v>735000</v>
      </c>
      <c r="S1128">
        <v>0</v>
      </c>
    </row>
    <row r="1129" spans="1:19" x14ac:dyDescent="0.25">
      <c r="A1129" s="1" t="s">
        <v>13</v>
      </c>
      <c r="B1129" s="4">
        <v>8935316</v>
      </c>
      <c r="C1129">
        <v>50</v>
      </c>
      <c r="D1129">
        <v>93</v>
      </c>
      <c r="E1129" s="1" t="s">
        <v>1141</v>
      </c>
      <c r="F1129" t="str">
        <f>+RIGHT(Tabla1[[#This Row],[CONSIDERED_DATE1]],6)</f>
        <v>FEB-19</v>
      </c>
      <c r="G1129" t="str">
        <f>+LEFT(Tabla1[[#This Row],[CONSIDERED_DATE12]],3)</f>
        <v>FEB</v>
      </c>
      <c r="H1129" t="str">
        <f>+RIGHT(Tabla1[[#This Row],[CONSIDERED_DATE12]],2)</f>
        <v>19</v>
      </c>
      <c r="I1129" t="str">
        <f>+CONCATENATE(Tabla1[[#This Row],[CONSIDERED_DATE14]],"-",Tabla1[[#This Row],[CONSIDERED_DATE13]])</f>
        <v>19-FEB</v>
      </c>
      <c r="J1129" s="1" t="s">
        <v>4337</v>
      </c>
      <c r="K1129">
        <v>50</v>
      </c>
      <c r="L1129">
        <v>66</v>
      </c>
      <c r="M1129" s="4">
        <v>178706.32</v>
      </c>
      <c r="N1129" s="3">
        <v>75.757575757575694</v>
      </c>
      <c r="O1129" s="3">
        <f>+Tabla1[[#This Row],[CF_CALC_OCC_ROOMS]]/67*100</f>
        <v>74.626865671641795</v>
      </c>
      <c r="P1129" s="2">
        <v>8935316</v>
      </c>
      <c r="Q1129">
        <v>0</v>
      </c>
      <c r="R1129">
        <v>0</v>
      </c>
      <c r="S1129">
        <v>0</v>
      </c>
    </row>
    <row r="1130" spans="1:19" x14ac:dyDescent="0.25">
      <c r="A1130" s="1" t="s">
        <v>13</v>
      </c>
      <c r="B1130" s="4">
        <v>10655580</v>
      </c>
      <c r="C1130">
        <v>61</v>
      </c>
      <c r="D1130">
        <v>109</v>
      </c>
      <c r="E1130" s="1" t="s">
        <v>1142</v>
      </c>
      <c r="F1130" t="str">
        <f>+RIGHT(Tabla1[[#This Row],[CONSIDERED_DATE1]],6)</f>
        <v>FEB-19</v>
      </c>
      <c r="G1130" t="str">
        <f>+LEFT(Tabla1[[#This Row],[CONSIDERED_DATE12]],3)</f>
        <v>FEB</v>
      </c>
      <c r="H1130" t="str">
        <f>+RIGHT(Tabla1[[#This Row],[CONSIDERED_DATE12]],2)</f>
        <v>19</v>
      </c>
      <c r="I1130" t="str">
        <f>+CONCATENATE(Tabla1[[#This Row],[CONSIDERED_DATE14]],"-",Tabla1[[#This Row],[CONSIDERED_DATE13]])</f>
        <v>19-FEB</v>
      </c>
      <c r="J1130" s="1" t="s">
        <v>4338</v>
      </c>
      <c r="K1130">
        <v>61</v>
      </c>
      <c r="L1130">
        <v>66</v>
      </c>
      <c r="M1130" s="4">
        <v>174681.63934426199</v>
      </c>
      <c r="N1130" s="3">
        <v>92.424242424242394</v>
      </c>
      <c r="O1130" s="3">
        <f>+Tabla1[[#This Row],[CF_CALC_OCC_ROOMS]]/67*100</f>
        <v>91.044776119402982</v>
      </c>
      <c r="P1130" s="2">
        <v>10655580</v>
      </c>
      <c r="Q1130">
        <v>0</v>
      </c>
      <c r="R1130">
        <v>0</v>
      </c>
      <c r="S1130">
        <v>0</v>
      </c>
    </row>
    <row r="1131" spans="1:19" x14ac:dyDescent="0.25">
      <c r="A1131" s="1" t="s">
        <v>13</v>
      </c>
      <c r="B1131" s="4">
        <v>7169917.4621848743</v>
      </c>
      <c r="C1131">
        <v>59</v>
      </c>
      <c r="D1131">
        <v>89</v>
      </c>
      <c r="E1131" s="1" t="s">
        <v>1143</v>
      </c>
      <c r="F1131" t="str">
        <f>+RIGHT(Tabla1[[#This Row],[CONSIDERED_DATE1]],6)</f>
        <v>FEB-19</v>
      </c>
      <c r="G1131" t="str">
        <f>+LEFT(Tabla1[[#This Row],[CONSIDERED_DATE12]],3)</f>
        <v>FEB</v>
      </c>
      <c r="H1131" t="str">
        <f>+RIGHT(Tabla1[[#This Row],[CONSIDERED_DATE12]],2)</f>
        <v>19</v>
      </c>
      <c r="I1131" t="str">
        <f>+CONCATENATE(Tabla1[[#This Row],[CONSIDERED_DATE14]],"-",Tabla1[[#This Row],[CONSIDERED_DATE13]])</f>
        <v>19-FEB</v>
      </c>
      <c r="J1131" s="1" t="s">
        <v>4339</v>
      </c>
      <c r="K1131">
        <v>59</v>
      </c>
      <c r="L1131">
        <v>66</v>
      </c>
      <c r="M1131" s="4">
        <v>121524.024782794</v>
      </c>
      <c r="N1131" s="3">
        <v>89.393939393939306</v>
      </c>
      <c r="O1131" s="3">
        <f>+Tabla1[[#This Row],[CF_CALC_OCC_ROOMS]]/67*100</f>
        <v>88.059701492537314</v>
      </c>
      <c r="P1131" s="2">
        <v>4604917.4621848743</v>
      </c>
      <c r="Q1131">
        <v>0</v>
      </c>
      <c r="R1131">
        <v>2565000</v>
      </c>
      <c r="S1131">
        <v>0</v>
      </c>
    </row>
    <row r="1132" spans="1:19" x14ac:dyDescent="0.25">
      <c r="A1132" s="1" t="s">
        <v>13</v>
      </c>
      <c r="B1132" s="4">
        <v>6274674.5042016804</v>
      </c>
      <c r="C1132">
        <v>52</v>
      </c>
      <c r="D1132">
        <v>88</v>
      </c>
      <c r="E1132" s="1" t="s">
        <v>1144</v>
      </c>
      <c r="F1132" t="str">
        <f>+RIGHT(Tabla1[[#This Row],[CONSIDERED_DATE1]],6)</f>
        <v>FEB-19</v>
      </c>
      <c r="G1132" t="str">
        <f>+LEFT(Tabla1[[#This Row],[CONSIDERED_DATE12]],3)</f>
        <v>FEB</v>
      </c>
      <c r="H1132" t="str">
        <f>+RIGHT(Tabla1[[#This Row],[CONSIDERED_DATE12]],2)</f>
        <v>19</v>
      </c>
      <c r="I1132" t="str">
        <f>+CONCATENATE(Tabla1[[#This Row],[CONSIDERED_DATE14]],"-",Tabla1[[#This Row],[CONSIDERED_DATE13]])</f>
        <v>19-FEB</v>
      </c>
      <c r="J1132" s="1" t="s">
        <v>4340</v>
      </c>
      <c r="K1132">
        <v>52</v>
      </c>
      <c r="L1132">
        <v>63</v>
      </c>
      <c r="M1132" s="4">
        <v>120666.817388493</v>
      </c>
      <c r="N1132" s="3">
        <v>82.539682539682502</v>
      </c>
      <c r="O1132" s="3">
        <f>+Tabla1[[#This Row],[CF_CALC_OCC_ROOMS]]/67*100</f>
        <v>77.611940298507463</v>
      </c>
      <c r="P1132" s="2">
        <v>3964674.5042016809</v>
      </c>
      <c r="Q1132">
        <v>0</v>
      </c>
      <c r="R1132">
        <v>2310000</v>
      </c>
      <c r="S1132">
        <v>0</v>
      </c>
    </row>
    <row r="1133" spans="1:19" x14ac:dyDescent="0.25">
      <c r="A1133" s="1" t="s">
        <v>13</v>
      </c>
      <c r="B1133" s="4">
        <v>4997726</v>
      </c>
      <c r="C1133">
        <v>44</v>
      </c>
      <c r="D1133">
        <v>82</v>
      </c>
      <c r="E1133" s="1" t="s">
        <v>1145</v>
      </c>
      <c r="F1133" t="str">
        <f>+RIGHT(Tabla1[[#This Row],[CONSIDERED_DATE1]],6)</f>
        <v>FEB-19</v>
      </c>
      <c r="G1133" t="str">
        <f>+LEFT(Tabla1[[#This Row],[CONSIDERED_DATE12]],3)</f>
        <v>FEB</v>
      </c>
      <c r="H1133" t="str">
        <f>+RIGHT(Tabla1[[#This Row],[CONSIDERED_DATE12]],2)</f>
        <v>19</v>
      </c>
      <c r="I1133" t="str">
        <f>+CONCATENATE(Tabla1[[#This Row],[CONSIDERED_DATE14]],"-",Tabla1[[#This Row],[CONSIDERED_DATE13]])</f>
        <v>19-FEB</v>
      </c>
      <c r="J1133" s="1" t="s">
        <v>4341</v>
      </c>
      <c r="K1133">
        <v>44</v>
      </c>
      <c r="L1133">
        <v>65</v>
      </c>
      <c r="M1133" s="4">
        <v>113584.68181818099</v>
      </c>
      <c r="N1133" s="3">
        <v>67.692307692307594</v>
      </c>
      <c r="O1133" s="3">
        <f>+Tabla1[[#This Row],[CF_CALC_OCC_ROOMS]]/67*100</f>
        <v>65.671641791044777</v>
      </c>
      <c r="P1133" s="2">
        <v>4757726</v>
      </c>
      <c r="Q1133">
        <v>0</v>
      </c>
      <c r="R1133">
        <v>240000</v>
      </c>
      <c r="S1133">
        <v>0</v>
      </c>
    </row>
    <row r="1134" spans="1:19" x14ac:dyDescent="0.25">
      <c r="A1134" s="1" t="s">
        <v>13</v>
      </c>
      <c r="B1134" s="4">
        <v>6647387.3361344542</v>
      </c>
      <c r="C1134">
        <v>51</v>
      </c>
      <c r="D1134">
        <v>93</v>
      </c>
      <c r="E1134" s="1" t="s">
        <v>1146</v>
      </c>
      <c r="F1134" t="str">
        <f>+RIGHT(Tabla1[[#This Row],[CONSIDERED_DATE1]],6)</f>
        <v>FEB-19</v>
      </c>
      <c r="G1134" t="str">
        <f>+LEFT(Tabla1[[#This Row],[CONSIDERED_DATE12]],3)</f>
        <v>FEB</v>
      </c>
      <c r="H1134" t="str">
        <f>+RIGHT(Tabla1[[#This Row],[CONSIDERED_DATE12]],2)</f>
        <v>19</v>
      </c>
      <c r="I1134" t="str">
        <f>+CONCATENATE(Tabla1[[#This Row],[CONSIDERED_DATE14]],"-",Tabla1[[#This Row],[CONSIDERED_DATE13]])</f>
        <v>19-FEB</v>
      </c>
      <c r="J1134" s="1" t="s">
        <v>4342</v>
      </c>
      <c r="K1134">
        <v>51</v>
      </c>
      <c r="L1134">
        <v>63</v>
      </c>
      <c r="M1134" s="4">
        <v>130340.928159499</v>
      </c>
      <c r="N1134" s="3">
        <v>80.952380952380906</v>
      </c>
      <c r="O1134" s="3">
        <f>+Tabla1[[#This Row],[CF_CALC_OCC_ROOMS]]/67*100</f>
        <v>76.119402985074629</v>
      </c>
      <c r="P1134" s="2">
        <v>6548387.3361344542</v>
      </c>
      <c r="Q1134">
        <v>0</v>
      </c>
      <c r="R1134">
        <v>99000</v>
      </c>
      <c r="S1134">
        <v>0</v>
      </c>
    </row>
    <row r="1135" spans="1:19" x14ac:dyDescent="0.25">
      <c r="A1135" s="1" t="s">
        <v>13</v>
      </c>
      <c r="B1135" s="4">
        <v>6264245</v>
      </c>
      <c r="C1135">
        <v>51</v>
      </c>
      <c r="D1135">
        <v>94</v>
      </c>
      <c r="E1135" s="1" t="s">
        <v>1147</v>
      </c>
      <c r="F1135" t="str">
        <f>+RIGHT(Tabla1[[#This Row],[CONSIDERED_DATE1]],6)</f>
        <v>FEB-19</v>
      </c>
      <c r="G1135" t="str">
        <f>+LEFT(Tabla1[[#This Row],[CONSIDERED_DATE12]],3)</f>
        <v>FEB</v>
      </c>
      <c r="H1135" t="str">
        <f>+RIGHT(Tabla1[[#This Row],[CONSIDERED_DATE12]],2)</f>
        <v>19</v>
      </c>
      <c r="I1135" t="str">
        <f>+CONCATENATE(Tabla1[[#This Row],[CONSIDERED_DATE14]],"-",Tabla1[[#This Row],[CONSIDERED_DATE13]])</f>
        <v>19-FEB</v>
      </c>
      <c r="J1135" s="1" t="s">
        <v>4343</v>
      </c>
      <c r="K1135">
        <v>51</v>
      </c>
      <c r="L1135">
        <v>63</v>
      </c>
      <c r="M1135" s="4">
        <v>122828.33333333299</v>
      </c>
      <c r="N1135" s="3">
        <v>80.952380952380906</v>
      </c>
      <c r="O1135" s="3">
        <f>+Tabla1[[#This Row],[CF_CALC_OCC_ROOMS]]/67*100</f>
        <v>76.119402985074629</v>
      </c>
      <c r="P1135" s="2">
        <v>6264245</v>
      </c>
      <c r="Q1135">
        <v>0</v>
      </c>
      <c r="R1135">
        <v>0</v>
      </c>
      <c r="S1135">
        <v>0</v>
      </c>
    </row>
    <row r="1136" spans="1:19" x14ac:dyDescent="0.25">
      <c r="A1136" s="1" t="s">
        <v>13</v>
      </c>
      <c r="B1136" s="4">
        <v>10245130</v>
      </c>
      <c r="C1136">
        <v>65</v>
      </c>
      <c r="D1136">
        <v>124</v>
      </c>
      <c r="E1136" s="1" t="s">
        <v>1148</v>
      </c>
      <c r="F1136" t="str">
        <f>+RIGHT(Tabla1[[#This Row],[CONSIDERED_DATE1]],6)</f>
        <v>FEB-19</v>
      </c>
      <c r="G1136" t="str">
        <f>+LEFT(Tabla1[[#This Row],[CONSIDERED_DATE12]],3)</f>
        <v>FEB</v>
      </c>
      <c r="H1136" t="str">
        <f>+RIGHT(Tabla1[[#This Row],[CONSIDERED_DATE12]],2)</f>
        <v>19</v>
      </c>
      <c r="I1136" t="str">
        <f>+CONCATENATE(Tabla1[[#This Row],[CONSIDERED_DATE14]],"-",Tabla1[[#This Row],[CONSIDERED_DATE13]])</f>
        <v>19-FEB</v>
      </c>
      <c r="J1136" s="1" t="s">
        <v>4344</v>
      </c>
      <c r="K1136">
        <v>65</v>
      </c>
      <c r="L1136">
        <v>66</v>
      </c>
      <c r="M1136" s="4">
        <v>157617.38461538401</v>
      </c>
      <c r="N1136" s="3">
        <v>98.484848484848399</v>
      </c>
      <c r="O1136" s="3">
        <f>+Tabla1[[#This Row],[CF_CALC_OCC_ROOMS]]/67*100</f>
        <v>97.014925373134332</v>
      </c>
      <c r="P1136" s="2">
        <v>10245130</v>
      </c>
      <c r="Q1136">
        <v>0</v>
      </c>
      <c r="R1136">
        <v>0</v>
      </c>
      <c r="S1136">
        <v>0</v>
      </c>
    </row>
    <row r="1137" spans="1:19" x14ac:dyDescent="0.25">
      <c r="A1137" s="1" t="s">
        <v>13</v>
      </c>
      <c r="B1137" s="4">
        <v>10257374</v>
      </c>
      <c r="C1137">
        <v>61</v>
      </c>
      <c r="D1137">
        <v>112</v>
      </c>
      <c r="E1137" s="1" t="s">
        <v>1149</v>
      </c>
      <c r="F1137" t="str">
        <f>+RIGHT(Tabla1[[#This Row],[CONSIDERED_DATE1]],6)</f>
        <v>FEB-19</v>
      </c>
      <c r="G1137" t="str">
        <f>+LEFT(Tabla1[[#This Row],[CONSIDERED_DATE12]],3)</f>
        <v>FEB</v>
      </c>
      <c r="H1137" t="str">
        <f>+RIGHT(Tabla1[[#This Row],[CONSIDERED_DATE12]],2)</f>
        <v>19</v>
      </c>
      <c r="I1137" t="str">
        <f>+CONCATENATE(Tabla1[[#This Row],[CONSIDERED_DATE14]],"-",Tabla1[[#This Row],[CONSIDERED_DATE13]])</f>
        <v>19-FEB</v>
      </c>
      <c r="J1137" s="1" t="s">
        <v>4345</v>
      </c>
      <c r="K1137">
        <v>61</v>
      </c>
      <c r="L1137">
        <v>66</v>
      </c>
      <c r="M1137" s="4">
        <v>168153.672131147</v>
      </c>
      <c r="N1137" s="3">
        <v>92.424242424242394</v>
      </c>
      <c r="O1137" s="3">
        <f>+Tabla1[[#This Row],[CF_CALC_OCC_ROOMS]]/67*100</f>
        <v>91.044776119402982</v>
      </c>
      <c r="P1137" s="2">
        <v>10257374</v>
      </c>
      <c r="Q1137">
        <v>0</v>
      </c>
      <c r="R1137">
        <v>0</v>
      </c>
      <c r="S1137">
        <v>0</v>
      </c>
    </row>
    <row r="1138" spans="1:19" x14ac:dyDescent="0.25">
      <c r="A1138" s="1" t="s">
        <v>13</v>
      </c>
      <c r="B1138" s="4">
        <v>5846511</v>
      </c>
      <c r="C1138">
        <v>41</v>
      </c>
      <c r="D1138">
        <v>75</v>
      </c>
      <c r="E1138" s="1" t="s">
        <v>1150</v>
      </c>
      <c r="F1138" t="str">
        <f>+RIGHT(Tabla1[[#This Row],[CONSIDERED_DATE1]],6)</f>
        <v>FEB-19</v>
      </c>
      <c r="G1138" t="str">
        <f>+LEFT(Tabla1[[#This Row],[CONSIDERED_DATE12]],3)</f>
        <v>FEB</v>
      </c>
      <c r="H1138" t="str">
        <f>+RIGHT(Tabla1[[#This Row],[CONSIDERED_DATE12]],2)</f>
        <v>19</v>
      </c>
      <c r="I1138" t="str">
        <f>+CONCATENATE(Tabla1[[#This Row],[CONSIDERED_DATE14]],"-",Tabla1[[#This Row],[CONSIDERED_DATE13]])</f>
        <v>19-FEB</v>
      </c>
      <c r="J1138" s="1" t="s">
        <v>4346</v>
      </c>
      <c r="K1138">
        <v>41</v>
      </c>
      <c r="L1138">
        <v>50</v>
      </c>
      <c r="M1138" s="4">
        <v>142597.829268292</v>
      </c>
      <c r="N1138" s="3">
        <v>82</v>
      </c>
      <c r="O1138" s="3">
        <f>+Tabla1[[#This Row],[CF_CALC_OCC_ROOMS]]/67*100</f>
        <v>61.194029850746269</v>
      </c>
      <c r="P1138" s="2">
        <v>5846511</v>
      </c>
      <c r="Q1138">
        <v>0</v>
      </c>
      <c r="R1138">
        <v>0</v>
      </c>
      <c r="S1138">
        <v>0</v>
      </c>
    </row>
    <row r="1139" spans="1:19" x14ac:dyDescent="0.25">
      <c r="A1139" s="1" t="s">
        <v>13</v>
      </c>
      <c r="B1139" s="4">
        <v>6271542.4117647056</v>
      </c>
      <c r="C1139">
        <v>48</v>
      </c>
      <c r="D1139">
        <v>90</v>
      </c>
      <c r="E1139" s="1" t="s">
        <v>1151</v>
      </c>
      <c r="F1139" t="str">
        <f>+RIGHT(Tabla1[[#This Row],[CONSIDERED_DATE1]],6)</f>
        <v>FEB-19</v>
      </c>
      <c r="G1139" t="str">
        <f>+LEFT(Tabla1[[#This Row],[CONSIDERED_DATE12]],3)</f>
        <v>FEB</v>
      </c>
      <c r="H1139" t="str">
        <f>+RIGHT(Tabla1[[#This Row],[CONSIDERED_DATE12]],2)</f>
        <v>19</v>
      </c>
      <c r="I1139" t="str">
        <f>+CONCATENATE(Tabla1[[#This Row],[CONSIDERED_DATE14]],"-",Tabla1[[#This Row],[CONSIDERED_DATE13]])</f>
        <v>19-FEB</v>
      </c>
      <c r="J1139" s="1" t="s">
        <v>4347</v>
      </c>
      <c r="K1139">
        <v>48</v>
      </c>
      <c r="L1139">
        <v>55</v>
      </c>
      <c r="M1139" s="4">
        <v>130657.13357843101</v>
      </c>
      <c r="N1139" s="3">
        <v>87.272727272727195</v>
      </c>
      <c r="O1139" s="3">
        <f>+Tabla1[[#This Row],[CF_CALC_OCC_ROOMS]]/67*100</f>
        <v>71.641791044776113</v>
      </c>
      <c r="P1139" s="2">
        <v>6271542.4117647056</v>
      </c>
      <c r="Q1139">
        <v>0</v>
      </c>
      <c r="R1139">
        <v>0</v>
      </c>
      <c r="S1139">
        <v>0</v>
      </c>
    </row>
    <row r="1140" spans="1:19" x14ac:dyDescent="0.25">
      <c r="A1140" s="1" t="s">
        <v>13</v>
      </c>
      <c r="B1140" s="4">
        <v>7050528</v>
      </c>
      <c r="C1140">
        <v>54</v>
      </c>
      <c r="D1140">
        <v>102</v>
      </c>
      <c r="E1140" s="1" t="s">
        <v>1152</v>
      </c>
      <c r="F1140" t="str">
        <f>+RIGHT(Tabla1[[#This Row],[CONSIDERED_DATE1]],6)</f>
        <v>FEB-19</v>
      </c>
      <c r="G1140" t="str">
        <f>+LEFT(Tabla1[[#This Row],[CONSIDERED_DATE12]],3)</f>
        <v>FEB</v>
      </c>
      <c r="H1140" t="str">
        <f>+RIGHT(Tabla1[[#This Row],[CONSIDERED_DATE12]],2)</f>
        <v>19</v>
      </c>
      <c r="I1140" t="str">
        <f>+CONCATENATE(Tabla1[[#This Row],[CONSIDERED_DATE14]],"-",Tabla1[[#This Row],[CONSIDERED_DATE13]])</f>
        <v>19-FEB</v>
      </c>
      <c r="J1140" s="1" t="s">
        <v>4348</v>
      </c>
      <c r="K1140">
        <v>54</v>
      </c>
      <c r="L1140">
        <v>66</v>
      </c>
      <c r="M1140" s="4">
        <v>130565.33333333299</v>
      </c>
      <c r="N1140" s="3">
        <v>81.818181818181799</v>
      </c>
      <c r="O1140" s="3">
        <f>+Tabla1[[#This Row],[CF_CALC_OCC_ROOMS]]/67*100</f>
        <v>80.597014925373131</v>
      </c>
      <c r="P1140" s="2">
        <v>7050528</v>
      </c>
      <c r="Q1140">
        <v>0</v>
      </c>
      <c r="R1140">
        <v>0</v>
      </c>
      <c r="S1140">
        <v>0</v>
      </c>
    </row>
    <row r="1141" spans="1:19" x14ac:dyDescent="0.25">
      <c r="A1141" s="1" t="s">
        <v>13</v>
      </c>
      <c r="B1141" s="4">
        <v>7483955.9411764704</v>
      </c>
      <c r="C1141">
        <v>54</v>
      </c>
      <c r="D1141">
        <v>103</v>
      </c>
      <c r="E1141" s="1" t="s">
        <v>1153</v>
      </c>
      <c r="F1141" t="str">
        <f>+RIGHT(Tabla1[[#This Row],[CONSIDERED_DATE1]],6)</f>
        <v>FEB-19</v>
      </c>
      <c r="G1141" t="str">
        <f>+LEFT(Tabla1[[#This Row],[CONSIDERED_DATE12]],3)</f>
        <v>FEB</v>
      </c>
      <c r="H1141" t="str">
        <f>+RIGHT(Tabla1[[#This Row],[CONSIDERED_DATE12]],2)</f>
        <v>19</v>
      </c>
      <c r="I1141" t="str">
        <f>+CONCATENATE(Tabla1[[#This Row],[CONSIDERED_DATE14]],"-",Tabla1[[#This Row],[CONSIDERED_DATE13]])</f>
        <v>19-FEB</v>
      </c>
      <c r="J1141" s="1" t="s">
        <v>4349</v>
      </c>
      <c r="K1141">
        <v>54</v>
      </c>
      <c r="L1141">
        <v>66</v>
      </c>
      <c r="M1141" s="4">
        <v>138591.77668845301</v>
      </c>
      <c r="N1141" s="3">
        <v>81.818181818181799</v>
      </c>
      <c r="O1141" s="3">
        <f>+Tabla1[[#This Row],[CF_CALC_OCC_ROOMS]]/67*100</f>
        <v>80.597014925373131</v>
      </c>
      <c r="P1141" s="2">
        <v>7483955.9411764704</v>
      </c>
      <c r="Q1141">
        <v>0</v>
      </c>
      <c r="R1141">
        <v>0</v>
      </c>
      <c r="S1141">
        <v>0</v>
      </c>
    </row>
    <row r="1142" spans="1:19" x14ac:dyDescent="0.25">
      <c r="A1142" s="1" t="s">
        <v>13</v>
      </c>
      <c r="B1142" s="4">
        <v>10623175.94117647</v>
      </c>
      <c r="C1142">
        <v>66</v>
      </c>
      <c r="D1142">
        <v>130</v>
      </c>
      <c r="E1142" s="1" t="s">
        <v>1154</v>
      </c>
      <c r="F1142" t="str">
        <f>+RIGHT(Tabla1[[#This Row],[CONSIDERED_DATE1]],6)</f>
        <v>FEB-19</v>
      </c>
      <c r="G1142" t="str">
        <f>+LEFT(Tabla1[[#This Row],[CONSIDERED_DATE12]],3)</f>
        <v>FEB</v>
      </c>
      <c r="H1142" t="str">
        <f>+RIGHT(Tabla1[[#This Row],[CONSIDERED_DATE12]],2)</f>
        <v>19</v>
      </c>
      <c r="I1142" t="str">
        <f>+CONCATENATE(Tabla1[[#This Row],[CONSIDERED_DATE14]],"-",Tabla1[[#This Row],[CONSIDERED_DATE13]])</f>
        <v>19-FEB</v>
      </c>
      <c r="J1142" s="1" t="s">
        <v>4350</v>
      </c>
      <c r="K1142">
        <v>66</v>
      </c>
      <c r="L1142">
        <v>66</v>
      </c>
      <c r="M1142" s="4">
        <v>160957.211229946</v>
      </c>
      <c r="N1142" s="3">
        <v>100</v>
      </c>
      <c r="O1142" s="3">
        <f>+Tabla1[[#This Row],[CF_CALC_OCC_ROOMS]]/67*100</f>
        <v>98.507462686567166</v>
      </c>
      <c r="P1142" s="2">
        <v>10623175.94117647</v>
      </c>
      <c r="Q1142">
        <v>0</v>
      </c>
      <c r="R1142">
        <v>0</v>
      </c>
      <c r="S1142">
        <v>0</v>
      </c>
    </row>
    <row r="1143" spans="1:19" x14ac:dyDescent="0.25">
      <c r="A1143" s="1" t="s">
        <v>13</v>
      </c>
      <c r="B1143" s="4">
        <v>9824148</v>
      </c>
      <c r="C1143">
        <v>61</v>
      </c>
      <c r="D1143">
        <v>126</v>
      </c>
      <c r="E1143" s="1" t="s">
        <v>1155</v>
      </c>
      <c r="F1143" t="str">
        <f>+RIGHT(Tabla1[[#This Row],[CONSIDERED_DATE1]],6)</f>
        <v>FEB-19</v>
      </c>
      <c r="G1143" t="str">
        <f>+LEFT(Tabla1[[#This Row],[CONSIDERED_DATE12]],3)</f>
        <v>FEB</v>
      </c>
      <c r="H1143" t="str">
        <f>+RIGHT(Tabla1[[#This Row],[CONSIDERED_DATE12]],2)</f>
        <v>19</v>
      </c>
      <c r="I1143" t="str">
        <f>+CONCATENATE(Tabla1[[#This Row],[CONSIDERED_DATE14]],"-",Tabla1[[#This Row],[CONSIDERED_DATE13]])</f>
        <v>19-FEB</v>
      </c>
      <c r="J1143" s="1" t="s">
        <v>4351</v>
      </c>
      <c r="K1143">
        <v>61</v>
      </c>
      <c r="L1143">
        <v>66</v>
      </c>
      <c r="M1143" s="4">
        <v>161051.606557377</v>
      </c>
      <c r="N1143" s="3">
        <v>92.424242424242394</v>
      </c>
      <c r="O1143" s="3">
        <f>+Tabla1[[#This Row],[CF_CALC_OCC_ROOMS]]/67*100</f>
        <v>91.044776119402982</v>
      </c>
      <c r="P1143" s="2">
        <v>9824148</v>
      </c>
      <c r="Q1143">
        <v>0</v>
      </c>
      <c r="R1143">
        <v>0</v>
      </c>
      <c r="S1143">
        <v>0</v>
      </c>
    </row>
    <row r="1144" spans="1:19" x14ac:dyDescent="0.25">
      <c r="A1144" s="1" t="s">
        <v>13</v>
      </c>
      <c r="B1144" s="4">
        <v>10316532</v>
      </c>
      <c r="C1144">
        <v>62</v>
      </c>
      <c r="D1144">
        <v>131</v>
      </c>
      <c r="E1144" s="1" t="s">
        <v>1156</v>
      </c>
      <c r="F1144" t="str">
        <f>+RIGHT(Tabla1[[#This Row],[CONSIDERED_DATE1]],6)</f>
        <v>FEB-19</v>
      </c>
      <c r="G1144" t="str">
        <f>+LEFT(Tabla1[[#This Row],[CONSIDERED_DATE12]],3)</f>
        <v>FEB</v>
      </c>
      <c r="H1144" t="str">
        <f>+RIGHT(Tabla1[[#This Row],[CONSIDERED_DATE12]],2)</f>
        <v>19</v>
      </c>
      <c r="I1144" t="str">
        <f>+CONCATENATE(Tabla1[[#This Row],[CONSIDERED_DATE14]],"-",Tabla1[[#This Row],[CONSIDERED_DATE13]])</f>
        <v>19-FEB</v>
      </c>
      <c r="J1144" s="1" t="s">
        <v>4352</v>
      </c>
      <c r="K1144">
        <v>62</v>
      </c>
      <c r="L1144">
        <v>66</v>
      </c>
      <c r="M1144" s="4">
        <v>166395.677419354</v>
      </c>
      <c r="N1144" s="3">
        <v>93.939393939393895</v>
      </c>
      <c r="O1144" s="3">
        <f>+Tabla1[[#This Row],[CF_CALC_OCC_ROOMS]]/67*100</f>
        <v>92.537313432835816</v>
      </c>
      <c r="P1144" s="2">
        <v>10316532</v>
      </c>
      <c r="Q1144">
        <v>0</v>
      </c>
      <c r="R1144">
        <v>0</v>
      </c>
      <c r="S1144">
        <v>0</v>
      </c>
    </row>
    <row r="1145" spans="1:19" x14ac:dyDescent="0.25">
      <c r="A1145" s="1" t="s">
        <v>13</v>
      </c>
      <c r="B1145" s="4">
        <v>5556924.9411764704</v>
      </c>
      <c r="C1145">
        <v>47</v>
      </c>
      <c r="D1145">
        <v>98</v>
      </c>
      <c r="E1145" s="1" t="s">
        <v>1157</v>
      </c>
      <c r="F1145" t="str">
        <f>+RIGHT(Tabla1[[#This Row],[CONSIDERED_DATE1]],6)</f>
        <v>FEB-19</v>
      </c>
      <c r="G1145" t="str">
        <f>+LEFT(Tabla1[[#This Row],[CONSIDERED_DATE12]],3)</f>
        <v>FEB</v>
      </c>
      <c r="H1145" t="str">
        <f>+RIGHT(Tabla1[[#This Row],[CONSIDERED_DATE12]],2)</f>
        <v>19</v>
      </c>
      <c r="I1145" t="str">
        <f>+CONCATENATE(Tabla1[[#This Row],[CONSIDERED_DATE14]],"-",Tabla1[[#This Row],[CONSIDERED_DATE13]])</f>
        <v>19-FEB</v>
      </c>
      <c r="J1145" s="1" t="s">
        <v>4353</v>
      </c>
      <c r="K1145">
        <v>47</v>
      </c>
      <c r="L1145">
        <v>66</v>
      </c>
      <c r="M1145" s="4">
        <v>118232.445556946</v>
      </c>
      <c r="N1145" s="3">
        <v>71.212121212121204</v>
      </c>
      <c r="O1145" s="3">
        <f>+Tabla1[[#This Row],[CF_CALC_OCC_ROOMS]]/67*100</f>
        <v>70.149253731343293</v>
      </c>
      <c r="P1145" s="2">
        <v>5556924.9411764704</v>
      </c>
      <c r="Q1145">
        <v>0</v>
      </c>
      <c r="R1145">
        <v>0</v>
      </c>
      <c r="S1145">
        <v>0</v>
      </c>
    </row>
    <row r="1146" spans="1:19" x14ac:dyDescent="0.25">
      <c r="A1146" s="1" t="s">
        <v>13</v>
      </c>
      <c r="B1146" s="4">
        <v>7279767.0756302522</v>
      </c>
      <c r="C1146">
        <v>60</v>
      </c>
      <c r="D1146">
        <v>122</v>
      </c>
      <c r="E1146" s="1" t="s">
        <v>1158</v>
      </c>
      <c r="F1146" t="str">
        <f>+RIGHT(Tabla1[[#This Row],[CONSIDERED_DATE1]],6)</f>
        <v>FEB-19</v>
      </c>
      <c r="G1146" t="str">
        <f>+LEFT(Tabla1[[#This Row],[CONSIDERED_DATE12]],3)</f>
        <v>FEB</v>
      </c>
      <c r="H1146" t="str">
        <f>+RIGHT(Tabla1[[#This Row],[CONSIDERED_DATE12]],2)</f>
        <v>19</v>
      </c>
      <c r="I1146" t="str">
        <f>+CONCATENATE(Tabla1[[#This Row],[CONSIDERED_DATE14]],"-",Tabla1[[#This Row],[CONSIDERED_DATE13]])</f>
        <v>19-FEB</v>
      </c>
      <c r="J1146" s="1" t="s">
        <v>4354</v>
      </c>
      <c r="K1146">
        <v>60</v>
      </c>
      <c r="L1146">
        <v>63</v>
      </c>
      <c r="M1146" s="4">
        <v>121329.45126050401</v>
      </c>
      <c r="N1146" s="3">
        <v>95.238095238095198</v>
      </c>
      <c r="O1146" s="3">
        <f>+Tabla1[[#This Row],[CF_CALC_OCC_ROOMS]]/67*100</f>
        <v>89.552238805970148</v>
      </c>
      <c r="P1146" s="2">
        <v>7279767.0756302522</v>
      </c>
      <c r="Q1146">
        <v>0</v>
      </c>
      <c r="R1146">
        <v>0</v>
      </c>
      <c r="S1146">
        <v>0</v>
      </c>
    </row>
    <row r="1147" spans="1:19" x14ac:dyDescent="0.25">
      <c r="A1147" s="1" t="s">
        <v>13</v>
      </c>
      <c r="B1147" s="4">
        <v>6551838</v>
      </c>
      <c r="C1147">
        <v>56</v>
      </c>
      <c r="D1147">
        <v>108</v>
      </c>
      <c r="E1147" s="1" t="s">
        <v>1159</v>
      </c>
      <c r="F1147" t="str">
        <f>+RIGHT(Tabla1[[#This Row],[CONSIDERED_DATE1]],6)</f>
        <v>FEB-19</v>
      </c>
      <c r="G1147" t="str">
        <f>+LEFT(Tabla1[[#This Row],[CONSIDERED_DATE12]],3)</f>
        <v>FEB</v>
      </c>
      <c r="H1147" t="str">
        <f>+RIGHT(Tabla1[[#This Row],[CONSIDERED_DATE12]],2)</f>
        <v>19</v>
      </c>
      <c r="I1147" t="str">
        <f>+CONCATENATE(Tabla1[[#This Row],[CONSIDERED_DATE14]],"-",Tabla1[[#This Row],[CONSIDERED_DATE13]])</f>
        <v>19-FEB</v>
      </c>
      <c r="J1147" s="1" t="s">
        <v>4355</v>
      </c>
      <c r="K1147">
        <v>56</v>
      </c>
      <c r="L1147">
        <v>65</v>
      </c>
      <c r="M1147" s="4">
        <v>116997.107142857</v>
      </c>
      <c r="N1147" s="3">
        <v>86.153846153846104</v>
      </c>
      <c r="O1147" s="3">
        <f>+Tabla1[[#This Row],[CF_CALC_OCC_ROOMS]]/67*100</f>
        <v>83.582089552238799</v>
      </c>
      <c r="P1147" s="2">
        <v>6551838</v>
      </c>
      <c r="Q1147">
        <v>0</v>
      </c>
      <c r="R1147">
        <v>0</v>
      </c>
      <c r="S1147">
        <v>0</v>
      </c>
    </row>
    <row r="1148" spans="1:19" x14ac:dyDescent="0.25">
      <c r="A1148" s="1" t="s">
        <v>13</v>
      </c>
      <c r="B1148" s="4">
        <v>7723182</v>
      </c>
      <c r="C1148">
        <v>59</v>
      </c>
      <c r="D1148">
        <v>116</v>
      </c>
      <c r="E1148" s="1" t="s">
        <v>1160</v>
      </c>
      <c r="F1148" t="str">
        <f>+RIGHT(Tabla1[[#This Row],[CONSIDERED_DATE1]],6)</f>
        <v>FEB-19</v>
      </c>
      <c r="G1148" t="str">
        <f>+LEFT(Tabla1[[#This Row],[CONSIDERED_DATE12]],3)</f>
        <v>FEB</v>
      </c>
      <c r="H1148" t="str">
        <f>+RIGHT(Tabla1[[#This Row],[CONSIDERED_DATE12]],2)</f>
        <v>19</v>
      </c>
      <c r="I1148" t="str">
        <f>+CONCATENATE(Tabla1[[#This Row],[CONSIDERED_DATE14]],"-",Tabla1[[#This Row],[CONSIDERED_DATE13]])</f>
        <v>19-FEB</v>
      </c>
      <c r="J1148" s="1" t="s">
        <v>4356</v>
      </c>
      <c r="K1148">
        <v>59</v>
      </c>
      <c r="L1148">
        <v>66</v>
      </c>
      <c r="M1148" s="4">
        <v>130901.38983050799</v>
      </c>
      <c r="N1148" s="3">
        <v>89.393939393939306</v>
      </c>
      <c r="O1148" s="3">
        <f>+Tabla1[[#This Row],[CF_CALC_OCC_ROOMS]]/67*100</f>
        <v>88.059701492537314</v>
      </c>
      <c r="P1148" s="2">
        <v>7723182</v>
      </c>
      <c r="Q1148">
        <v>0</v>
      </c>
      <c r="R1148">
        <v>0</v>
      </c>
      <c r="S1148">
        <v>0</v>
      </c>
    </row>
    <row r="1149" spans="1:19" x14ac:dyDescent="0.25">
      <c r="A1149" s="1" t="s">
        <v>13</v>
      </c>
      <c r="B1149" s="4">
        <v>6775878.5378151257</v>
      </c>
      <c r="C1149">
        <v>58</v>
      </c>
      <c r="D1149">
        <v>112</v>
      </c>
      <c r="E1149" s="1" t="s">
        <v>1161</v>
      </c>
      <c r="F1149" t="str">
        <f>+RIGHT(Tabla1[[#This Row],[CONSIDERED_DATE1]],6)</f>
        <v>FEB-19</v>
      </c>
      <c r="G1149" t="str">
        <f>+LEFT(Tabla1[[#This Row],[CONSIDERED_DATE12]],3)</f>
        <v>FEB</v>
      </c>
      <c r="H1149" t="str">
        <f>+RIGHT(Tabla1[[#This Row],[CONSIDERED_DATE12]],2)</f>
        <v>19</v>
      </c>
      <c r="I1149" t="str">
        <f>+CONCATENATE(Tabla1[[#This Row],[CONSIDERED_DATE14]],"-",Tabla1[[#This Row],[CONSIDERED_DATE13]])</f>
        <v>19-FEB</v>
      </c>
      <c r="J1149" s="1" t="s">
        <v>4357</v>
      </c>
      <c r="K1149">
        <v>58</v>
      </c>
      <c r="L1149">
        <v>63</v>
      </c>
      <c r="M1149" s="4">
        <v>116825.492031295</v>
      </c>
      <c r="N1149" s="3">
        <v>92.063492063492006</v>
      </c>
      <c r="O1149" s="3">
        <f>+Tabla1[[#This Row],[CF_CALC_OCC_ROOMS]]/67*100</f>
        <v>86.567164179104466</v>
      </c>
      <c r="P1149" s="2">
        <v>6431478.5378151257</v>
      </c>
      <c r="Q1149">
        <v>0</v>
      </c>
      <c r="R1149">
        <v>344400</v>
      </c>
      <c r="S1149">
        <v>0</v>
      </c>
    </row>
    <row r="1150" spans="1:19" x14ac:dyDescent="0.25">
      <c r="A1150" s="1" t="s">
        <v>13</v>
      </c>
      <c r="B1150" s="4">
        <v>9714541.5378151257</v>
      </c>
      <c r="C1150">
        <v>65</v>
      </c>
      <c r="D1150">
        <v>105</v>
      </c>
      <c r="E1150" s="1" t="s">
        <v>1162</v>
      </c>
      <c r="F1150" t="str">
        <f>+RIGHT(Tabla1[[#This Row],[CONSIDERED_DATE1]],6)</f>
        <v>FEB-19</v>
      </c>
      <c r="G1150" t="str">
        <f>+LEFT(Tabla1[[#This Row],[CONSIDERED_DATE12]],3)</f>
        <v>FEB</v>
      </c>
      <c r="H1150" t="str">
        <f>+RIGHT(Tabla1[[#This Row],[CONSIDERED_DATE12]],2)</f>
        <v>19</v>
      </c>
      <c r="I1150" t="str">
        <f>+CONCATENATE(Tabla1[[#This Row],[CONSIDERED_DATE14]],"-",Tabla1[[#This Row],[CONSIDERED_DATE13]])</f>
        <v>19-FEB</v>
      </c>
      <c r="J1150" s="1" t="s">
        <v>4358</v>
      </c>
      <c r="K1150">
        <v>65</v>
      </c>
      <c r="L1150">
        <v>66</v>
      </c>
      <c r="M1150" s="4">
        <v>149454.48519715501</v>
      </c>
      <c r="N1150" s="3">
        <v>98.484848484848399</v>
      </c>
      <c r="O1150" s="3">
        <f>+Tabla1[[#This Row],[CF_CALC_OCC_ROOMS]]/67*100</f>
        <v>97.014925373134332</v>
      </c>
      <c r="P1150" s="2">
        <v>7986893.5378151257</v>
      </c>
      <c r="Q1150">
        <v>0</v>
      </c>
      <c r="R1150">
        <v>1727648</v>
      </c>
      <c r="S1150">
        <v>0</v>
      </c>
    </row>
    <row r="1151" spans="1:19" x14ac:dyDescent="0.25">
      <c r="A1151" s="1" t="s">
        <v>13</v>
      </c>
      <c r="B1151" s="4">
        <v>10061646</v>
      </c>
      <c r="C1151">
        <v>62</v>
      </c>
      <c r="D1151">
        <v>110</v>
      </c>
      <c r="E1151" s="1" t="s">
        <v>1163</v>
      </c>
      <c r="F1151" t="str">
        <f>+RIGHT(Tabla1[[#This Row],[CONSIDERED_DATE1]],6)</f>
        <v>FEB-19</v>
      </c>
      <c r="G1151" t="str">
        <f>+LEFT(Tabla1[[#This Row],[CONSIDERED_DATE12]],3)</f>
        <v>FEB</v>
      </c>
      <c r="H1151" t="str">
        <f>+RIGHT(Tabla1[[#This Row],[CONSIDERED_DATE12]],2)</f>
        <v>19</v>
      </c>
      <c r="I1151" t="str">
        <f>+CONCATENATE(Tabla1[[#This Row],[CONSIDERED_DATE14]],"-",Tabla1[[#This Row],[CONSIDERED_DATE13]])</f>
        <v>19-FEB</v>
      </c>
      <c r="J1151" s="1" t="s">
        <v>4359</v>
      </c>
      <c r="K1151">
        <v>62</v>
      </c>
      <c r="L1151">
        <v>66</v>
      </c>
      <c r="M1151" s="4">
        <v>162284.612903225</v>
      </c>
      <c r="N1151" s="3">
        <v>93.939393939393895</v>
      </c>
      <c r="O1151" s="3">
        <f>+Tabla1[[#This Row],[CF_CALC_OCC_ROOMS]]/67*100</f>
        <v>92.537313432835816</v>
      </c>
      <c r="P1151" s="2">
        <v>8428608</v>
      </c>
      <c r="Q1151">
        <v>0</v>
      </c>
      <c r="R1151">
        <v>1633038</v>
      </c>
      <c r="S1151">
        <v>0</v>
      </c>
    </row>
    <row r="1152" spans="1:19" x14ac:dyDescent="0.25">
      <c r="A1152" s="1" t="s">
        <v>13</v>
      </c>
      <c r="B1152" s="4">
        <v>9923739</v>
      </c>
      <c r="C1152">
        <v>60</v>
      </c>
      <c r="D1152">
        <v>100</v>
      </c>
      <c r="E1152" s="1" t="s">
        <v>1164</v>
      </c>
      <c r="F1152" t="str">
        <f>+RIGHT(Tabla1[[#This Row],[CONSIDERED_DATE1]],6)</f>
        <v>FEB-19</v>
      </c>
      <c r="G1152" t="str">
        <f>+LEFT(Tabla1[[#This Row],[CONSIDERED_DATE12]],3)</f>
        <v>FEB</v>
      </c>
      <c r="H1152" t="str">
        <f>+RIGHT(Tabla1[[#This Row],[CONSIDERED_DATE12]],2)</f>
        <v>19</v>
      </c>
      <c r="I1152" t="str">
        <f>+CONCATENATE(Tabla1[[#This Row],[CONSIDERED_DATE14]],"-",Tabla1[[#This Row],[CONSIDERED_DATE13]])</f>
        <v>19-FEB</v>
      </c>
      <c r="J1152" s="1" t="s">
        <v>4360</v>
      </c>
      <c r="K1152">
        <v>60</v>
      </c>
      <c r="L1152">
        <v>65</v>
      </c>
      <c r="M1152" s="4">
        <v>165395.65</v>
      </c>
      <c r="N1152" s="3">
        <v>92.307692307692307</v>
      </c>
      <c r="O1152" s="3">
        <f>+Tabla1[[#This Row],[CF_CALC_OCC_ROOMS]]/67*100</f>
        <v>89.552238805970148</v>
      </c>
      <c r="P1152" s="2">
        <v>7321019</v>
      </c>
      <c r="Q1152">
        <v>0</v>
      </c>
      <c r="R1152">
        <v>2602720</v>
      </c>
      <c r="S1152">
        <v>0</v>
      </c>
    </row>
    <row r="1153" spans="1:19" x14ac:dyDescent="0.25">
      <c r="A1153" s="1" t="s">
        <v>13</v>
      </c>
      <c r="B1153" s="4">
        <v>8152886</v>
      </c>
      <c r="C1153">
        <v>57</v>
      </c>
      <c r="D1153">
        <v>93</v>
      </c>
      <c r="E1153" s="1" t="s">
        <v>1165</v>
      </c>
      <c r="F1153" t="str">
        <f>+RIGHT(Tabla1[[#This Row],[CONSIDERED_DATE1]],6)</f>
        <v>FEB-19</v>
      </c>
      <c r="G1153" t="str">
        <f>+LEFT(Tabla1[[#This Row],[CONSIDERED_DATE12]],3)</f>
        <v>FEB</v>
      </c>
      <c r="H1153" t="str">
        <f>+RIGHT(Tabla1[[#This Row],[CONSIDERED_DATE12]],2)</f>
        <v>19</v>
      </c>
      <c r="I1153" t="str">
        <f>+CONCATENATE(Tabla1[[#This Row],[CONSIDERED_DATE14]],"-",Tabla1[[#This Row],[CONSIDERED_DATE13]])</f>
        <v>19-FEB</v>
      </c>
      <c r="J1153" s="1" t="s">
        <v>4361</v>
      </c>
      <c r="K1153">
        <v>57</v>
      </c>
      <c r="L1153">
        <v>60</v>
      </c>
      <c r="M1153" s="4">
        <v>143033.087719298</v>
      </c>
      <c r="N1153" s="3">
        <v>95</v>
      </c>
      <c r="O1153" s="3">
        <f>+Tabla1[[#This Row],[CF_CALC_OCC_ROOMS]]/67*100</f>
        <v>85.074626865671647</v>
      </c>
      <c r="P1153" s="2">
        <v>6384886</v>
      </c>
      <c r="Q1153">
        <v>0</v>
      </c>
      <c r="R1153">
        <v>1768000</v>
      </c>
      <c r="S1153">
        <v>0</v>
      </c>
    </row>
    <row r="1154" spans="1:19" x14ac:dyDescent="0.25">
      <c r="A1154" s="1" t="s">
        <v>13</v>
      </c>
      <c r="B1154" s="4">
        <v>8161779</v>
      </c>
      <c r="C1154">
        <v>54</v>
      </c>
      <c r="D1154">
        <v>94</v>
      </c>
      <c r="E1154" s="1" t="s">
        <v>1166</v>
      </c>
      <c r="F1154" t="str">
        <f>+RIGHT(Tabla1[[#This Row],[CONSIDERED_DATE1]],6)</f>
        <v>FEB-19</v>
      </c>
      <c r="G1154" t="str">
        <f>+LEFT(Tabla1[[#This Row],[CONSIDERED_DATE12]],3)</f>
        <v>FEB</v>
      </c>
      <c r="H1154" t="str">
        <f>+RIGHT(Tabla1[[#This Row],[CONSIDERED_DATE12]],2)</f>
        <v>19</v>
      </c>
      <c r="I1154" t="str">
        <f>+CONCATENATE(Tabla1[[#This Row],[CONSIDERED_DATE14]],"-",Tabla1[[#This Row],[CONSIDERED_DATE13]])</f>
        <v>19-FEB</v>
      </c>
      <c r="J1154" s="1" t="s">
        <v>4362</v>
      </c>
      <c r="K1154">
        <v>54</v>
      </c>
      <c r="L1154">
        <v>56</v>
      </c>
      <c r="M1154" s="4">
        <v>151144.05555555501</v>
      </c>
      <c r="N1154" s="3">
        <v>96.428571428571402</v>
      </c>
      <c r="O1154" s="3">
        <f>+Tabla1[[#This Row],[CF_CALC_OCC_ROOMS]]/67*100</f>
        <v>80.597014925373131</v>
      </c>
      <c r="P1154" s="2">
        <v>8161779</v>
      </c>
      <c r="Q1154">
        <v>0</v>
      </c>
      <c r="R1154">
        <v>0</v>
      </c>
      <c r="S1154">
        <v>0</v>
      </c>
    </row>
    <row r="1155" spans="1:19" x14ac:dyDescent="0.25">
      <c r="A1155" s="1" t="s">
        <v>13</v>
      </c>
      <c r="B1155" s="4">
        <v>5809583.781512605</v>
      </c>
      <c r="C1155">
        <v>43</v>
      </c>
      <c r="D1155">
        <v>85</v>
      </c>
      <c r="E1155" s="1" t="s">
        <v>1167</v>
      </c>
      <c r="F1155" t="str">
        <f>+RIGHT(Tabla1[[#This Row],[CONSIDERED_DATE1]],6)</f>
        <v>FEB-19</v>
      </c>
      <c r="G1155" t="str">
        <f>+LEFT(Tabla1[[#This Row],[CONSIDERED_DATE12]],3)</f>
        <v>FEB</v>
      </c>
      <c r="H1155" t="str">
        <f>+RIGHT(Tabla1[[#This Row],[CONSIDERED_DATE12]],2)</f>
        <v>19</v>
      </c>
      <c r="I1155" t="str">
        <f>+CONCATENATE(Tabla1[[#This Row],[CONSIDERED_DATE14]],"-",Tabla1[[#This Row],[CONSIDERED_DATE13]])</f>
        <v>19-FEB</v>
      </c>
      <c r="J1155" s="1" t="s">
        <v>4363</v>
      </c>
      <c r="K1155">
        <v>43</v>
      </c>
      <c r="L1155">
        <v>58</v>
      </c>
      <c r="M1155" s="4">
        <v>135106.59957006</v>
      </c>
      <c r="N1155" s="3">
        <v>74.137931034482705</v>
      </c>
      <c r="O1155" s="3">
        <f>+Tabla1[[#This Row],[CF_CALC_OCC_ROOMS]]/67*100</f>
        <v>64.179104477611943</v>
      </c>
      <c r="P1155" s="2">
        <v>5809583.781512605</v>
      </c>
      <c r="Q1155">
        <v>0</v>
      </c>
      <c r="R1155">
        <v>0</v>
      </c>
      <c r="S1155">
        <v>0</v>
      </c>
    </row>
    <row r="1156" spans="1:19" x14ac:dyDescent="0.25">
      <c r="A1156" s="1" t="s">
        <v>13</v>
      </c>
      <c r="B1156" s="4">
        <v>7733000</v>
      </c>
      <c r="C1156">
        <v>56</v>
      </c>
      <c r="D1156">
        <v>96</v>
      </c>
      <c r="E1156" s="1" t="s">
        <v>1168</v>
      </c>
      <c r="F1156" t="str">
        <f>+RIGHT(Tabla1[[#This Row],[CONSIDERED_DATE1]],6)</f>
        <v>FEB-19</v>
      </c>
      <c r="G1156" t="str">
        <f>+LEFT(Tabla1[[#This Row],[CONSIDERED_DATE12]],3)</f>
        <v>FEB</v>
      </c>
      <c r="H1156" t="str">
        <f>+RIGHT(Tabla1[[#This Row],[CONSIDERED_DATE12]],2)</f>
        <v>19</v>
      </c>
      <c r="I1156" t="str">
        <f>+CONCATENATE(Tabla1[[#This Row],[CONSIDERED_DATE14]],"-",Tabla1[[#This Row],[CONSIDERED_DATE13]])</f>
        <v>19-FEB</v>
      </c>
      <c r="J1156" s="1" t="s">
        <v>4364</v>
      </c>
      <c r="K1156">
        <v>56</v>
      </c>
      <c r="L1156">
        <v>66</v>
      </c>
      <c r="M1156" s="4">
        <v>138089.28571428501</v>
      </c>
      <c r="N1156" s="3">
        <v>84.848484848484802</v>
      </c>
      <c r="O1156" s="3">
        <f>+Tabla1[[#This Row],[CF_CALC_OCC_ROOMS]]/67*100</f>
        <v>83.582089552238799</v>
      </c>
      <c r="P1156" s="2">
        <v>5288000</v>
      </c>
      <c r="Q1156">
        <v>0</v>
      </c>
      <c r="R1156">
        <v>2445000</v>
      </c>
      <c r="S1156">
        <v>0</v>
      </c>
    </row>
    <row r="1157" spans="1:19" x14ac:dyDescent="0.25">
      <c r="A1157" s="1" t="s">
        <v>13</v>
      </c>
      <c r="B1157" s="4">
        <v>9905221.781512605</v>
      </c>
      <c r="C1157">
        <v>63</v>
      </c>
      <c r="D1157">
        <v>124</v>
      </c>
      <c r="E1157" s="1" t="s">
        <v>1169</v>
      </c>
      <c r="F1157" t="str">
        <f>+RIGHT(Tabla1[[#This Row],[CONSIDERED_DATE1]],6)</f>
        <v>MAR-19</v>
      </c>
      <c r="G1157" t="str">
        <f>+LEFT(Tabla1[[#This Row],[CONSIDERED_DATE12]],3)</f>
        <v>MAR</v>
      </c>
      <c r="H1157" t="str">
        <f>+RIGHT(Tabla1[[#This Row],[CONSIDERED_DATE12]],2)</f>
        <v>19</v>
      </c>
      <c r="I1157" t="str">
        <f>+CONCATENATE(Tabla1[[#This Row],[CONSIDERED_DATE14]],"-",Tabla1[[#This Row],[CONSIDERED_DATE13]])</f>
        <v>19-MAR</v>
      </c>
      <c r="J1157" s="1" t="s">
        <v>4365</v>
      </c>
      <c r="K1157">
        <v>63</v>
      </c>
      <c r="L1157">
        <v>66</v>
      </c>
      <c r="M1157" s="4">
        <v>157225.74256369201</v>
      </c>
      <c r="N1157" s="3">
        <v>95.454545454545396</v>
      </c>
      <c r="O1157" s="3">
        <f>+Tabla1[[#This Row],[CF_CALC_OCC_ROOMS]]/67*100</f>
        <v>94.029850746268664</v>
      </c>
      <c r="P1157" s="2">
        <v>9905221.781512605</v>
      </c>
      <c r="Q1157">
        <v>0</v>
      </c>
      <c r="R1157">
        <v>0</v>
      </c>
      <c r="S1157">
        <v>0</v>
      </c>
    </row>
    <row r="1158" spans="1:19" x14ac:dyDescent="0.25">
      <c r="A1158" s="1" t="s">
        <v>13</v>
      </c>
      <c r="B1158" s="4">
        <v>9346118.781512605</v>
      </c>
      <c r="C1158">
        <v>61</v>
      </c>
      <c r="D1158">
        <v>123</v>
      </c>
      <c r="E1158" s="1" t="s">
        <v>1170</v>
      </c>
      <c r="F1158" t="str">
        <f>+RIGHT(Tabla1[[#This Row],[CONSIDERED_DATE1]],6)</f>
        <v>MAR-19</v>
      </c>
      <c r="G1158" t="str">
        <f>+LEFT(Tabla1[[#This Row],[CONSIDERED_DATE12]],3)</f>
        <v>MAR</v>
      </c>
      <c r="H1158" t="str">
        <f>+RIGHT(Tabla1[[#This Row],[CONSIDERED_DATE12]],2)</f>
        <v>19</v>
      </c>
      <c r="I1158" t="str">
        <f>+CONCATENATE(Tabla1[[#This Row],[CONSIDERED_DATE14]],"-",Tabla1[[#This Row],[CONSIDERED_DATE13]])</f>
        <v>19-MAR</v>
      </c>
      <c r="J1158" s="1" t="s">
        <v>4366</v>
      </c>
      <c r="K1158">
        <v>61</v>
      </c>
      <c r="L1158">
        <v>65</v>
      </c>
      <c r="M1158" s="4">
        <v>153215.061992009</v>
      </c>
      <c r="N1158" s="3">
        <v>93.846153846153797</v>
      </c>
      <c r="O1158" s="3">
        <f>+Tabla1[[#This Row],[CF_CALC_OCC_ROOMS]]/67*100</f>
        <v>91.044776119402982</v>
      </c>
      <c r="P1158" s="2">
        <v>9346118.781512605</v>
      </c>
      <c r="Q1158">
        <v>0</v>
      </c>
      <c r="R1158">
        <v>0</v>
      </c>
      <c r="S1158">
        <v>0</v>
      </c>
    </row>
    <row r="1159" spans="1:19" x14ac:dyDescent="0.25">
      <c r="A1159" s="1" t="s">
        <v>13</v>
      </c>
      <c r="B1159" s="4">
        <v>5072306.781512605</v>
      </c>
      <c r="C1159">
        <v>41</v>
      </c>
      <c r="D1159">
        <v>83</v>
      </c>
      <c r="E1159" s="1" t="s">
        <v>1171</v>
      </c>
      <c r="F1159" t="str">
        <f>+RIGHT(Tabla1[[#This Row],[CONSIDERED_DATE1]],6)</f>
        <v>MAR-19</v>
      </c>
      <c r="G1159" t="str">
        <f>+LEFT(Tabla1[[#This Row],[CONSIDERED_DATE12]],3)</f>
        <v>MAR</v>
      </c>
      <c r="H1159" t="str">
        <f>+RIGHT(Tabla1[[#This Row],[CONSIDERED_DATE12]],2)</f>
        <v>19</v>
      </c>
      <c r="I1159" t="str">
        <f>+CONCATENATE(Tabla1[[#This Row],[CONSIDERED_DATE14]],"-",Tabla1[[#This Row],[CONSIDERED_DATE13]])</f>
        <v>19-MAR</v>
      </c>
      <c r="J1159" s="1" t="s">
        <v>4367</v>
      </c>
      <c r="K1159">
        <v>41</v>
      </c>
      <c r="L1159">
        <v>65</v>
      </c>
      <c r="M1159" s="4">
        <v>123714.79954908699</v>
      </c>
      <c r="N1159" s="3">
        <v>63.076923076923002</v>
      </c>
      <c r="O1159" s="3">
        <f>+Tabla1[[#This Row],[CF_CALC_OCC_ROOMS]]/67*100</f>
        <v>61.194029850746269</v>
      </c>
      <c r="P1159" s="2">
        <v>5072306.781512605</v>
      </c>
      <c r="Q1159">
        <v>0</v>
      </c>
      <c r="R1159">
        <v>0</v>
      </c>
      <c r="S1159">
        <v>0</v>
      </c>
    </row>
    <row r="1160" spans="1:19" x14ac:dyDescent="0.25">
      <c r="A1160" s="1" t="s">
        <v>13</v>
      </c>
      <c r="B1160" s="4">
        <v>4047809</v>
      </c>
      <c r="C1160">
        <v>36</v>
      </c>
      <c r="D1160">
        <v>69</v>
      </c>
      <c r="E1160" s="1" t="s">
        <v>1172</v>
      </c>
      <c r="F1160" t="str">
        <f>+RIGHT(Tabla1[[#This Row],[CONSIDERED_DATE1]],6)</f>
        <v>MAR-19</v>
      </c>
      <c r="G1160" t="str">
        <f>+LEFT(Tabla1[[#This Row],[CONSIDERED_DATE12]],3)</f>
        <v>MAR</v>
      </c>
      <c r="H1160" t="str">
        <f>+RIGHT(Tabla1[[#This Row],[CONSIDERED_DATE12]],2)</f>
        <v>19</v>
      </c>
      <c r="I1160" t="str">
        <f>+CONCATENATE(Tabla1[[#This Row],[CONSIDERED_DATE14]],"-",Tabla1[[#This Row],[CONSIDERED_DATE13]])</f>
        <v>19-MAR</v>
      </c>
      <c r="J1160" s="1" t="s">
        <v>4368</v>
      </c>
      <c r="K1160">
        <v>36</v>
      </c>
      <c r="L1160">
        <v>63</v>
      </c>
      <c r="M1160" s="4">
        <v>112439.138888888</v>
      </c>
      <c r="N1160" s="3">
        <v>57.142857142857103</v>
      </c>
      <c r="O1160" s="3">
        <f>+Tabla1[[#This Row],[CF_CALC_OCC_ROOMS]]/67*100</f>
        <v>53.731343283582092</v>
      </c>
      <c r="P1160" s="2">
        <v>3948209</v>
      </c>
      <c r="Q1160">
        <v>0</v>
      </c>
      <c r="R1160">
        <v>99600</v>
      </c>
      <c r="S1160">
        <v>0</v>
      </c>
    </row>
    <row r="1161" spans="1:19" x14ac:dyDescent="0.25">
      <c r="A1161" s="1" t="s">
        <v>13</v>
      </c>
      <c r="B1161" s="4">
        <v>2712380</v>
      </c>
      <c r="C1161">
        <v>24</v>
      </c>
      <c r="D1161">
        <v>44</v>
      </c>
      <c r="E1161" s="1" t="s">
        <v>1173</v>
      </c>
      <c r="F1161" t="str">
        <f>+RIGHT(Tabla1[[#This Row],[CONSIDERED_DATE1]],6)</f>
        <v>MAR-19</v>
      </c>
      <c r="G1161" t="str">
        <f>+LEFT(Tabla1[[#This Row],[CONSIDERED_DATE12]],3)</f>
        <v>MAR</v>
      </c>
      <c r="H1161" t="str">
        <f>+RIGHT(Tabla1[[#This Row],[CONSIDERED_DATE12]],2)</f>
        <v>19</v>
      </c>
      <c r="I1161" t="str">
        <f>+CONCATENATE(Tabla1[[#This Row],[CONSIDERED_DATE14]],"-",Tabla1[[#This Row],[CONSIDERED_DATE13]])</f>
        <v>19-MAR</v>
      </c>
      <c r="J1161" s="1" t="s">
        <v>4369</v>
      </c>
      <c r="K1161">
        <v>24</v>
      </c>
      <c r="L1161">
        <v>64</v>
      </c>
      <c r="M1161" s="4">
        <v>113015.83333333299</v>
      </c>
      <c r="N1161" s="3">
        <v>37.5</v>
      </c>
      <c r="O1161" s="3">
        <f>+Tabla1[[#This Row],[CF_CALC_OCC_ROOMS]]/67*100</f>
        <v>35.820895522388057</v>
      </c>
      <c r="P1161" s="2">
        <v>2712380</v>
      </c>
      <c r="Q1161">
        <v>0</v>
      </c>
      <c r="R1161">
        <v>0</v>
      </c>
      <c r="S1161">
        <v>0</v>
      </c>
    </row>
    <row r="1162" spans="1:19" x14ac:dyDescent="0.25">
      <c r="A1162" s="1" t="s">
        <v>13</v>
      </c>
      <c r="B1162" s="4">
        <v>4921832</v>
      </c>
      <c r="C1162">
        <v>44</v>
      </c>
      <c r="D1162">
        <v>81</v>
      </c>
      <c r="E1162" s="1" t="s">
        <v>1174</v>
      </c>
      <c r="F1162" t="str">
        <f>+RIGHT(Tabla1[[#This Row],[CONSIDERED_DATE1]],6)</f>
        <v>MAR-19</v>
      </c>
      <c r="G1162" t="str">
        <f>+LEFT(Tabla1[[#This Row],[CONSIDERED_DATE12]],3)</f>
        <v>MAR</v>
      </c>
      <c r="H1162" t="str">
        <f>+RIGHT(Tabla1[[#This Row],[CONSIDERED_DATE12]],2)</f>
        <v>19</v>
      </c>
      <c r="I1162" t="str">
        <f>+CONCATENATE(Tabla1[[#This Row],[CONSIDERED_DATE14]],"-",Tabla1[[#This Row],[CONSIDERED_DATE13]])</f>
        <v>19-MAR</v>
      </c>
      <c r="J1162" s="1" t="s">
        <v>4370</v>
      </c>
      <c r="K1162">
        <v>44</v>
      </c>
      <c r="L1162">
        <v>64</v>
      </c>
      <c r="M1162" s="4">
        <v>111859.818181818</v>
      </c>
      <c r="N1162" s="3">
        <v>68.75</v>
      </c>
      <c r="O1162" s="3">
        <f>+Tabla1[[#This Row],[CF_CALC_OCC_ROOMS]]/67*100</f>
        <v>65.671641791044777</v>
      </c>
      <c r="P1162" s="2">
        <v>3481832</v>
      </c>
      <c r="Q1162">
        <v>0</v>
      </c>
      <c r="R1162">
        <v>1440000</v>
      </c>
      <c r="S1162">
        <v>0</v>
      </c>
    </row>
    <row r="1163" spans="1:19" x14ac:dyDescent="0.25">
      <c r="A1163" s="1" t="s">
        <v>13</v>
      </c>
      <c r="B1163" s="4">
        <v>4398638</v>
      </c>
      <c r="C1163">
        <v>42</v>
      </c>
      <c r="D1163">
        <v>73</v>
      </c>
      <c r="E1163" s="1" t="s">
        <v>1175</v>
      </c>
      <c r="F1163" t="str">
        <f>+RIGHT(Tabla1[[#This Row],[CONSIDERED_DATE1]],6)</f>
        <v>MAR-19</v>
      </c>
      <c r="G1163" t="str">
        <f>+LEFT(Tabla1[[#This Row],[CONSIDERED_DATE12]],3)</f>
        <v>MAR</v>
      </c>
      <c r="H1163" t="str">
        <f>+RIGHT(Tabla1[[#This Row],[CONSIDERED_DATE12]],2)</f>
        <v>19</v>
      </c>
      <c r="I1163" t="str">
        <f>+CONCATENATE(Tabla1[[#This Row],[CONSIDERED_DATE14]],"-",Tabla1[[#This Row],[CONSIDERED_DATE13]])</f>
        <v>19-MAR</v>
      </c>
      <c r="J1163" s="1" t="s">
        <v>4371</v>
      </c>
      <c r="K1163">
        <v>42</v>
      </c>
      <c r="L1163">
        <v>64</v>
      </c>
      <c r="M1163" s="4">
        <v>104729.47619047599</v>
      </c>
      <c r="N1163" s="3">
        <v>65.625</v>
      </c>
      <c r="O1163" s="3">
        <f>+Tabla1[[#This Row],[CF_CALC_OCC_ROOMS]]/67*100</f>
        <v>62.68656716417911</v>
      </c>
      <c r="P1163" s="2">
        <v>2261438</v>
      </c>
      <c r="Q1163">
        <v>0</v>
      </c>
      <c r="R1163">
        <v>2137200</v>
      </c>
      <c r="S1163">
        <v>0</v>
      </c>
    </row>
    <row r="1164" spans="1:19" x14ac:dyDescent="0.25">
      <c r="A1164" s="1" t="s">
        <v>13</v>
      </c>
      <c r="B1164" s="4">
        <v>8063353.781512605</v>
      </c>
      <c r="C1164">
        <v>59</v>
      </c>
      <c r="D1164">
        <v>94</v>
      </c>
      <c r="E1164" s="1" t="s">
        <v>1176</v>
      </c>
      <c r="F1164" t="str">
        <f>+RIGHT(Tabla1[[#This Row],[CONSIDERED_DATE1]],6)</f>
        <v>MAR-19</v>
      </c>
      <c r="G1164" t="str">
        <f>+LEFT(Tabla1[[#This Row],[CONSIDERED_DATE12]],3)</f>
        <v>MAR</v>
      </c>
      <c r="H1164" t="str">
        <f>+RIGHT(Tabla1[[#This Row],[CONSIDERED_DATE12]],2)</f>
        <v>19</v>
      </c>
      <c r="I1164" t="str">
        <f>+CONCATENATE(Tabla1[[#This Row],[CONSIDERED_DATE14]],"-",Tabla1[[#This Row],[CONSIDERED_DATE13]])</f>
        <v>19-MAR</v>
      </c>
      <c r="J1164" s="1" t="s">
        <v>4372</v>
      </c>
      <c r="K1164">
        <v>59</v>
      </c>
      <c r="L1164">
        <v>65</v>
      </c>
      <c r="M1164" s="4">
        <v>136667.01324597601</v>
      </c>
      <c r="N1164" s="3">
        <v>90.769230769230703</v>
      </c>
      <c r="O1164" s="3">
        <f>+Tabla1[[#This Row],[CF_CALC_OCC_ROOMS]]/67*100</f>
        <v>88.059701492537314</v>
      </c>
      <c r="P1164" s="2">
        <v>4947353.781512605</v>
      </c>
      <c r="Q1164">
        <v>0</v>
      </c>
      <c r="R1164">
        <v>3116000</v>
      </c>
      <c r="S1164">
        <v>0</v>
      </c>
    </row>
    <row r="1165" spans="1:19" x14ac:dyDescent="0.25">
      <c r="A1165" s="1" t="s">
        <v>13</v>
      </c>
      <c r="B1165" s="4">
        <v>8314553.781512605</v>
      </c>
      <c r="C1165">
        <v>60</v>
      </c>
      <c r="D1165">
        <v>111</v>
      </c>
      <c r="E1165" s="1" t="s">
        <v>1177</v>
      </c>
      <c r="F1165" t="str">
        <f>+RIGHT(Tabla1[[#This Row],[CONSIDERED_DATE1]],6)</f>
        <v>MAR-19</v>
      </c>
      <c r="G1165" t="str">
        <f>+LEFT(Tabla1[[#This Row],[CONSIDERED_DATE12]],3)</f>
        <v>MAR</v>
      </c>
      <c r="H1165" t="str">
        <f>+RIGHT(Tabla1[[#This Row],[CONSIDERED_DATE12]],2)</f>
        <v>19</v>
      </c>
      <c r="I1165" t="str">
        <f>+CONCATENATE(Tabla1[[#This Row],[CONSIDERED_DATE14]],"-",Tabla1[[#This Row],[CONSIDERED_DATE13]])</f>
        <v>19-MAR</v>
      </c>
      <c r="J1165" s="1" t="s">
        <v>4373</v>
      </c>
      <c r="K1165">
        <v>60</v>
      </c>
      <c r="L1165">
        <v>66</v>
      </c>
      <c r="M1165" s="4">
        <v>138575.89635854299</v>
      </c>
      <c r="N1165" s="3">
        <v>90.909090909090907</v>
      </c>
      <c r="O1165" s="3">
        <f>+Tabla1[[#This Row],[CF_CALC_OCC_ROOMS]]/67*100</f>
        <v>89.552238805970148</v>
      </c>
      <c r="P1165" s="2">
        <v>6494553.781512605</v>
      </c>
      <c r="Q1165">
        <v>0</v>
      </c>
      <c r="R1165">
        <v>1820000</v>
      </c>
      <c r="S1165">
        <v>0</v>
      </c>
    </row>
    <row r="1166" spans="1:19" x14ac:dyDescent="0.25">
      <c r="A1166" s="1" t="s">
        <v>13</v>
      </c>
      <c r="B1166" s="4">
        <v>4656192</v>
      </c>
      <c r="C1166">
        <v>36</v>
      </c>
      <c r="D1166">
        <v>60</v>
      </c>
      <c r="E1166" s="1" t="s">
        <v>1178</v>
      </c>
      <c r="F1166" t="str">
        <f>+RIGHT(Tabla1[[#This Row],[CONSIDERED_DATE1]],6)</f>
        <v>MAR-19</v>
      </c>
      <c r="G1166" t="str">
        <f>+LEFT(Tabla1[[#This Row],[CONSIDERED_DATE12]],3)</f>
        <v>MAR</v>
      </c>
      <c r="H1166" t="str">
        <f>+RIGHT(Tabla1[[#This Row],[CONSIDERED_DATE12]],2)</f>
        <v>19</v>
      </c>
      <c r="I1166" t="str">
        <f>+CONCATENATE(Tabla1[[#This Row],[CONSIDERED_DATE14]],"-",Tabla1[[#This Row],[CONSIDERED_DATE13]])</f>
        <v>19-MAR</v>
      </c>
      <c r="J1166" s="1" t="s">
        <v>4374</v>
      </c>
      <c r="K1166">
        <v>36</v>
      </c>
      <c r="L1166">
        <v>66</v>
      </c>
      <c r="M1166" s="4">
        <v>129338.666666666</v>
      </c>
      <c r="N1166" s="3">
        <v>54.545454545454497</v>
      </c>
      <c r="O1166" s="3">
        <f>+Tabla1[[#This Row],[CF_CALC_OCC_ROOMS]]/67*100</f>
        <v>53.731343283582092</v>
      </c>
      <c r="P1166" s="2">
        <v>2836192</v>
      </c>
      <c r="Q1166">
        <v>0</v>
      </c>
      <c r="R1166">
        <v>1820000</v>
      </c>
      <c r="S1166">
        <v>0</v>
      </c>
    </row>
    <row r="1167" spans="1:19" x14ac:dyDescent="0.25">
      <c r="A1167" s="1" t="s">
        <v>13</v>
      </c>
      <c r="B1167" s="4">
        <v>5641796</v>
      </c>
      <c r="C1167">
        <v>64</v>
      </c>
      <c r="D1167">
        <v>93</v>
      </c>
      <c r="E1167" s="1" t="s">
        <v>1179</v>
      </c>
      <c r="F1167" t="str">
        <f>+RIGHT(Tabla1[[#This Row],[CONSIDERED_DATE1]],6)</f>
        <v>MAR-19</v>
      </c>
      <c r="G1167" t="str">
        <f>+LEFT(Tabla1[[#This Row],[CONSIDERED_DATE12]],3)</f>
        <v>MAR</v>
      </c>
      <c r="H1167" t="str">
        <f>+RIGHT(Tabla1[[#This Row],[CONSIDERED_DATE12]],2)</f>
        <v>19</v>
      </c>
      <c r="I1167" t="str">
        <f>+CONCATENATE(Tabla1[[#This Row],[CONSIDERED_DATE14]],"-",Tabla1[[#This Row],[CONSIDERED_DATE13]])</f>
        <v>19-MAR</v>
      </c>
      <c r="J1167" s="1" t="s">
        <v>4375</v>
      </c>
      <c r="K1167">
        <v>64</v>
      </c>
      <c r="L1167">
        <v>66</v>
      </c>
      <c r="M1167" s="4">
        <v>88153.0625</v>
      </c>
      <c r="N1167" s="3">
        <v>96.969696969696898</v>
      </c>
      <c r="O1167" s="3">
        <f>+Tabla1[[#This Row],[CF_CALC_OCC_ROOMS]]/67*100</f>
        <v>95.522388059701484</v>
      </c>
      <c r="P1167" s="2">
        <v>1099796</v>
      </c>
      <c r="Q1167">
        <v>0</v>
      </c>
      <c r="R1167">
        <v>4542000</v>
      </c>
      <c r="S1167">
        <v>0</v>
      </c>
    </row>
    <row r="1168" spans="1:19" x14ac:dyDescent="0.25">
      <c r="A1168" s="1" t="s">
        <v>13</v>
      </c>
      <c r="B1168" s="4">
        <v>5978116</v>
      </c>
      <c r="C1168">
        <v>64</v>
      </c>
      <c r="D1168">
        <v>94</v>
      </c>
      <c r="E1168" s="1" t="s">
        <v>1180</v>
      </c>
      <c r="F1168" t="str">
        <f>+RIGHT(Tabla1[[#This Row],[CONSIDERED_DATE1]],6)</f>
        <v>MAR-19</v>
      </c>
      <c r="G1168" t="str">
        <f>+LEFT(Tabla1[[#This Row],[CONSIDERED_DATE12]],3)</f>
        <v>MAR</v>
      </c>
      <c r="H1168" t="str">
        <f>+RIGHT(Tabla1[[#This Row],[CONSIDERED_DATE12]],2)</f>
        <v>19</v>
      </c>
      <c r="I1168" t="str">
        <f>+CONCATENATE(Tabla1[[#This Row],[CONSIDERED_DATE14]],"-",Tabla1[[#This Row],[CONSIDERED_DATE13]])</f>
        <v>19-MAR</v>
      </c>
      <c r="J1168" s="1" t="s">
        <v>4376</v>
      </c>
      <c r="K1168">
        <v>64</v>
      </c>
      <c r="L1168">
        <v>65</v>
      </c>
      <c r="M1168" s="4">
        <v>93408.0625</v>
      </c>
      <c r="N1168" s="3">
        <v>98.461538461538396</v>
      </c>
      <c r="O1168" s="3">
        <f>+Tabla1[[#This Row],[CF_CALC_OCC_ROOMS]]/67*100</f>
        <v>95.522388059701484</v>
      </c>
      <c r="P1168" s="2">
        <v>1303116</v>
      </c>
      <c r="Q1168">
        <v>0</v>
      </c>
      <c r="R1168">
        <v>4675000</v>
      </c>
      <c r="S1168">
        <v>0</v>
      </c>
    </row>
    <row r="1169" spans="1:19" x14ac:dyDescent="0.25">
      <c r="A1169" s="1" t="s">
        <v>13</v>
      </c>
      <c r="B1169" s="4">
        <v>5144290</v>
      </c>
      <c r="C1169">
        <v>54</v>
      </c>
      <c r="D1169">
        <v>85</v>
      </c>
      <c r="E1169" s="1" t="s">
        <v>1181</v>
      </c>
      <c r="F1169" t="str">
        <f>+RIGHT(Tabla1[[#This Row],[CONSIDERED_DATE1]],6)</f>
        <v>MAR-19</v>
      </c>
      <c r="G1169" t="str">
        <f>+LEFT(Tabla1[[#This Row],[CONSIDERED_DATE12]],3)</f>
        <v>MAR</v>
      </c>
      <c r="H1169" t="str">
        <f>+RIGHT(Tabla1[[#This Row],[CONSIDERED_DATE12]],2)</f>
        <v>19</v>
      </c>
      <c r="I1169" t="str">
        <f>+CONCATENATE(Tabla1[[#This Row],[CONSIDERED_DATE14]],"-",Tabla1[[#This Row],[CONSIDERED_DATE13]])</f>
        <v>19-MAR</v>
      </c>
      <c r="J1169" s="1" t="s">
        <v>4377</v>
      </c>
      <c r="K1169">
        <v>54</v>
      </c>
      <c r="L1169">
        <v>63</v>
      </c>
      <c r="M1169" s="4">
        <v>95264.629629629606</v>
      </c>
      <c r="N1169" s="3">
        <v>85.714285714285694</v>
      </c>
      <c r="O1169" s="3">
        <f>+Tabla1[[#This Row],[CF_CALC_OCC_ROOMS]]/67*100</f>
        <v>80.597014925373131</v>
      </c>
      <c r="P1169" s="2">
        <v>2254290</v>
      </c>
      <c r="Q1169">
        <v>0</v>
      </c>
      <c r="R1169">
        <v>2890000</v>
      </c>
      <c r="S1169">
        <v>0</v>
      </c>
    </row>
    <row r="1170" spans="1:19" x14ac:dyDescent="0.25">
      <c r="A1170" s="1" t="s">
        <v>13</v>
      </c>
      <c r="B1170" s="4">
        <v>5476005</v>
      </c>
      <c r="C1170">
        <v>56</v>
      </c>
      <c r="D1170">
        <v>83</v>
      </c>
      <c r="E1170" s="1" t="s">
        <v>1182</v>
      </c>
      <c r="F1170" t="str">
        <f>+RIGHT(Tabla1[[#This Row],[CONSIDERED_DATE1]],6)</f>
        <v>MAR-19</v>
      </c>
      <c r="G1170" t="str">
        <f>+LEFT(Tabla1[[#This Row],[CONSIDERED_DATE12]],3)</f>
        <v>MAR</v>
      </c>
      <c r="H1170" t="str">
        <f>+RIGHT(Tabla1[[#This Row],[CONSIDERED_DATE12]],2)</f>
        <v>19</v>
      </c>
      <c r="I1170" t="str">
        <f>+CONCATENATE(Tabla1[[#This Row],[CONSIDERED_DATE14]],"-",Tabla1[[#This Row],[CONSIDERED_DATE13]])</f>
        <v>19-MAR</v>
      </c>
      <c r="J1170" s="1" t="s">
        <v>4378</v>
      </c>
      <c r="K1170">
        <v>56</v>
      </c>
      <c r="L1170">
        <v>65</v>
      </c>
      <c r="M1170" s="4">
        <v>97785.803571428507</v>
      </c>
      <c r="N1170" s="3">
        <v>86.153846153846104</v>
      </c>
      <c r="O1170" s="3">
        <f>+Tabla1[[#This Row],[CF_CALC_OCC_ROOMS]]/67*100</f>
        <v>83.582089552238799</v>
      </c>
      <c r="P1170" s="2">
        <v>2841005</v>
      </c>
      <c r="Q1170">
        <v>0</v>
      </c>
      <c r="R1170">
        <v>2635000</v>
      </c>
      <c r="S1170">
        <v>0</v>
      </c>
    </row>
    <row r="1171" spans="1:19" x14ac:dyDescent="0.25">
      <c r="A1171" s="1" t="s">
        <v>13</v>
      </c>
      <c r="B1171" s="4">
        <v>10875505</v>
      </c>
      <c r="C1171">
        <v>63</v>
      </c>
      <c r="D1171">
        <v>120</v>
      </c>
      <c r="E1171" s="1" t="s">
        <v>1183</v>
      </c>
      <c r="F1171" t="str">
        <f>+RIGHT(Tabla1[[#This Row],[CONSIDERED_DATE1]],6)</f>
        <v>MAR-19</v>
      </c>
      <c r="G1171" t="str">
        <f>+LEFT(Tabla1[[#This Row],[CONSIDERED_DATE12]],3)</f>
        <v>MAR</v>
      </c>
      <c r="H1171" t="str">
        <f>+RIGHT(Tabla1[[#This Row],[CONSIDERED_DATE12]],2)</f>
        <v>19</v>
      </c>
      <c r="I1171" t="str">
        <f>+CONCATENATE(Tabla1[[#This Row],[CONSIDERED_DATE14]],"-",Tabla1[[#This Row],[CONSIDERED_DATE13]])</f>
        <v>19-MAR</v>
      </c>
      <c r="J1171" s="1" t="s">
        <v>4379</v>
      </c>
      <c r="K1171">
        <v>63</v>
      </c>
      <c r="L1171">
        <v>66</v>
      </c>
      <c r="M1171" s="4">
        <v>172627.063492063</v>
      </c>
      <c r="N1171" s="3">
        <v>95.454545454545396</v>
      </c>
      <c r="O1171" s="3">
        <f>+Tabla1[[#This Row],[CF_CALC_OCC_ROOMS]]/67*100</f>
        <v>94.029850746268664</v>
      </c>
      <c r="P1171" s="2">
        <v>9511505</v>
      </c>
      <c r="Q1171">
        <v>0</v>
      </c>
      <c r="R1171">
        <v>1364000</v>
      </c>
      <c r="S1171">
        <v>0</v>
      </c>
    </row>
    <row r="1172" spans="1:19" x14ac:dyDescent="0.25">
      <c r="A1172" s="1" t="s">
        <v>13</v>
      </c>
      <c r="B1172" s="4">
        <v>9291451</v>
      </c>
      <c r="C1172">
        <v>62</v>
      </c>
      <c r="D1172">
        <v>121</v>
      </c>
      <c r="E1172" s="1" t="s">
        <v>1184</v>
      </c>
      <c r="F1172" t="str">
        <f>+RIGHT(Tabla1[[#This Row],[CONSIDERED_DATE1]],6)</f>
        <v>MAR-19</v>
      </c>
      <c r="G1172" t="str">
        <f>+LEFT(Tabla1[[#This Row],[CONSIDERED_DATE12]],3)</f>
        <v>MAR</v>
      </c>
      <c r="H1172" t="str">
        <f>+RIGHT(Tabla1[[#This Row],[CONSIDERED_DATE12]],2)</f>
        <v>19</v>
      </c>
      <c r="I1172" t="str">
        <f>+CONCATENATE(Tabla1[[#This Row],[CONSIDERED_DATE14]],"-",Tabla1[[#This Row],[CONSIDERED_DATE13]])</f>
        <v>19-MAR</v>
      </c>
      <c r="J1172" s="1" t="s">
        <v>4380</v>
      </c>
      <c r="K1172">
        <v>62</v>
      </c>
      <c r="L1172">
        <v>66</v>
      </c>
      <c r="M1172" s="4">
        <v>149862.112903225</v>
      </c>
      <c r="N1172" s="3">
        <v>93.939393939393895</v>
      </c>
      <c r="O1172" s="3">
        <f>+Tabla1[[#This Row],[CF_CALC_OCC_ROOMS]]/67*100</f>
        <v>92.537313432835816</v>
      </c>
      <c r="P1172" s="2">
        <v>7927451</v>
      </c>
      <c r="Q1172">
        <v>0</v>
      </c>
      <c r="R1172">
        <v>1364000</v>
      </c>
      <c r="S1172">
        <v>0</v>
      </c>
    </row>
    <row r="1173" spans="1:19" x14ac:dyDescent="0.25">
      <c r="A1173" s="1" t="s">
        <v>13</v>
      </c>
      <c r="B1173" s="4">
        <v>2471165</v>
      </c>
      <c r="C1173">
        <v>20</v>
      </c>
      <c r="D1173">
        <v>34</v>
      </c>
      <c r="E1173" s="1" t="s">
        <v>1185</v>
      </c>
      <c r="F1173" t="str">
        <f>+RIGHT(Tabla1[[#This Row],[CONSIDERED_DATE1]],6)</f>
        <v>MAR-19</v>
      </c>
      <c r="G1173" t="str">
        <f>+LEFT(Tabla1[[#This Row],[CONSIDERED_DATE12]],3)</f>
        <v>MAR</v>
      </c>
      <c r="H1173" t="str">
        <f>+RIGHT(Tabla1[[#This Row],[CONSIDERED_DATE12]],2)</f>
        <v>19</v>
      </c>
      <c r="I1173" t="str">
        <f>+CONCATENATE(Tabla1[[#This Row],[CONSIDERED_DATE14]],"-",Tabla1[[#This Row],[CONSIDERED_DATE13]])</f>
        <v>19-MAR</v>
      </c>
      <c r="J1173" s="1" t="s">
        <v>4381</v>
      </c>
      <c r="K1173">
        <v>20</v>
      </c>
      <c r="L1173">
        <v>64</v>
      </c>
      <c r="M1173" s="4">
        <v>123558.25</v>
      </c>
      <c r="N1173" s="3">
        <v>31.25</v>
      </c>
      <c r="O1173" s="3">
        <f>+Tabla1[[#This Row],[CF_CALC_OCC_ROOMS]]/67*100</f>
        <v>29.850746268656714</v>
      </c>
      <c r="P1173" s="2">
        <v>2471165</v>
      </c>
      <c r="Q1173">
        <v>0</v>
      </c>
      <c r="R1173">
        <v>0</v>
      </c>
      <c r="S1173">
        <v>0</v>
      </c>
    </row>
    <row r="1174" spans="1:19" x14ac:dyDescent="0.25">
      <c r="A1174" s="1" t="s">
        <v>13</v>
      </c>
      <c r="B1174" s="4">
        <v>2404225</v>
      </c>
      <c r="C1174">
        <v>24</v>
      </c>
      <c r="D1174">
        <v>36</v>
      </c>
      <c r="E1174" s="1" t="s">
        <v>1186</v>
      </c>
      <c r="F1174" t="str">
        <f>+RIGHT(Tabla1[[#This Row],[CONSIDERED_DATE1]],6)</f>
        <v>MAR-19</v>
      </c>
      <c r="G1174" t="str">
        <f>+LEFT(Tabla1[[#This Row],[CONSIDERED_DATE12]],3)</f>
        <v>MAR</v>
      </c>
      <c r="H1174" t="str">
        <f>+RIGHT(Tabla1[[#This Row],[CONSIDERED_DATE12]],2)</f>
        <v>19</v>
      </c>
      <c r="I1174" t="str">
        <f>+CONCATENATE(Tabla1[[#This Row],[CONSIDERED_DATE14]],"-",Tabla1[[#This Row],[CONSIDERED_DATE13]])</f>
        <v>19-MAR</v>
      </c>
      <c r="J1174" s="1" t="s">
        <v>4382</v>
      </c>
      <c r="K1174">
        <v>24</v>
      </c>
      <c r="L1174">
        <v>64</v>
      </c>
      <c r="M1174" s="4">
        <v>100176.041666666</v>
      </c>
      <c r="N1174" s="3">
        <v>37.5</v>
      </c>
      <c r="O1174" s="3">
        <f>+Tabla1[[#This Row],[CF_CALC_OCC_ROOMS]]/67*100</f>
        <v>35.820895522388057</v>
      </c>
      <c r="P1174" s="2">
        <v>2404225</v>
      </c>
      <c r="Q1174">
        <v>0</v>
      </c>
      <c r="R1174">
        <v>0</v>
      </c>
      <c r="S1174">
        <v>0</v>
      </c>
    </row>
    <row r="1175" spans="1:19" x14ac:dyDescent="0.25">
      <c r="A1175" s="1" t="s">
        <v>13</v>
      </c>
      <c r="B1175" s="4">
        <v>2268882</v>
      </c>
      <c r="C1175">
        <v>21</v>
      </c>
      <c r="D1175">
        <v>32</v>
      </c>
      <c r="E1175" s="1" t="s">
        <v>1187</v>
      </c>
      <c r="F1175" t="str">
        <f>+RIGHT(Tabla1[[#This Row],[CONSIDERED_DATE1]],6)</f>
        <v>MAR-19</v>
      </c>
      <c r="G1175" t="str">
        <f>+LEFT(Tabla1[[#This Row],[CONSIDERED_DATE12]],3)</f>
        <v>MAR</v>
      </c>
      <c r="H1175" t="str">
        <f>+RIGHT(Tabla1[[#This Row],[CONSIDERED_DATE12]],2)</f>
        <v>19</v>
      </c>
      <c r="I1175" t="str">
        <f>+CONCATENATE(Tabla1[[#This Row],[CONSIDERED_DATE14]],"-",Tabla1[[#This Row],[CONSIDERED_DATE13]])</f>
        <v>19-MAR</v>
      </c>
      <c r="J1175" s="1" t="s">
        <v>4383</v>
      </c>
      <c r="K1175">
        <v>21</v>
      </c>
      <c r="L1175">
        <v>64</v>
      </c>
      <c r="M1175" s="4">
        <v>108042</v>
      </c>
      <c r="N1175" s="3">
        <v>32.8125</v>
      </c>
      <c r="O1175" s="3">
        <f>+Tabla1[[#This Row],[CF_CALC_OCC_ROOMS]]/67*100</f>
        <v>31.343283582089555</v>
      </c>
      <c r="P1175" s="2">
        <v>2268882</v>
      </c>
      <c r="Q1175">
        <v>0</v>
      </c>
      <c r="R1175">
        <v>0</v>
      </c>
      <c r="S1175">
        <v>0</v>
      </c>
    </row>
    <row r="1176" spans="1:19" x14ac:dyDescent="0.25">
      <c r="A1176" s="1" t="s">
        <v>13</v>
      </c>
      <c r="B1176" s="4">
        <v>5313280</v>
      </c>
      <c r="C1176">
        <v>54</v>
      </c>
      <c r="D1176">
        <v>63</v>
      </c>
      <c r="E1176" s="1" t="s">
        <v>1188</v>
      </c>
      <c r="F1176" t="str">
        <f>+RIGHT(Tabla1[[#This Row],[CONSIDERED_DATE1]],6)</f>
        <v>MAR-19</v>
      </c>
      <c r="G1176" t="str">
        <f>+LEFT(Tabla1[[#This Row],[CONSIDERED_DATE12]],3)</f>
        <v>MAR</v>
      </c>
      <c r="H1176" t="str">
        <f>+RIGHT(Tabla1[[#This Row],[CONSIDERED_DATE12]],2)</f>
        <v>19</v>
      </c>
      <c r="I1176" t="str">
        <f>+CONCATENATE(Tabla1[[#This Row],[CONSIDERED_DATE14]],"-",Tabla1[[#This Row],[CONSIDERED_DATE13]])</f>
        <v>19-MAR</v>
      </c>
      <c r="J1176" s="1" t="s">
        <v>4384</v>
      </c>
      <c r="K1176">
        <v>54</v>
      </c>
      <c r="L1176">
        <v>64</v>
      </c>
      <c r="M1176" s="4">
        <v>98394.074074074</v>
      </c>
      <c r="N1176" s="3">
        <v>84.375</v>
      </c>
      <c r="O1176" s="3">
        <f>+Tabla1[[#This Row],[CF_CALC_OCC_ROOMS]]/67*100</f>
        <v>80.597014925373131</v>
      </c>
      <c r="P1176" s="2">
        <v>2235280</v>
      </c>
      <c r="Q1176">
        <v>0</v>
      </c>
      <c r="R1176">
        <v>3078000</v>
      </c>
      <c r="S1176">
        <v>0</v>
      </c>
    </row>
    <row r="1177" spans="1:19" x14ac:dyDescent="0.25">
      <c r="A1177" s="1" t="s">
        <v>13</v>
      </c>
      <c r="B1177" s="4">
        <v>5879590</v>
      </c>
      <c r="C1177">
        <v>59</v>
      </c>
      <c r="D1177">
        <v>70</v>
      </c>
      <c r="E1177" s="1" t="s">
        <v>1189</v>
      </c>
      <c r="F1177" t="str">
        <f>+RIGHT(Tabla1[[#This Row],[CONSIDERED_DATE1]],6)</f>
        <v>MAR-19</v>
      </c>
      <c r="G1177" t="str">
        <f>+LEFT(Tabla1[[#This Row],[CONSIDERED_DATE12]],3)</f>
        <v>MAR</v>
      </c>
      <c r="H1177" t="str">
        <f>+RIGHT(Tabla1[[#This Row],[CONSIDERED_DATE12]],2)</f>
        <v>19</v>
      </c>
      <c r="I1177" t="str">
        <f>+CONCATENATE(Tabla1[[#This Row],[CONSIDERED_DATE14]],"-",Tabla1[[#This Row],[CONSIDERED_DATE13]])</f>
        <v>19-MAR</v>
      </c>
      <c r="J1177" s="1" t="s">
        <v>4385</v>
      </c>
      <c r="K1177">
        <v>59</v>
      </c>
      <c r="L1177">
        <v>66</v>
      </c>
      <c r="M1177" s="4">
        <v>99654.067796610107</v>
      </c>
      <c r="N1177" s="3">
        <v>89.393939393939306</v>
      </c>
      <c r="O1177" s="3">
        <f>+Tabla1[[#This Row],[CF_CALC_OCC_ROOMS]]/67*100</f>
        <v>88.059701492537314</v>
      </c>
      <c r="P1177" s="2">
        <v>2706590</v>
      </c>
      <c r="Q1177">
        <v>0</v>
      </c>
      <c r="R1177">
        <v>3173000</v>
      </c>
      <c r="S1177">
        <v>0</v>
      </c>
    </row>
    <row r="1178" spans="1:19" x14ac:dyDescent="0.25">
      <c r="A1178" s="1" t="s">
        <v>13</v>
      </c>
      <c r="B1178" s="4">
        <v>8481880.1764705889</v>
      </c>
      <c r="C1178">
        <v>62</v>
      </c>
      <c r="D1178">
        <v>103</v>
      </c>
      <c r="E1178" s="1" t="s">
        <v>1190</v>
      </c>
      <c r="F1178" t="str">
        <f>+RIGHT(Tabla1[[#This Row],[CONSIDERED_DATE1]],6)</f>
        <v>MAR-19</v>
      </c>
      <c r="G1178" t="str">
        <f>+LEFT(Tabla1[[#This Row],[CONSIDERED_DATE12]],3)</f>
        <v>MAR</v>
      </c>
      <c r="H1178" t="str">
        <f>+RIGHT(Tabla1[[#This Row],[CONSIDERED_DATE12]],2)</f>
        <v>19</v>
      </c>
      <c r="I1178" t="str">
        <f>+CONCATENATE(Tabla1[[#This Row],[CONSIDERED_DATE14]],"-",Tabla1[[#This Row],[CONSIDERED_DATE13]])</f>
        <v>19-MAR</v>
      </c>
      <c r="J1178" s="1" t="s">
        <v>4386</v>
      </c>
      <c r="K1178">
        <v>62</v>
      </c>
      <c r="L1178">
        <v>65</v>
      </c>
      <c r="M1178" s="4">
        <v>136804.518975332</v>
      </c>
      <c r="N1178" s="3">
        <v>95.384615384615302</v>
      </c>
      <c r="O1178" s="3">
        <f>+Tabla1[[#This Row],[CF_CALC_OCC_ROOMS]]/67*100</f>
        <v>92.537313432835816</v>
      </c>
      <c r="P1178" s="2">
        <v>6717880.176470588</v>
      </c>
      <c r="Q1178">
        <v>0</v>
      </c>
      <c r="R1178">
        <v>1764000</v>
      </c>
      <c r="S1178">
        <v>0</v>
      </c>
    </row>
    <row r="1179" spans="1:19" x14ac:dyDescent="0.25">
      <c r="A1179" s="1" t="s">
        <v>13</v>
      </c>
      <c r="B1179" s="4">
        <v>9941338.1764705889</v>
      </c>
      <c r="C1179">
        <v>66</v>
      </c>
      <c r="D1179">
        <v>130</v>
      </c>
      <c r="E1179" s="1" t="s">
        <v>1191</v>
      </c>
      <c r="F1179" t="str">
        <f>+RIGHT(Tabla1[[#This Row],[CONSIDERED_DATE1]],6)</f>
        <v>MAR-19</v>
      </c>
      <c r="G1179" t="str">
        <f>+LEFT(Tabla1[[#This Row],[CONSIDERED_DATE12]],3)</f>
        <v>MAR</v>
      </c>
      <c r="H1179" t="str">
        <f>+RIGHT(Tabla1[[#This Row],[CONSIDERED_DATE12]],2)</f>
        <v>19</v>
      </c>
      <c r="I1179" t="str">
        <f>+CONCATENATE(Tabla1[[#This Row],[CONSIDERED_DATE14]],"-",Tabla1[[#This Row],[CONSIDERED_DATE13]])</f>
        <v>19-MAR</v>
      </c>
      <c r="J1179" s="1" t="s">
        <v>4387</v>
      </c>
      <c r="K1179">
        <v>66</v>
      </c>
      <c r="L1179">
        <v>66</v>
      </c>
      <c r="M1179" s="4">
        <v>150626.33600713001</v>
      </c>
      <c r="N1179" s="3">
        <v>100</v>
      </c>
      <c r="O1179" s="3">
        <f>+Tabla1[[#This Row],[CF_CALC_OCC_ROOMS]]/67*100</f>
        <v>98.507462686567166</v>
      </c>
      <c r="P1179" s="2">
        <v>9941338.1764705889</v>
      </c>
      <c r="Q1179">
        <v>0</v>
      </c>
      <c r="R1179">
        <v>0</v>
      </c>
      <c r="S1179">
        <v>0</v>
      </c>
    </row>
    <row r="1180" spans="1:19" x14ac:dyDescent="0.25">
      <c r="A1180" s="1" t="s">
        <v>13</v>
      </c>
      <c r="B1180" s="4">
        <v>2694020</v>
      </c>
      <c r="C1180">
        <v>26</v>
      </c>
      <c r="D1180">
        <v>47</v>
      </c>
      <c r="E1180" s="1" t="s">
        <v>1192</v>
      </c>
      <c r="F1180" t="str">
        <f>+RIGHT(Tabla1[[#This Row],[CONSIDERED_DATE1]],6)</f>
        <v>MAR-19</v>
      </c>
      <c r="G1180" t="str">
        <f>+LEFT(Tabla1[[#This Row],[CONSIDERED_DATE12]],3)</f>
        <v>MAR</v>
      </c>
      <c r="H1180" t="str">
        <f>+RIGHT(Tabla1[[#This Row],[CONSIDERED_DATE12]],2)</f>
        <v>19</v>
      </c>
      <c r="I1180" t="str">
        <f>+CONCATENATE(Tabla1[[#This Row],[CONSIDERED_DATE14]],"-",Tabla1[[#This Row],[CONSIDERED_DATE13]])</f>
        <v>19-MAR</v>
      </c>
      <c r="J1180" s="1" t="s">
        <v>4388</v>
      </c>
      <c r="K1180">
        <v>26</v>
      </c>
      <c r="L1180">
        <v>65</v>
      </c>
      <c r="M1180" s="4">
        <v>103616.153846153</v>
      </c>
      <c r="N1180" s="3">
        <v>40</v>
      </c>
      <c r="O1180" s="3">
        <f>+Tabla1[[#This Row],[CF_CALC_OCC_ROOMS]]/67*100</f>
        <v>38.805970149253731</v>
      </c>
      <c r="P1180" s="2">
        <v>1317470</v>
      </c>
      <c r="Q1180">
        <v>0</v>
      </c>
      <c r="R1180">
        <v>1376550</v>
      </c>
      <c r="S1180">
        <v>0</v>
      </c>
    </row>
    <row r="1181" spans="1:19" x14ac:dyDescent="0.25">
      <c r="A1181" s="1" t="s">
        <v>13</v>
      </c>
      <c r="B1181" s="4">
        <v>6654800</v>
      </c>
      <c r="C1181">
        <v>57</v>
      </c>
      <c r="D1181">
        <v>92</v>
      </c>
      <c r="E1181" s="1" t="s">
        <v>1193</v>
      </c>
      <c r="F1181" t="str">
        <f>+RIGHT(Tabla1[[#This Row],[CONSIDERED_DATE1]],6)</f>
        <v>MAR-19</v>
      </c>
      <c r="G1181" t="str">
        <f>+LEFT(Tabla1[[#This Row],[CONSIDERED_DATE12]],3)</f>
        <v>MAR</v>
      </c>
      <c r="H1181" t="str">
        <f>+RIGHT(Tabla1[[#This Row],[CONSIDERED_DATE12]],2)</f>
        <v>19</v>
      </c>
      <c r="I1181" t="str">
        <f>+CONCATENATE(Tabla1[[#This Row],[CONSIDERED_DATE14]],"-",Tabla1[[#This Row],[CONSIDERED_DATE13]])</f>
        <v>19-MAR</v>
      </c>
      <c r="J1181" s="1" t="s">
        <v>4389</v>
      </c>
      <c r="K1181">
        <v>57</v>
      </c>
      <c r="L1181">
        <v>59</v>
      </c>
      <c r="M1181" s="4">
        <v>116750.87719298201</v>
      </c>
      <c r="N1181" s="3">
        <v>96.610169491525397</v>
      </c>
      <c r="O1181" s="3">
        <f>+Tabla1[[#This Row],[CF_CALC_OCC_ROOMS]]/67*100</f>
        <v>85.074626865671647</v>
      </c>
      <c r="P1181" s="2">
        <v>1939100</v>
      </c>
      <c r="Q1181">
        <v>0</v>
      </c>
      <c r="R1181">
        <v>4715700</v>
      </c>
      <c r="S1181">
        <v>0</v>
      </c>
    </row>
    <row r="1182" spans="1:19" x14ac:dyDescent="0.25">
      <c r="A1182" s="1" t="s">
        <v>13</v>
      </c>
      <c r="B1182" s="4">
        <v>2042456</v>
      </c>
      <c r="C1182">
        <v>19</v>
      </c>
      <c r="D1182">
        <v>29</v>
      </c>
      <c r="E1182" s="1" t="s">
        <v>1194</v>
      </c>
      <c r="F1182" t="str">
        <f>+RIGHT(Tabla1[[#This Row],[CONSIDERED_DATE1]],6)</f>
        <v>MAR-19</v>
      </c>
      <c r="G1182" t="str">
        <f>+LEFT(Tabla1[[#This Row],[CONSIDERED_DATE12]],3)</f>
        <v>MAR</v>
      </c>
      <c r="H1182" t="str">
        <f>+RIGHT(Tabla1[[#This Row],[CONSIDERED_DATE12]],2)</f>
        <v>19</v>
      </c>
      <c r="I1182" t="str">
        <f>+CONCATENATE(Tabla1[[#This Row],[CONSIDERED_DATE14]],"-",Tabla1[[#This Row],[CONSIDERED_DATE13]])</f>
        <v>19-MAR</v>
      </c>
      <c r="J1182" s="1" t="s">
        <v>4390</v>
      </c>
      <c r="K1182">
        <v>19</v>
      </c>
      <c r="L1182">
        <v>55</v>
      </c>
      <c r="M1182" s="4">
        <v>107497.684210526</v>
      </c>
      <c r="N1182" s="3">
        <v>34.545454545454497</v>
      </c>
      <c r="O1182" s="3">
        <f>+Tabla1[[#This Row],[CF_CALC_OCC_ROOMS]]/67*100</f>
        <v>28.35820895522388</v>
      </c>
      <c r="P1182" s="2">
        <v>2042456</v>
      </c>
      <c r="Q1182">
        <v>0</v>
      </c>
      <c r="R1182">
        <v>0</v>
      </c>
      <c r="S1182">
        <v>0</v>
      </c>
    </row>
    <row r="1183" spans="1:19" x14ac:dyDescent="0.25">
      <c r="A1183" s="1" t="s">
        <v>13</v>
      </c>
      <c r="B1183" s="4">
        <v>4235615</v>
      </c>
      <c r="C1183">
        <v>43</v>
      </c>
      <c r="D1183">
        <v>61</v>
      </c>
      <c r="E1183" s="1" t="s">
        <v>1195</v>
      </c>
      <c r="F1183" t="str">
        <f>+RIGHT(Tabla1[[#This Row],[CONSIDERED_DATE1]],6)</f>
        <v>MAR-19</v>
      </c>
      <c r="G1183" t="str">
        <f>+LEFT(Tabla1[[#This Row],[CONSIDERED_DATE12]],3)</f>
        <v>MAR</v>
      </c>
      <c r="H1183" t="str">
        <f>+RIGHT(Tabla1[[#This Row],[CONSIDERED_DATE12]],2)</f>
        <v>19</v>
      </c>
      <c r="I1183" t="str">
        <f>+CONCATENATE(Tabla1[[#This Row],[CONSIDERED_DATE14]],"-",Tabla1[[#This Row],[CONSIDERED_DATE13]])</f>
        <v>19-MAR</v>
      </c>
      <c r="J1183" s="1" t="s">
        <v>4391</v>
      </c>
      <c r="K1183">
        <v>43</v>
      </c>
      <c r="L1183">
        <v>54</v>
      </c>
      <c r="M1183" s="4">
        <v>98502.674418604598</v>
      </c>
      <c r="N1183" s="3">
        <v>79.629629629629605</v>
      </c>
      <c r="O1183" s="3">
        <f>+Tabla1[[#This Row],[CF_CALC_OCC_ROOMS]]/67*100</f>
        <v>64.179104477611943</v>
      </c>
      <c r="P1183" s="2">
        <v>2875615</v>
      </c>
      <c r="Q1183">
        <v>0</v>
      </c>
      <c r="R1183">
        <v>1360000</v>
      </c>
      <c r="S1183">
        <v>0</v>
      </c>
    </row>
    <row r="1184" spans="1:19" x14ac:dyDescent="0.25">
      <c r="A1184" s="1" t="s">
        <v>13</v>
      </c>
      <c r="B1184" s="4">
        <v>3842245</v>
      </c>
      <c r="C1184">
        <v>42</v>
      </c>
      <c r="D1184">
        <v>66</v>
      </c>
      <c r="E1184" s="1" t="s">
        <v>1196</v>
      </c>
      <c r="F1184" t="str">
        <f>+RIGHT(Tabla1[[#This Row],[CONSIDERED_DATE1]],6)</f>
        <v>MAR-19</v>
      </c>
      <c r="G1184" t="str">
        <f>+LEFT(Tabla1[[#This Row],[CONSIDERED_DATE12]],3)</f>
        <v>MAR</v>
      </c>
      <c r="H1184" t="str">
        <f>+RIGHT(Tabla1[[#This Row],[CONSIDERED_DATE12]],2)</f>
        <v>19</v>
      </c>
      <c r="I1184" t="str">
        <f>+CONCATENATE(Tabla1[[#This Row],[CONSIDERED_DATE14]],"-",Tabla1[[#This Row],[CONSIDERED_DATE13]])</f>
        <v>19-MAR</v>
      </c>
      <c r="J1184" s="1" t="s">
        <v>4392</v>
      </c>
      <c r="K1184">
        <v>42</v>
      </c>
      <c r="L1184">
        <v>62</v>
      </c>
      <c r="M1184" s="4">
        <v>91482.023809523802</v>
      </c>
      <c r="N1184" s="3">
        <v>67.741935483870904</v>
      </c>
      <c r="O1184" s="3">
        <f>+Tabla1[[#This Row],[CF_CALC_OCC_ROOMS]]/67*100</f>
        <v>62.68656716417911</v>
      </c>
      <c r="P1184" s="2">
        <v>2354245</v>
      </c>
      <c r="Q1184">
        <v>0</v>
      </c>
      <c r="R1184">
        <v>1488000</v>
      </c>
      <c r="S1184">
        <v>0</v>
      </c>
    </row>
    <row r="1185" spans="1:19" x14ac:dyDescent="0.25">
      <c r="A1185" s="1" t="s">
        <v>13</v>
      </c>
      <c r="B1185" s="4">
        <v>7767472</v>
      </c>
      <c r="C1185">
        <v>60</v>
      </c>
      <c r="D1185">
        <v>104</v>
      </c>
      <c r="E1185" s="1" t="s">
        <v>1197</v>
      </c>
      <c r="F1185" t="str">
        <f>+RIGHT(Tabla1[[#This Row],[CONSIDERED_DATE1]],6)</f>
        <v>MAR-19</v>
      </c>
      <c r="G1185" t="str">
        <f>+LEFT(Tabla1[[#This Row],[CONSIDERED_DATE12]],3)</f>
        <v>MAR</v>
      </c>
      <c r="H1185" t="str">
        <f>+RIGHT(Tabla1[[#This Row],[CONSIDERED_DATE12]],2)</f>
        <v>19</v>
      </c>
      <c r="I1185" t="str">
        <f>+CONCATENATE(Tabla1[[#This Row],[CONSIDERED_DATE14]],"-",Tabla1[[#This Row],[CONSIDERED_DATE13]])</f>
        <v>19-MAR</v>
      </c>
      <c r="J1185" s="1" t="s">
        <v>4393</v>
      </c>
      <c r="K1185">
        <v>60</v>
      </c>
      <c r="L1185">
        <v>65</v>
      </c>
      <c r="M1185" s="4">
        <v>129457.866666666</v>
      </c>
      <c r="N1185" s="3">
        <v>92.307692307692307</v>
      </c>
      <c r="O1185" s="3">
        <f>+Tabla1[[#This Row],[CF_CALC_OCC_ROOMS]]/67*100</f>
        <v>89.552238805970148</v>
      </c>
      <c r="P1185" s="2">
        <v>5513472</v>
      </c>
      <c r="Q1185">
        <v>0</v>
      </c>
      <c r="R1185">
        <v>2254000</v>
      </c>
      <c r="S1185">
        <v>0</v>
      </c>
    </row>
    <row r="1186" spans="1:19" x14ac:dyDescent="0.25">
      <c r="A1186" s="1" t="s">
        <v>13</v>
      </c>
      <c r="B1186" s="4">
        <v>9779949.3781512603</v>
      </c>
      <c r="C1186">
        <v>62</v>
      </c>
      <c r="D1186">
        <v>119</v>
      </c>
      <c r="E1186" s="1" t="s">
        <v>1198</v>
      </c>
      <c r="F1186" t="str">
        <f>+RIGHT(Tabla1[[#This Row],[CONSIDERED_DATE1]],6)</f>
        <v>MAR-19</v>
      </c>
      <c r="G1186" t="str">
        <f>+LEFT(Tabla1[[#This Row],[CONSIDERED_DATE12]],3)</f>
        <v>MAR</v>
      </c>
      <c r="H1186" t="str">
        <f>+RIGHT(Tabla1[[#This Row],[CONSIDERED_DATE12]],2)</f>
        <v>19</v>
      </c>
      <c r="I1186" t="str">
        <f>+CONCATENATE(Tabla1[[#This Row],[CONSIDERED_DATE14]],"-",Tabla1[[#This Row],[CONSIDERED_DATE13]])</f>
        <v>19-MAR</v>
      </c>
      <c r="J1186" s="1" t="s">
        <v>4394</v>
      </c>
      <c r="K1186">
        <v>62</v>
      </c>
      <c r="L1186">
        <v>65</v>
      </c>
      <c r="M1186" s="4">
        <v>157741.11900243899</v>
      </c>
      <c r="N1186" s="3">
        <v>95.384615384615302</v>
      </c>
      <c r="O1186" s="3">
        <f>+Tabla1[[#This Row],[CF_CALC_OCC_ROOMS]]/67*100</f>
        <v>92.537313432835816</v>
      </c>
      <c r="P1186" s="2">
        <v>9779949.3781512603</v>
      </c>
      <c r="Q1186">
        <v>0</v>
      </c>
      <c r="R1186">
        <v>0</v>
      </c>
      <c r="S1186">
        <v>0</v>
      </c>
    </row>
    <row r="1187" spans="1:19" x14ac:dyDescent="0.25">
      <c r="A1187" s="1" t="s">
        <v>13</v>
      </c>
      <c r="B1187" s="4">
        <v>2984470</v>
      </c>
      <c r="C1187">
        <v>27</v>
      </c>
      <c r="D1187">
        <v>50</v>
      </c>
      <c r="E1187" s="1" t="s">
        <v>1199</v>
      </c>
      <c r="F1187" t="str">
        <f>+RIGHT(Tabla1[[#This Row],[CONSIDERED_DATE1]],6)</f>
        <v>MAR-19</v>
      </c>
      <c r="G1187" t="str">
        <f>+LEFT(Tabla1[[#This Row],[CONSIDERED_DATE12]],3)</f>
        <v>MAR</v>
      </c>
      <c r="H1187" t="str">
        <f>+RIGHT(Tabla1[[#This Row],[CONSIDERED_DATE12]],2)</f>
        <v>19</v>
      </c>
      <c r="I1187" t="str">
        <f>+CONCATENATE(Tabla1[[#This Row],[CONSIDERED_DATE14]],"-",Tabla1[[#This Row],[CONSIDERED_DATE13]])</f>
        <v>19-MAR</v>
      </c>
      <c r="J1187" s="1" t="s">
        <v>4395</v>
      </c>
      <c r="K1187">
        <v>27</v>
      </c>
      <c r="L1187">
        <v>65</v>
      </c>
      <c r="M1187" s="4">
        <v>110535.925925925</v>
      </c>
      <c r="N1187" s="3">
        <v>41.538461538461497</v>
      </c>
      <c r="O1187" s="3">
        <f>+Tabla1[[#This Row],[CF_CALC_OCC_ROOMS]]/67*100</f>
        <v>40.298507462686565</v>
      </c>
      <c r="P1187" s="2">
        <v>2984470</v>
      </c>
      <c r="Q1187">
        <v>0</v>
      </c>
      <c r="R1187">
        <v>0</v>
      </c>
      <c r="S1187">
        <v>0</v>
      </c>
    </row>
    <row r="1188" spans="1:19" x14ac:dyDescent="0.25">
      <c r="A1188" s="1" t="s">
        <v>13</v>
      </c>
      <c r="B1188" s="4">
        <v>3563870</v>
      </c>
      <c r="C1188">
        <v>30</v>
      </c>
      <c r="D1188">
        <v>49</v>
      </c>
      <c r="E1188" s="1" t="s">
        <v>1200</v>
      </c>
      <c r="F1188" t="str">
        <f>+RIGHT(Tabla1[[#This Row],[CONSIDERED_DATE1]],6)</f>
        <v>APR-19</v>
      </c>
      <c r="G1188" t="str">
        <f>+LEFT(Tabla1[[#This Row],[CONSIDERED_DATE12]],3)</f>
        <v>APR</v>
      </c>
      <c r="H1188" t="str">
        <f>+RIGHT(Tabla1[[#This Row],[CONSIDERED_DATE12]],2)</f>
        <v>19</v>
      </c>
      <c r="I1188" t="str">
        <f>+CONCATENATE(Tabla1[[#This Row],[CONSIDERED_DATE14]],"-",Tabla1[[#This Row],[CONSIDERED_DATE13]])</f>
        <v>19-APR</v>
      </c>
      <c r="J1188" s="1" t="s">
        <v>4396</v>
      </c>
      <c r="K1188">
        <v>30</v>
      </c>
      <c r="L1188">
        <v>64</v>
      </c>
      <c r="M1188" s="4">
        <v>118795.666666666</v>
      </c>
      <c r="N1188" s="3">
        <v>46.875</v>
      </c>
      <c r="O1188" s="3">
        <f>+Tabla1[[#This Row],[CF_CALC_OCC_ROOMS]]/67*100</f>
        <v>44.776119402985074</v>
      </c>
      <c r="P1188" s="2">
        <v>3563870</v>
      </c>
      <c r="Q1188">
        <v>0</v>
      </c>
      <c r="R1188">
        <v>0</v>
      </c>
      <c r="S1188">
        <v>0</v>
      </c>
    </row>
    <row r="1189" spans="1:19" x14ac:dyDescent="0.25">
      <c r="A1189" s="1" t="s">
        <v>13</v>
      </c>
      <c r="B1189" s="4">
        <v>4051892</v>
      </c>
      <c r="C1189">
        <v>34</v>
      </c>
      <c r="D1189">
        <v>50</v>
      </c>
      <c r="E1189" s="1" t="s">
        <v>1201</v>
      </c>
      <c r="F1189" t="str">
        <f>+RIGHT(Tabla1[[#This Row],[CONSIDERED_DATE1]],6)</f>
        <v>APR-19</v>
      </c>
      <c r="G1189" t="str">
        <f>+LEFT(Tabla1[[#This Row],[CONSIDERED_DATE12]],3)</f>
        <v>APR</v>
      </c>
      <c r="H1189" t="str">
        <f>+RIGHT(Tabla1[[#This Row],[CONSIDERED_DATE12]],2)</f>
        <v>19</v>
      </c>
      <c r="I1189" t="str">
        <f>+CONCATENATE(Tabla1[[#This Row],[CONSIDERED_DATE14]],"-",Tabla1[[#This Row],[CONSIDERED_DATE13]])</f>
        <v>19-APR</v>
      </c>
      <c r="J1189" s="1" t="s">
        <v>4397</v>
      </c>
      <c r="K1189">
        <v>34</v>
      </c>
      <c r="L1189">
        <v>57</v>
      </c>
      <c r="M1189" s="4">
        <v>119173.294117647</v>
      </c>
      <c r="N1189" s="3">
        <v>59.649122807017498</v>
      </c>
      <c r="O1189" s="3">
        <f>+Tabla1[[#This Row],[CF_CALC_OCC_ROOMS]]/67*100</f>
        <v>50.746268656716417</v>
      </c>
      <c r="P1189" s="2">
        <v>4051892</v>
      </c>
      <c r="Q1189">
        <v>0</v>
      </c>
      <c r="R1189">
        <v>0</v>
      </c>
      <c r="S1189">
        <v>0</v>
      </c>
    </row>
    <row r="1190" spans="1:19" x14ac:dyDescent="0.25">
      <c r="A1190" s="1" t="s">
        <v>13</v>
      </c>
      <c r="B1190" s="4">
        <v>4231033</v>
      </c>
      <c r="C1190">
        <v>42</v>
      </c>
      <c r="D1190">
        <v>58</v>
      </c>
      <c r="E1190" s="1" t="s">
        <v>1202</v>
      </c>
      <c r="F1190" t="str">
        <f>+RIGHT(Tabla1[[#This Row],[CONSIDERED_DATE1]],6)</f>
        <v>APR-19</v>
      </c>
      <c r="G1190" t="str">
        <f>+LEFT(Tabla1[[#This Row],[CONSIDERED_DATE12]],3)</f>
        <v>APR</v>
      </c>
      <c r="H1190" t="str">
        <f>+RIGHT(Tabla1[[#This Row],[CONSIDERED_DATE12]],2)</f>
        <v>19</v>
      </c>
      <c r="I1190" t="str">
        <f>+CONCATENATE(Tabla1[[#This Row],[CONSIDERED_DATE14]],"-",Tabla1[[#This Row],[CONSIDERED_DATE13]])</f>
        <v>19-APR</v>
      </c>
      <c r="J1190" s="1" t="s">
        <v>4398</v>
      </c>
      <c r="K1190">
        <v>42</v>
      </c>
      <c r="L1190">
        <v>61</v>
      </c>
      <c r="M1190" s="4">
        <v>100738.88095238</v>
      </c>
      <c r="N1190" s="3">
        <v>68.852459016393396</v>
      </c>
      <c r="O1190" s="3">
        <f>+Tabla1[[#This Row],[CF_CALC_OCC_ROOMS]]/67*100</f>
        <v>62.68656716417911</v>
      </c>
      <c r="P1190" s="2">
        <v>4231033</v>
      </c>
      <c r="Q1190">
        <v>0</v>
      </c>
      <c r="R1190">
        <v>0</v>
      </c>
      <c r="S1190">
        <v>0</v>
      </c>
    </row>
    <row r="1191" spans="1:19" x14ac:dyDescent="0.25">
      <c r="A1191" s="1" t="s">
        <v>13</v>
      </c>
      <c r="B1191" s="4">
        <v>3595809</v>
      </c>
      <c r="C1191">
        <v>35</v>
      </c>
      <c r="D1191">
        <v>49</v>
      </c>
      <c r="E1191" s="1" t="s">
        <v>1203</v>
      </c>
      <c r="F1191" t="str">
        <f>+RIGHT(Tabla1[[#This Row],[CONSIDERED_DATE1]],6)</f>
        <v>APR-19</v>
      </c>
      <c r="G1191" t="str">
        <f>+LEFT(Tabla1[[#This Row],[CONSIDERED_DATE12]],3)</f>
        <v>APR</v>
      </c>
      <c r="H1191" t="str">
        <f>+RIGHT(Tabla1[[#This Row],[CONSIDERED_DATE12]],2)</f>
        <v>19</v>
      </c>
      <c r="I1191" t="str">
        <f>+CONCATENATE(Tabla1[[#This Row],[CONSIDERED_DATE14]],"-",Tabla1[[#This Row],[CONSIDERED_DATE13]])</f>
        <v>19-APR</v>
      </c>
      <c r="J1191" s="1" t="s">
        <v>4399</v>
      </c>
      <c r="K1191">
        <v>35</v>
      </c>
      <c r="L1191">
        <v>63</v>
      </c>
      <c r="M1191" s="4">
        <v>102737.4</v>
      </c>
      <c r="N1191" s="3">
        <v>55.5555555555555</v>
      </c>
      <c r="O1191" s="3">
        <f>+Tabla1[[#This Row],[CF_CALC_OCC_ROOMS]]/67*100</f>
        <v>52.238805970149251</v>
      </c>
      <c r="P1191" s="2">
        <v>3595809</v>
      </c>
      <c r="Q1191">
        <v>0</v>
      </c>
      <c r="R1191">
        <v>0</v>
      </c>
      <c r="S1191">
        <v>0</v>
      </c>
    </row>
    <row r="1192" spans="1:19" x14ac:dyDescent="0.25">
      <c r="A1192" s="1" t="s">
        <v>13</v>
      </c>
      <c r="B1192" s="4">
        <v>8124126</v>
      </c>
      <c r="C1192">
        <v>63</v>
      </c>
      <c r="D1192">
        <v>118</v>
      </c>
      <c r="E1192" s="1" t="s">
        <v>1204</v>
      </c>
      <c r="F1192" t="str">
        <f>+RIGHT(Tabla1[[#This Row],[CONSIDERED_DATE1]],6)</f>
        <v>APR-19</v>
      </c>
      <c r="G1192" t="str">
        <f>+LEFT(Tabla1[[#This Row],[CONSIDERED_DATE12]],3)</f>
        <v>APR</v>
      </c>
      <c r="H1192" t="str">
        <f>+RIGHT(Tabla1[[#This Row],[CONSIDERED_DATE12]],2)</f>
        <v>19</v>
      </c>
      <c r="I1192" t="str">
        <f>+CONCATENATE(Tabla1[[#This Row],[CONSIDERED_DATE14]],"-",Tabla1[[#This Row],[CONSIDERED_DATE13]])</f>
        <v>19-APR</v>
      </c>
      <c r="J1192" s="1" t="s">
        <v>4400</v>
      </c>
      <c r="K1192">
        <v>63</v>
      </c>
      <c r="L1192">
        <v>65</v>
      </c>
      <c r="M1192" s="4">
        <v>128954.38095238</v>
      </c>
      <c r="N1192" s="3">
        <v>96.923076923076906</v>
      </c>
      <c r="O1192" s="3">
        <f>+Tabla1[[#This Row],[CF_CALC_OCC_ROOMS]]/67*100</f>
        <v>94.029850746268664</v>
      </c>
      <c r="P1192" s="2">
        <v>8124126</v>
      </c>
      <c r="Q1192">
        <v>0</v>
      </c>
      <c r="R1192">
        <v>0</v>
      </c>
      <c r="S1192">
        <v>0</v>
      </c>
    </row>
    <row r="1193" spans="1:19" x14ac:dyDescent="0.25">
      <c r="A1193" s="1" t="s">
        <v>13</v>
      </c>
      <c r="B1193" s="4">
        <v>9535398</v>
      </c>
      <c r="C1193">
        <v>64</v>
      </c>
      <c r="D1193">
        <v>124</v>
      </c>
      <c r="E1193" s="1" t="s">
        <v>1205</v>
      </c>
      <c r="F1193" t="str">
        <f>+RIGHT(Tabla1[[#This Row],[CONSIDERED_DATE1]],6)</f>
        <v>APR-19</v>
      </c>
      <c r="G1193" t="str">
        <f>+LEFT(Tabla1[[#This Row],[CONSIDERED_DATE12]],3)</f>
        <v>APR</v>
      </c>
      <c r="H1193" t="str">
        <f>+RIGHT(Tabla1[[#This Row],[CONSIDERED_DATE12]],2)</f>
        <v>19</v>
      </c>
      <c r="I1193" t="str">
        <f>+CONCATENATE(Tabla1[[#This Row],[CONSIDERED_DATE14]],"-",Tabla1[[#This Row],[CONSIDERED_DATE13]])</f>
        <v>19-APR</v>
      </c>
      <c r="J1193" s="1" t="s">
        <v>4401</v>
      </c>
      <c r="K1193">
        <v>64</v>
      </c>
      <c r="L1193">
        <v>66</v>
      </c>
      <c r="M1193" s="4">
        <v>148990.59375</v>
      </c>
      <c r="N1193" s="3">
        <v>96.969696969696898</v>
      </c>
      <c r="O1193" s="3">
        <f>+Tabla1[[#This Row],[CF_CALC_OCC_ROOMS]]/67*100</f>
        <v>95.522388059701484</v>
      </c>
      <c r="P1193" s="2">
        <v>9535398</v>
      </c>
      <c r="Q1193">
        <v>0</v>
      </c>
      <c r="R1193">
        <v>0</v>
      </c>
      <c r="S1193">
        <v>0</v>
      </c>
    </row>
    <row r="1194" spans="1:19" x14ac:dyDescent="0.25">
      <c r="A1194" s="1" t="s">
        <v>13</v>
      </c>
      <c r="B1194" s="4">
        <v>3736895</v>
      </c>
      <c r="C1194">
        <v>35</v>
      </c>
      <c r="D1194">
        <v>50</v>
      </c>
      <c r="E1194" s="1" t="s">
        <v>1206</v>
      </c>
      <c r="F1194" t="str">
        <f>+RIGHT(Tabla1[[#This Row],[CONSIDERED_DATE1]],6)</f>
        <v>APR-19</v>
      </c>
      <c r="G1194" t="str">
        <f>+LEFT(Tabla1[[#This Row],[CONSIDERED_DATE12]],3)</f>
        <v>APR</v>
      </c>
      <c r="H1194" t="str">
        <f>+RIGHT(Tabla1[[#This Row],[CONSIDERED_DATE12]],2)</f>
        <v>19</v>
      </c>
      <c r="I1194" t="str">
        <f>+CONCATENATE(Tabla1[[#This Row],[CONSIDERED_DATE14]],"-",Tabla1[[#This Row],[CONSIDERED_DATE13]])</f>
        <v>19-APR</v>
      </c>
      <c r="J1194" s="1" t="s">
        <v>4402</v>
      </c>
      <c r="K1194">
        <v>35</v>
      </c>
      <c r="L1194">
        <v>64</v>
      </c>
      <c r="M1194" s="4">
        <v>106768.428571428</v>
      </c>
      <c r="N1194" s="3">
        <v>54.6875</v>
      </c>
      <c r="O1194" s="3">
        <f>+Tabla1[[#This Row],[CF_CALC_OCC_ROOMS]]/67*100</f>
        <v>52.238805970149251</v>
      </c>
      <c r="P1194" s="2">
        <v>2873395</v>
      </c>
      <c r="Q1194">
        <v>0</v>
      </c>
      <c r="R1194">
        <v>863500</v>
      </c>
      <c r="S1194">
        <v>0</v>
      </c>
    </row>
    <row r="1195" spans="1:19" x14ac:dyDescent="0.25">
      <c r="A1195" s="1" t="s">
        <v>13</v>
      </c>
      <c r="B1195" s="4">
        <v>3838167</v>
      </c>
      <c r="C1195">
        <v>38</v>
      </c>
      <c r="D1195">
        <v>51</v>
      </c>
      <c r="E1195" s="1" t="s">
        <v>1207</v>
      </c>
      <c r="F1195" t="str">
        <f>+RIGHT(Tabla1[[#This Row],[CONSIDERED_DATE1]],6)</f>
        <v>APR-19</v>
      </c>
      <c r="G1195" t="str">
        <f>+LEFT(Tabla1[[#This Row],[CONSIDERED_DATE12]],3)</f>
        <v>APR</v>
      </c>
      <c r="H1195" t="str">
        <f>+RIGHT(Tabla1[[#This Row],[CONSIDERED_DATE12]],2)</f>
        <v>19</v>
      </c>
      <c r="I1195" t="str">
        <f>+CONCATENATE(Tabla1[[#This Row],[CONSIDERED_DATE14]],"-",Tabla1[[#This Row],[CONSIDERED_DATE13]])</f>
        <v>19-APR</v>
      </c>
      <c r="J1195" s="1" t="s">
        <v>4403</v>
      </c>
      <c r="K1195">
        <v>38</v>
      </c>
      <c r="L1195">
        <v>61</v>
      </c>
      <c r="M1195" s="4">
        <v>101004.394736842</v>
      </c>
      <c r="N1195" s="3">
        <v>62.2950819672131</v>
      </c>
      <c r="O1195" s="3">
        <f>+Tabla1[[#This Row],[CF_CALC_OCC_ROOMS]]/67*100</f>
        <v>56.71641791044776</v>
      </c>
      <c r="P1195" s="2">
        <v>2817667</v>
      </c>
      <c r="Q1195">
        <v>0</v>
      </c>
      <c r="R1195">
        <v>1020500</v>
      </c>
      <c r="S1195">
        <v>0</v>
      </c>
    </row>
    <row r="1196" spans="1:19" x14ac:dyDescent="0.25">
      <c r="A1196" s="1" t="s">
        <v>13</v>
      </c>
      <c r="B1196" s="4">
        <v>3367165</v>
      </c>
      <c r="C1196">
        <v>37</v>
      </c>
      <c r="D1196">
        <v>48</v>
      </c>
      <c r="E1196" s="1" t="s">
        <v>1208</v>
      </c>
      <c r="F1196" t="str">
        <f>+RIGHT(Tabla1[[#This Row],[CONSIDERED_DATE1]],6)</f>
        <v>APR-19</v>
      </c>
      <c r="G1196" t="str">
        <f>+LEFT(Tabla1[[#This Row],[CONSIDERED_DATE12]],3)</f>
        <v>APR</v>
      </c>
      <c r="H1196" t="str">
        <f>+RIGHT(Tabla1[[#This Row],[CONSIDERED_DATE12]],2)</f>
        <v>19</v>
      </c>
      <c r="I1196" t="str">
        <f>+CONCATENATE(Tabla1[[#This Row],[CONSIDERED_DATE14]],"-",Tabla1[[#This Row],[CONSIDERED_DATE13]])</f>
        <v>19-APR</v>
      </c>
      <c r="J1196" s="1" t="s">
        <v>4404</v>
      </c>
      <c r="K1196">
        <v>37</v>
      </c>
      <c r="L1196">
        <v>61</v>
      </c>
      <c r="M1196" s="4">
        <v>91004.459459459395</v>
      </c>
      <c r="N1196" s="3">
        <v>60.655737704918003</v>
      </c>
      <c r="O1196" s="3">
        <f>+Tabla1[[#This Row],[CF_CALC_OCC_ROOMS]]/67*100</f>
        <v>55.223880597014926</v>
      </c>
      <c r="P1196" s="2">
        <v>2346665</v>
      </c>
      <c r="Q1196">
        <v>0</v>
      </c>
      <c r="R1196">
        <v>1020500</v>
      </c>
      <c r="S1196">
        <v>0</v>
      </c>
    </row>
    <row r="1197" spans="1:19" x14ac:dyDescent="0.25">
      <c r="A1197" s="1" t="s">
        <v>13</v>
      </c>
      <c r="B1197" s="4">
        <v>3001719</v>
      </c>
      <c r="C1197">
        <v>29</v>
      </c>
      <c r="D1197">
        <v>49</v>
      </c>
      <c r="E1197" s="1" t="s">
        <v>1209</v>
      </c>
      <c r="F1197" t="str">
        <f>+RIGHT(Tabla1[[#This Row],[CONSIDERED_DATE1]],6)</f>
        <v>APR-19</v>
      </c>
      <c r="G1197" t="str">
        <f>+LEFT(Tabla1[[#This Row],[CONSIDERED_DATE12]],3)</f>
        <v>APR</v>
      </c>
      <c r="H1197" t="str">
        <f>+RIGHT(Tabla1[[#This Row],[CONSIDERED_DATE12]],2)</f>
        <v>19</v>
      </c>
      <c r="I1197" t="str">
        <f>+CONCATENATE(Tabla1[[#This Row],[CONSIDERED_DATE14]],"-",Tabla1[[#This Row],[CONSIDERED_DATE13]])</f>
        <v>19-APR</v>
      </c>
      <c r="J1197" s="1" t="s">
        <v>4405</v>
      </c>
      <c r="K1197">
        <v>29</v>
      </c>
      <c r="L1197">
        <v>59</v>
      </c>
      <c r="M1197" s="4">
        <v>103507.551724137</v>
      </c>
      <c r="N1197" s="3">
        <v>49.1525423728813</v>
      </c>
      <c r="O1197" s="3">
        <f>+Tabla1[[#This Row],[CF_CALC_OCC_ROOMS]]/67*100</f>
        <v>43.283582089552233</v>
      </c>
      <c r="P1197" s="2">
        <v>1629719</v>
      </c>
      <c r="Q1197">
        <v>0</v>
      </c>
      <c r="R1197">
        <v>1372000</v>
      </c>
      <c r="S1197">
        <v>0</v>
      </c>
    </row>
    <row r="1198" spans="1:19" x14ac:dyDescent="0.25">
      <c r="A1198" s="1" t="s">
        <v>13</v>
      </c>
      <c r="B1198" s="4">
        <v>3017314</v>
      </c>
      <c r="C1198">
        <v>28</v>
      </c>
      <c r="D1198">
        <v>53</v>
      </c>
      <c r="E1198" s="1" t="s">
        <v>1210</v>
      </c>
      <c r="F1198" t="str">
        <f>+RIGHT(Tabla1[[#This Row],[CONSIDERED_DATE1]],6)</f>
        <v>APR-19</v>
      </c>
      <c r="G1198" t="str">
        <f>+LEFT(Tabla1[[#This Row],[CONSIDERED_DATE12]],3)</f>
        <v>APR</v>
      </c>
      <c r="H1198" t="str">
        <f>+RIGHT(Tabla1[[#This Row],[CONSIDERED_DATE12]],2)</f>
        <v>19</v>
      </c>
      <c r="I1198" t="str">
        <f>+CONCATENATE(Tabla1[[#This Row],[CONSIDERED_DATE14]],"-",Tabla1[[#This Row],[CONSIDERED_DATE13]])</f>
        <v>19-APR</v>
      </c>
      <c r="J1198" s="1" t="s">
        <v>4406</v>
      </c>
      <c r="K1198">
        <v>28</v>
      </c>
      <c r="L1198">
        <v>59</v>
      </c>
      <c r="M1198" s="4">
        <v>107761.214285714</v>
      </c>
      <c r="N1198" s="3">
        <v>47.457627118643998</v>
      </c>
      <c r="O1198" s="3">
        <f>+Tabla1[[#This Row],[CF_CALC_OCC_ROOMS]]/67*100</f>
        <v>41.791044776119399</v>
      </c>
      <c r="P1198" s="2">
        <v>1743314</v>
      </c>
      <c r="Q1198">
        <v>0</v>
      </c>
      <c r="R1198">
        <v>1274000</v>
      </c>
      <c r="S1198">
        <v>0</v>
      </c>
    </row>
    <row r="1199" spans="1:19" x14ac:dyDescent="0.25">
      <c r="A1199" s="1" t="s">
        <v>13</v>
      </c>
      <c r="B1199" s="4">
        <v>7295825</v>
      </c>
      <c r="C1199">
        <v>53</v>
      </c>
      <c r="D1199">
        <v>102</v>
      </c>
      <c r="E1199" s="1" t="s">
        <v>1211</v>
      </c>
      <c r="F1199" t="str">
        <f>+RIGHT(Tabla1[[#This Row],[CONSIDERED_DATE1]],6)</f>
        <v>APR-19</v>
      </c>
      <c r="G1199" t="str">
        <f>+LEFT(Tabla1[[#This Row],[CONSIDERED_DATE12]],3)</f>
        <v>APR</v>
      </c>
      <c r="H1199" t="str">
        <f>+RIGHT(Tabla1[[#This Row],[CONSIDERED_DATE12]],2)</f>
        <v>19</v>
      </c>
      <c r="I1199" t="str">
        <f>+CONCATENATE(Tabla1[[#This Row],[CONSIDERED_DATE14]],"-",Tabla1[[#This Row],[CONSIDERED_DATE13]])</f>
        <v>19-APR</v>
      </c>
      <c r="J1199" s="1" t="s">
        <v>4407</v>
      </c>
      <c r="K1199">
        <v>53</v>
      </c>
      <c r="L1199">
        <v>65</v>
      </c>
      <c r="M1199" s="4">
        <v>137657.07547169799</v>
      </c>
      <c r="N1199" s="3">
        <v>81.538461538461505</v>
      </c>
      <c r="O1199" s="3">
        <f>+Tabla1[[#This Row],[CF_CALC_OCC_ROOMS]]/67*100</f>
        <v>79.104477611940297</v>
      </c>
      <c r="P1199" s="2">
        <v>7295825</v>
      </c>
      <c r="Q1199">
        <v>0</v>
      </c>
      <c r="R1199">
        <v>0</v>
      </c>
      <c r="S1199">
        <v>0</v>
      </c>
    </row>
    <row r="1200" spans="1:19" x14ac:dyDescent="0.25">
      <c r="A1200" s="1" t="s">
        <v>13</v>
      </c>
      <c r="B1200" s="4">
        <v>9408645</v>
      </c>
      <c r="C1200">
        <v>63</v>
      </c>
      <c r="D1200">
        <v>128</v>
      </c>
      <c r="E1200" s="1" t="s">
        <v>1212</v>
      </c>
      <c r="F1200" t="str">
        <f>+RIGHT(Tabla1[[#This Row],[CONSIDERED_DATE1]],6)</f>
        <v>APR-19</v>
      </c>
      <c r="G1200" t="str">
        <f>+LEFT(Tabla1[[#This Row],[CONSIDERED_DATE12]],3)</f>
        <v>APR</v>
      </c>
      <c r="H1200" t="str">
        <f>+RIGHT(Tabla1[[#This Row],[CONSIDERED_DATE12]],2)</f>
        <v>19</v>
      </c>
      <c r="I1200" t="str">
        <f>+CONCATENATE(Tabla1[[#This Row],[CONSIDERED_DATE14]],"-",Tabla1[[#This Row],[CONSIDERED_DATE13]])</f>
        <v>19-APR</v>
      </c>
      <c r="J1200" s="1" t="s">
        <v>4408</v>
      </c>
      <c r="K1200">
        <v>63</v>
      </c>
      <c r="L1200">
        <v>66</v>
      </c>
      <c r="M1200" s="4">
        <v>149343.57142857101</v>
      </c>
      <c r="N1200" s="3">
        <v>95.454545454545396</v>
      </c>
      <c r="O1200" s="3">
        <f>+Tabla1[[#This Row],[CF_CALC_OCC_ROOMS]]/67*100</f>
        <v>94.029850746268664</v>
      </c>
      <c r="P1200" s="2">
        <v>9408645</v>
      </c>
      <c r="Q1200">
        <v>0</v>
      </c>
      <c r="R1200">
        <v>0</v>
      </c>
      <c r="S1200">
        <v>0</v>
      </c>
    </row>
    <row r="1201" spans="1:19" x14ac:dyDescent="0.25">
      <c r="A1201" s="1" t="s">
        <v>13</v>
      </c>
      <c r="B1201" s="4">
        <v>2009760</v>
      </c>
      <c r="C1201">
        <v>20</v>
      </c>
      <c r="D1201">
        <v>33</v>
      </c>
      <c r="E1201" s="1" t="s">
        <v>1213</v>
      </c>
      <c r="F1201" t="str">
        <f>+RIGHT(Tabla1[[#This Row],[CONSIDERED_DATE1]],6)</f>
        <v>APR-19</v>
      </c>
      <c r="G1201" t="str">
        <f>+LEFT(Tabla1[[#This Row],[CONSIDERED_DATE12]],3)</f>
        <v>APR</v>
      </c>
      <c r="H1201" t="str">
        <f>+RIGHT(Tabla1[[#This Row],[CONSIDERED_DATE12]],2)</f>
        <v>19</v>
      </c>
      <c r="I1201" t="str">
        <f>+CONCATENATE(Tabla1[[#This Row],[CONSIDERED_DATE14]],"-",Tabla1[[#This Row],[CONSIDERED_DATE13]])</f>
        <v>19-APR</v>
      </c>
      <c r="J1201" s="1" t="s">
        <v>4409</v>
      </c>
      <c r="K1201">
        <v>20</v>
      </c>
      <c r="L1201">
        <v>66</v>
      </c>
      <c r="M1201" s="4">
        <v>100488</v>
      </c>
      <c r="N1201" s="3">
        <v>30.303030303030301</v>
      </c>
      <c r="O1201" s="3">
        <f>+Tabla1[[#This Row],[CF_CALC_OCC_ROOMS]]/67*100</f>
        <v>29.850746268656714</v>
      </c>
      <c r="P1201" s="2">
        <v>1381810</v>
      </c>
      <c r="Q1201">
        <v>0</v>
      </c>
      <c r="R1201">
        <v>627950</v>
      </c>
      <c r="S1201">
        <v>0</v>
      </c>
    </row>
    <row r="1202" spans="1:19" x14ac:dyDescent="0.25">
      <c r="A1202" s="1" t="s">
        <v>13</v>
      </c>
      <c r="B1202" s="4">
        <v>2415710</v>
      </c>
      <c r="C1202">
        <v>26</v>
      </c>
      <c r="D1202">
        <v>40</v>
      </c>
      <c r="E1202" s="1" t="s">
        <v>1214</v>
      </c>
      <c r="F1202" t="str">
        <f>+RIGHT(Tabla1[[#This Row],[CONSIDERED_DATE1]],6)</f>
        <v>APR-19</v>
      </c>
      <c r="G1202" t="str">
        <f>+LEFT(Tabla1[[#This Row],[CONSIDERED_DATE12]],3)</f>
        <v>APR</v>
      </c>
      <c r="H1202" t="str">
        <f>+RIGHT(Tabla1[[#This Row],[CONSIDERED_DATE12]],2)</f>
        <v>19</v>
      </c>
      <c r="I1202" t="str">
        <f>+CONCATENATE(Tabla1[[#This Row],[CONSIDERED_DATE14]],"-",Tabla1[[#This Row],[CONSIDERED_DATE13]])</f>
        <v>19-APR</v>
      </c>
      <c r="J1202" s="1" t="s">
        <v>4410</v>
      </c>
      <c r="K1202">
        <v>26</v>
      </c>
      <c r="L1202">
        <v>59</v>
      </c>
      <c r="M1202" s="4">
        <v>92911.923076923005</v>
      </c>
      <c r="N1202" s="3">
        <v>44.067796610169403</v>
      </c>
      <c r="O1202" s="3">
        <f>+Tabla1[[#This Row],[CF_CALC_OCC_ROOMS]]/67*100</f>
        <v>38.805970149253731</v>
      </c>
      <c r="P1202" s="2">
        <v>1792510</v>
      </c>
      <c r="Q1202">
        <v>0</v>
      </c>
      <c r="R1202">
        <v>623200</v>
      </c>
      <c r="S1202">
        <v>0</v>
      </c>
    </row>
    <row r="1203" spans="1:19" x14ac:dyDescent="0.25">
      <c r="A1203" s="1" t="s">
        <v>13</v>
      </c>
      <c r="B1203" s="4">
        <v>1629434</v>
      </c>
      <c r="C1203">
        <v>18</v>
      </c>
      <c r="D1203">
        <v>23</v>
      </c>
      <c r="E1203" s="1" t="s">
        <v>1215</v>
      </c>
      <c r="F1203" t="str">
        <f>+RIGHT(Tabla1[[#This Row],[CONSIDERED_DATE1]],6)</f>
        <v>APR-19</v>
      </c>
      <c r="G1203" t="str">
        <f>+LEFT(Tabla1[[#This Row],[CONSIDERED_DATE12]],3)</f>
        <v>APR</v>
      </c>
      <c r="H1203" t="str">
        <f>+RIGHT(Tabla1[[#This Row],[CONSIDERED_DATE12]],2)</f>
        <v>19</v>
      </c>
      <c r="I1203" t="str">
        <f>+CONCATENATE(Tabla1[[#This Row],[CONSIDERED_DATE14]],"-",Tabla1[[#This Row],[CONSIDERED_DATE13]])</f>
        <v>19-APR</v>
      </c>
      <c r="J1203" s="1" t="s">
        <v>4411</v>
      </c>
      <c r="K1203">
        <v>18</v>
      </c>
      <c r="L1203">
        <v>54</v>
      </c>
      <c r="M1203" s="4">
        <v>90524.111111111095</v>
      </c>
      <c r="N1203" s="3">
        <v>33.3333333333333</v>
      </c>
      <c r="O1203" s="3">
        <f>+Tabla1[[#This Row],[CF_CALC_OCC_ROOMS]]/67*100</f>
        <v>26.865671641791046</v>
      </c>
      <c r="P1203" s="2">
        <v>1629434</v>
      </c>
      <c r="Q1203">
        <v>0</v>
      </c>
      <c r="R1203">
        <v>0</v>
      </c>
      <c r="S1203">
        <v>0</v>
      </c>
    </row>
    <row r="1204" spans="1:19" x14ac:dyDescent="0.25">
      <c r="A1204" s="1" t="s">
        <v>13</v>
      </c>
      <c r="B1204" s="4">
        <v>1976668</v>
      </c>
      <c r="C1204">
        <v>21</v>
      </c>
      <c r="D1204">
        <v>42</v>
      </c>
      <c r="E1204" s="1" t="s">
        <v>1216</v>
      </c>
      <c r="F1204" t="str">
        <f>+RIGHT(Tabla1[[#This Row],[CONSIDERED_DATE1]],6)</f>
        <v>APR-19</v>
      </c>
      <c r="G1204" t="str">
        <f>+LEFT(Tabla1[[#This Row],[CONSIDERED_DATE12]],3)</f>
        <v>APR</v>
      </c>
      <c r="H1204" t="str">
        <f>+RIGHT(Tabla1[[#This Row],[CONSIDERED_DATE12]],2)</f>
        <v>19</v>
      </c>
      <c r="I1204" t="str">
        <f>+CONCATENATE(Tabla1[[#This Row],[CONSIDERED_DATE14]],"-",Tabla1[[#This Row],[CONSIDERED_DATE13]])</f>
        <v>19-APR</v>
      </c>
      <c r="J1204" s="1" t="s">
        <v>4412</v>
      </c>
      <c r="K1204">
        <v>21</v>
      </c>
      <c r="L1204">
        <v>58</v>
      </c>
      <c r="M1204" s="4">
        <v>94127.047619047604</v>
      </c>
      <c r="N1204" s="3">
        <v>36.2068965517241</v>
      </c>
      <c r="O1204" s="3">
        <f>+Tabla1[[#This Row],[CF_CALC_OCC_ROOMS]]/67*100</f>
        <v>31.343283582089555</v>
      </c>
      <c r="P1204" s="2">
        <v>1976668</v>
      </c>
      <c r="Q1204">
        <v>0</v>
      </c>
      <c r="R1204">
        <v>0</v>
      </c>
      <c r="S1204">
        <v>0</v>
      </c>
    </row>
    <row r="1205" spans="1:19" x14ac:dyDescent="0.25">
      <c r="A1205" s="1" t="s">
        <v>13</v>
      </c>
      <c r="B1205" s="4">
        <v>5830532.739495798</v>
      </c>
      <c r="C1205">
        <v>52</v>
      </c>
      <c r="D1205">
        <v>106</v>
      </c>
      <c r="E1205" s="1" t="s">
        <v>1217</v>
      </c>
      <c r="F1205" t="str">
        <f>+RIGHT(Tabla1[[#This Row],[CONSIDERED_DATE1]],6)</f>
        <v>APR-19</v>
      </c>
      <c r="G1205" t="str">
        <f>+LEFT(Tabla1[[#This Row],[CONSIDERED_DATE12]],3)</f>
        <v>APR</v>
      </c>
      <c r="H1205" t="str">
        <f>+RIGHT(Tabla1[[#This Row],[CONSIDERED_DATE12]],2)</f>
        <v>19</v>
      </c>
      <c r="I1205" t="str">
        <f>+CONCATENATE(Tabla1[[#This Row],[CONSIDERED_DATE14]],"-",Tabla1[[#This Row],[CONSIDERED_DATE13]])</f>
        <v>19-APR</v>
      </c>
      <c r="J1205" s="1" t="s">
        <v>4413</v>
      </c>
      <c r="K1205">
        <v>52</v>
      </c>
      <c r="L1205">
        <v>65</v>
      </c>
      <c r="M1205" s="4">
        <v>112125.62960568799</v>
      </c>
      <c r="N1205" s="3">
        <v>80</v>
      </c>
      <c r="O1205" s="3">
        <f>+Tabla1[[#This Row],[CF_CALC_OCC_ROOMS]]/67*100</f>
        <v>77.611940298507463</v>
      </c>
      <c r="P1205" s="2">
        <v>5133332.739495798</v>
      </c>
      <c r="Q1205">
        <v>0</v>
      </c>
      <c r="R1205">
        <v>697200</v>
      </c>
      <c r="S1205">
        <v>0</v>
      </c>
    </row>
    <row r="1206" spans="1:19" x14ac:dyDescent="0.25">
      <c r="A1206" s="1" t="s">
        <v>13</v>
      </c>
      <c r="B1206" s="4">
        <v>10038657</v>
      </c>
      <c r="C1206">
        <v>64</v>
      </c>
      <c r="D1206">
        <v>130</v>
      </c>
      <c r="E1206" s="1" t="s">
        <v>1218</v>
      </c>
      <c r="F1206" t="str">
        <f>+RIGHT(Tabla1[[#This Row],[CONSIDERED_DATE1]],6)</f>
        <v>APR-19</v>
      </c>
      <c r="G1206" t="str">
        <f>+LEFT(Tabla1[[#This Row],[CONSIDERED_DATE12]],3)</f>
        <v>APR</v>
      </c>
      <c r="H1206" t="str">
        <f>+RIGHT(Tabla1[[#This Row],[CONSIDERED_DATE12]],2)</f>
        <v>19</v>
      </c>
      <c r="I1206" t="str">
        <f>+CONCATENATE(Tabla1[[#This Row],[CONSIDERED_DATE14]],"-",Tabla1[[#This Row],[CONSIDERED_DATE13]])</f>
        <v>19-APR</v>
      </c>
      <c r="J1206" s="1" t="s">
        <v>4414</v>
      </c>
      <c r="K1206">
        <v>64</v>
      </c>
      <c r="L1206">
        <v>66</v>
      </c>
      <c r="M1206" s="4">
        <v>156854.015625</v>
      </c>
      <c r="N1206" s="3">
        <v>96.969696969696898</v>
      </c>
      <c r="O1206" s="3">
        <f>+Tabla1[[#This Row],[CF_CALC_OCC_ROOMS]]/67*100</f>
        <v>95.522388059701484</v>
      </c>
      <c r="P1206" s="2">
        <v>10038657</v>
      </c>
      <c r="Q1206">
        <v>0</v>
      </c>
      <c r="R1206">
        <v>0</v>
      </c>
      <c r="S1206">
        <v>0</v>
      </c>
    </row>
    <row r="1207" spans="1:19" x14ac:dyDescent="0.25">
      <c r="A1207" s="1" t="s">
        <v>13</v>
      </c>
      <c r="B1207" s="4">
        <v>9722118</v>
      </c>
      <c r="C1207">
        <v>65</v>
      </c>
      <c r="D1207">
        <v>140</v>
      </c>
      <c r="E1207" s="1" t="s">
        <v>1219</v>
      </c>
      <c r="F1207" t="str">
        <f>+RIGHT(Tabla1[[#This Row],[CONSIDERED_DATE1]],6)</f>
        <v>APR-19</v>
      </c>
      <c r="G1207" t="str">
        <f>+LEFT(Tabla1[[#This Row],[CONSIDERED_DATE12]],3)</f>
        <v>APR</v>
      </c>
      <c r="H1207" t="str">
        <f>+RIGHT(Tabla1[[#This Row],[CONSIDERED_DATE12]],2)</f>
        <v>19</v>
      </c>
      <c r="I1207" t="str">
        <f>+CONCATENATE(Tabla1[[#This Row],[CONSIDERED_DATE14]],"-",Tabla1[[#This Row],[CONSIDERED_DATE13]])</f>
        <v>19-APR</v>
      </c>
      <c r="J1207" s="1" t="s">
        <v>4415</v>
      </c>
      <c r="K1207">
        <v>65</v>
      </c>
      <c r="L1207">
        <v>66</v>
      </c>
      <c r="M1207" s="4">
        <v>149571.04615384599</v>
      </c>
      <c r="N1207" s="3">
        <v>98.484848484848399</v>
      </c>
      <c r="O1207" s="3">
        <f>+Tabla1[[#This Row],[CF_CALC_OCC_ROOMS]]/67*100</f>
        <v>97.014925373134332</v>
      </c>
      <c r="P1207" s="2">
        <v>9722118</v>
      </c>
      <c r="Q1207">
        <v>0</v>
      </c>
      <c r="R1207">
        <v>0</v>
      </c>
      <c r="S1207">
        <v>0</v>
      </c>
    </row>
    <row r="1208" spans="1:19" x14ac:dyDescent="0.25">
      <c r="A1208" s="1" t="s">
        <v>13</v>
      </c>
      <c r="B1208" s="4">
        <v>2078799</v>
      </c>
      <c r="C1208">
        <v>19</v>
      </c>
      <c r="D1208">
        <v>42</v>
      </c>
      <c r="E1208" s="1" t="s">
        <v>1220</v>
      </c>
      <c r="F1208" t="str">
        <f>+RIGHT(Tabla1[[#This Row],[CONSIDERED_DATE1]],6)</f>
        <v>APR-19</v>
      </c>
      <c r="G1208" t="str">
        <f>+LEFT(Tabla1[[#This Row],[CONSIDERED_DATE12]],3)</f>
        <v>APR</v>
      </c>
      <c r="H1208" t="str">
        <f>+RIGHT(Tabla1[[#This Row],[CONSIDERED_DATE12]],2)</f>
        <v>19</v>
      </c>
      <c r="I1208" t="str">
        <f>+CONCATENATE(Tabla1[[#This Row],[CONSIDERED_DATE14]],"-",Tabla1[[#This Row],[CONSIDERED_DATE13]])</f>
        <v>19-APR</v>
      </c>
      <c r="J1208" s="1" t="s">
        <v>4416</v>
      </c>
      <c r="K1208">
        <v>19</v>
      </c>
      <c r="L1208">
        <v>66</v>
      </c>
      <c r="M1208" s="4">
        <v>109410.47368421</v>
      </c>
      <c r="N1208" s="3">
        <v>28.7878787878787</v>
      </c>
      <c r="O1208" s="3">
        <f>+Tabla1[[#This Row],[CF_CALC_OCC_ROOMS]]/67*100</f>
        <v>28.35820895522388</v>
      </c>
      <c r="P1208" s="2">
        <v>2078799</v>
      </c>
      <c r="Q1208">
        <v>0</v>
      </c>
      <c r="R1208">
        <v>0</v>
      </c>
      <c r="S1208">
        <v>0</v>
      </c>
    </row>
    <row r="1209" spans="1:19" x14ac:dyDescent="0.25">
      <c r="A1209" s="1" t="s">
        <v>13</v>
      </c>
      <c r="B1209" s="4">
        <v>2361888</v>
      </c>
      <c r="C1209">
        <v>22</v>
      </c>
      <c r="D1209">
        <v>32</v>
      </c>
      <c r="E1209" s="1" t="s">
        <v>1221</v>
      </c>
      <c r="F1209" t="str">
        <f>+RIGHT(Tabla1[[#This Row],[CONSIDERED_DATE1]],6)</f>
        <v>APR-19</v>
      </c>
      <c r="G1209" t="str">
        <f>+LEFT(Tabla1[[#This Row],[CONSIDERED_DATE12]],3)</f>
        <v>APR</v>
      </c>
      <c r="H1209" t="str">
        <f>+RIGHT(Tabla1[[#This Row],[CONSIDERED_DATE12]],2)</f>
        <v>19</v>
      </c>
      <c r="I1209" t="str">
        <f>+CONCATENATE(Tabla1[[#This Row],[CONSIDERED_DATE14]],"-",Tabla1[[#This Row],[CONSIDERED_DATE13]])</f>
        <v>19-APR</v>
      </c>
      <c r="J1209" s="1" t="s">
        <v>4417</v>
      </c>
      <c r="K1209">
        <v>22</v>
      </c>
      <c r="L1209">
        <v>61</v>
      </c>
      <c r="M1209" s="4">
        <v>107358.545454545</v>
      </c>
      <c r="N1209" s="3">
        <v>36.065573770491802</v>
      </c>
      <c r="O1209" s="3">
        <f>+Tabla1[[#This Row],[CF_CALC_OCC_ROOMS]]/67*100</f>
        <v>32.835820895522389</v>
      </c>
      <c r="P1209" s="2">
        <v>1657888</v>
      </c>
      <c r="Q1209">
        <v>0</v>
      </c>
      <c r="R1209">
        <v>704000</v>
      </c>
      <c r="S1209">
        <v>0</v>
      </c>
    </row>
    <row r="1210" spans="1:19" x14ac:dyDescent="0.25">
      <c r="A1210" s="1" t="s">
        <v>13</v>
      </c>
      <c r="B1210" s="4">
        <v>5654619</v>
      </c>
      <c r="C1210">
        <v>51</v>
      </c>
      <c r="D1210">
        <v>62</v>
      </c>
      <c r="E1210" s="1" t="s">
        <v>1222</v>
      </c>
      <c r="F1210" t="str">
        <f>+RIGHT(Tabla1[[#This Row],[CONSIDERED_DATE1]],6)</f>
        <v>APR-19</v>
      </c>
      <c r="G1210" t="str">
        <f>+LEFT(Tabla1[[#This Row],[CONSIDERED_DATE12]],3)</f>
        <v>APR</v>
      </c>
      <c r="H1210" t="str">
        <f>+RIGHT(Tabla1[[#This Row],[CONSIDERED_DATE12]],2)</f>
        <v>19</v>
      </c>
      <c r="I1210" t="str">
        <f>+CONCATENATE(Tabla1[[#This Row],[CONSIDERED_DATE14]],"-",Tabla1[[#This Row],[CONSIDERED_DATE13]])</f>
        <v>19-APR</v>
      </c>
      <c r="J1210" s="1" t="s">
        <v>4418</v>
      </c>
      <c r="K1210">
        <v>51</v>
      </c>
      <c r="L1210">
        <v>64</v>
      </c>
      <c r="M1210" s="4">
        <v>110874.882352941</v>
      </c>
      <c r="N1210" s="3">
        <v>79.6875</v>
      </c>
      <c r="O1210" s="3">
        <f>+Tabla1[[#This Row],[CF_CALC_OCC_ROOMS]]/67*100</f>
        <v>76.119402985074629</v>
      </c>
      <c r="P1210" s="2">
        <v>1846619</v>
      </c>
      <c r="Q1210">
        <v>0</v>
      </c>
      <c r="R1210">
        <v>3808000</v>
      </c>
      <c r="S1210">
        <v>0</v>
      </c>
    </row>
    <row r="1211" spans="1:19" x14ac:dyDescent="0.25">
      <c r="A1211" s="1" t="s">
        <v>13</v>
      </c>
      <c r="B1211" s="4">
        <v>6578757.5882352944</v>
      </c>
      <c r="C1211">
        <v>63</v>
      </c>
      <c r="D1211">
        <v>81</v>
      </c>
      <c r="E1211" s="1" t="s">
        <v>1223</v>
      </c>
      <c r="F1211" t="str">
        <f>+RIGHT(Tabla1[[#This Row],[CONSIDERED_DATE1]],6)</f>
        <v>APR-19</v>
      </c>
      <c r="G1211" t="str">
        <f>+LEFT(Tabla1[[#This Row],[CONSIDERED_DATE12]],3)</f>
        <v>APR</v>
      </c>
      <c r="H1211" t="str">
        <f>+RIGHT(Tabla1[[#This Row],[CONSIDERED_DATE12]],2)</f>
        <v>19</v>
      </c>
      <c r="I1211" t="str">
        <f>+CONCATENATE(Tabla1[[#This Row],[CONSIDERED_DATE14]],"-",Tabla1[[#This Row],[CONSIDERED_DATE13]])</f>
        <v>19-APR</v>
      </c>
      <c r="J1211" s="1" t="s">
        <v>4419</v>
      </c>
      <c r="K1211">
        <v>63</v>
      </c>
      <c r="L1211">
        <v>65</v>
      </c>
      <c r="M1211" s="4">
        <v>104424.723622782</v>
      </c>
      <c r="N1211" s="3">
        <v>96.923076923076906</v>
      </c>
      <c r="O1211" s="3">
        <f>+Tabla1[[#This Row],[CF_CALC_OCC_ROOMS]]/67*100</f>
        <v>94.029850746268664</v>
      </c>
      <c r="P1211" s="2">
        <v>2345557.588235294</v>
      </c>
      <c r="Q1211">
        <v>0</v>
      </c>
      <c r="R1211">
        <v>4233200</v>
      </c>
      <c r="S1211">
        <v>0</v>
      </c>
    </row>
    <row r="1212" spans="1:19" x14ac:dyDescent="0.25">
      <c r="A1212" s="1" t="s">
        <v>13</v>
      </c>
      <c r="B1212" s="4">
        <v>6648405</v>
      </c>
      <c r="C1212">
        <v>63</v>
      </c>
      <c r="D1212">
        <v>91</v>
      </c>
      <c r="E1212" s="1" t="s">
        <v>1224</v>
      </c>
      <c r="F1212" t="str">
        <f>+RIGHT(Tabla1[[#This Row],[CONSIDERED_DATE1]],6)</f>
        <v>APR-19</v>
      </c>
      <c r="G1212" t="str">
        <f>+LEFT(Tabla1[[#This Row],[CONSIDERED_DATE12]],3)</f>
        <v>APR</v>
      </c>
      <c r="H1212" t="str">
        <f>+RIGHT(Tabla1[[#This Row],[CONSIDERED_DATE12]],2)</f>
        <v>19</v>
      </c>
      <c r="I1212" t="str">
        <f>+CONCATENATE(Tabla1[[#This Row],[CONSIDERED_DATE14]],"-",Tabla1[[#This Row],[CONSIDERED_DATE13]])</f>
        <v>19-APR</v>
      </c>
      <c r="J1212" s="1" t="s">
        <v>4420</v>
      </c>
      <c r="K1212">
        <v>63</v>
      </c>
      <c r="L1212">
        <v>65</v>
      </c>
      <c r="M1212" s="4">
        <v>105530.238095238</v>
      </c>
      <c r="N1212" s="3">
        <v>96.923076923076906</v>
      </c>
      <c r="O1212" s="3">
        <f>+Tabla1[[#This Row],[CF_CALC_OCC_ROOMS]]/67*100</f>
        <v>94.029850746268664</v>
      </c>
      <c r="P1212" s="2">
        <v>2960405</v>
      </c>
      <c r="Q1212">
        <v>0</v>
      </c>
      <c r="R1212">
        <v>3688000</v>
      </c>
      <c r="S1212">
        <v>0</v>
      </c>
    </row>
    <row r="1213" spans="1:19" x14ac:dyDescent="0.25">
      <c r="A1213" s="1" t="s">
        <v>13</v>
      </c>
      <c r="B1213" s="4">
        <v>7607656</v>
      </c>
      <c r="C1213">
        <v>63</v>
      </c>
      <c r="D1213">
        <v>103</v>
      </c>
      <c r="E1213" s="1" t="s">
        <v>1225</v>
      </c>
      <c r="F1213" t="str">
        <f>+RIGHT(Tabla1[[#This Row],[CONSIDERED_DATE1]],6)</f>
        <v>APR-19</v>
      </c>
      <c r="G1213" t="str">
        <f>+LEFT(Tabla1[[#This Row],[CONSIDERED_DATE12]],3)</f>
        <v>APR</v>
      </c>
      <c r="H1213" t="str">
        <f>+RIGHT(Tabla1[[#This Row],[CONSIDERED_DATE12]],2)</f>
        <v>19</v>
      </c>
      <c r="I1213" t="str">
        <f>+CONCATENATE(Tabla1[[#This Row],[CONSIDERED_DATE14]],"-",Tabla1[[#This Row],[CONSIDERED_DATE13]])</f>
        <v>19-APR</v>
      </c>
      <c r="J1213" s="1" t="s">
        <v>4421</v>
      </c>
      <c r="K1213">
        <v>63</v>
      </c>
      <c r="L1213">
        <v>66</v>
      </c>
      <c r="M1213" s="4">
        <v>120756.444444444</v>
      </c>
      <c r="N1213" s="3">
        <v>95.454545454545396</v>
      </c>
      <c r="O1213" s="3">
        <f>+Tabla1[[#This Row],[CF_CALC_OCC_ROOMS]]/67*100</f>
        <v>94.029850746268664</v>
      </c>
      <c r="P1213" s="2">
        <v>5157656</v>
      </c>
      <c r="Q1213">
        <v>0</v>
      </c>
      <c r="R1213">
        <v>2450000</v>
      </c>
      <c r="S1213">
        <v>0</v>
      </c>
    </row>
    <row r="1214" spans="1:19" x14ac:dyDescent="0.25">
      <c r="A1214" s="1" t="s">
        <v>13</v>
      </c>
      <c r="B1214" s="4">
        <v>8941765</v>
      </c>
      <c r="C1214">
        <v>64</v>
      </c>
      <c r="D1214">
        <v>129</v>
      </c>
      <c r="E1214" s="1" t="s">
        <v>1226</v>
      </c>
      <c r="F1214" t="str">
        <f>+RIGHT(Tabla1[[#This Row],[CONSIDERED_DATE1]],6)</f>
        <v>APR-19</v>
      </c>
      <c r="G1214" t="str">
        <f>+LEFT(Tabla1[[#This Row],[CONSIDERED_DATE12]],3)</f>
        <v>APR</v>
      </c>
      <c r="H1214" t="str">
        <f>+RIGHT(Tabla1[[#This Row],[CONSIDERED_DATE12]],2)</f>
        <v>19</v>
      </c>
      <c r="I1214" t="str">
        <f>+CONCATENATE(Tabla1[[#This Row],[CONSIDERED_DATE14]],"-",Tabla1[[#This Row],[CONSIDERED_DATE13]])</f>
        <v>19-APR</v>
      </c>
      <c r="J1214" s="1" t="s">
        <v>4422</v>
      </c>
      <c r="K1214">
        <v>64</v>
      </c>
      <c r="L1214">
        <v>66</v>
      </c>
      <c r="M1214" s="4">
        <v>139715.078125</v>
      </c>
      <c r="N1214" s="3">
        <v>96.969696969696898</v>
      </c>
      <c r="O1214" s="3">
        <f>+Tabla1[[#This Row],[CF_CALC_OCC_ROOMS]]/67*100</f>
        <v>95.522388059701484</v>
      </c>
      <c r="P1214" s="2">
        <v>8941765</v>
      </c>
      <c r="Q1214">
        <v>0</v>
      </c>
      <c r="R1214">
        <v>0</v>
      </c>
      <c r="S1214">
        <v>0</v>
      </c>
    </row>
    <row r="1215" spans="1:19" x14ac:dyDescent="0.25">
      <c r="A1215" s="1" t="s">
        <v>13</v>
      </c>
      <c r="B1215" s="4">
        <v>3867994</v>
      </c>
      <c r="C1215">
        <v>36</v>
      </c>
      <c r="D1215">
        <v>70</v>
      </c>
      <c r="E1215" s="1" t="s">
        <v>1227</v>
      </c>
      <c r="F1215" t="str">
        <f>+RIGHT(Tabla1[[#This Row],[CONSIDERED_DATE1]],6)</f>
        <v>APR-19</v>
      </c>
      <c r="G1215" t="str">
        <f>+LEFT(Tabla1[[#This Row],[CONSIDERED_DATE12]],3)</f>
        <v>APR</v>
      </c>
      <c r="H1215" t="str">
        <f>+RIGHT(Tabla1[[#This Row],[CONSIDERED_DATE12]],2)</f>
        <v>19</v>
      </c>
      <c r="I1215" t="str">
        <f>+CONCATENATE(Tabla1[[#This Row],[CONSIDERED_DATE14]],"-",Tabla1[[#This Row],[CONSIDERED_DATE13]])</f>
        <v>19-APR</v>
      </c>
      <c r="J1215" s="1" t="s">
        <v>4423</v>
      </c>
      <c r="K1215">
        <v>36</v>
      </c>
      <c r="L1215">
        <v>66</v>
      </c>
      <c r="M1215" s="4">
        <v>107444.277777777</v>
      </c>
      <c r="N1215" s="3">
        <v>54.545454545454497</v>
      </c>
      <c r="O1215" s="3">
        <f>+Tabla1[[#This Row],[CF_CALC_OCC_ROOMS]]/67*100</f>
        <v>53.731343283582092</v>
      </c>
      <c r="P1215" s="2">
        <v>3867994</v>
      </c>
      <c r="Q1215">
        <v>0</v>
      </c>
      <c r="R1215">
        <v>0</v>
      </c>
      <c r="S1215">
        <v>0</v>
      </c>
    </row>
    <row r="1216" spans="1:19" x14ac:dyDescent="0.25">
      <c r="A1216" s="1" t="s">
        <v>13</v>
      </c>
      <c r="B1216" s="4">
        <v>4963342</v>
      </c>
      <c r="C1216">
        <v>50</v>
      </c>
      <c r="D1216">
        <v>66</v>
      </c>
      <c r="E1216" s="1" t="s">
        <v>1228</v>
      </c>
      <c r="F1216" t="str">
        <f>+RIGHT(Tabla1[[#This Row],[CONSIDERED_DATE1]],6)</f>
        <v>APR-19</v>
      </c>
      <c r="G1216" t="str">
        <f>+LEFT(Tabla1[[#This Row],[CONSIDERED_DATE12]],3)</f>
        <v>APR</v>
      </c>
      <c r="H1216" t="str">
        <f>+RIGHT(Tabla1[[#This Row],[CONSIDERED_DATE12]],2)</f>
        <v>19</v>
      </c>
      <c r="I1216" t="str">
        <f>+CONCATENATE(Tabla1[[#This Row],[CONSIDERED_DATE14]],"-",Tabla1[[#This Row],[CONSIDERED_DATE13]])</f>
        <v>19-APR</v>
      </c>
      <c r="J1216" s="1" t="s">
        <v>4424</v>
      </c>
      <c r="K1216">
        <v>50</v>
      </c>
      <c r="L1216">
        <v>65</v>
      </c>
      <c r="M1216" s="4">
        <v>99266.84</v>
      </c>
      <c r="N1216" s="3">
        <v>76.923076923076906</v>
      </c>
      <c r="O1216" s="3">
        <f>+Tabla1[[#This Row],[CF_CALC_OCC_ROOMS]]/67*100</f>
        <v>74.626865671641795</v>
      </c>
      <c r="P1216" s="2">
        <v>2527342</v>
      </c>
      <c r="Q1216">
        <v>0</v>
      </c>
      <c r="R1216">
        <v>2436000</v>
      </c>
      <c r="S1216">
        <v>0</v>
      </c>
    </row>
    <row r="1217" spans="1:19" x14ac:dyDescent="0.25">
      <c r="A1217" s="1" t="s">
        <v>13</v>
      </c>
      <c r="B1217" s="4">
        <v>5907947</v>
      </c>
      <c r="C1217">
        <v>59</v>
      </c>
      <c r="D1217">
        <v>113</v>
      </c>
      <c r="E1217" s="1" t="s">
        <v>1229</v>
      </c>
      <c r="F1217" t="str">
        <f>+RIGHT(Tabla1[[#This Row],[CONSIDERED_DATE1]],6)</f>
        <v>APR-19</v>
      </c>
      <c r="G1217" t="str">
        <f>+LEFT(Tabla1[[#This Row],[CONSIDERED_DATE12]],3)</f>
        <v>APR</v>
      </c>
      <c r="H1217" t="str">
        <f>+RIGHT(Tabla1[[#This Row],[CONSIDERED_DATE12]],2)</f>
        <v>19</v>
      </c>
      <c r="I1217" t="str">
        <f>+CONCATENATE(Tabla1[[#This Row],[CONSIDERED_DATE14]],"-",Tabla1[[#This Row],[CONSIDERED_DATE13]])</f>
        <v>19-APR</v>
      </c>
      <c r="J1217" s="1" t="s">
        <v>4425</v>
      </c>
      <c r="K1217">
        <v>59</v>
      </c>
      <c r="L1217">
        <v>65</v>
      </c>
      <c r="M1217" s="4">
        <v>100134.694915254</v>
      </c>
      <c r="N1217" s="3">
        <v>90.769230769230703</v>
      </c>
      <c r="O1217" s="3">
        <f>+Tabla1[[#This Row],[CF_CALC_OCC_ROOMS]]/67*100</f>
        <v>88.059701492537314</v>
      </c>
      <c r="P1217" s="2">
        <v>5907947</v>
      </c>
      <c r="Q1217">
        <v>0</v>
      </c>
      <c r="R1217">
        <v>0</v>
      </c>
      <c r="S1217">
        <v>0</v>
      </c>
    </row>
    <row r="1218" spans="1:19" x14ac:dyDescent="0.25">
      <c r="A1218" s="1" t="s">
        <v>13</v>
      </c>
      <c r="B1218" s="4">
        <v>3110782</v>
      </c>
      <c r="C1218">
        <v>29</v>
      </c>
      <c r="D1218">
        <v>53</v>
      </c>
      <c r="E1218" s="1" t="s">
        <v>1230</v>
      </c>
      <c r="F1218" t="str">
        <f>+RIGHT(Tabla1[[#This Row],[CONSIDERED_DATE1]],6)</f>
        <v>MAY-19</v>
      </c>
      <c r="G1218" t="str">
        <f>+LEFT(Tabla1[[#This Row],[CONSIDERED_DATE12]],3)</f>
        <v>MAY</v>
      </c>
      <c r="H1218" t="str">
        <f>+RIGHT(Tabla1[[#This Row],[CONSIDERED_DATE12]],2)</f>
        <v>19</v>
      </c>
      <c r="I1218" t="str">
        <f>+CONCATENATE(Tabla1[[#This Row],[CONSIDERED_DATE14]],"-",Tabla1[[#This Row],[CONSIDERED_DATE13]])</f>
        <v>19-MAY</v>
      </c>
      <c r="J1218" s="1" t="s">
        <v>4426</v>
      </c>
      <c r="K1218">
        <v>29</v>
      </c>
      <c r="L1218">
        <v>66</v>
      </c>
      <c r="M1218" s="4">
        <v>107268.344827586</v>
      </c>
      <c r="N1218" s="3">
        <v>43.939393939393902</v>
      </c>
      <c r="O1218" s="3">
        <f>+Tabla1[[#This Row],[CF_CALC_OCC_ROOMS]]/67*100</f>
        <v>43.283582089552233</v>
      </c>
      <c r="P1218" s="2">
        <v>3110782</v>
      </c>
      <c r="Q1218">
        <v>0</v>
      </c>
      <c r="R1218">
        <v>0</v>
      </c>
      <c r="S1218">
        <v>0</v>
      </c>
    </row>
    <row r="1219" spans="1:19" x14ac:dyDescent="0.25">
      <c r="A1219" s="1" t="s">
        <v>13</v>
      </c>
      <c r="B1219" s="4">
        <v>2667825</v>
      </c>
      <c r="C1219">
        <v>29</v>
      </c>
      <c r="D1219">
        <v>52</v>
      </c>
      <c r="E1219" s="1" t="s">
        <v>1231</v>
      </c>
      <c r="F1219" t="str">
        <f>+RIGHT(Tabla1[[#This Row],[CONSIDERED_DATE1]],6)</f>
        <v>MAY-19</v>
      </c>
      <c r="G1219" t="str">
        <f>+LEFT(Tabla1[[#This Row],[CONSIDERED_DATE12]],3)</f>
        <v>MAY</v>
      </c>
      <c r="H1219" t="str">
        <f>+RIGHT(Tabla1[[#This Row],[CONSIDERED_DATE12]],2)</f>
        <v>19</v>
      </c>
      <c r="I1219" t="str">
        <f>+CONCATENATE(Tabla1[[#This Row],[CONSIDERED_DATE14]],"-",Tabla1[[#This Row],[CONSIDERED_DATE13]])</f>
        <v>19-MAY</v>
      </c>
      <c r="J1219" s="1" t="s">
        <v>4427</v>
      </c>
      <c r="K1219">
        <v>29</v>
      </c>
      <c r="L1219">
        <v>66</v>
      </c>
      <c r="M1219" s="4">
        <v>91993.965517241304</v>
      </c>
      <c r="N1219" s="3">
        <v>43.939393939393902</v>
      </c>
      <c r="O1219" s="3">
        <f>+Tabla1[[#This Row],[CF_CALC_OCC_ROOMS]]/67*100</f>
        <v>43.283582089552233</v>
      </c>
      <c r="P1219" s="2">
        <v>2667825</v>
      </c>
      <c r="Q1219">
        <v>0</v>
      </c>
      <c r="R1219">
        <v>0</v>
      </c>
      <c r="S1219">
        <v>0</v>
      </c>
    </row>
    <row r="1220" spans="1:19" x14ac:dyDescent="0.25">
      <c r="A1220" s="1" t="s">
        <v>13</v>
      </c>
      <c r="B1220" s="4">
        <v>7632036.6554621849</v>
      </c>
      <c r="C1220">
        <v>58</v>
      </c>
      <c r="D1220">
        <v>116</v>
      </c>
      <c r="E1220" s="1" t="s">
        <v>1232</v>
      </c>
      <c r="F1220" t="str">
        <f>+RIGHT(Tabla1[[#This Row],[CONSIDERED_DATE1]],6)</f>
        <v>MAY-19</v>
      </c>
      <c r="G1220" t="str">
        <f>+LEFT(Tabla1[[#This Row],[CONSIDERED_DATE12]],3)</f>
        <v>MAY</v>
      </c>
      <c r="H1220" t="str">
        <f>+RIGHT(Tabla1[[#This Row],[CONSIDERED_DATE12]],2)</f>
        <v>19</v>
      </c>
      <c r="I1220" t="str">
        <f>+CONCATENATE(Tabla1[[#This Row],[CONSIDERED_DATE14]],"-",Tabla1[[#This Row],[CONSIDERED_DATE13]])</f>
        <v>19-MAY</v>
      </c>
      <c r="J1220" s="1" t="s">
        <v>4428</v>
      </c>
      <c r="K1220">
        <v>58</v>
      </c>
      <c r="L1220">
        <v>64</v>
      </c>
      <c r="M1220" s="4">
        <v>131586.83888727901</v>
      </c>
      <c r="N1220" s="3">
        <v>90.625</v>
      </c>
      <c r="O1220" s="3">
        <f>+Tabla1[[#This Row],[CF_CALC_OCC_ROOMS]]/67*100</f>
        <v>86.567164179104466</v>
      </c>
      <c r="P1220" s="2">
        <v>7632036.6554621849</v>
      </c>
      <c r="Q1220">
        <v>0</v>
      </c>
      <c r="R1220">
        <v>0</v>
      </c>
      <c r="S1220">
        <v>0</v>
      </c>
    </row>
    <row r="1221" spans="1:19" x14ac:dyDescent="0.25">
      <c r="A1221" s="1" t="s">
        <v>13</v>
      </c>
      <c r="B1221" s="4">
        <v>9199036.3109243698</v>
      </c>
      <c r="C1221">
        <v>64</v>
      </c>
      <c r="D1221">
        <v>132</v>
      </c>
      <c r="E1221" s="1" t="s">
        <v>1233</v>
      </c>
      <c r="F1221" t="str">
        <f>+RIGHT(Tabla1[[#This Row],[CONSIDERED_DATE1]],6)</f>
        <v>MAY-19</v>
      </c>
      <c r="G1221" t="str">
        <f>+LEFT(Tabla1[[#This Row],[CONSIDERED_DATE12]],3)</f>
        <v>MAY</v>
      </c>
      <c r="H1221" t="str">
        <f>+RIGHT(Tabla1[[#This Row],[CONSIDERED_DATE12]],2)</f>
        <v>19</v>
      </c>
      <c r="I1221" t="str">
        <f>+CONCATENATE(Tabla1[[#This Row],[CONSIDERED_DATE14]],"-",Tabla1[[#This Row],[CONSIDERED_DATE13]])</f>
        <v>19-MAY</v>
      </c>
      <c r="J1221" s="1" t="s">
        <v>4429</v>
      </c>
      <c r="K1221">
        <v>64</v>
      </c>
      <c r="L1221">
        <v>66</v>
      </c>
      <c r="M1221" s="4">
        <v>143734.94235819328</v>
      </c>
      <c r="N1221" s="3">
        <v>96.969696969696898</v>
      </c>
      <c r="O1221" s="3">
        <f>+Tabla1[[#This Row],[CF_CALC_OCC_ROOMS]]/67*100</f>
        <v>95.522388059701484</v>
      </c>
      <c r="P1221" s="2">
        <v>9199036.3109243698</v>
      </c>
      <c r="Q1221">
        <v>0</v>
      </c>
      <c r="R1221">
        <v>0</v>
      </c>
      <c r="S1221">
        <v>0</v>
      </c>
    </row>
    <row r="1222" spans="1:19" x14ac:dyDescent="0.25">
      <c r="A1222" s="1" t="s">
        <v>13</v>
      </c>
      <c r="B1222" s="4">
        <v>1296637</v>
      </c>
      <c r="C1222">
        <v>14</v>
      </c>
      <c r="D1222">
        <v>26</v>
      </c>
      <c r="E1222" s="1" t="s">
        <v>1234</v>
      </c>
      <c r="F1222" t="str">
        <f>+RIGHT(Tabla1[[#This Row],[CONSIDERED_DATE1]],6)</f>
        <v>MAY-19</v>
      </c>
      <c r="G1222" t="str">
        <f>+LEFT(Tabla1[[#This Row],[CONSIDERED_DATE12]],3)</f>
        <v>MAY</v>
      </c>
      <c r="H1222" t="str">
        <f>+RIGHT(Tabla1[[#This Row],[CONSIDERED_DATE12]],2)</f>
        <v>19</v>
      </c>
      <c r="I1222" t="str">
        <f>+CONCATENATE(Tabla1[[#This Row],[CONSIDERED_DATE14]],"-",Tabla1[[#This Row],[CONSIDERED_DATE13]])</f>
        <v>19-MAY</v>
      </c>
      <c r="J1222" s="1" t="s">
        <v>4430</v>
      </c>
      <c r="K1222">
        <v>14</v>
      </c>
      <c r="L1222">
        <v>62</v>
      </c>
      <c r="M1222" s="4">
        <v>92616.928571428507</v>
      </c>
      <c r="N1222" s="3">
        <v>22.580645161290299</v>
      </c>
      <c r="O1222" s="3">
        <f>+Tabla1[[#This Row],[CF_CALC_OCC_ROOMS]]/67*100</f>
        <v>20.8955223880597</v>
      </c>
      <c r="P1222" s="2">
        <v>1296637</v>
      </c>
      <c r="Q1222">
        <v>0</v>
      </c>
      <c r="R1222">
        <v>0</v>
      </c>
      <c r="S1222">
        <v>0</v>
      </c>
    </row>
    <row r="1223" spans="1:19" x14ac:dyDescent="0.25">
      <c r="A1223" s="1" t="s">
        <v>13</v>
      </c>
      <c r="B1223" s="4">
        <v>2285321</v>
      </c>
      <c r="C1223">
        <v>23</v>
      </c>
      <c r="D1223">
        <v>37</v>
      </c>
      <c r="E1223" s="1" t="s">
        <v>1235</v>
      </c>
      <c r="F1223" t="str">
        <f>+RIGHT(Tabla1[[#This Row],[CONSIDERED_DATE1]],6)</f>
        <v>MAY-19</v>
      </c>
      <c r="G1223" t="str">
        <f>+LEFT(Tabla1[[#This Row],[CONSIDERED_DATE12]],3)</f>
        <v>MAY</v>
      </c>
      <c r="H1223" t="str">
        <f>+RIGHT(Tabla1[[#This Row],[CONSIDERED_DATE12]],2)</f>
        <v>19</v>
      </c>
      <c r="I1223" t="str">
        <f>+CONCATENATE(Tabla1[[#This Row],[CONSIDERED_DATE14]],"-",Tabla1[[#This Row],[CONSIDERED_DATE13]])</f>
        <v>19-MAY</v>
      </c>
      <c r="J1223" s="1" t="s">
        <v>4431</v>
      </c>
      <c r="K1223">
        <v>23</v>
      </c>
      <c r="L1223">
        <v>61</v>
      </c>
      <c r="M1223" s="4">
        <v>99361.782608695605</v>
      </c>
      <c r="N1223" s="3">
        <v>37.7049180327868</v>
      </c>
      <c r="O1223" s="3">
        <f>+Tabla1[[#This Row],[CF_CALC_OCC_ROOMS]]/67*100</f>
        <v>34.328358208955223</v>
      </c>
      <c r="P1223" s="2">
        <v>2285321</v>
      </c>
      <c r="Q1223">
        <v>0</v>
      </c>
      <c r="R1223">
        <v>0</v>
      </c>
      <c r="S1223">
        <v>0</v>
      </c>
    </row>
    <row r="1224" spans="1:19" x14ac:dyDescent="0.25">
      <c r="A1224" s="1" t="s">
        <v>13</v>
      </c>
      <c r="B1224" s="4">
        <v>2484631</v>
      </c>
      <c r="C1224">
        <v>24</v>
      </c>
      <c r="D1224">
        <v>36</v>
      </c>
      <c r="E1224" s="1" t="s">
        <v>1236</v>
      </c>
      <c r="F1224" t="str">
        <f>+RIGHT(Tabla1[[#This Row],[CONSIDERED_DATE1]],6)</f>
        <v>MAY-19</v>
      </c>
      <c r="G1224" t="str">
        <f>+LEFT(Tabla1[[#This Row],[CONSIDERED_DATE12]],3)</f>
        <v>MAY</v>
      </c>
      <c r="H1224" t="str">
        <f>+RIGHT(Tabla1[[#This Row],[CONSIDERED_DATE12]],2)</f>
        <v>19</v>
      </c>
      <c r="I1224" t="str">
        <f>+CONCATENATE(Tabla1[[#This Row],[CONSIDERED_DATE14]],"-",Tabla1[[#This Row],[CONSIDERED_DATE13]])</f>
        <v>19-MAY</v>
      </c>
      <c r="J1224" s="1" t="s">
        <v>4432</v>
      </c>
      <c r="K1224">
        <v>24</v>
      </c>
      <c r="L1224">
        <v>64</v>
      </c>
      <c r="M1224" s="4">
        <v>103526.291666666</v>
      </c>
      <c r="N1224" s="3">
        <v>37.5</v>
      </c>
      <c r="O1224" s="3">
        <f>+Tabla1[[#This Row],[CF_CALC_OCC_ROOMS]]/67*100</f>
        <v>35.820895522388057</v>
      </c>
      <c r="P1224" s="2">
        <v>2047181</v>
      </c>
      <c r="Q1224">
        <v>0</v>
      </c>
      <c r="R1224">
        <v>437450</v>
      </c>
      <c r="S1224">
        <v>0</v>
      </c>
    </row>
    <row r="1225" spans="1:19" x14ac:dyDescent="0.25">
      <c r="A1225" s="1" t="s">
        <v>13</v>
      </c>
      <c r="B1225" s="4">
        <v>4802937</v>
      </c>
      <c r="C1225">
        <v>52</v>
      </c>
      <c r="D1225">
        <v>72</v>
      </c>
      <c r="E1225" s="1" t="s">
        <v>1237</v>
      </c>
      <c r="F1225" t="str">
        <f>+RIGHT(Tabla1[[#This Row],[CONSIDERED_DATE1]],6)</f>
        <v>MAY-19</v>
      </c>
      <c r="G1225" t="str">
        <f>+LEFT(Tabla1[[#This Row],[CONSIDERED_DATE12]],3)</f>
        <v>MAY</v>
      </c>
      <c r="H1225" t="str">
        <f>+RIGHT(Tabla1[[#This Row],[CONSIDERED_DATE12]],2)</f>
        <v>19</v>
      </c>
      <c r="I1225" t="str">
        <f>+CONCATENATE(Tabla1[[#This Row],[CONSIDERED_DATE14]],"-",Tabla1[[#This Row],[CONSIDERED_DATE13]])</f>
        <v>19-MAY</v>
      </c>
      <c r="J1225" s="1" t="s">
        <v>4433</v>
      </c>
      <c r="K1225">
        <v>52</v>
      </c>
      <c r="L1225">
        <v>64</v>
      </c>
      <c r="M1225" s="4">
        <v>92364.173076923005</v>
      </c>
      <c r="N1225" s="3">
        <v>81.25</v>
      </c>
      <c r="O1225" s="3">
        <f>+Tabla1[[#This Row],[CF_CALC_OCC_ROOMS]]/67*100</f>
        <v>77.611940298507463</v>
      </c>
      <c r="P1225" s="2">
        <v>1872937</v>
      </c>
      <c r="Q1225">
        <v>0</v>
      </c>
      <c r="R1225">
        <v>2930000</v>
      </c>
      <c r="S1225">
        <v>0</v>
      </c>
    </row>
    <row r="1226" spans="1:19" x14ac:dyDescent="0.25">
      <c r="A1226" s="1" t="s">
        <v>13</v>
      </c>
      <c r="B1226" s="4">
        <v>3056405</v>
      </c>
      <c r="C1226">
        <v>27</v>
      </c>
      <c r="D1226">
        <v>42</v>
      </c>
      <c r="E1226" s="1" t="s">
        <v>1238</v>
      </c>
      <c r="F1226" t="str">
        <f>+RIGHT(Tabla1[[#This Row],[CONSIDERED_DATE1]],6)</f>
        <v>MAY-19</v>
      </c>
      <c r="G1226" t="str">
        <f>+LEFT(Tabla1[[#This Row],[CONSIDERED_DATE12]],3)</f>
        <v>MAY</v>
      </c>
      <c r="H1226" t="str">
        <f>+RIGHT(Tabla1[[#This Row],[CONSIDERED_DATE12]],2)</f>
        <v>19</v>
      </c>
      <c r="I1226" t="str">
        <f>+CONCATENATE(Tabla1[[#This Row],[CONSIDERED_DATE14]],"-",Tabla1[[#This Row],[CONSIDERED_DATE13]])</f>
        <v>19-MAY</v>
      </c>
      <c r="J1226" s="1" t="s">
        <v>4434</v>
      </c>
      <c r="K1226">
        <v>27</v>
      </c>
      <c r="L1226">
        <v>63</v>
      </c>
      <c r="M1226" s="4">
        <v>113200.18518518499</v>
      </c>
      <c r="N1226" s="3">
        <v>42.857142857142797</v>
      </c>
      <c r="O1226" s="3">
        <f>+Tabla1[[#This Row],[CF_CALC_OCC_ROOMS]]/67*100</f>
        <v>40.298507462686565</v>
      </c>
      <c r="P1226" s="2">
        <v>1923405</v>
      </c>
      <c r="Q1226">
        <v>0</v>
      </c>
      <c r="R1226">
        <v>1133000</v>
      </c>
      <c r="S1226">
        <v>0</v>
      </c>
    </row>
    <row r="1227" spans="1:19" x14ac:dyDescent="0.25">
      <c r="A1227" s="1" t="s">
        <v>13</v>
      </c>
      <c r="B1227" s="4">
        <v>6477035</v>
      </c>
      <c r="C1227">
        <v>54</v>
      </c>
      <c r="D1227">
        <v>108</v>
      </c>
      <c r="E1227" s="1" t="s">
        <v>1239</v>
      </c>
      <c r="F1227" t="str">
        <f>+RIGHT(Tabla1[[#This Row],[CONSIDERED_DATE1]],6)</f>
        <v>MAY-19</v>
      </c>
      <c r="G1227" t="str">
        <f>+LEFT(Tabla1[[#This Row],[CONSIDERED_DATE12]],3)</f>
        <v>MAY</v>
      </c>
      <c r="H1227" t="str">
        <f>+RIGHT(Tabla1[[#This Row],[CONSIDERED_DATE12]],2)</f>
        <v>19</v>
      </c>
      <c r="I1227" t="str">
        <f>+CONCATENATE(Tabla1[[#This Row],[CONSIDERED_DATE14]],"-",Tabla1[[#This Row],[CONSIDERED_DATE13]])</f>
        <v>19-MAY</v>
      </c>
      <c r="J1227" s="1" t="s">
        <v>4435</v>
      </c>
      <c r="K1227">
        <v>54</v>
      </c>
      <c r="L1227">
        <v>66</v>
      </c>
      <c r="M1227" s="4">
        <v>119945.092592592</v>
      </c>
      <c r="N1227" s="3">
        <v>81.818181818181799</v>
      </c>
      <c r="O1227" s="3">
        <f>+Tabla1[[#This Row],[CF_CALC_OCC_ROOMS]]/67*100</f>
        <v>80.597014925373131</v>
      </c>
      <c r="P1227" s="2">
        <v>6477035</v>
      </c>
      <c r="Q1227">
        <v>0</v>
      </c>
      <c r="R1227">
        <v>0</v>
      </c>
      <c r="S1227">
        <v>0</v>
      </c>
    </row>
    <row r="1228" spans="1:19" x14ac:dyDescent="0.25">
      <c r="A1228" s="1" t="s">
        <v>13</v>
      </c>
      <c r="B1228" s="4">
        <v>10796317.134453781</v>
      </c>
      <c r="C1228">
        <v>66</v>
      </c>
      <c r="D1228">
        <v>132</v>
      </c>
      <c r="E1228" s="1" t="s">
        <v>1240</v>
      </c>
      <c r="F1228" t="str">
        <f>+RIGHT(Tabla1[[#This Row],[CONSIDERED_DATE1]],6)</f>
        <v>MAY-19</v>
      </c>
      <c r="G1228" t="str">
        <f>+LEFT(Tabla1[[#This Row],[CONSIDERED_DATE12]],3)</f>
        <v>MAY</v>
      </c>
      <c r="H1228" t="str">
        <f>+RIGHT(Tabla1[[#This Row],[CONSIDERED_DATE12]],2)</f>
        <v>19</v>
      </c>
      <c r="I1228" t="str">
        <f>+CONCATENATE(Tabla1[[#This Row],[CONSIDERED_DATE14]],"-",Tabla1[[#This Row],[CONSIDERED_DATE13]])</f>
        <v>19-MAY</v>
      </c>
      <c r="J1228" s="1" t="s">
        <v>4436</v>
      </c>
      <c r="K1228">
        <v>66</v>
      </c>
      <c r="L1228">
        <v>66</v>
      </c>
      <c r="M1228" s="4">
        <v>163580.56264323901</v>
      </c>
      <c r="N1228" s="3">
        <v>100</v>
      </c>
      <c r="O1228" s="3">
        <f>+Tabla1[[#This Row],[CF_CALC_OCC_ROOMS]]/67*100</f>
        <v>98.507462686567166</v>
      </c>
      <c r="P1228" s="2">
        <v>10796317.134453781</v>
      </c>
      <c r="Q1228">
        <v>0</v>
      </c>
      <c r="R1228">
        <v>0</v>
      </c>
      <c r="S1228">
        <v>0</v>
      </c>
    </row>
    <row r="1229" spans="1:19" x14ac:dyDescent="0.25">
      <c r="A1229" s="1" t="s">
        <v>13</v>
      </c>
      <c r="B1229" s="4">
        <v>1738464</v>
      </c>
      <c r="C1229">
        <v>17</v>
      </c>
      <c r="D1229">
        <v>31</v>
      </c>
      <c r="E1229" s="1" t="s">
        <v>1241</v>
      </c>
      <c r="F1229" t="str">
        <f>+RIGHT(Tabla1[[#This Row],[CONSIDERED_DATE1]],6)</f>
        <v>MAY-19</v>
      </c>
      <c r="G1229" t="str">
        <f>+LEFT(Tabla1[[#This Row],[CONSIDERED_DATE12]],3)</f>
        <v>MAY</v>
      </c>
      <c r="H1229" t="str">
        <f>+RIGHT(Tabla1[[#This Row],[CONSIDERED_DATE12]],2)</f>
        <v>19</v>
      </c>
      <c r="I1229" t="str">
        <f>+CONCATENATE(Tabla1[[#This Row],[CONSIDERED_DATE14]],"-",Tabla1[[#This Row],[CONSIDERED_DATE13]])</f>
        <v>19-MAY</v>
      </c>
      <c r="J1229" s="1" t="s">
        <v>4437</v>
      </c>
      <c r="K1229">
        <v>17</v>
      </c>
      <c r="L1229">
        <v>66</v>
      </c>
      <c r="M1229" s="4">
        <v>102262.588235294</v>
      </c>
      <c r="N1229" s="3">
        <v>25.757575757575701</v>
      </c>
      <c r="O1229" s="3">
        <f>+Tabla1[[#This Row],[CF_CALC_OCC_ROOMS]]/67*100</f>
        <v>25.373134328358208</v>
      </c>
      <c r="P1229" s="2">
        <v>1738464</v>
      </c>
      <c r="Q1229">
        <v>0</v>
      </c>
      <c r="R1229">
        <v>0</v>
      </c>
      <c r="S1229">
        <v>0</v>
      </c>
    </row>
    <row r="1230" spans="1:19" x14ac:dyDescent="0.25">
      <c r="A1230" s="1" t="s">
        <v>13</v>
      </c>
      <c r="B1230" s="4">
        <v>1926588</v>
      </c>
      <c r="C1230">
        <v>21</v>
      </c>
      <c r="D1230">
        <v>36</v>
      </c>
      <c r="E1230" s="1" t="s">
        <v>1242</v>
      </c>
      <c r="F1230" t="str">
        <f>+RIGHT(Tabla1[[#This Row],[CONSIDERED_DATE1]],6)</f>
        <v>MAY-19</v>
      </c>
      <c r="G1230" t="str">
        <f>+LEFT(Tabla1[[#This Row],[CONSIDERED_DATE12]],3)</f>
        <v>MAY</v>
      </c>
      <c r="H1230" t="str">
        <f>+RIGHT(Tabla1[[#This Row],[CONSIDERED_DATE12]],2)</f>
        <v>19</v>
      </c>
      <c r="I1230" t="str">
        <f>+CONCATENATE(Tabla1[[#This Row],[CONSIDERED_DATE14]],"-",Tabla1[[#This Row],[CONSIDERED_DATE13]])</f>
        <v>19-MAY</v>
      </c>
      <c r="J1230" s="1" t="s">
        <v>4438</v>
      </c>
      <c r="K1230">
        <v>21</v>
      </c>
      <c r="L1230">
        <v>60</v>
      </c>
      <c r="M1230" s="4">
        <v>91742.285714285696</v>
      </c>
      <c r="N1230" s="3">
        <v>35</v>
      </c>
      <c r="O1230" s="3">
        <f>+Tabla1[[#This Row],[CF_CALC_OCC_ROOMS]]/67*100</f>
        <v>31.343283582089555</v>
      </c>
      <c r="P1230" s="2">
        <v>1926588</v>
      </c>
      <c r="Q1230">
        <v>0</v>
      </c>
      <c r="R1230">
        <v>0</v>
      </c>
      <c r="S1230">
        <v>0</v>
      </c>
    </row>
    <row r="1231" spans="1:19" x14ac:dyDescent="0.25">
      <c r="A1231" s="1" t="s">
        <v>13</v>
      </c>
      <c r="B1231" s="4">
        <v>2283538</v>
      </c>
      <c r="C1231">
        <v>21</v>
      </c>
      <c r="D1231">
        <v>38</v>
      </c>
      <c r="E1231" s="1" t="s">
        <v>1243</v>
      </c>
      <c r="F1231" t="str">
        <f>+RIGHT(Tabla1[[#This Row],[CONSIDERED_DATE1]],6)</f>
        <v>MAY-19</v>
      </c>
      <c r="G1231" t="str">
        <f>+LEFT(Tabla1[[#This Row],[CONSIDERED_DATE12]],3)</f>
        <v>MAY</v>
      </c>
      <c r="H1231" t="str">
        <f>+RIGHT(Tabla1[[#This Row],[CONSIDERED_DATE12]],2)</f>
        <v>19</v>
      </c>
      <c r="I1231" t="str">
        <f>+CONCATENATE(Tabla1[[#This Row],[CONSIDERED_DATE14]],"-",Tabla1[[#This Row],[CONSIDERED_DATE13]])</f>
        <v>19-MAY</v>
      </c>
      <c r="J1231" s="1" t="s">
        <v>4439</v>
      </c>
      <c r="K1231">
        <v>21</v>
      </c>
      <c r="L1231">
        <v>63</v>
      </c>
      <c r="M1231" s="4">
        <v>108739.90476190401</v>
      </c>
      <c r="N1231" s="3">
        <v>33.3333333333333</v>
      </c>
      <c r="O1231" s="3">
        <f>+Tabla1[[#This Row],[CF_CALC_OCC_ROOMS]]/67*100</f>
        <v>31.343283582089555</v>
      </c>
      <c r="P1231" s="2">
        <v>2283538</v>
      </c>
      <c r="Q1231">
        <v>0</v>
      </c>
      <c r="R1231">
        <v>0</v>
      </c>
      <c r="S1231">
        <v>0</v>
      </c>
    </row>
    <row r="1232" spans="1:19" x14ac:dyDescent="0.25">
      <c r="A1232" s="1" t="s">
        <v>13</v>
      </c>
      <c r="B1232" s="4">
        <v>2249589</v>
      </c>
      <c r="C1232">
        <v>25</v>
      </c>
      <c r="D1232">
        <v>40</v>
      </c>
      <c r="E1232" s="1" t="s">
        <v>1244</v>
      </c>
      <c r="F1232" t="str">
        <f>+RIGHT(Tabla1[[#This Row],[CONSIDERED_DATE1]],6)</f>
        <v>MAY-19</v>
      </c>
      <c r="G1232" t="str">
        <f>+LEFT(Tabla1[[#This Row],[CONSIDERED_DATE12]],3)</f>
        <v>MAY</v>
      </c>
      <c r="H1232" t="str">
        <f>+RIGHT(Tabla1[[#This Row],[CONSIDERED_DATE12]],2)</f>
        <v>19</v>
      </c>
      <c r="I1232" t="str">
        <f>+CONCATENATE(Tabla1[[#This Row],[CONSIDERED_DATE14]],"-",Tabla1[[#This Row],[CONSIDERED_DATE13]])</f>
        <v>19-MAY</v>
      </c>
      <c r="J1232" s="1" t="s">
        <v>4440</v>
      </c>
      <c r="K1232">
        <v>25</v>
      </c>
      <c r="L1232">
        <v>58</v>
      </c>
      <c r="M1232" s="4">
        <v>89983.56</v>
      </c>
      <c r="N1232" s="3">
        <v>43.103448275862</v>
      </c>
      <c r="O1232" s="3">
        <f>+Tabla1[[#This Row],[CF_CALC_OCC_ROOMS]]/67*100</f>
        <v>37.313432835820898</v>
      </c>
      <c r="P1232" s="2">
        <v>2249589</v>
      </c>
      <c r="Q1232">
        <v>0</v>
      </c>
      <c r="R1232">
        <v>0</v>
      </c>
      <c r="S1232">
        <v>0</v>
      </c>
    </row>
    <row r="1233" spans="1:19" x14ac:dyDescent="0.25">
      <c r="A1233" s="1" t="s">
        <v>13</v>
      </c>
      <c r="B1233" s="4">
        <v>2114908</v>
      </c>
      <c r="C1233">
        <v>23</v>
      </c>
      <c r="D1233">
        <v>38</v>
      </c>
      <c r="E1233" s="1" t="s">
        <v>1245</v>
      </c>
      <c r="F1233" t="str">
        <f>+RIGHT(Tabla1[[#This Row],[CONSIDERED_DATE1]],6)</f>
        <v>MAY-19</v>
      </c>
      <c r="G1233" t="str">
        <f>+LEFT(Tabla1[[#This Row],[CONSIDERED_DATE12]],3)</f>
        <v>MAY</v>
      </c>
      <c r="H1233" t="str">
        <f>+RIGHT(Tabla1[[#This Row],[CONSIDERED_DATE12]],2)</f>
        <v>19</v>
      </c>
      <c r="I1233" t="str">
        <f>+CONCATENATE(Tabla1[[#This Row],[CONSIDERED_DATE14]],"-",Tabla1[[#This Row],[CONSIDERED_DATE13]])</f>
        <v>19-MAY</v>
      </c>
      <c r="J1233" s="1" t="s">
        <v>4441</v>
      </c>
      <c r="K1233">
        <v>23</v>
      </c>
      <c r="L1233">
        <v>58</v>
      </c>
      <c r="M1233" s="4">
        <v>91952.521739130403</v>
      </c>
      <c r="N1233" s="3">
        <v>39.655172413793103</v>
      </c>
      <c r="O1233" s="3">
        <f>+Tabla1[[#This Row],[CF_CALC_OCC_ROOMS]]/67*100</f>
        <v>34.328358208955223</v>
      </c>
      <c r="P1233" s="2">
        <v>2114908</v>
      </c>
      <c r="Q1233">
        <v>0</v>
      </c>
      <c r="R1233">
        <v>0</v>
      </c>
      <c r="S1233">
        <v>0</v>
      </c>
    </row>
    <row r="1234" spans="1:19" x14ac:dyDescent="0.25">
      <c r="A1234" s="1" t="s">
        <v>13</v>
      </c>
      <c r="B1234" s="4">
        <v>6191628</v>
      </c>
      <c r="C1234">
        <v>52</v>
      </c>
      <c r="D1234">
        <v>101</v>
      </c>
      <c r="E1234" s="1" t="s">
        <v>1246</v>
      </c>
      <c r="F1234" t="str">
        <f>+RIGHT(Tabla1[[#This Row],[CONSIDERED_DATE1]],6)</f>
        <v>MAY-19</v>
      </c>
      <c r="G1234" t="str">
        <f>+LEFT(Tabla1[[#This Row],[CONSIDERED_DATE12]],3)</f>
        <v>MAY</v>
      </c>
      <c r="H1234" t="str">
        <f>+RIGHT(Tabla1[[#This Row],[CONSIDERED_DATE12]],2)</f>
        <v>19</v>
      </c>
      <c r="I1234" t="str">
        <f>+CONCATENATE(Tabla1[[#This Row],[CONSIDERED_DATE14]],"-",Tabla1[[#This Row],[CONSIDERED_DATE13]])</f>
        <v>19-MAY</v>
      </c>
      <c r="J1234" s="1" t="s">
        <v>4442</v>
      </c>
      <c r="K1234">
        <v>52</v>
      </c>
      <c r="L1234">
        <v>66</v>
      </c>
      <c r="M1234" s="4">
        <v>119069.769230769</v>
      </c>
      <c r="N1234" s="3">
        <v>78.787878787878697</v>
      </c>
      <c r="O1234" s="3">
        <f>+Tabla1[[#This Row],[CF_CALC_OCC_ROOMS]]/67*100</f>
        <v>77.611940298507463</v>
      </c>
      <c r="P1234" s="2">
        <v>6191628</v>
      </c>
      <c r="Q1234">
        <v>0</v>
      </c>
      <c r="R1234">
        <v>0</v>
      </c>
      <c r="S1234">
        <v>0</v>
      </c>
    </row>
    <row r="1235" spans="1:19" x14ac:dyDescent="0.25">
      <c r="A1235" s="1" t="s">
        <v>13</v>
      </c>
      <c r="B1235" s="4">
        <v>10790980</v>
      </c>
      <c r="C1235">
        <v>66</v>
      </c>
      <c r="D1235">
        <v>124</v>
      </c>
      <c r="E1235" s="1" t="s">
        <v>1247</v>
      </c>
      <c r="F1235" t="str">
        <f>+RIGHT(Tabla1[[#This Row],[CONSIDERED_DATE1]],6)</f>
        <v>MAY-19</v>
      </c>
      <c r="G1235" t="str">
        <f>+LEFT(Tabla1[[#This Row],[CONSIDERED_DATE12]],3)</f>
        <v>MAY</v>
      </c>
      <c r="H1235" t="str">
        <f>+RIGHT(Tabla1[[#This Row],[CONSIDERED_DATE12]],2)</f>
        <v>19</v>
      </c>
      <c r="I1235" t="str">
        <f>+CONCATENATE(Tabla1[[#This Row],[CONSIDERED_DATE14]],"-",Tabla1[[#This Row],[CONSIDERED_DATE13]])</f>
        <v>19-MAY</v>
      </c>
      <c r="J1235" s="1" t="s">
        <v>4443</v>
      </c>
      <c r="K1235">
        <v>66</v>
      </c>
      <c r="L1235">
        <v>66</v>
      </c>
      <c r="M1235" s="4">
        <v>163499.696969696</v>
      </c>
      <c r="N1235" s="3">
        <v>100</v>
      </c>
      <c r="O1235" s="3">
        <f>+Tabla1[[#This Row],[CF_CALC_OCC_ROOMS]]/67*100</f>
        <v>98.507462686567166</v>
      </c>
      <c r="P1235" s="2">
        <v>9790980</v>
      </c>
      <c r="Q1235">
        <v>0</v>
      </c>
      <c r="R1235">
        <v>1000000</v>
      </c>
      <c r="S1235">
        <v>0</v>
      </c>
    </row>
    <row r="1236" spans="1:19" x14ac:dyDescent="0.25">
      <c r="A1236" s="1" t="s">
        <v>13</v>
      </c>
      <c r="B1236" s="4">
        <v>8197235</v>
      </c>
      <c r="C1236">
        <v>62</v>
      </c>
      <c r="D1236">
        <v>116</v>
      </c>
      <c r="E1236" s="1" t="s">
        <v>1248</v>
      </c>
      <c r="F1236" t="str">
        <f>+RIGHT(Tabla1[[#This Row],[CONSIDERED_DATE1]],6)</f>
        <v>MAY-19</v>
      </c>
      <c r="G1236" t="str">
        <f>+LEFT(Tabla1[[#This Row],[CONSIDERED_DATE12]],3)</f>
        <v>MAY</v>
      </c>
      <c r="H1236" t="str">
        <f>+RIGHT(Tabla1[[#This Row],[CONSIDERED_DATE12]],2)</f>
        <v>19</v>
      </c>
      <c r="I1236" t="str">
        <f>+CONCATENATE(Tabla1[[#This Row],[CONSIDERED_DATE14]],"-",Tabla1[[#This Row],[CONSIDERED_DATE13]])</f>
        <v>19-MAY</v>
      </c>
      <c r="J1236" s="1" t="s">
        <v>4444</v>
      </c>
      <c r="K1236">
        <v>62</v>
      </c>
      <c r="L1236">
        <v>66</v>
      </c>
      <c r="M1236" s="4">
        <v>132213.46774193499</v>
      </c>
      <c r="N1236" s="3">
        <v>93.939393939393895</v>
      </c>
      <c r="O1236" s="3">
        <f>+Tabla1[[#This Row],[CF_CALC_OCC_ROOMS]]/67*100</f>
        <v>92.537313432835816</v>
      </c>
      <c r="P1236" s="2">
        <v>8197235</v>
      </c>
      <c r="Q1236">
        <v>0</v>
      </c>
      <c r="R1236">
        <v>0</v>
      </c>
      <c r="S1236">
        <v>0</v>
      </c>
    </row>
    <row r="1237" spans="1:19" x14ac:dyDescent="0.25">
      <c r="A1237" s="1" t="s">
        <v>13</v>
      </c>
      <c r="B1237" s="4">
        <v>7345361</v>
      </c>
      <c r="C1237">
        <v>64</v>
      </c>
      <c r="D1237">
        <v>114</v>
      </c>
      <c r="E1237" s="1" t="s">
        <v>1249</v>
      </c>
      <c r="F1237" t="str">
        <f>+RIGHT(Tabla1[[#This Row],[CONSIDERED_DATE1]],6)</f>
        <v>MAY-19</v>
      </c>
      <c r="G1237" t="str">
        <f>+LEFT(Tabla1[[#This Row],[CONSIDERED_DATE12]],3)</f>
        <v>MAY</v>
      </c>
      <c r="H1237" t="str">
        <f>+RIGHT(Tabla1[[#This Row],[CONSIDERED_DATE12]],2)</f>
        <v>19</v>
      </c>
      <c r="I1237" t="str">
        <f>+CONCATENATE(Tabla1[[#This Row],[CONSIDERED_DATE14]],"-",Tabla1[[#This Row],[CONSIDERED_DATE13]])</f>
        <v>19-MAY</v>
      </c>
      <c r="J1237" s="1" t="s">
        <v>4445</v>
      </c>
      <c r="K1237">
        <v>64</v>
      </c>
      <c r="L1237">
        <v>66</v>
      </c>
      <c r="M1237" s="4">
        <v>114771.265625</v>
      </c>
      <c r="N1237" s="3">
        <v>96.969696969696898</v>
      </c>
      <c r="O1237" s="3">
        <f>+Tabla1[[#This Row],[CF_CALC_OCC_ROOMS]]/67*100</f>
        <v>95.522388059701484</v>
      </c>
      <c r="P1237" s="2">
        <v>7345361</v>
      </c>
      <c r="Q1237">
        <v>0</v>
      </c>
      <c r="R1237">
        <v>0</v>
      </c>
      <c r="S1237">
        <v>0</v>
      </c>
    </row>
    <row r="1238" spans="1:19" x14ac:dyDescent="0.25">
      <c r="A1238" s="1" t="s">
        <v>13</v>
      </c>
      <c r="B1238" s="4">
        <v>2932356</v>
      </c>
      <c r="C1238">
        <v>27</v>
      </c>
      <c r="D1238">
        <v>45</v>
      </c>
      <c r="E1238" s="1" t="s">
        <v>1250</v>
      </c>
      <c r="F1238" t="str">
        <f>+RIGHT(Tabla1[[#This Row],[CONSIDERED_DATE1]],6)</f>
        <v>MAY-19</v>
      </c>
      <c r="G1238" t="str">
        <f>+LEFT(Tabla1[[#This Row],[CONSIDERED_DATE12]],3)</f>
        <v>MAY</v>
      </c>
      <c r="H1238" t="str">
        <f>+RIGHT(Tabla1[[#This Row],[CONSIDERED_DATE12]],2)</f>
        <v>19</v>
      </c>
      <c r="I1238" t="str">
        <f>+CONCATENATE(Tabla1[[#This Row],[CONSIDERED_DATE14]],"-",Tabla1[[#This Row],[CONSIDERED_DATE13]])</f>
        <v>19-MAY</v>
      </c>
      <c r="J1238" s="1" t="s">
        <v>4446</v>
      </c>
      <c r="K1238">
        <v>27</v>
      </c>
      <c r="L1238">
        <v>66</v>
      </c>
      <c r="M1238" s="4">
        <v>108605.777777777</v>
      </c>
      <c r="N1238" s="3">
        <v>40.909090909090899</v>
      </c>
      <c r="O1238" s="3">
        <f>+Tabla1[[#This Row],[CF_CALC_OCC_ROOMS]]/67*100</f>
        <v>40.298507462686565</v>
      </c>
      <c r="P1238" s="2">
        <v>2932356</v>
      </c>
      <c r="Q1238">
        <v>0</v>
      </c>
      <c r="R1238">
        <v>0</v>
      </c>
      <c r="S1238">
        <v>0</v>
      </c>
    </row>
    <row r="1239" spans="1:19" x14ac:dyDescent="0.25">
      <c r="A1239" s="1" t="s">
        <v>13</v>
      </c>
      <c r="B1239" s="4">
        <v>3901046</v>
      </c>
      <c r="C1239">
        <v>41</v>
      </c>
      <c r="D1239">
        <v>56</v>
      </c>
      <c r="E1239" s="1" t="s">
        <v>1251</v>
      </c>
      <c r="F1239" t="str">
        <f>+RIGHT(Tabla1[[#This Row],[CONSIDERED_DATE1]],6)</f>
        <v>MAY-19</v>
      </c>
      <c r="G1239" t="str">
        <f>+LEFT(Tabla1[[#This Row],[CONSIDERED_DATE12]],3)</f>
        <v>MAY</v>
      </c>
      <c r="H1239" t="str">
        <f>+RIGHT(Tabla1[[#This Row],[CONSIDERED_DATE12]],2)</f>
        <v>19</v>
      </c>
      <c r="I1239" t="str">
        <f>+CONCATENATE(Tabla1[[#This Row],[CONSIDERED_DATE14]],"-",Tabla1[[#This Row],[CONSIDERED_DATE13]])</f>
        <v>19-MAY</v>
      </c>
      <c r="J1239" s="1" t="s">
        <v>4447</v>
      </c>
      <c r="K1239">
        <v>41</v>
      </c>
      <c r="L1239">
        <v>66</v>
      </c>
      <c r="M1239" s="4">
        <v>95147.463414634098</v>
      </c>
      <c r="N1239" s="3">
        <v>62.121212121212103</v>
      </c>
      <c r="O1239" s="3">
        <f>+Tabla1[[#This Row],[CF_CALC_OCC_ROOMS]]/67*100</f>
        <v>61.194029850746269</v>
      </c>
      <c r="P1239" s="2">
        <v>2626046</v>
      </c>
      <c r="Q1239">
        <v>0</v>
      </c>
      <c r="R1239">
        <v>1275000</v>
      </c>
      <c r="S1239">
        <v>0</v>
      </c>
    </row>
    <row r="1240" spans="1:19" x14ac:dyDescent="0.25">
      <c r="A1240" s="1" t="s">
        <v>13</v>
      </c>
      <c r="B1240" s="4">
        <v>1612288.8487394957</v>
      </c>
      <c r="C1240">
        <v>17</v>
      </c>
      <c r="D1240">
        <v>31</v>
      </c>
      <c r="E1240" s="1" t="s">
        <v>1252</v>
      </c>
      <c r="F1240" t="str">
        <f>+RIGHT(Tabla1[[#This Row],[CONSIDERED_DATE1]],6)</f>
        <v>MAY-19</v>
      </c>
      <c r="G1240" t="str">
        <f>+LEFT(Tabla1[[#This Row],[CONSIDERED_DATE12]],3)</f>
        <v>MAY</v>
      </c>
      <c r="H1240" t="str">
        <f>+RIGHT(Tabla1[[#This Row],[CONSIDERED_DATE12]],2)</f>
        <v>19</v>
      </c>
      <c r="I1240" t="str">
        <f>+CONCATENATE(Tabla1[[#This Row],[CONSIDERED_DATE14]],"-",Tabla1[[#This Row],[CONSIDERED_DATE13]])</f>
        <v>19-MAY</v>
      </c>
      <c r="J1240" s="1" t="s">
        <v>4448</v>
      </c>
      <c r="K1240">
        <v>17</v>
      </c>
      <c r="L1240">
        <v>60</v>
      </c>
      <c r="M1240" s="4">
        <v>94840.520514087897</v>
      </c>
      <c r="N1240" s="3">
        <v>28.3333333333333</v>
      </c>
      <c r="O1240" s="3">
        <f>+Tabla1[[#This Row],[CF_CALC_OCC_ROOMS]]/67*100</f>
        <v>25.373134328358208</v>
      </c>
      <c r="P1240" s="2">
        <v>1556288.8487394957</v>
      </c>
      <c r="Q1240">
        <v>0</v>
      </c>
      <c r="R1240">
        <v>56000</v>
      </c>
      <c r="S1240">
        <v>0</v>
      </c>
    </row>
    <row r="1241" spans="1:19" x14ac:dyDescent="0.25">
      <c r="A1241" s="1" t="s">
        <v>13</v>
      </c>
      <c r="B1241" s="4">
        <v>7247799</v>
      </c>
      <c r="C1241">
        <v>56</v>
      </c>
      <c r="D1241">
        <v>102</v>
      </c>
      <c r="E1241" s="1" t="s">
        <v>1253</v>
      </c>
      <c r="F1241" t="str">
        <f>+RIGHT(Tabla1[[#This Row],[CONSIDERED_DATE1]],6)</f>
        <v>MAY-19</v>
      </c>
      <c r="G1241" t="str">
        <f>+LEFT(Tabla1[[#This Row],[CONSIDERED_DATE12]],3)</f>
        <v>MAY</v>
      </c>
      <c r="H1241" t="str">
        <f>+RIGHT(Tabla1[[#This Row],[CONSIDERED_DATE12]],2)</f>
        <v>19</v>
      </c>
      <c r="I1241" t="str">
        <f>+CONCATENATE(Tabla1[[#This Row],[CONSIDERED_DATE14]],"-",Tabla1[[#This Row],[CONSIDERED_DATE13]])</f>
        <v>19-MAY</v>
      </c>
      <c r="J1241" s="1" t="s">
        <v>4449</v>
      </c>
      <c r="K1241">
        <v>56</v>
      </c>
      <c r="L1241">
        <v>66</v>
      </c>
      <c r="M1241" s="4">
        <v>129424.982142857</v>
      </c>
      <c r="N1241" s="3">
        <v>84.848484848484802</v>
      </c>
      <c r="O1241" s="3">
        <f>+Tabla1[[#This Row],[CF_CALC_OCC_ROOMS]]/67*100</f>
        <v>83.582089552238799</v>
      </c>
      <c r="P1241" s="2">
        <v>6410799</v>
      </c>
      <c r="Q1241">
        <v>0</v>
      </c>
      <c r="R1241">
        <v>837000</v>
      </c>
      <c r="S1241">
        <v>0</v>
      </c>
    </row>
    <row r="1242" spans="1:19" x14ac:dyDescent="0.25">
      <c r="A1242" s="1" t="s">
        <v>13</v>
      </c>
      <c r="B1242" s="4">
        <v>9698543.8487394955</v>
      </c>
      <c r="C1242">
        <v>65</v>
      </c>
      <c r="D1242">
        <v>132</v>
      </c>
      <c r="E1242" s="1" t="s">
        <v>1254</v>
      </c>
      <c r="F1242" t="str">
        <f>+RIGHT(Tabla1[[#This Row],[CONSIDERED_DATE1]],6)</f>
        <v>MAY-19</v>
      </c>
      <c r="G1242" t="str">
        <f>+LEFT(Tabla1[[#This Row],[CONSIDERED_DATE12]],3)</f>
        <v>MAY</v>
      </c>
      <c r="H1242" t="str">
        <f>+RIGHT(Tabla1[[#This Row],[CONSIDERED_DATE12]],2)</f>
        <v>19</v>
      </c>
      <c r="I1242" t="str">
        <f>+CONCATENATE(Tabla1[[#This Row],[CONSIDERED_DATE14]],"-",Tabla1[[#This Row],[CONSIDERED_DATE13]])</f>
        <v>19-MAY</v>
      </c>
      <c r="J1242" s="1" t="s">
        <v>4450</v>
      </c>
      <c r="K1242">
        <v>65</v>
      </c>
      <c r="L1242">
        <v>66</v>
      </c>
      <c r="M1242" s="4">
        <v>149208.36690368399</v>
      </c>
      <c r="N1242" s="3">
        <v>98.484848484848399</v>
      </c>
      <c r="O1242" s="3">
        <f>+Tabla1[[#This Row],[CF_CALC_OCC_ROOMS]]/67*100</f>
        <v>97.014925373134332</v>
      </c>
      <c r="P1242" s="2">
        <v>9698543.8487394955</v>
      </c>
      <c r="Q1242">
        <v>0</v>
      </c>
      <c r="R1242">
        <v>0</v>
      </c>
      <c r="S1242">
        <v>0</v>
      </c>
    </row>
    <row r="1243" spans="1:19" x14ac:dyDescent="0.25">
      <c r="A1243" s="1" t="s">
        <v>13</v>
      </c>
      <c r="B1243" s="4">
        <v>1591316</v>
      </c>
      <c r="C1243">
        <v>17</v>
      </c>
      <c r="D1243">
        <v>32</v>
      </c>
      <c r="E1243" s="1" t="s">
        <v>1255</v>
      </c>
      <c r="F1243" t="str">
        <f>+RIGHT(Tabla1[[#This Row],[CONSIDERED_DATE1]],6)</f>
        <v>MAY-19</v>
      </c>
      <c r="G1243" t="str">
        <f>+LEFT(Tabla1[[#This Row],[CONSIDERED_DATE12]],3)</f>
        <v>MAY</v>
      </c>
      <c r="H1243" t="str">
        <f>+RIGHT(Tabla1[[#This Row],[CONSIDERED_DATE12]],2)</f>
        <v>19</v>
      </c>
      <c r="I1243" t="str">
        <f>+CONCATENATE(Tabla1[[#This Row],[CONSIDERED_DATE14]],"-",Tabla1[[#This Row],[CONSIDERED_DATE13]])</f>
        <v>19-MAY</v>
      </c>
      <c r="J1243" s="1" t="s">
        <v>4451</v>
      </c>
      <c r="K1243">
        <v>17</v>
      </c>
      <c r="L1243">
        <v>57</v>
      </c>
      <c r="M1243" s="4">
        <v>93606.823529411704</v>
      </c>
      <c r="N1243" s="3">
        <v>29.824561403508699</v>
      </c>
      <c r="O1243" s="3">
        <f>+Tabla1[[#This Row],[CF_CALC_OCC_ROOMS]]/67*100</f>
        <v>25.373134328358208</v>
      </c>
      <c r="P1243" s="2">
        <v>1591316</v>
      </c>
      <c r="Q1243">
        <v>0</v>
      </c>
      <c r="R1243">
        <v>0</v>
      </c>
      <c r="S1243">
        <v>0</v>
      </c>
    </row>
    <row r="1244" spans="1:19" x14ac:dyDescent="0.25">
      <c r="A1244" s="1" t="s">
        <v>13</v>
      </c>
      <c r="B1244" s="4">
        <v>1733728.6470588236</v>
      </c>
      <c r="C1244">
        <v>19</v>
      </c>
      <c r="D1244">
        <v>32</v>
      </c>
      <c r="E1244" s="1" t="s">
        <v>1256</v>
      </c>
      <c r="F1244" t="str">
        <f>+RIGHT(Tabla1[[#This Row],[CONSIDERED_DATE1]],6)</f>
        <v>MAY-19</v>
      </c>
      <c r="G1244" t="str">
        <f>+LEFT(Tabla1[[#This Row],[CONSIDERED_DATE12]],3)</f>
        <v>MAY</v>
      </c>
      <c r="H1244" t="str">
        <f>+RIGHT(Tabla1[[#This Row],[CONSIDERED_DATE12]],2)</f>
        <v>19</v>
      </c>
      <c r="I1244" t="str">
        <f>+CONCATENATE(Tabla1[[#This Row],[CONSIDERED_DATE14]],"-",Tabla1[[#This Row],[CONSIDERED_DATE13]])</f>
        <v>19-MAY</v>
      </c>
      <c r="J1244" s="1" t="s">
        <v>4452</v>
      </c>
      <c r="K1244">
        <v>19</v>
      </c>
      <c r="L1244">
        <v>49</v>
      </c>
      <c r="M1244" s="4">
        <v>91248.876160990694</v>
      </c>
      <c r="N1244" s="3">
        <v>38.775510204081598</v>
      </c>
      <c r="O1244" s="3">
        <f>+Tabla1[[#This Row],[CF_CALC_OCC_ROOMS]]/67*100</f>
        <v>28.35820895522388</v>
      </c>
      <c r="P1244" s="2">
        <v>1733728.6470588236</v>
      </c>
      <c r="Q1244">
        <v>0</v>
      </c>
      <c r="R1244">
        <v>0</v>
      </c>
      <c r="S1244">
        <v>0</v>
      </c>
    </row>
    <row r="1245" spans="1:19" x14ac:dyDescent="0.25">
      <c r="A1245" s="1" t="s">
        <v>13</v>
      </c>
      <c r="B1245" s="4">
        <v>3294495</v>
      </c>
      <c r="C1245">
        <v>36</v>
      </c>
      <c r="D1245">
        <v>49</v>
      </c>
      <c r="E1245" s="1" t="s">
        <v>1257</v>
      </c>
      <c r="F1245" t="str">
        <f>+RIGHT(Tabla1[[#This Row],[CONSIDERED_DATE1]],6)</f>
        <v>MAY-19</v>
      </c>
      <c r="G1245" t="str">
        <f>+LEFT(Tabla1[[#This Row],[CONSIDERED_DATE12]],3)</f>
        <v>MAY</v>
      </c>
      <c r="H1245" t="str">
        <f>+RIGHT(Tabla1[[#This Row],[CONSIDERED_DATE12]],2)</f>
        <v>19</v>
      </c>
      <c r="I1245" t="str">
        <f>+CONCATENATE(Tabla1[[#This Row],[CONSIDERED_DATE14]],"-",Tabla1[[#This Row],[CONSIDERED_DATE13]])</f>
        <v>19-MAY</v>
      </c>
      <c r="J1245" s="1" t="s">
        <v>4453</v>
      </c>
      <c r="K1245">
        <v>36</v>
      </c>
      <c r="L1245">
        <v>49</v>
      </c>
      <c r="M1245" s="4">
        <v>91513.75</v>
      </c>
      <c r="N1245" s="3">
        <v>73.469387755102005</v>
      </c>
      <c r="O1245" s="3">
        <f>+Tabla1[[#This Row],[CF_CALC_OCC_ROOMS]]/67*100</f>
        <v>53.731343283582092</v>
      </c>
      <c r="P1245" s="2">
        <v>3294495</v>
      </c>
      <c r="Q1245">
        <v>0</v>
      </c>
      <c r="R1245">
        <v>0</v>
      </c>
      <c r="S1245">
        <v>0</v>
      </c>
    </row>
    <row r="1246" spans="1:19" x14ac:dyDescent="0.25">
      <c r="A1246" s="1" t="s">
        <v>13</v>
      </c>
      <c r="B1246" s="4">
        <v>3336579</v>
      </c>
      <c r="C1246">
        <v>34</v>
      </c>
      <c r="D1246">
        <v>55</v>
      </c>
      <c r="E1246" s="1" t="s">
        <v>1258</v>
      </c>
      <c r="F1246" t="str">
        <f>+RIGHT(Tabla1[[#This Row],[CONSIDERED_DATE1]],6)</f>
        <v>MAY-19</v>
      </c>
      <c r="G1246" t="str">
        <f>+LEFT(Tabla1[[#This Row],[CONSIDERED_DATE12]],3)</f>
        <v>MAY</v>
      </c>
      <c r="H1246" t="str">
        <f>+RIGHT(Tabla1[[#This Row],[CONSIDERED_DATE12]],2)</f>
        <v>19</v>
      </c>
      <c r="I1246" t="str">
        <f>+CONCATENATE(Tabla1[[#This Row],[CONSIDERED_DATE14]],"-",Tabla1[[#This Row],[CONSIDERED_DATE13]])</f>
        <v>19-MAY</v>
      </c>
      <c r="J1246" s="1" t="s">
        <v>4454</v>
      </c>
      <c r="K1246">
        <v>34</v>
      </c>
      <c r="L1246">
        <v>61</v>
      </c>
      <c r="M1246" s="4">
        <v>98134.676470588194</v>
      </c>
      <c r="N1246" s="3">
        <v>55.737704918032698</v>
      </c>
      <c r="O1246" s="3">
        <f>+Tabla1[[#This Row],[CF_CALC_OCC_ROOMS]]/67*100</f>
        <v>50.746268656716417</v>
      </c>
      <c r="P1246" s="2">
        <v>3336579</v>
      </c>
      <c r="Q1246">
        <v>0</v>
      </c>
      <c r="R1246">
        <v>0</v>
      </c>
      <c r="S1246">
        <v>0</v>
      </c>
    </row>
    <row r="1247" spans="1:19" x14ac:dyDescent="0.25">
      <c r="A1247" s="1" t="s">
        <v>13</v>
      </c>
      <c r="B1247" s="4">
        <v>3419773</v>
      </c>
      <c r="C1247">
        <v>35</v>
      </c>
      <c r="D1247">
        <v>54</v>
      </c>
      <c r="E1247" s="1" t="s">
        <v>1259</v>
      </c>
      <c r="F1247" t="str">
        <f>+RIGHT(Tabla1[[#This Row],[CONSIDERED_DATE1]],6)</f>
        <v>MAY-19</v>
      </c>
      <c r="G1247" t="str">
        <f>+LEFT(Tabla1[[#This Row],[CONSIDERED_DATE12]],3)</f>
        <v>MAY</v>
      </c>
      <c r="H1247" t="str">
        <f>+RIGHT(Tabla1[[#This Row],[CONSIDERED_DATE12]],2)</f>
        <v>19</v>
      </c>
      <c r="I1247" t="str">
        <f>+CONCATENATE(Tabla1[[#This Row],[CONSIDERED_DATE14]],"-",Tabla1[[#This Row],[CONSIDERED_DATE13]])</f>
        <v>19-MAY</v>
      </c>
      <c r="J1247" s="1" t="s">
        <v>4455</v>
      </c>
      <c r="K1247">
        <v>35</v>
      </c>
      <c r="L1247">
        <v>62</v>
      </c>
      <c r="M1247" s="4">
        <v>97707.8</v>
      </c>
      <c r="N1247" s="3">
        <v>56.451612903225801</v>
      </c>
      <c r="O1247" s="3">
        <f>+Tabla1[[#This Row],[CF_CALC_OCC_ROOMS]]/67*100</f>
        <v>52.238805970149251</v>
      </c>
      <c r="P1247" s="2">
        <v>2909773</v>
      </c>
      <c r="Q1247">
        <v>0</v>
      </c>
      <c r="R1247">
        <v>510000</v>
      </c>
      <c r="S1247">
        <v>0</v>
      </c>
    </row>
    <row r="1248" spans="1:19" x14ac:dyDescent="0.25">
      <c r="A1248" s="1" t="s">
        <v>13</v>
      </c>
      <c r="B1248" s="4">
        <v>5449408</v>
      </c>
      <c r="C1248">
        <v>47</v>
      </c>
      <c r="D1248">
        <v>82</v>
      </c>
      <c r="E1248" s="1" t="s">
        <v>1260</v>
      </c>
      <c r="F1248" t="str">
        <f>+RIGHT(Tabla1[[#This Row],[CONSIDERED_DATE1]],6)</f>
        <v>MAY-19</v>
      </c>
      <c r="G1248" t="str">
        <f>+LEFT(Tabla1[[#This Row],[CONSIDERED_DATE12]],3)</f>
        <v>MAY</v>
      </c>
      <c r="H1248" t="str">
        <f>+RIGHT(Tabla1[[#This Row],[CONSIDERED_DATE12]],2)</f>
        <v>19</v>
      </c>
      <c r="I1248" t="str">
        <f>+CONCATENATE(Tabla1[[#This Row],[CONSIDERED_DATE14]],"-",Tabla1[[#This Row],[CONSIDERED_DATE13]])</f>
        <v>19-MAY</v>
      </c>
      <c r="J1248" s="1" t="s">
        <v>4456</v>
      </c>
      <c r="K1248">
        <v>47</v>
      </c>
      <c r="L1248">
        <v>65</v>
      </c>
      <c r="M1248" s="4">
        <v>115944.851063829</v>
      </c>
      <c r="N1248" s="3">
        <v>72.307692307692307</v>
      </c>
      <c r="O1248" s="3">
        <f>+Tabla1[[#This Row],[CF_CALC_OCC_ROOMS]]/67*100</f>
        <v>70.149253731343293</v>
      </c>
      <c r="P1248" s="2">
        <v>5449408</v>
      </c>
      <c r="Q1248">
        <v>0</v>
      </c>
      <c r="R1248">
        <v>0</v>
      </c>
      <c r="S1248">
        <v>0</v>
      </c>
    </row>
    <row r="1249" spans="1:19" x14ac:dyDescent="0.25">
      <c r="A1249" s="1" t="s">
        <v>13</v>
      </c>
      <c r="B1249" s="4">
        <v>8721553</v>
      </c>
      <c r="C1249">
        <v>60</v>
      </c>
      <c r="D1249">
        <v>110</v>
      </c>
      <c r="E1249" s="1" t="s">
        <v>1261</v>
      </c>
      <c r="F1249" t="str">
        <f>+RIGHT(Tabla1[[#This Row],[CONSIDERED_DATE1]],6)</f>
        <v>JUN-19</v>
      </c>
      <c r="G1249" t="str">
        <f>+LEFT(Tabla1[[#This Row],[CONSIDERED_DATE12]],3)</f>
        <v>JUN</v>
      </c>
      <c r="H1249" t="str">
        <f>+RIGHT(Tabla1[[#This Row],[CONSIDERED_DATE12]],2)</f>
        <v>19</v>
      </c>
      <c r="I1249" t="str">
        <f>+CONCATENATE(Tabla1[[#This Row],[CONSIDERED_DATE14]],"-",Tabla1[[#This Row],[CONSIDERED_DATE13]])</f>
        <v>19-JUN</v>
      </c>
      <c r="J1249" s="1" t="s">
        <v>4457</v>
      </c>
      <c r="K1249">
        <v>60</v>
      </c>
      <c r="L1249">
        <v>65</v>
      </c>
      <c r="M1249" s="4">
        <v>145359.21666666601</v>
      </c>
      <c r="N1249" s="3">
        <v>92.307692307692307</v>
      </c>
      <c r="O1249" s="3">
        <f>+Tabla1[[#This Row],[CF_CALC_OCC_ROOMS]]/67*100</f>
        <v>89.552238805970148</v>
      </c>
      <c r="P1249" s="2">
        <v>8721553</v>
      </c>
      <c r="Q1249">
        <v>0</v>
      </c>
      <c r="R1249">
        <v>0</v>
      </c>
      <c r="S1249">
        <v>0</v>
      </c>
    </row>
    <row r="1250" spans="1:19" x14ac:dyDescent="0.25">
      <c r="A1250" s="1" t="s">
        <v>13</v>
      </c>
      <c r="B1250" s="4">
        <v>2610988.6470588236</v>
      </c>
      <c r="C1250">
        <v>22</v>
      </c>
      <c r="D1250">
        <v>33</v>
      </c>
      <c r="E1250" s="1" t="s">
        <v>1262</v>
      </c>
      <c r="F1250" t="str">
        <f>+RIGHT(Tabla1[[#This Row],[CONSIDERED_DATE1]],6)</f>
        <v>JUN-19</v>
      </c>
      <c r="G1250" t="str">
        <f>+LEFT(Tabla1[[#This Row],[CONSIDERED_DATE12]],3)</f>
        <v>JUN</v>
      </c>
      <c r="H1250" t="str">
        <f>+RIGHT(Tabla1[[#This Row],[CONSIDERED_DATE12]],2)</f>
        <v>19</v>
      </c>
      <c r="I1250" t="str">
        <f>+CONCATENATE(Tabla1[[#This Row],[CONSIDERED_DATE14]],"-",Tabla1[[#This Row],[CONSIDERED_DATE13]])</f>
        <v>19-JUN</v>
      </c>
      <c r="J1250" s="1" t="s">
        <v>4458</v>
      </c>
      <c r="K1250">
        <v>22</v>
      </c>
      <c r="L1250">
        <v>59</v>
      </c>
      <c r="M1250" s="4">
        <v>118681.302139037</v>
      </c>
      <c r="N1250" s="3">
        <v>37.288135593220296</v>
      </c>
      <c r="O1250" s="3">
        <f>+Tabla1[[#This Row],[CF_CALC_OCC_ROOMS]]/67*100</f>
        <v>32.835820895522389</v>
      </c>
      <c r="P1250" s="2">
        <v>2610988.6470588236</v>
      </c>
      <c r="Q1250">
        <v>0</v>
      </c>
      <c r="R1250">
        <v>0</v>
      </c>
      <c r="S1250">
        <v>0</v>
      </c>
    </row>
    <row r="1251" spans="1:19" x14ac:dyDescent="0.25">
      <c r="A1251" s="1" t="s">
        <v>13</v>
      </c>
      <c r="B1251" s="4">
        <v>3289570.3277310925</v>
      </c>
      <c r="C1251">
        <v>34</v>
      </c>
      <c r="D1251">
        <v>53</v>
      </c>
      <c r="E1251" s="1" t="s">
        <v>1263</v>
      </c>
      <c r="F1251" t="str">
        <f>+RIGHT(Tabla1[[#This Row],[CONSIDERED_DATE1]],6)</f>
        <v>JUN-19</v>
      </c>
      <c r="G1251" t="str">
        <f>+LEFT(Tabla1[[#This Row],[CONSIDERED_DATE12]],3)</f>
        <v>JUN</v>
      </c>
      <c r="H1251" t="str">
        <f>+RIGHT(Tabla1[[#This Row],[CONSIDERED_DATE12]],2)</f>
        <v>19</v>
      </c>
      <c r="I1251" t="str">
        <f>+CONCATENATE(Tabla1[[#This Row],[CONSIDERED_DATE14]],"-",Tabla1[[#This Row],[CONSIDERED_DATE13]])</f>
        <v>19-JUN</v>
      </c>
      <c r="J1251" s="1" t="s">
        <v>4459</v>
      </c>
      <c r="K1251">
        <v>34</v>
      </c>
      <c r="L1251">
        <v>60</v>
      </c>
      <c r="M1251" s="4">
        <v>96752.068462679104</v>
      </c>
      <c r="N1251" s="3">
        <v>56.6666666666666</v>
      </c>
      <c r="O1251" s="3">
        <f>+Tabla1[[#This Row],[CF_CALC_OCC_ROOMS]]/67*100</f>
        <v>50.746268656716417</v>
      </c>
      <c r="P1251" s="2">
        <v>2694570.3277310925</v>
      </c>
      <c r="Q1251">
        <v>0</v>
      </c>
      <c r="R1251">
        <v>595000</v>
      </c>
      <c r="S1251">
        <v>0</v>
      </c>
    </row>
    <row r="1252" spans="1:19" x14ac:dyDescent="0.25">
      <c r="A1252" s="1" t="s">
        <v>13</v>
      </c>
      <c r="B1252" s="4">
        <v>2980117</v>
      </c>
      <c r="C1252">
        <v>33</v>
      </c>
      <c r="D1252">
        <v>46</v>
      </c>
      <c r="E1252" s="1" t="s">
        <v>1264</v>
      </c>
      <c r="F1252" t="str">
        <f>+RIGHT(Tabla1[[#This Row],[CONSIDERED_DATE1]],6)</f>
        <v>JUN-19</v>
      </c>
      <c r="G1252" t="str">
        <f>+LEFT(Tabla1[[#This Row],[CONSIDERED_DATE12]],3)</f>
        <v>JUN</v>
      </c>
      <c r="H1252" t="str">
        <f>+RIGHT(Tabla1[[#This Row],[CONSIDERED_DATE12]],2)</f>
        <v>19</v>
      </c>
      <c r="I1252" t="str">
        <f>+CONCATENATE(Tabla1[[#This Row],[CONSIDERED_DATE14]],"-",Tabla1[[#This Row],[CONSIDERED_DATE13]])</f>
        <v>19-JUN</v>
      </c>
      <c r="J1252" s="1" t="s">
        <v>4460</v>
      </c>
      <c r="K1252">
        <v>33</v>
      </c>
      <c r="L1252">
        <v>60</v>
      </c>
      <c r="M1252" s="4">
        <v>90306.575757575702</v>
      </c>
      <c r="N1252" s="3">
        <v>55</v>
      </c>
      <c r="O1252" s="3">
        <f>+Tabla1[[#This Row],[CF_CALC_OCC_ROOMS]]/67*100</f>
        <v>49.253731343283583</v>
      </c>
      <c r="P1252" s="2">
        <v>2300117</v>
      </c>
      <c r="Q1252">
        <v>0</v>
      </c>
      <c r="R1252">
        <v>680000</v>
      </c>
      <c r="S1252">
        <v>0</v>
      </c>
    </row>
    <row r="1253" spans="1:19" x14ac:dyDescent="0.25">
      <c r="A1253" s="1" t="s">
        <v>13</v>
      </c>
      <c r="B1253" s="4">
        <v>2536209</v>
      </c>
      <c r="C1253">
        <v>26</v>
      </c>
      <c r="D1253">
        <v>32</v>
      </c>
      <c r="E1253" s="1" t="s">
        <v>1265</v>
      </c>
      <c r="F1253" t="str">
        <f>+RIGHT(Tabla1[[#This Row],[CONSIDERED_DATE1]],6)</f>
        <v>JUN-19</v>
      </c>
      <c r="G1253" t="str">
        <f>+LEFT(Tabla1[[#This Row],[CONSIDERED_DATE12]],3)</f>
        <v>JUN</v>
      </c>
      <c r="H1253" t="str">
        <f>+RIGHT(Tabla1[[#This Row],[CONSIDERED_DATE12]],2)</f>
        <v>19</v>
      </c>
      <c r="I1253" t="str">
        <f>+CONCATENATE(Tabla1[[#This Row],[CONSIDERED_DATE14]],"-",Tabla1[[#This Row],[CONSIDERED_DATE13]])</f>
        <v>19-JUN</v>
      </c>
      <c r="J1253" s="1" t="s">
        <v>4461</v>
      </c>
      <c r="K1253">
        <v>26</v>
      </c>
      <c r="L1253">
        <v>61</v>
      </c>
      <c r="M1253" s="4">
        <v>97546.5</v>
      </c>
      <c r="N1253" s="3">
        <v>42.622950819672099</v>
      </c>
      <c r="O1253" s="3">
        <f>+Tabla1[[#This Row],[CF_CALC_OCC_ROOMS]]/67*100</f>
        <v>38.805970149253731</v>
      </c>
      <c r="P1253" s="2">
        <v>2536209</v>
      </c>
      <c r="Q1253">
        <v>0</v>
      </c>
      <c r="R1253">
        <v>0</v>
      </c>
      <c r="S1253">
        <v>0</v>
      </c>
    </row>
    <row r="1254" spans="1:19" x14ac:dyDescent="0.25">
      <c r="A1254" s="1" t="s">
        <v>13</v>
      </c>
      <c r="B1254" s="4">
        <v>3247946</v>
      </c>
      <c r="C1254">
        <v>33</v>
      </c>
      <c r="D1254">
        <v>47</v>
      </c>
      <c r="E1254" s="1" t="s">
        <v>1266</v>
      </c>
      <c r="F1254" t="str">
        <f>+RIGHT(Tabla1[[#This Row],[CONSIDERED_DATE1]],6)</f>
        <v>JUN-19</v>
      </c>
      <c r="G1254" t="str">
        <f>+LEFT(Tabla1[[#This Row],[CONSIDERED_DATE12]],3)</f>
        <v>JUN</v>
      </c>
      <c r="H1254" t="str">
        <f>+RIGHT(Tabla1[[#This Row],[CONSIDERED_DATE12]],2)</f>
        <v>19</v>
      </c>
      <c r="I1254" t="str">
        <f>+CONCATENATE(Tabla1[[#This Row],[CONSIDERED_DATE14]],"-",Tabla1[[#This Row],[CONSIDERED_DATE13]])</f>
        <v>19-JUN</v>
      </c>
      <c r="J1254" s="1" t="s">
        <v>4462</v>
      </c>
      <c r="K1254">
        <v>33</v>
      </c>
      <c r="L1254">
        <v>63</v>
      </c>
      <c r="M1254" s="4">
        <v>98422.606060606005</v>
      </c>
      <c r="N1254" s="3">
        <v>52.380952380952301</v>
      </c>
      <c r="O1254" s="3">
        <f>+Tabla1[[#This Row],[CF_CALC_OCC_ROOMS]]/67*100</f>
        <v>49.253731343283583</v>
      </c>
      <c r="P1254" s="2">
        <v>2482946</v>
      </c>
      <c r="Q1254">
        <v>0</v>
      </c>
      <c r="R1254">
        <v>765000</v>
      </c>
      <c r="S1254">
        <v>0</v>
      </c>
    </row>
    <row r="1255" spans="1:19" x14ac:dyDescent="0.25">
      <c r="A1255" s="1" t="s">
        <v>13</v>
      </c>
      <c r="B1255" s="4">
        <v>6546039</v>
      </c>
      <c r="C1255">
        <v>57</v>
      </c>
      <c r="D1255">
        <v>85</v>
      </c>
      <c r="E1255" s="1" t="s">
        <v>1267</v>
      </c>
      <c r="F1255" t="str">
        <f>+RIGHT(Tabla1[[#This Row],[CONSIDERED_DATE1]],6)</f>
        <v>JUN-19</v>
      </c>
      <c r="G1255" t="str">
        <f>+LEFT(Tabla1[[#This Row],[CONSIDERED_DATE12]],3)</f>
        <v>JUN</v>
      </c>
      <c r="H1255" t="str">
        <f>+RIGHT(Tabla1[[#This Row],[CONSIDERED_DATE12]],2)</f>
        <v>19</v>
      </c>
      <c r="I1255" t="str">
        <f>+CONCATENATE(Tabla1[[#This Row],[CONSIDERED_DATE14]],"-",Tabla1[[#This Row],[CONSIDERED_DATE13]])</f>
        <v>19-JUN</v>
      </c>
      <c r="J1255" s="1" t="s">
        <v>4463</v>
      </c>
      <c r="K1255">
        <v>57</v>
      </c>
      <c r="L1255">
        <v>65</v>
      </c>
      <c r="M1255" s="4">
        <v>114842.789473684</v>
      </c>
      <c r="N1255" s="3">
        <v>87.692307692307594</v>
      </c>
      <c r="O1255" s="3">
        <f>+Tabla1[[#This Row],[CF_CALC_OCC_ROOMS]]/67*100</f>
        <v>85.074626865671647</v>
      </c>
      <c r="P1255" s="2">
        <v>3821039</v>
      </c>
      <c r="Q1255">
        <v>0</v>
      </c>
      <c r="R1255">
        <v>2725000</v>
      </c>
      <c r="S1255">
        <v>0</v>
      </c>
    </row>
    <row r="1256" spans="1:19" x14ac:dyDescent="0.25">
      <c r="A1256" s="1" t="s">
        <v>13</v>
      </c>
      <c r="B1256" s="4">
        <v>9488404</v>
      </c>
      <c r="C1256">
        <v>66</v>
      </c>
      <c r="D1256">
        <v>103</v>
      </c>
      <c r="E1256" s="1" t="s">
        <v>1268</v>
      </c>
      <c r="F1256" t="str">
        <f>+RIGHT(Tabla1[[#This Row],[CONSIDERED_DATE1]],6)</f>
        <v>JUN-19</v>
      </c>
      <c r="G1256" t="str">
        <f>+LEFT(Tabla1[[#This Row],[CONSIDERED_DATE12]],3)</f>
        <v>JUN</v>
      </c>
      <c r="H1256" t="str">
        <f>+RIGHT(Tabla1[[#This Row],[CONSIDERED_DATE12]],2)</f>
        <v>19</v>
      </c>
      <c r="I1256" t="str">
        <f>+CONCATENATE(Tabla1[[#This Row],[CONSIDERED_DATE14]],"-",Tabla1[[#This Row],[CONSIDERED_DATE13]])</f>
        <v>19-JUN</v>
      </c>
      <c r="J1256" s="1" t="s">
        <v>4464</v>
      </c>
      <c r="K1256">
        <v>66</v>
      </c>
      <c r="L1256">
        <v>66</v>
      </c>
      <c r="M1256" s="4">
        <v>143763.696969696</v>
      </c>
      <c r="N1256" s="3">
        <v>100</v>
      </c>
      <c r="O1256" s="3">
        <f>+Tabla1[[#This Row],[CF_CALC_OCC_ROOMS]]/67*100</f>
        <v>98.507462686567166</v>
      </c>
      <c r="P1256" s="2">
        <v>6745404</v>
      </c>
      <c r="Q1256">
        <v>0</v>
      </c>
      <c r="R1256">
        <v>2743000</v>
      </c>
      <c r="S1256">
        <v>0</v>
      </c>
    </row>
    <row r="1257" spans="1:19" x14ac:dyDescent="0.25">
      <c r="A1257" s="1" t="s">
        <v>13</v>
      </c>
      <c r="B1257" s="4">
        <v>4959365</v>
      </c>
      <c r="C1257">
        <v>49</v>
      </c>
      <c r="D1257">
        <v>62</v>
      </c>
      <c r="E1257" s="1" t="s">
        <v>1269</v>
      </c>
      <c r="F1257" t="str">
        <f>+RIGHT(Tabla1[[#This Row],[CONSIDERED_DATE1]],6)</f>
        <v>JUN-19</v>
      </c>
      <c r="G1257" t="str">
        <f>+LEFT(Tabla1[[#This Row],[CONSIDERED_DATE12]],3)</f>
        <v>JUN</v>
      </c>
      <c r="H1257" t="str">
        <f>+RIGHT(Tabla1[[#This Row],[CONSIDERED_DATE12]],2)</f>
        <v>19</v>
      </c>
      <c r="I1257" t="str">
        <f>+CONCATENATE(Tabla1[[#This Row],[CONSIDERED_DATE14]],"-",Tabla1[[#This Row],[CONSIDERED_DATE13]])</f>
        <v>19-JUN</v>
      </c>
      <c r="J1257" s="1" t="s">
        <v>4465</v>
      </c>
      <c r="K1257">
        <v>49</v>
      </c>
      <c r="L1257">
        <v>63</v>
      </c>
      <c r="M1257" s="4">
        <v>101211.53061224399</v>
      </c>
      <c r="N1257" s="3">
        <v>77.7777777777777</v>
      </c>
      <c r="O1257" s="3">
        <f>+Tabla1[[#This Row],[CF_CALC_OCC_ROOMS]]/67*100</f>
        <v>73.134328358208961</v>
      </c>
      <c r="P1257" s="2">
        <v>2843365</v>
      </c>
      <c r="Q1257">
        <v>0</v>
      </c>
      <c r="R1257">
        <v>2116000</v>
      </c>
      <c r="S1257">
        <v>0</v>
      </c>
    </row>
    <row r="1258" spans="1:19" x14ac:dyDescent="0.25">
      <c r="A1258" s="1" t="s">
        <v>13</v>
      </c>
      <c r="B1258" s="4">
        <v>4628557</v>
      </c>
      <c r="C1258">
        <v>50</v>
      </c>
      <c r="D1258">
        <v>61</v>
      </c>
      <c r="E1258" s="1" t="s">
        <v>1270</v>
      </c>
      <c r="F1258" t="str">
        <f>+RIGHT(Tabla1[[#This Row],[CONSIDERED_DATE1]],6)</f>
        <v>JUN-19</v>
      </c>
      <c r="G1258" t="str">
        <f>+LEFT(Tabla1[[#This Row],[CONSIDERED_DATE12]],3)</f>
        <v>JUN</v>
      </c>
      <c r="H1258" t="str">
        <f>+RIGHT(Tabla1[[#This Row],[CONSIDERED_DATE12]],2)</f>
        <v>19</v>
      </c>
      <c r="I1258" t="str">
        <f>+CONCATENATE(Tabla1[[#This Row],[CONSIDERED_DATE14]],"-",Tabla1[[#This Row],[CONSIDERED_DATE13]])</f>
        <v>19-JUN</v>
      </c>
      <c r="J1258" s="1" t="s">
        <v>4466</v>
      </c>
      <c r="K1258">
        <v>50</v>
      </c>
      <c r="L1258">
        <v>64</v>
      </c>
      <c r="M1258" s="4">
        <v>92571.14</v>
      </c>
      <c r="N1258" s="3">
        <v>78.125</v>
      </c>
      <c r="O1258" s="3">
        <f>+Tabla1[[#This Row],[CF_CALC_OCC_ROOMS]]/67*100</f>
        <v>74.626865671641795</v>
      </c>
      <c r="P1258" s="2">
        <v>2512557</v>
      </c>
      <c r="Q1258">
        <v>0</v>
      </c>
      <c r="R1258">
        <v>2116000</v>
      </c>
      <c r="S1258">
        <v>0</v>
      </c>
    </row>
    <row r="1259" spans="1:19" x14ac:dyDescent="0.25">
      <c r="A1259" s="1" t="s">
        <v>13</v>
      </c>
      <c r="B1259" s="4">
        <v>4419367</v>
      </c>
      <c r="C1259">
        <v>44</v>
      </c>
      <c r="D1259">
        <v>53</v>
      </c>
      <c r="E1259" s="1" t="s">
        <v>1271</v>
      </c>
      <c r="F1259" t="str">
        <f>+RIGHT(Tabla1[[#This Row],[CONSIDERED_DATE1]],6)</f>
        <v>JUN-19</v>
      </c>
      <c r="G1259" t="str">
        <f>+LEFT(Tabla1[[#This Row],[CONSIDERED_DATE12]],3)</f>
        <v>JUN</v>
      </c>
      <c r="H1259" t="str">
        <f>+RIGHT(Tabla1[[#This Row],[CONSIDERED_DATE12]],2)</f>
        <v>19</v>
      </c>
      <c r="I1259" t="str">
        <f>+CONCATENATE(Tabla1[[#This Row],[CONSIDERED_DATE14]],"-",Tabla1[[#This Row],[CONSIDERED_DATE13]])</f>
        <v>19-JUN</v>
      </c>
      <c r="J1259" s="1" t="s">
        <v>4467</v>
      </c>
      <c r="K1259">
        <v>44</v>
      </c>
      <c r="L1259">
        <v>64</v>
      </c>
      <c r="M1259" s="4">
        <v>100440.159090909</v>
      </c>
      <c r="N1259" s="3">
        <v>68.75</v>
      </c>
      <c r="O1259" s="3">
        <f>+Tabla1[[#This Row],[CF_CALC_OCC_ROOMS]]/67*100</f>
        <v>65.671641791044777</v>
      </c>
      <c r="P1259" s="2">
        <v>2487367</v>
      </c>
      <c r="Q1259">
        <v>0</v>
      </c>
      <c r="R1259">
        <v>1932000</v>
      </c>
      <c r="S1259">
        <v>0</v>
      </c>
    </row>
    <row r="1260" spans="1:19" x14ac:dyDescent="0.25">
      <c r="A1260" s="1" t="s">
        <v>13</v>
      </c>
      <c r="B1260" s="4">
        <v>3039072</v>
      </c>
      <c r="C1260">
        <v>30</v>
      </c>
      <c r="D1260">
        <v>43</v>
      </c>
      <c r="E1260" s="1" t="s">
        <v>1272</v>
      </c>
      <c r="F1260" t="str">
        <f>+RIGHT(Tabla1[[#This Row],[CONSIDERED_DATE1]],6)</f>
        <v>JUN-19</v>
      </c>
      <c r="G1260" t="str">
        <f>+LEFT(Tabla1[[#This Row],[CONSIDERED_DATE12]],3)</f>
        <v>JUN</v>
      </c>
      <c r="H1260" t="str">
        <f>+RIGHT(Tabla1[[#This Row],[CONSIDERED_DATE12]],2)</f>
        <v>19</v>
      </c>
      <c r="I1260" t="str">
        <f>+CONCATENATE(Tabla1[[#This Row],[CONSIDERED_DATE14]],"-",Tabla1[[#This Row],[CONSIDERED_DATE13]])</f>
        <v>19-JUN</v>
      </c>
      <c r="J1260" s="1" t="s">
        <v>4468</v>
      </c>
      <c r="K1260">
        <v>30</v>
      </c>
      <c r="L1260">
        <v>60</v>
      </c>
      <c r="M1260" s="4">
        <v>101302.39999999999</v>
      </c>
      <c r="N1260" s="3">
        <v>50</v>
      </c>
      <c r="O1260" s="3">
        <f>+Tabla1[[#This Row],[CF_CALC_OCC_ROOMS]]/67*100</f>
        <v>44.776119402985074</v>
      </c>
      <c r="P1260" s="2">
        <v>3039072</v>
      </c>
      <c r="Q1260">
        <v>0</v>
      </c>
      <c r="R1260">
        <v>0</v>
      </c>
      <c r="S1260">
        <v>0</v>
      </c>
    </row>
    <row r="1261" spans="1:19" x14ac:dyDescent="0.25">
      <c r="A1261" s="1" t="s">
        <v>13</v>
      </c>
      <c r="B1261" s="4">
        <v>4167802</v>
      </c>
      <c r="C1261">
        <v>42</v>
      </c>
      <c r="D1261">
        <v>67</v>
      </c>
      <c r="E1261" s="1" t="s">
        <v>1273</v>
      </c>
      <c r="F1261" t="str">
        <f>+RIGHT(Tabla1[[#This Row],[CONSIDERED_DATE1]],6)</f>
        <v>JUN-19</v>
      </c>
      <c r="G1261" t="str">
        <f>+LEFT(Tabla1[[#This Row],[CONSIDERED_DATE12]],3)</f>
        <v>JUN</v>
      </c>
      <c r="H1261" t="str">
        <f>+RIGHT(Tabla1[[#This Row],[CONSIDERED_DATE12]],2)</f>
        <v>19</v>
      </c>
      <c r="I1261" t="str">
        <f>+CONCATENATE(Tabla1[[#This Row],[CONSIDERED_DATE14]],"-",Tabla1[[#This Row],[CONSIDERED_DATE13]])</f>
        <v>19-JUN</v>
      </c>
      <c r="J1261" s="1" t="s">
        <v>4469</v>
      </c>
      <c r="K1261">
        <v>42</v>
      </c>
      <c r="L1261">
        <v>65</v>
      </c>
      <c r="M1261" s="4">
        <v>99233.380952380903</v>
      </c>
      <c r="N1261" s="3">
        <v>64.615384615384599</v>
      </c>
      <c r="O1261" s="3">
        <f>+Tabla1[[#This Row],[CF_CALC_OCC_ROOMS]]/67*100</f>
        <v>62.68656716417911</v>
      </c>
      <c r="P1261" s="2">
        <v>2192802</v>
      </c>
      <c r="Q1261">
        <v>0</v>
      </c>
      <c r="R1261">
        <v>1975000</v>
      </c>
      <c r="S1261">
        <v>0</v>
      </c>
    </row>
    <row r="1262" spans="1:19" x14ac:dyDescent="0.25">
      <c r="A1262" s="1" t="s">
        <v>13</v>
      </c>
      <c r="B1262" s="4">
        <v>6708950</v>
      </c>
      <c r="C1262">
        <v>61</v>
      </c>
      <c r="D1262">
        <v>86</v>
      </c>
      <c r="E1262" s="1" t="s">
        <v>1274</v>
      </c>
      <c r="F1262" t="str">
        <f>+RIGHT(Tabla1[[#This Row],[CONSIDERED_DATE1]],6)</f>
        <v>JUN-19</v>
      </c>
      <c r="G1262" t="str">
        <f>+LEFT(Tabla1[[#This Row],[CONSIDERED_DATE12]],3)</f>
        <v>JUN</v>
      </c>
      <c r="H1262" t="str">
        <f>+RIGHT(Tabla1[[#This Row],[CONSIDERED_DATE12]],2)</f>
        <v>19</v>
      </c>
      <c r="I1262" t="str">
        <f>+CONCATENATE(Tabla1[[#This Row],[CONSIDERED_DATE14]],"-",Tabla1[[#This Row],[CONSIDERED_DATE13]])</f>
        <v>19-JUN</v>
      </c>
      <c r="J1262" s="1" t="s">
        <v>4470</v>
      </c>
      <c r="K1262">
        <v>61</v>
      </c>
      <c r="L1262">
        <v>66</v>
      </c>
      <c r="M1262" s="4">
        <v>109982.786885245</v>
      </c>
      <c r="N1262" s="3">
        <v>92.424242424242394</v>
      </c>
      <c r="O1262" s="3">
        <f>+Tabla1[[#This Row],[CF_CALC_OCC_ROOMS]]/67*100</f>
        <v>91.044776119402982</v>
      </c>
      <c r="P1262" s="2">
        <v>4498950</v>
      </c>
      <c r="Q1262">
        <v>0</v>
      </c>
      <c r="R1262">
        <v>2210000</v>
      </c>
      <c r="S1262">
        <v>0</v>
      </c>
    </row>
    <row r="1263" spans="1:19" x14ac:dyDescent="0.25">
      <c r="A1263" s="1" t="s">
        <v>13</v>
      </c>
      <c r="B1263" s="4">
        <v>8947881.4705882352</v>
      </c>
      <c r="C1263">
        <v>62</v>
      </c>
      <c r="D1263">
        <v>116</v>
      </c>
      <c r="E1263" s="1" t="s">
        <v>1275</v>
      </c>
      <c r="F1263" t="str">
        <f>+RIGHT(Tabla1[[#This Row],[CONSIDERED_DATE1]],6)</f>
        <v>JUN-19</v>
      </c>
      <c r="G1263" t="str">
        <f>+LEFT(Tabla1[[#This Row],[CONSIDERED_DATE12]],3)</f>
        <v>JUN</v>
      </c>
      <c r="H1263" t="str">
        <f>+RIGHT(Tabla1[[#This Row],[CONSIDERED_DATE12]],2)</f>
        <v>19</v>
      </c>
      <c r="I1263" t="str">
        <f>+CONCATENATE(Tabla1[[#This Row],[CONSIDERED_DATE14]],"-",Tabla1[[#This Row],[CONSIDERED_DATE13]])</f>
        <v>19-JUN</v>
      </c>
      <c r="J1263" s="1" t="s">
        <v>4471</v>
      </c>
      <c r="K1263">
        <v>62</v>
      </c>
      <c r="L1263">
        <v>66</v>
      </c>
      <c r="M1263" s="4">
        <v>144320.66888045499</v>
      </c>
      <c r="N1263" s="3">
        <v>93.939393939393895</v>
      </c>
      <c r="O1263" s="3">
        <f>+Tabla1[[#This Row],[CF_CALC_OCC_ROOMS]]/67*100</f>
        <v>92.537313432835816</v>
      </c>
      <c r="P1263" s="2">
        <v>8947881.4705882352</v>
      </c>
      <c r="Q1263">
        <v>0</v>
      </c>
      <c r="R1263">
        <v>0</v>
      </c>
      <c r="S1263">
        <v>0</v>
      </c>
    </row>
    <row r="1264" spans="1:19" x14ac:dyDescent="0.25">
      <c r="A1264" s="1" t="s">
        <v>13</v>
      </c>
      <c r="B1264" s="4">
        <v>3681790</v>
      </c>
      <c r="C1264">
        <v>30</v>
      </c>
      <c r="D1264">
        <v>44</v>
      </c>
      <c r="E1264" s="1" t="s">
        <v>1276</v>
      </c>
      <c r="F1264" t="str">
        <f>+RIGHT(Tabla1[[#This Row],[CONSIDERED_DATE1]],6)</f>
        <v>JUN-19</v>
      </c>
      <c r="G1264" t="str">
        <f>+LEFT(Tabla1[[#This Row],[CONSIDERED_DATE12]],3)</f>
        <v>JUN</v>
      </c>
      <c r="H1264" t="str">
        <f>+RIGHT(Tabla1[[#This Row],[CONSIDERED_DATE12]],2)</f>
        <v>19</v>
      </c>
      <c r="I1264" t="str">
        <f>+CONCATENATE(Tabla1[[#This Row],[CONSIDERED_DATE14]],"-",Tabla1[[#This Row],[CONSIDERED_DATE13]])</f>
        <v>19-JUN</v>
      </c>
      <c r="J1264" s="1" t="s">
        <v>4472</v>
      </c>
      <c r="K1264">
        <v>30</v>
      </c>
      <c r="L1264">
        <v>62</v>
      </c>
      <c r="M1264" s="4">
        <v>122726.33333333299</v>
      </c>
      <c r="N1264" s="3">
        <v>48.387096774193502</v>
      </c>
      <c r="O1264" s="3">
        <f>+Tabla1[[#This Row],[CF_CALC_OCC_ROOMS]]/67*100</f>
        <v>44.776119402985074</v>
      </c>
      <c r="P1264" s="2">
        <v>3681790</v>
      </c>
      <c r="Q1264">
        <v>0</v>
      </c>
      <c r="R1264">
        <v>0</v>
      </c>
      <c r="S1264">
        <v>0</v>
      </c>
    </row>
    <row r="1265" spans="1:19" x14ac:dyDescent="0.25">
      <c r="A1265" s="1" t="s">
        <v>13</v>
      </c>
      <c r="B1265" s="4">
        <v>3398789</v>
      </c>
      <c r="C1265">
        <v>35</v>
      </c>
      <c r="D1265">
        <v>40</v>
      </c>
      <c r="E1265" s="1" t="s">
        <v>1277</v>
      </c>
      <c r="F1265" t="str">
        <f>+RIGHT(Tabla1[[#This Row],[CONSIDERED_DATE1]],6)</f>
        <v>JUN-19</v>
      </c>
      <c r="G1265" t="str">
        <f>+LEFT(Tabla1[[#This Row],[CONSIDERED_DATE12]],3)</f>
        <v>JUN</v>
      </c>
      <c r="H1265" t="str">
        <f>+RIGHT(Tabla1[[#This Row],[CONSIDERED_DATE12]],2)</f>
        <v>19</v>
      </c>
      <c r="I1265" t="str">
        <f>+CONCATENATE(Tabla1[[#This Row],[CONSIDERED_DATE14]],"-",Tabla1[[#This Row],[CONSIDERED_DATE13]])</f>
        <v>19-JUN</v>
      </c>
      <c r="J1265" s="1" t="s">
        <v>4473</v>
      </c>
      <c r="K1265">
        <v>35</v>
      </c>
      <c r="L1265">
        <v>62</v>
      </c>
      <c r="M1265" s="4">
        <v>97108.257142857095</v>
      </c>
      <c r="N1265" s="3">
        <v>56.451612903225801</v>
      </c>
      <c r="O1265" s="3">
        <f>+Tabla1[[#This Row],[CF_CALC_OCC_ROOMS]]/67*100</f>
        <v>52.238805970149251</v>
      </c>
      <c r="P1265" s="2">
        <v>3398789</v>
      </c>
      <c r="Q1265">
        <v>0</v>
      </c>
      <c r="R1265">
        <v>0</v>
      </c>
      <c r="S1265">
        <v>0</v>
      </c>
    </row>
    <row r="1266" spans="1:19" x14ac:dyDescent="0.25">
      <c r="A1266" s="1" t="s">
        <v>13</v>
      </c>
      <c r="B1266" s="4">
        <v>3581514</v>
      </c>
      <c r="C1266">
        <v>38</v>
      </c>
      <c r="D1266">
        <v>46</v>
      </c>
      <c r="E1266" s="1" t="s">
        <v>1278</v>
      </c>
      <c r="F1266" t="str">
        <f>+RIGHT(Tabla1[[#This Row],[CONSIDERED_DATE1]],6)</f>
        <v>JUN-19</v>
      </c>
      <c r="G1266" t="str">
        <f>+LEFT(Tabla1[[#This Row],[CONSIDERED_DATE12]],3)</f>
        <v>JUN</v>
      </c>
      <c r="H1266" t="str">
        <f>+RIGHT(Tabla1[[#This Row],[CONSIDERED_DATE12]],2)</f>
        <v>19</v>
      </c>
      <c r="I1266" t="str">
        <f>+CONCATENATE(Tabla1[[#This Row],[CONSIDERED_DATE14]],"-",Tabla1[[#This Row],[CONSIDERED_DATE13]])</f>
        <v>19-JUN</v>
      </c>
      <c r="J1266" s="1" t="s">
        <v>4474</v>
      </c>
      <c r="K1266">
        <v>38</v>
      </c>
      <c r="L1266">
        <v>62</v>
      </c>
      <c r="M1266" s="4">
        <v>94250.368421052597</v>
      </c>
      <c r="N1266" s="3">
        <v>61.290322580645103</v>
      </c>
      <c r="O1266" s="3">
        <f>+Tabla1[[#This Row],[CF_CALC_OCC_ROOMS]]/67*100</f>
        <v>56.71641791044776</v>
      </c>
      <c r="P1266" s="2">
        <v>3581514</v>
      </c>
      <c r="Q1266">
        <v>0</v>
      </c>
      <c r="R1266">
        <v>0</v>
      </c>
      <c r="S1266">
        <v>0</v>
      </c>
    </row>
    <row r="1267" spans="1:19" x14ac:dyDescent="0.25">
      <c r="A1267" s="1" t="s">
        <v>13</v>
      </c>
      <c r="B1267" s="4">
        <v>5794452</v>
      </c>
      <c r="C1267">
        <v>63</v>
      </c>
      <c r="D1267">
        <v>74</v>
      </c>
      <c r="E1267" s="1" t="s">
        <v>1279</v>
      </c>
      <c r="F1267" t="str">
        <f>+RIGHT(Tabla1[[#This Row],[CONSIDERED_DATE1]],6)</f>
        <v>JUN-19</v>
      </c>
      <c r="G1267" t="str">
        <f>+LEFT(Tabla1[[#This Row],[CONSIDERED_DATE12]],3)</f>
        <v>JUN</v>
      </c>
      <c r="H1267" t="str">
        <f>+RIGHT(Tabla1[[#This Row],[CONSIDERED_DATE12]],2)</f>
        <v>19</v>
      </c>
      <c r="I1267" t="str">
        <f>+CONCATENATE(Tabla1[[#This Row],[CONSIDERED_DATE14]],"-",Tabla1[[#This Row],[CONSIDERED_DATE13]])</f>
        <v>19-JUN</v>
      </c>
      <c r="J1267" s="1" t="s">
        <v>4475</v>
      </c>
      <c r="K1267">
        <v>63</v>
      </c>
      <c r="L1267">
        <v>64</v>
      </c>
      <c r="M1267" s="4">
        <v>91975.428571428507</v>
      </c>
      <c r="N1267" s="3">
        <v>98.4375</v>
      </c>
      <c r="O1267" s="3">
        <f>+Tabla1[[#This Row],[CF_CALC_OCC_ROOMS]]/67*100</f>
        <v>94.029850746268664</v>
      </c>
      <c r="P1267" s="2">
        <v>3679452</v>
      </c>
      <c r="Q1267">
        <v>0</v>
      </c>
      <c r="R1267">
        <v>2115000</v>
      </c>
      <c r="S1267">
        <v>0</v>
      </c>
    </row>
    <row r="1268" spans="1:19" x14ac:dyDescent="0.25">
      <c r="A1268" s="1" t="s">
        <v>13</v>
      </c>
      <c r="B1268" s="4">
        <v>5252232</v>
      </c>
      <c r="C1268">
        <v>50</v>
      </c>
      <c r="D1268">
        <v>65</v>
      </c>
      <c r="E1268" s="1" t="s">
        <v>1280</v>
      </c>
      <c r="F1268" t="str">
        <f>+RIGHT(Tabla1[[#This Row],[CONSIDERED_DATE1]],6)</f>
        <v>JUN-19</v>
      </c>
      <c r="G1268" t="str">
        <f>+LEFT(Tabla1[[#This Row],[CONSIDERED_DATE12]],3)</f>
        <v>JUN</v>
      </c>
      <c r="H1268" t="str">
        <f>+RIGHT(Tabla1[[#This Row],[CONSIDERED_DATE12]],2)</f>
        <v>19</v>
      </c>
      <c r="I1268" t="str">
        <f>+CONCATENATE(Tabla1[[#This Row],[CONSIDERED_DATE14]],"-",Tabla1[[#This Row],[CONSIDERED_DATE13]])</f>
        <v>19-JUN</v>
      </c>
      <c r="J1268" s="1" t="s">
        <v>4476</v>
      </c>
      <c r="K1268">
        <v>50</v>
      </c>
      <c r="L1268">
        <v>66</v>
      </c>
      <c r="M1268" s="4">
        <v>105044.64</v>
      </c>
      <c r="N1268" s="3">
        <v>75.757575757575694</v>
      </c>
      <c r="O1268" s="3">
        <f>+Tabla1[[#This Row],[CF_CALC_OCC_ROOMS]]/67*100</f>
        <v>74.626865671641795</v>
      </c>
      <c r="P1268" s="2">
        <v>3637232</v>
      </c>
      <c r="Q1268">
        <v>0</v>
      </c>
      <c r="R1268">
        <v>1615000</v>
      </c>
      <c r="S1268">
        <v>0</v>
      </c>
    </row>
    <row r="1269" spans="1:19" x14ac:dyDescent="0.25">
      <c r="A1269" s="1" t="s">
        <v>13</v>
      </c>
      <c r="B1269" s="4">
        <v>6668730</v>
      </c>
      <c r="C1269">
        <v>53</v>
      </c>
      <c r="D1269">
        <v>99</v>
      </c>
      <c r="E1269" s="1" t="s">
        <v>1281</v>
      </c>
      <c r="F1269" t="str">
        <f>+RIGHT(Tabla1[[#This Row],[CONSIDERED_DATE1]],6)</f>
        <v>JUN-19</v>
      </c>
      <c r="G1269" t="str">
        <f>+LEFT(Tabla1[[#This Row],[CONSIDERED_DATE12]],3)</f>
        <v>JUN</v>
      </c>
      <c r="H1269" t="str">
        <f>+RIGHT(Tabla1[[#This Row],[CONSIDERED_DATE12]],2)</f>
        <v>19</v>
      </c>
      <c r="I1269" t="str">
        <f>+CONCATENATE(Tabla1[[#This Row],[CONSIDERED_DATE14]],"-",Tabla1[[#This Row],[CONSIDERED_DATE13]])</f>
        <v>19-JUN</v>
      </c>
      <c r="J1269" s="1" t="s">
        <v>4477</v>
      </c>
      <c r="K1269">
        <v>53</v>
      </c>
      <c r="L1269">
        <v>65</v>
      </c>
      <c r="M1269" s="4">
        <v>125825.094339622</v>
      </c>
      <c r="N1269" s="3">
        <v>81.538461538461505</v>
      </c>
      <c r="O1269" s="3">
        <f>+Tabla1[[#This Row],[CF_CALC_OCC_ROOMS]]/67*100</f>
        <v>79.104477611940297</v>
      </c>
      <c r="P1269" s="2">
        <v>6668730</v>
      </c>
      <c r="Q1269">
        <v>0</v>
      </c>
      <c r="R1269">
        <v>0</v>
      </c>
      <c r="S1269">
        <v>0</v>
      </c>
    </row>
    <row r="1270" spans="1:19" x14ac:dyDescent="0.25">
      <c r="A1270" s="1" t="s">
        <v>13</v>
      </c>
      <c r="B1270" s="4">
        <v>9579346</v>
      </c>
      <c r="C1270">
        <v>65</v>
      </c>
      <c r="D1270">
        <v>126</v>
      </c>
      <c r="E1270" s="1" t="s">
        <v>1282</v>
      </c>
      <c r="F1270" t="str">
        <f>+RIGHT(Tabla1[[#This Row],[CONSIDERED_DATE1]],6)</f>
        <v>JUN-19</v>
      </c>
      <c r="G1270" t="str">
        <f>+LEFT(Tabla1[[#This Row],[CONSIDERED_DATE12]],3)</f>
        <v>JUN</v>
      </c>
      <c r="H1270" t="str">
        <f>+RIGHT(Tabla1[[#This Row],[CONSIDERED_DATE12]],2)</f>
        <v>19</v>
      </c>
      <c r="I1270" t="str">
        <f>+CONCATENATE(Tabla1[[#This Row],[CONSIDERED_DATE14]],"-",Tabla1[[#This Row],[CONSIDERED_DATE13]])</f>
        <v>19-JUN</v>
      </c>
      <c r="J1270" s="1" t="s">
        <v>4478</v>
      </c>
      <c r="K1270">
        <v>65</v>
      </c>
      <c r="L1270">
        <v>65</v>
      </c>
      <c r="M1270" s="4">
        <v>147374.55384615299</v>
      </c>
      <c r="N1270" s="3">
        <v>100</v>
      </c>
      <c r="O1270" s="3">
        <f>+Tabla1[[#This Row],[CF_CALC_OCC_ROOMS]]/67*100</f>
        <v>97.014925373134332</v>
      </c>
      <c r="P1270" s="2">
        <v>9579346</v>
      </c>
      <c r="Q1270">
        <v>0</v>
      </c>
      <c r="R1270">
        <v>0</v>
      </c>
      <c r="S1270">
        <v>0</v>
      </c>
    </row>
    <row r="1271" spans="1:19" x14ac:dyDescent="0.25">
      <c r="A1271" s="1" t="s">
        <v>13</v>
      </c>
      <c r="B1271" s="4">
        <v>2899002</v>
      </c>
      <c r="C1271">
        <v>28</v>
      </c>
      <c r="D1271">
        <v>45</v>
      </c>
      <c r="E1271" s="1" t="s">
        <v>1283</v>
      </c>
      <c r="F1271" t="str">
        <f>+RIGHT(Tabla1[[#This Row],[CONSIDERED_DATE1]],6)</f>
        <v>JUN-19</v>
      </c>
      <c r="G1271" t="str">
        <f>+LEFT(Tabla1[[#This Row],[CONSIDERED_DATE12]],3)</f>
        <v>JUN</v>
      </c>
      <c r="H1271" t="str">
        <f>+RIGHT(Tabla1[[#This Row],[CONSIDERED_DATE12]],2)</f>
        <v>19</v>
      </c>
      <c r="I1271" t="str">
        <f>+CONCATENATE(Tabla1[[#This Row],[CONSIDERED_DATE14]],"-",Tabla1[[#This Row],[CONSIDERED_DATE13]])</f>
        <v>19-JUN</v>
      </c>
      <c r="J1271" s="1" t="s">
        <v>4479</v>
      </c>
      <c r="K1271">
        <v>28</v>
      </c>
      <c r="L1271">
        <v>63</v>
      </c>
      <c r="M1271" s="4">
        <v>103535.785714285</v>
      </c>
      <c r="N1271" s="3">
        <v>44.4444444444444</v>
      </c>
      <c r="O1271" s="3">
        <f>+Tabla1[[#This Row],[CF_CALC_OCC_ROOMS]]/67*100</f>
        <v>41.791044776119399</v>
      </c>
      <c r="P1271" s="2">
        <v>2899002</v>
      </c>
      <c r="Q1271">
        <v>0</v>
      </c>
      <c r="R1271">
        <v>0</v>
      </c>
      <c r="S1271">
        <v>0</v>
      </c>
    </row>
    <row r="1272" spans="1:19" x14ac:dyDescent="0.25">
      <c r="A1272" s="1" t="s">
        <v>13</v>
      </c>
      <c r="B1272" s="4">
        <v>3135793</v>
      </c>
      <c r="C1272">
        <v>30</v>
      </c>
      <c r="D1272">
        <v>43</v>
      </c>
      <c r="E1272" s="1" t="s">
        <v>1284</v>
      </c>
      <c r="F1272" t="str">
        <f>+RIGHT(Tabla1[[#This Row],[CONSIDERED_DATE1]],6)</f>
        <v>JUN-19</v>
      </c>
      <c r="G1272" t="str">
        <f>+LEFT(Tabla1[[#This Row],[CONSIDERED_DATE12]],3)</f>
        <v>JUN</v>
      </c>
      <c r="H1272" t="str">
        <f>+RIGHT(Tabla1[[#This Row],[CONSIDERED_DATE12]],2)</f>
        <v>19</v>
      </c>
      <c r="I1272" t="str">
        <f>+CONCATENATE(Tabla1[[#This Row],[CONSIDERED_DATE14]],"-",Tabla1[[#This Row],[CONSIDERED_DATE13]])</f>
        <v>19-JUN</v>
      </c>
      <c r="J1272" s="1" t="s">
        <v>4480</v>
      </c>
      <c r="K1272">
        <v>30</v>
      </c>
      <c r="L1272">
        <v>60</v>
      </c>
      <c r="M1272" s="4">
        <v>104526.433333333</v>
      </c>
      <c r="N1272" s="3">
        <v>50</v>
      </c>
      <c r="O1272" s="3">
        <f>+Tabla1[[#This Row],[CF_CALC_OCC_ROOMS]]/67*100</f>
        <v>44.776119402985074</v>
      </c>
      <c r="P1272" s="2">
        <v>3135793</v>
      </c>
      <c r="Q1272">
        <v>0</v>
      </c>
      <c r="R1272">
        <v>0</v>
      </c>
      <c r="S1272">
        <v>0</v>
      </c>
    </row>
    <row r="1273" spans="1:19" x14ac:dyDescent="0.25">
      <c r="A1273" s="1" t="s">
        <v>13</v>
      </c>
      <c r="B1273" s="4">
        <v>3528649</v>
      </c>
      <c r="C1273">
        <v>37</v>
      </c>
      <c r="D1273">
        <v>54</v>
      </c>
      <c r="E1273" s="1" t="s">
        <v>1285</v>
      </c>
      <c r="F1273" t="str">
        <f>+RIGHT(Tabla1[[#This Row],[CONSIDERED_DATE1]],6)</f>
        <v>JUN-19</v>
      </c>
      <c r="G1273" t="str">
        <f>+LEFT(Tabla1[[#This Row],[CONSIDERED_DATE12]],3)</f>
        <v>JUN</v>
      </c>
      <c r="H1273" t="str">
        <f>+RIGHT(Tabla1[[#This Row],[CONSIDERED_DATE12]],2)</f>
        <v>19</v>
      </c>
      <c r="I1273" t="str">
        <f>+CONCATENATE(Tabla1[[#This Row],[CONSIDERED_DATE14]],"-",Tabla1[[#This Row],[CONSIDERED_DATE13]])</f>
        <v>19-JUN</v>
      </c>
      <c r="J1273" s="1" t="s">
        <v>4481</v>
      </c>
      <c r="K1273">
        <v>37</v>
      </c>
      <c r="L1273">
        <v>55</v>
      </c>
      <c r="M1273" s="4">
        <v>95368.891891891806</v>
      </c>
      <c r="N1273" s="3">
        <v>67.272727272727195</v>
      </c>
      <c r="O1273" s="3">
        <f>+Tabla1[[#This Row],[CF_CALC_OCC_ROOMS]]/67*100</f>
        <v>55.223880597014926</v>
      </c>
      <c r="P1273" s="2">
        <v>2808649</v>
      </c>
      <c r="Q1273">
        <v>0</v>
      </c>
      <c r="R1273">
        <v>720000</v>
      </c>
      <c r="S1273">
        <v>0</v>
      </c>
    </row>
    <row r="1274" spans="1:19" x14ac:dyDescent="0.25">
      <c r="A1274" s="1" t="s">
        <v>13</v>
      </c>
      <c r="B1274" s="4">
        <v>3460087</v>
      </c>
      <c r="C1274">
        <v>37</v>
      </c>
      <c r="D1274">
        <v>52</v>
      </c>
      <c r="E1274" s="1" t="s">
        <v>1286</v>
      </c>
      <c r="F1274" t="str">
        <f>+RIGHT(Tabla1[[#This Row],[CONSIDERED_DATE1]],6)</f>
        <v>JUN-19</v>
      </c>
      <c r="G1274" t="str">
        <f>+LEFT(Tabla1[[#This Row],[CONSIDERED_DATE12]],3)</f>
        <v>JUN</v>
      </c>
      <c r="H1274" t="str">
        <f>+RIGHT(Tabla1[[#This Row],[CONSIDERED_DATE12]],2)</f>
        <v>19</v>
      </c>
      <c r="I1274" t="str">
        <f>+CONCATENATE(Tabla1[[#This Row],[CONSIDERED_DATE14]],"-",Tabla1[[#This Row],[CONSIDERED_DATE13]])</f>
        <v>19-JUN</v>
      </c>
      <c r="J1274" s="1" t="s">
        <v>4482</v>
      </c>
      <c r="K1274">
        <v>37</v>
      </c>
      <c r="L1274">
        <v>58</v>
      </c>
      <c r="M1274" s="4">
        <v>93515.864864864794</v>
      </c>
      <c r="N1274" s="3">
        <v>63.793103448275801</v>
      </c>
      <c r="O1274" s="3">
        <f>+Tabla1[[#This Row],[CF_CALC_OCC_ROOMS]]/67*100</f>
        <v>55.223880597014926</v>
      </c>
      <c r="P1274" s="2">
        <v>2560087</v>
      </c>
      <c r="Q1274">
        <v>0</v>
      </c>
      <c r="R1274">
        <v>900000</v>
      </c>
      <c r="S1274">
        <v>0</v>
      </c>
    </row>
    <row r="1275" spans="1:19" x14ac:dyDescent="0.25">
      <c r="A1275" s="1" t="s">
        <v>13</v>
      </c>
      <c r="B1275" s="4">
        <v>3360913</v>
      </c>
      <c r="C1275">
        <v>36</v>
      </c>
      <c r="D1275">
        <v>54</v>
      </c>
      <c r="E1275" s="1" t="s">
        <v>1287</v>
      </c>
      <c r="F1275" t="str">
        <f>+RIGHT(Tabla1[[#This Row],[CONSIDERED_DATE1]],6)</f>
        <v>JUN-19</v>
      </c>
      <c r="G1275" t="str">
        <f>+LEFT(Tabla1[[#This Row],[CONSIDERED_DATE12]],3)</f>
        <v>JUN</v>
      </c>
      <c r="H1275" t="str">
        <f>+RIGHT(Tabla1[[#This Row],[CONSIDERED_DATE12]],2)</f>
        <v>19</v>
      </c>
      <c r="I1275" t="str">
        <f>+CONCATENATE(Tabla1[[#This Row],[CONSIDERED_DATE14]],"-",Tabla1[[#This Row],[CONSIDERED_DATE13]])</f>
        <v>19-JUN</v>
      </c>
      <c r="J1275" s="1" t="s">
        <v>4483</v>
      </c>
      <c r="K1275">
        <v>36</v>
      </c>
      <c r="L1275">
        <v>60</v>
      </c>
      <c r="M1275" s="4">
        <v>93358.694444444394</v>
      </c>
      <c r="N1275" s="3">
        <v>60</v>
      </c>
      <c r="O1275" s="3">
        <f>+Tabla1[[#This Row],[CF_CALC_OCC_ROOMS]]/67*100</f>
        <v>53.731343283582092</v>
      </c>
      <c r="P1275" s="2">
        <v>2775913</v>
      </c>
      <c r="Q1275">
        <v>0</v>
      </c>
      <c r="R1275">
        <v>585000</v>
      </c>
      <c r="S1275">
        <v>0</v>
      </c>
    </row>
    <row r="1276" spans="1:19" x14ac:dyDescent="0.25">
      <c r="A1276" s="1" t="s">
        <v>13</v>
      </c>
      <c r="B1276" s="4">
        <v>6757701.8907563025</v>
      </c>
      <c r="C1276">
        <v>55</v>
      </c>
      <c r="D1276">
        <v>101</v>
      </c>
      <c r="E1276" s="1" t="s">
        <v>1288</v>
      </c>
      <c r="F1276" t="str">
        <f>+RIGHT(Tabla1[[#This Row],[CONSIDERED_DATE1]],6)</f>
        <v>JUN-19</v>
      </c>
      <c r="G1276" t="str">
        <f>+LEFT(Tabla1[[#This Row],[CONSIDERED_DATE12]],3)</f>
        <v>JUN</v>
      </c>
      <c r="H1276" t="str">
        <f>+RIGHT(Tabla1[[#This Row],[CONSIDERED_DATE12]],2)</f>
        <v>19</v>
      </c>
      <c r="I1276" t="str">
        <f>+CONCATENATE(Tabla1[[#This Row],[CONSIDERED_DATE14]],"-",Tabla1[[#This Row],[CONSIDERED_DATE13]])</f>
        <v>19-JUN</v>
      </c>
      <c r="J1276" s="1" t="s">
        <v>4484</v>
      </c>
      <c r="K1276">
        <v>55</v>
      </c>
      <c r="L1276">
        <v>65</v>
      </c>
      <c r="M1276" s="4">
        <v>122867.30710465999</v>
      </c>
      <c r="N1276" s="3">
        <v>84.615384615384599</v>
      </c>
      <c r="O1276" s="3">
        <f>+Tabla1[[#This Row],[CF_CALC_OCC_ROOMS]]/67*100</f>
        <v>82.089552238805979</v>
      </c>
      <c r="P1276" s="2">
        <v>6287701.8907563025</v>
      </c>
      <c r="Q1276">
        <v>0</v>
      </c>
      <c r="R1276">
        <v>470000</v>
      </c>
      <c r="S1276">
        <v>0</v>
      </c>
    </row>
    <row r="1277" spans="1:19" x14ac:dyDescent="0.25">
      <c r="A1277" s="1" t="s">
        <v>13</v>
      </c>
      <c r="B1277" s="4">
        <v>9557959.4537815135</v>
      </c>
      <c r="C1277">
        <v>60</v>
      </c>
      <c r="D1277">
        <v>111</v>
      </c>
      <c r="E1277" s="1" t="s">
        <v>1289</v>
      </c>
      <c r="F1277" t="str">
        <f>+RIGHT(Tabla1[[#This Row],[CONSIDERED_DATE1]],6)</f>
        <v>JUN-19</v>
      </c>
      <c r="G1277" t="str">
        <f>+LEFT(Tabla1[[#This Row],[CONSIDERED_DATE12]],3)</f>
        <v>JUN</v>
      </c>
      <c r="H1277" t="str">
        <f>+RIGHT(Tabla1[[#This Row],[CONSIDERED_DATE12]],2)</f>
        <v>19</v>
      </c>
      <c r="I1277" t="str">
        <f>+CONCATENATE(Tabla1[[#This Row],[CONSIDERED_DATE14]],"-",Tabla1[[#This Row],[CONSIDERED_DATE13]])</f>
        <v>19-JUN</v>
      </c>
      <c r="J1277" s="1" t="s">
        <v>4485</v>
      </c>
      <c r="K1277">
        <v>60</v>
      </c>
      <c r="L1277">
        <v>66</v>
      </c>
      <c r="M1277" s="4">
        <v>159299.324229691</v>
      </c>
      <c r="N1277" s="3">
        <v>90.909090909090907</v>
      </c>
      <c r="O1277" s="3">
        <f>+Tabla1[[#This Row],[CF_CALC_OCC_ROOMS]]/67*100</f>
        <v>89.552238805970148</v>
      </c>
      <c r="P1277" s="2">
        <v>9432959.4537815135</v>
      </c>
      <c r="Q1277">
        <v>0</v>
      </c>
      <c r="R1277">
        <v>125000</v>
      </c>
      <c r="S1277">
        <v>0</v>
      </c>
    </row>
    <row r="1278" spans="1:19" x14ac:dyDescent="0.25">
      <c r="A1278" s="1" t="s">
        <v>13</v>
      </c>
      <c r="B1278" s="4">
        <v>2063761</v>
      </c>
      <c r="C1278">
        <v>27</v>
      </c>
      <c r="D1278">
        <v>47</v>
      </c>
      <c r="E1278" s="1" t="s">
        <v>1290</v>
      </c>
      <c r="F1278" t="str">
        <f>+RIGHT(Tabla1[[#This Row],[CONSIDERED_DATE1]],6)</f>
        <v>JUN-19</v>
      </c>
      <c r="G1278" t="str">
        <f>+LEFT(Tabla1[[#This Row],[CONSIDERED_DATE12]],3)</f>
        <v>JUN</v>
      </c>
      <c r="H1278" t="str">
        <f>+RIGHT(Tabla1[[#This Row],[CONSIDERED_DATE12]],2)</f>
        <v>19</v>
      </c>
      <c r="I1278" t="str">
        <f>+CONCATENATE(Tabla1[[#This Row],[CONSIDERED_DATE14]],"-",Tabla1[[#This Row],[CONSIDERED_DATE13]])</f>
        <v>19-JUN</v>
      </c>
      <c r="J1278" s="1" t="s">
        <v>4486</v>
      </c>
      <c r="K1278">
        <v>27</v>
      </c>
      <c r="L1278">
        <v>66</v>
      </c>
      <c r="M1278" s="4">
        <v>76435.592592592497</v>
      </c>
      <c r="N1278" s="3">
        <v>40.909090909090899</v>
      </c>
      <c r="O1278" s="3">
        <f>+Tabla1[[#This Row],[CF_CALC_OCC_ROOMS]]/67*100</f>
        <v>40.298507462686565</v>
      </c>
      <c r="P1278" s="2">
        <v>1208761</v>
      </c>
      <c r="Q1278">
        <v>0</v>
      </c>
      <c r="R1278">
        <v>855000</v>
      </c>
      <c r="S1278">
        <v>0</v>
      </c>
    </row>
    <row r="1279" spans="1:19" x14ac:dyDescent="0.25">
      <c r="A1279" s="1" t="s">
        <v>13</v>
      </c>
      <c r="B1279" s="4">
        <v>1681068</v>
      </c>
      <c r="C1279">
        <v>18</v>
      </c>
      <c r="D1279">
        <v>25</v>
      </c>
      <c r="E1279" s="1" t="s">
        <v>1291</v>
      </c>
      <c r="F1279" t="str">
        <f>+RIGHT(Tabla1[[#This Row],[CONSIDERED_DATE1]],6)</f>
        <v>JUL-19</v>
      </c>
      <c r="G1279" t="str">
        <f>+LEFT(Tabla1[[#This Row],[CONSIDERED_DATE12]],3)</f>
        <v>JUL</v>
      </c>
      <c r="H1279" t="str">
        <f>+RIGHT(Tabla1[[#This Row],[CONSIDERED_DATE12]],2)</f>
        <v>19</v>
      </c>
      <c r="I1279" t="str">
        <f>+CONCATENATE(Tabla1[[#This Row],[CONSIDERED_DATE14]],"-",Tabla1[[#This Row],[CONSIDERED_DATE13]])</f>
        <v>19-JUL</v>
      </c>
      <c r="J1279" s="1" t="s">
        <v>4487</v>
      </c>
      <c r="K1279">
        <v>18</v>
      </c>
      <c r="L1279">
        <v>38</v>
      </c>
      <c r="M1279" s="4">
        <v>93392.666666666599</v>
      </c>
      <c r="N1279" s="3">
        <v>47.368421052631497</v>
      </c>
      <c r="O1279" s="3">
        <f>+Tabla1[[#This Row],[CF_CALC_OCC_ROOMS]]/67*100</f>
        <v>26.865671641791046</v>
      </c>
      <c r="P1279" s="2">
        <v>1681068</v>
      </c>
      <c r="Q1279">
        <v>0</v>
      </c>
      <c r="R1279">
        <v>0</v>
      </c>
      <c r="S1279">
        <v>0</v>
      </c>
    </row>
    <row r="1280" spans="1:19" x14ac:dyDescent="0.25">
      <c r="A1280" s="1" t="s">
        <v>13</v>
      </c>
      <c r="B1280" s="4">
        <v>2709741</v>
      </c>
      <c r="C1280">
        <v>26</v>
      </c>
      <c r="D1280">
        <v>37</v>
      </c>
      <c r="E1280" s="1" t="s">
        <v>1292</v>
      </c>
      <c r="F1280" t="str">
        <f>+RIGHT(Tabla1[[#This Row],[CONSIDERED_DATE1]],6)</f>
        <v>JUL-19</v>
      </c>
      <c r="G1280" t="str">
        <f>+LEFT(Tabla1[[#This Row],[CONSIDERED_DATE12]],3)</f>
        <v>JUL</v>
      </c>
      <c r="H1280" t="str">
        <f>+RIGHT(Tabla1[[#This Row],[CONSIDERED_DATE12]],2)</f>
        <v>19</v>
      </c>
      <c r="I1280" t="str">
        <f>+CONCATENATE(Tabla1[[#This Row],[CONSIDERED_DATE14]],"-",Tabla1[[#This Row],[CONSIDERED_DATE13]])</f>
        <v>19-JUL</v>
      </c>
      <c r="J1280" s="1" t="s">
        <v>4488</v>
      </c>
      <c r="K1280">
        <v>26</v>
      </c>
      <c r="L1280">
        <v>39</v>
      </c>
      <c r="M1280" s="4">
        <v>104220.807692307</v>
      </c>
      <c r="N1280" s="3">
        <v>66.6666666666666</v>
      </c>
      <c r="O1280" s="3">
        <f>+Tabla1[[#This Row],[CF_CALC_OCC_ROOMS]]/67*100</f>
        <v>38.805970149253731</v>
      </c>
      <c r="P1280" s="2">
        <v>2709741</v>
      </c>
      <c r="Q1280">
        <v>0</v>
      </c>
      <c r="R1280">
        <v>0</v>
      </c>
      <c r="S1280">
        <v>0</v>
      </c>
    </row>
    <row r="1281" spans="1:19" x14ac:dyDescent="0.25">
      <c r="A1281" s="1" t="s">
        <v>13</v>
      </c>
      <c r="B1281" s="4">
        <v>3828414</v>
      </c>
      <c r="C1281">
        <v>39</v>
      </c>
      <c r="D1281">
        <v>49</v>
      </c>
      <c r="E1281" s="1" t="s">
        <v>1293</v>
      </c>
      <c r="F1281" t="str">
        <f>+RIGHT(Tabla1[[#This Row],[CONSIDERED_DATE1]],6)</f>
        <v>JUL-19</v>
      </c>
      <c r="G1281" t="str">
        <f>+LEFT(Tabla1[[#This Row],[CONSIDERED_DATE12]],3)</f>
        <v>JUL</v>
      </c>
      <c r="H1281" t="str">
        <f>+RIGHT(Tabla1[[#This Row],[CONSIDERED_DATE12]],2)</f>
        <v>19</v>
      </c>
      <c r="I1281" t="str">
        <f>+CONCATENATE(Tabla1[[#This Row],[CONSIDERED_DATE14]],"-",Tabla1[[#This Row],[CONSIDERED_DATE13]])</f>
        <v>19-JUL</v>
      </c>
      <c r="J1281" s="1" t="s">
        <v>4489</v>
      </c>
      <c r="K1281">
        <v>39</v>
      </c>
      <c r="L1281">
        <v>64</v>
      </c>
      <c r="M1281" s="4">
        <v>98164.461538461503</v>
      </c>
      <c r="N1281" s="3">
        <v>60.9375</v>
      </c>
      <c r="O1281" s="3">
        <f>+Tabla1[[#This Row],[CF_CALC_OCC_ROOMS]]/67*100</f>
        <v>58.208955223880601</v>
      </c>
      <c r="P1281" s="2">
        <v>2808414</v>
      </c>
      <c r="Q1281">
        <v>0</v>
      </c>
      <c r="R1281">
        <v>1020000</v>
      </c>
      <c r="S1281">
        <v>0</v>
      </c>
    </row>
    <row r="1282" spans="1:19" x14ac:dyDescent="0.25">
      <c r="A1282" s="1" t="s">
        <v>13</v>
      </c>
      <c r="B1282" s="4">
        <v>4723498</v>
      </c>
      <c r="C1282">
        <v>47</v>
      </c>
      <c r="D1282">
        <v>60</v>
      </c>
      <c r="E1282" s="1" t="s">
        <v>1294</v>
      </c>
      <c r="F1282" t="str">
        <f>+RIGHT(Tabla1[[#This Row],[CONSIDERED_DATE1]],6)</f>
        <v>JUL-19</v>
      </c>
      <c r="G1282" t="str">
        <f>+LEFT(Tabla1[[#This Row],[CONSIDERED_DATE12]],3)</f>
        <v>JUL</v>
      </c>
      <c r="H1282" t="str">
        <f>+RIGHT(Tabla1[[#This Row],[CONSIDERED_DATE12]],2)</f>
        <v>19</v>
      </c>
      <c r="I1282" t="str">
        <f>+CONCATENATE(Tabla1[[#This Row],[CONSIDERED_DATE14]],"-",Tabla1[[#This Row],[CONSIDERED_DATE13]])</f>
        <v>19-JUL</v>
      </c>
      <c r="J1282" s="1" t="s">
        <v>4490</v>
      </c>
      <c r="K1282">
        <v>47</v>
      </c>
      <c r="L1282">
        <v>65</v>
      </c>
      <c r="M1282" s="4">
        <v>100499.957446808</v>
      </c>
      <c r="N1282" s="3">
        <v>72.307692307692307</v>
      </c>
      <c r="O1282" s="3">
        <f>+Tabla1[[#This Row],[CF_CALC_OCC_ROOMS]]/67*100</f>
        <v>70.149253731343293</v>
      </c>
      <c r="P1282" s="2">
        <v>3533498</v>
      </c>
      <c r="Q1282">
        <v>0</v>
      </c>
      <c r="R1282">
        <v>1190000</v>
      </c>
      <c r="S1282">
        <v>0</v>
      </c>
    </row>
    <row r="1283" spans="1:19" x14ac:dyDescent="0.25">
      <c r="A1283" s="1" t="s">
        <v>13</v>
      </c>
      <c r="B1283" s="4">
        <v>6284128.5042016804</v>
      </c>
      <c r="C1283">
        <v>52</v>
      </c>
      <c r="D1283">
        <v>92</v>
      </c>
      <c r="E1283" s="1" t="s">
        <v>1295</v>
      </c>
      <c r="F1283" t="str">
        <f>+RIGHT(Tabla1[[#This Row],[CONSIDERED_DATE1]],6)</f>
        <v>JUL-19</v>
      </c>
      <c r="G1283" t="str">
        <f>+LEFT(Tabla1[[#This Row],[CONSIDERED_DATE12]],3)</f>
        <v>JUL</v>
      </c>
      <c r="H1283" t="str">
        <f>+RIGHT(Tabla1[[#This Row],[CONSIDERED_DATE12]],2)</f>
        <v>19</v>
      </c>
      <c r="I1283" t="str">
        <f>+CONCATENATE(Tabla1[[#This Row],[CONSIDERED_DATE14]],"-",Tabla1[[#This Row],[CONSIDERED_DATE13]])</f>
        <v>19-JUL</v>
      </c>
      <c r="J1283" s="1" t="s">
        <v>4491</v>
      </c>
      <c r="K1283">
        <v>52</v>
      </c>
      <c r="L1283">
        <v>66</v>
      </c>
      <c r="M1283" s="4">
        <v>120848.62508080099</v>
      </c>
      <c r="N1283" s="3">
        <v>78.787878787878697</v>
      </c>
      <c r="O1283" s="3">
        <f>+Tabla1[[#This Row],[CF_CALC_OCC_ROOMS]]/67*100</f>
        <v>77.611940298507463</v>
      </c>
      <c r="P1283" s="2">
        <v>6284128.5042016804</v>
      </c>
      <c r="Q1283">
        <v>0</v>
      </c>
      <c r="R1283">
        <v>0</v>
      </c>
      <c r="S1283">
        <v>0</v>
      </c>
    </row>
    <row r="1284" spans="1:19" x14ac:dyDescent="0.25">
      <c r="A1284" s="1" t="s">
        <v>13</v>
      </c>
      <c r="B1284" s="4">
        <v>9119108.2521008402</v>
      </c>
      <c r="C1284">
        <v>63</v>
      </c>
      <c r="D1284">
        <v>124</v>
      </c>
      <c r="E1284" s="1" t="s">
        <v>1296</v>
      </c>
      <c r="F1284" t="str">
        <f>+RIGHT(Tabla1[[#This Row],[CONSIDERED_DATE1]],6)</f>
        <v>JUL-19</v>
      </c>
      <c r="G1284" t="str">
        <f>+LEFT(Tabla1[[#This Row],[CONSIDERED_DATE12]],3)</f>
        <v>JUL</v>
      </c>
      <c r="H1284" t="str">
        <f>+RIGHT(Tabla1[[#This Row],[CONSIDERED_DATE12]],2)</f>
        <v>19</v>
      </c>
      <c r="I1284" t="str">
        <f>+CONCATENATE(Tabla1[[#This Row],[CONSIDERED_DATE14]],"-",Tabla1[[#This Row],[CONSIDERED_DATE13]])</f>
        <v>19-JUL</v>
      </c>
      <c r="J1284" s="1" t="s">
        <v>4492</v>
      </c>
      <c r="K1284">
        <v>63</v>
      </c>
      <c r="L1284">
        <v>65</v>
      </c>
      <c r="M1284" s="4">
        <v>144747.75003334667</v>
      </c>
      <c r="N1284" s="3">
        <v>96.923076923076906</v>
      </c>
      <c r="O1284" s="3">
        <f>+Tabla1[[#This Row],[CF_CALC_OCC_ROOMS]]/67*100</f>
        <v>94.029850746268664</v>
      </c>
      <c r="P1284" s="2">
        <v>9119108.2521008402</v>
      </c>
      <c r="Q1284">
        <v>0</v>
      </c>
      <c r="R1284">
        <v>0</v>
      </c>
      <c r="S1284">
        <v>0</v>
      </c>
    </row>
    <row r="1285" spans="1:19" x14ac:dyDescent="0.25">
      <c r="A1285" s="1" t="s">
        <v>13</v>
      </c>
      <c r="B1285" s="4">
        <v>3106041</v>
      </c>
      <c r="C1285">
        <v>30</v>
      </c>
      <c r="D1285">
        <v>48</v>
      </c>
      <c r="E1285" s="1" t="s">
        <v>1297</v>
      </c>
      <c r="F1285" t="str">
        <f>+RIGHT(Tabla1[[#This Row],[CONSIDERED_DATE1]],6)</f>
        <v>JUL-19</v>
      </c>
      <c r="G1285" t="str">
        <f>+LEFT(Tabla1[[#This Row],[CONSIDERED_DATE12]],3)</f>
        <v>JUL</v>
      </c>
      <c r="H1285" t="str">
        <f>+RIGHT(Tabla1[[#This Row],[CONSIDERED_DATE12]],2)</f>
        <v>19</v>
      </c>
      <c r="I1285" t="str">
        <f>+CONCATENATE(Tabla1[[#This Row],[CONSIDERED_DATE14]],"-",Tabla1[[#This Row],[CONSIDERED_DATE13]])</f>
        <v>19-JUL</v>
      </c>
      <c r="J1285" s="1" t="s">
        <v>4493</v>
      </c>
      <c r="K1285">
        <v>30</v>
      </c>
      <c r="L1285">
        <v>62</v>
      </c>
      <c r="M1285" s="4">
        <v>103534.7</v>
      </c>
      <c r="N1285" s="3">
        <v>48.387096774193502</v>
      </c>
      <c r="O1285" s="3">
        <f>+Tabla1[[#This Row],[CF_CALC_OCC_ROOMS]]/67*100</f>
        <v>44.776119402985074</v>
      </c>
      <c r="P1285" s="2">
        <v>3106041</v>
      </c>
      <c r="Q1285">
        <v>0</v>
      </c>
      <c r="R1285">
        <v>0</v>
      </c>
      <c r="S1285">
        <v>0</v>
      </c>
    </row>
    <row r="1286" spans="1:19" x14ac:dyDescent="0.25">
      <c r="A1286" s="1" t="s">
        <v>13</v>
      </c>
      <c r="B1286" s="4">
        <v>3655081</v>
      </c>
      <c r="C1286">
        <v>35</v>
      </c>
      <c r="D1286">
        <v>56</v>
      </c>
      <c r="E1286" s="1" t="s">
        <v>1298</v>
      </c>
      <c r="F1286" t="str">
        <f>+RIGHT(Tabla1[[#This Row],[CONSIDERED_DATE1]],6)</f>
        <v>JUL-19</v>
      </c>
      <c r="G1286" t="str">
        <f>+LEFT(Tabla1[[#This Row],[CONSIDERED_DATE12]],3)</f>
        <v>JUL</v>
      </c>
      <c r="H1286" t="str">
        <f>+RIGHT(Tabla1[[#This Row],[CONSIDERED_DATE12]],2)</f>
        <v>19</v>
      </c>
      <c r="I1286" t="str">
        <f>+CONCATENATE(Tabla1[[#This Row],[CONSIDERED_DATE14]],"-",Tabla1[[#This Row],[CONSIDERED_DATE13]])</f>
        <v>19-JUL</v>
      </c>
      <c r="J1286" s="1" t="s">
        <v>4494</v>
      </c>
      <c r="K1286">
        <v>35</v>
      </c>
      <c r="L1286">
        <v>60</v>
      </c>
      <c r="M1286" s="4">
        <v>104430.885714285</v>
      </c>
      <c r="N1286" s="3">
        <v>58.3333333333333</v>
      </c>
      <c r="O1286" s="3">
        <f>+Tabla1[[#This Row],[CF_CALC_OCC_ROOMS]]/67*100</f>
        <v>52.238805970149251</v>
      </c>
      <c r="P1286" s="2">
        <v>2827081</v>
      </c>
      <c r="Q1286">
        <v>0</v>
      </c>
      <c r="R1286">
        <v>828000</v>
      </c>
      <c r="S1286">
        <v>0</v>
      </c>
    </row>
    <row r="1287" spans="1:19" x14ac:dyDescent="0.25">
      <c r="A1287" s="1" t="s">
        <v>13</v>
      </c>
      <c r="B1287" s="4">
        <v>3258464</v>
      </c>
      <c r="C1287">
        <v>32</v>
      </c>
      <c r="D1287">
        <v>55</v>
      </c>
      <c r="E1287" s="1" t="s">
        <v>1299</v>
      </c>
      <c r="F1287" t="str">
        <f>+RIGHT(Tabla1[[#This Row],[CONSIDERED_DATE1]],6)</f>
        <v>JUL-19</v>
      </c>
      <c r="G1287" t="str">
        <f>+LEFT(Tabla1[[#This Row],[CONSIDERED_DATE12]],3)</f>
        <v>JUL</v>
      </c>
      <c r="H1287" t="str">
        <f>+RIGHT(Tabla1[[#This Row],[CONSIDERED_DATE12]],2)</f>
        <v>19</v>
      </c>
      <c r="I1287" t="str">
        <f>+CONCATENATE(Tabla1[[#This Row],[CONSIDERED_DATE14]],"-",Tabla1[[#This Row],[CONSIDERED_DATE13]])</f>
        <v>19-JUL</v>
      </c>
      <c r="J1287" s="1" t="s">
        <v>4495</v>
      </c>
      <c r="K1287">
        <v>32</v>
      </c>
      <c r="L1287">
        <v>54</v>
      </c>
      <c r="M1287" s="4">
        <v>101827</v>
      </c>
      <c r="N1287" s="3">
        <v>59.259259259259203</v>
      </c>
      <c r="O1287" s="3">
        <f>+Tabla1[[#This Row],[CF_CALC_OCC_ROOMS]]/67*100</f>
        <v>47.761194029850742</v>
      </c>
      <c r="P1287" s="2">
        <v>3258464</v>
      </c>
      <c r="Q1287">
        <v>0</v>
      </c>
      <c r="R1287">
        <v>0</v>
      </c>
      <c r="S1287">
        <v>0</v>
      </c>
    </row>
    <row r="1288" spans="1:19" x14ac:dyDescent="0.25">
      <c r="A1288" s="1" t="s">
        <v>13</v>
      </c>
      <c r="B1288" s="4">
        <v>3238416</v>
      </c>
      <c r="C1288">
        <v>33</v>
      </c>
      <c r="D1288">
        <v>55</v>
      </c>
      <c r="E1288" s="1" t="s">
        <v>1300</v>
      </c>
      <c r="F1288" t="str">
        <f>+RIGHT(Tabla1[[#This Row],[CONSIDERED_DATE1]],6)</f>
        <v>JUL-19</v>
      </c>
      <c r="G1288" t="str">
        <f>+LEFT(Tabla1[[#This Row],[CONSIDERED_DATE12]],3)</f>
        <v>JUL</v>
      </c>
      <c r="H1288" t="str">
        <f>+RIGHT(Tabla1[[#This Row],[CONSIDERED_DATE12]],2)</f>
        <v>19</v>
      </c>
      <c r="I1288" t="str">
        <f>+CONCATENATE(Tabla1[[#This Row],[CONSIDERED_DATE14]],"-",Tabla1[[#This Row],[CONSIDERED_DATE13]])</f>
        <v>19-JUL</v>
      </c>
      <c r="J1288" s="1" t="s">
        <v>4496</v>
      </c>
      <c r="K1288">
        <v>33</v>
      </c>
      <c r="L1288">
        <v>58</v>
      </c>
      <c r="M1288" s="4">
        <v>98133.818181818104</v>
      </c>
      <c r="N1288" s="3">
        <v>56.8965517241379</v>
      </c>
      <c r="O1288" s="3">
        <f>+Tabla1[[#This Row],[CF_CALC_OCC_ROOMS]]/67*100</f>
        <v>49.253731343283583</v>
      </c>
      <c r="P1288" s="2">
        <v>3238416</v>
      </c>
      <c r="Q1288">
        <v>0</v>
      </c>
      <c r="R1288">
        <v>0</v>
      </c>
      <c r="S1288">
        <v>0</v>
      </c>
    </row>
    <row r="1289" spans="1:19" x14ac:dyDescent="0.25">
      <c r="A1289" s="1" t="s">
        <v>13</v>
      </c>
      <c r="B1289" s="4">
        <v>3591831</v>
      </c>
      <c r="C1289">
        <v>33</v>
      </c>
      <c r="D1289">
        <v>55</v>
      </c>
      <c r="E1289" s="1" t="s">
        <v>1301</v>
      </c>
      <c r="F1289" t="str">
        <f>+RIGHT(Tabla1[[#This Row],[CONSIDERED_DATE1]],6)</f>
        <v>JUL-19</v>
      </c>
      <c r="G1289" t="str">
        <f>+LEFT(Tabla1[[#This Row],[CONSIDERED_DATE12]],3)</f>
        <v>JUL</v>
      </c>
      <c r="H1289" t="str">
        <f>+RIGHT(Tabla1[[#This Row],[CONSIDERED_DATE12]],2)</f>
        <v>19</v>
      </c>
      <c r="I1289" t="str">
        <f>+CONCATENATE(Tabla1[[#This Row],[CONSIDERED_DATE14]],"-",Tabla1[[#This Row],[CONSIDERED_DATE13]])</f>
        <v>19-JUL</v>
      </c>
      <c r="J1289" s="1" t="s">
        <v>4497</v>
      </c>
      <c r="K1289">
        <v>33</v>
      </c>
      <c r="L1289">
        <v>67</v>
      </c>
      <c r="M1289" s="4">
        <v>108843.36363636301</v>
      </c>
      <c r="N1289" s="3">
        <v>49.253731343283498</v>
      </c>
      <c r="O1289" s="3">
        <f>+Tabla1[[#This Row],[CF_CALC_OCC_ROOMS]]/67*100</f>
        <v>49.253731343283583</v>
      </c>
      <c r="P1289" s="2">
        <v>3591831</v>
      </c>
      <c r="Q1289">
        <v>0</v>
      </c>
      <c r="R1289">
        <v>0</v>
      </c>
      <c r="S1289">
        <v>0</v>
      </c>
    </row>
    <row r="1290" spans="1:19" x14ac:dyDescent="0.25">
      <c r="A1290" s="1" t="s">
        <v>13</v>
      </c>
      <c r="B1290" s="4">
        <v>6645800.9327731095</v>
      </c>
      <c r="C1290">
        <v>57</v>
      </c>
      <c r="D1290">
        <v>104</v>
      </c>
      <c r="E1290" s="1" t="s">
        <v>1302</v>
      </c>
      <c r="F1290" t="str">
        <f>+RIGHT(Tabla1[[#This Row],[CONSIDERED_DATE1]],6)</f>
        <v>JUL-19</v>
      </c>
      <c r="G1290" t="str">
        <f>+LEFT(Tabla1[[#This Row],[CONSIDERED_DATE12]],3)</f>
        <v>JUL</v>
      </c>
      <c r="H1290" t="str">
        <f>+RIGHT(Tabla1[[#This Row],[CONSIDERED_DATE12]],2)</f>
        <v>19</v>
      </c>
      <c r="I1290" t="str">
        <f>+CONCATENATE(Tabla1[[#This Row],[CONSIDERED_DATE14]],"-",Tabla1[[#This Row],[CONSIDERED_DATE13]])</f>
        <v>19-JUL</v>
      </c>
      <c r="J1290" s="1" t="s">
        <v>4498</v>
      </c>
      <c r="K1290">
        <v>57</v>
      </c>
      <c r="L1290">
        <v>67</v>
      </c>
      <c r="M1290" s="4">
        <v>116592.99882058</v>
      </c>
      <c r="N1290" s="3">
        <v>85.074626865671604</v>
      </c>
      <c r="O1290" s="3">
        <f>+Tabla1[[#This Row],[CF_CALC_OCC_ROOMS]]/67*100</f>
        <v>85.074626865671647</v>
      </c>
      <c r="P1290" s="2">
        <v>6645800.9327731095</v>
      </c>
      <c r="Q1290">
        <v>0</v>
      </c>
      <c r="R1290">
        <v>0</v>
      </c>
      <c r="S1290">
        <v>0</v>
      </c>
    </row>
    <row r="1291" spans="1:19" x14ac:dyDescent="0.25">
      <c r="A1291" s="1" t="s">
        <v>13</v>
      </c>
      <c r="B1291" s="4">
        <v>9296437.7647058815</v>
      </c>
      <c r="C1291">
        <v>66</v>
      </c>
      <c r="D1291">
        <v>123</v>
      </c>
      <c r="E1291" s="1" t="s">
        <v>1303</v>
      </c>
      <c r="F1291" t="str">
        <f>+RIGHT(Tabla1[[#This Row],[CONSIDERED_DATE1]],6)</f>
        <v>JUL-19</v>
      </c>
      <c r="G1291" t="str">
        <f>+LEFT(Tabla1[[#This Row],[CONSIDERED_DATE12]],3)</f>
        <v>JUL</v>
      </c>
      <c r="H1291" t="str">
        <f>+RIGHT(Tabla1[[#This Row],[CONSIDERED_DATE12]],2)</f>
        <v>19</v>
      </c>
      <c r="I1291" t="str">
        <f>+CONCATENATE(Tabla1[[#This Row],[CONSIDERED_DATE14]],"-",Tabla1[[#This Row],[CONSIDERED_DATE13]])</f>
        <v>19-JUL</v>
      </c>
      <c r="J1291" s="1" t="s">
        <v>4499</v>
      </c>
      <c r="K1291">
        <v>66</v>
      </c>
      <c r="L1291">
        <v>67</v>
      </c>
      <c r="M1291" s="4">
        <v>140855.11764705801</v>
      </c>
      <c r="N1291" s="3">
        <v>98.507462686567095</v>
      </c>
      <c r="O1291" s="3">
        <f>+Tabla1[[#This Row],[CF_CALC_OCC_ROOMS]]/67*100</f>
        <v>98.507462686567166</v>
      </c>
      <c r="P1291" s="2">
        <v>9296437.7647058815</v>
      </c>
      <c r="Q1291">
        <v>0</v>
      </c>
      <c r="R1291">
        <v>0</v>
      </c>
      <c r="S1291">
        <v>0</v>
      </c>
    </row>
    <row r="1292" spans="1:19" x14ac:dyDescent="0.25">
      <c r="A1292" s="1" t="s">
        <v>13</v>
      </c>
      <c r="B1292" s="4">
        <v>6460730</v>
      </c>
      <c r="C1292">
        <v>61</v>
      </c>
      <c r="D1292">
        <v>109</v>
      </c>
      <c r="E1292" s="1" t="s">
        <v>1304</v>
      </c>
      <c r="F1292" t="str">
        <f>+RIGHT(Tabla1[[#This Row],[CONSIDERED_DATE1]],6)</f>
        <v>JUL-19</v>
      </c>
      <c r="G1292" t="str">
        <f>+LEFT(Tabla1[[#This Row],[CONSIDERED_DATE12]],3)</f>
        <v>JUL</v>
      </c>
      <c r="H1292" t="str">
        <f>+RIGHT(Tabla1[[#This Row],[CONSIDERED_DATE12]],2)</f>
        <v>19</v>
      </c>
      <c r="I1292" t="str">
        <f>+CONCATENATE(Tabla1[[#This Row],[CONSIDERED_DATE14]],"-",Tabla1[[#This Row],[CONSIDERED_DATE13]])</f>
        <v>19-JUL</v>
      </c>
      <c r="J1292" s="1" t="s">
        <v>4500</v>
      </c>
      <c r="K1292">
        <v>61</v>
      </c>
      <c r="L1292">
        <v>67</v>
      </c>
      <c r="M1292" s="4">
        <v>105913.606557377</v>
      </c>
      <c r="N1292" s="3">
        <v>91.044776119402897</v>
      </c>
      <c r="O1292" s="3">
        <f>+Tabla1[[#This Row],[CF_CALC_OCC_ROOMS]]/67*100</f>
        <v>91.044776119402982</v>
      </c>
      <c r="P1292" s="2">
        <v>6460730</v>
      </c>
      <c r="Q1292">
        <v>0</v>
      </c>
      <c r="R1292">
        <v>0</v>
      </c>
      <c r="S1292">
        <v>0</v>
      </c>
    </row>
    <row r="1293" spans="1:19" x14ac:dyDescent="0.25">
      <c r="A1293" s="1" t="s">
        <v>13</v>
      </c>
      <c r="B1293" s="4">
        <v>6884881</v>
      </c>
      <c r="C1293">
        <v>57</v>
      </c>
      <c r="D1293">
        <v>108</v>
      </c>
      <c r="E1293" s="1" t="s">
        <v>1305</v>
      </c>
      <c r="F1293" t="str">
        <f>+RIGHT(Tabla1[[#This Row],[CONSIDERED_DATE1]],6)</f>
        <v>JUL-19</v>
      </c>
      <c r="G1293" t="str">
        <f>+LEFT(Tabla1[[#This Row],[CONSIDERED_DATE12]],3)</f>
        <v>JUL</v>
      </c>
      <c r="H1293" t="str">
        <f>+RIGHT(Tabla1[[#This Row],[CONSIDERED_DATE12]],2)</f>
        <v>19</v>
      </c>
      <c r="I1293" t="str">
        <f>+CONCATENATE(Tabla1[[#This Row],[CONSIDERED_DATE14]],"-",Tabla1[[#This Row],[CONSIDERED_DATE13]])</f>
        <v>19-JUL</v>
      </c>
      <c r="J1293" s="1" t="s">
        <v>4501</v>
      </c>
      <c r="K1293">
        <v>57</v>
      </c>
      <c r="L1293">
        <v>67</v>
      </c>
      <c r="M1293" s="4">
        <v>120787.385964912</v>
      </c>
      <c r="N1293" s="3">
        <v>85.074626865671604</v>
      </c>
      <c r="O1293" s="3">
        <f>+Tabla1[[#This Row],[CF_CALC_OCC_ROOMS]]/67*100</f>
        <v>85.074626865671647</v>
      </c>
      <c r="P1293" s="2">
        <v>6884881</v>
      </c>
      <c r="Q1293">
        <v>0</v>
      </c>
      <c r="R1293">
        <v>0</v>
      </c>
      <c r="S1293">
        <v>0</v>
      </c>
    </row>
    <row r="1294" spans="1:19" x14ac:dyDescent="0.25">
      <c r="A1294" s="1" t="s">
        <v>13</v>
      </c>
      <c r="B1294" s="4">
        <v>5111250</v>
      </c>
      <c r="C1294">
        <v>46</v>
      </c>
      <c r="D1294">
        <v>83</v>
      </c>
      <c r="E1294" s="1" t="s">
        <v>1306</v>
      </c>
      <c r="F1294" t="str">
        <f>+RIGHT(Tabla1[[#This Row],[CONSIDERED_DATE1]],6)</f>
        <v>JUL-19</v>
      </c>
      <c r="G1294" t="str">
        <f>+LEFT(Tabla1[[#This Row],[CONSIDERED_DATE12]],3)</f>
        <v>JUL</v>
      </c>
      <c r="H1294" t="str">
        <f>+RIGHT(Tabla1[[#This Row],[CONSIDERED_DATE12]],2)</f>
        <v>19</v>
      </c>
      <c r="I1294" t="str">
        <f>+CONCATENATE(Tabla1[[#This Row],[CONSIDERED_DATE14]],"-",Tabla1[[#This Row],[CONSIDERED_DATE13]])</f>
        <v>19-JUL</v>
      </c>
      <c r="J1294" s="1" t="s">
        <v>4502</v>
      </c>
      <c r="K1294">
        <v>46</v>
      </c>
      <c r="L1294">
        <v>59</v>
      </c>
      <c r="M1294" s="4">
        <v>111114.130434782</v>
      </c>
      <c r="N1294" s="3">
        <v>77.966101694915196</v>
      </c>
      <c r="O1294" s="3">
        <f>+Tabla1[[#This Row],[CF_CALC_OCC_ROOMS]]/67*100</f>
        <v>68.656716417910445</v>
      </c>
      <c r="P1294" s="2">
        <v>5111250</v>
      </c>
      <c r="Q1294">
        <v>0</v>
      </c>
      <c r="R1294">
        <v>0</v>
      </c>
      <c r="S1294">
        <v>0</v>
      </c>
    </row>
    <row r="1295" spans="1:19" x14ac:dyDescent="0.25">
      <c r="A1295" s="1" t="s">
        <v>13</v>
      </c>
      <c r="B1295" s="4">
        <v>5062809</v>
      </c>
      <c r="C1295">
        <v>52</v>
      </c>
      <c r="D1295">
        <v>83</v>
      </c>
      <c r="E1295" s="1" t="s">
        <v>1307</v>
      </c>
      <c r="F1295" t="str">
        <f>+RIGHT(Tabla1[[#This Row],[CONSIDERED_DATE1]],6)</f>
        <v>JUL-19</v>
      </c>
      <c r="G1295" t="str">
        <f>+LEFT(Tabla1[[#This Row],[CONSIDERED_DATE12]],3)</f>
        <v>JUL</v>
      </c>
      <c r="H1295" t="str">
        <f>+RIGHT(Tabla1[[#This Row],[CONSIDERED_DATE12]],2)</f>
        <v>19</v>
      </c>
      <c r="I1295" t="str">
        <f>+CONCATENATE(Tabla1[[#This Row],[CONSIDERED_DATE14]],"-",Tabla1[[#This Row],[CONSIDERED_DATE13]])</f>
        <v>19-JUL</v>
      </c>
      <c r="J1295" s="1" t="s">
        <v>4503</v>
      </c>
      <c r="K1295">
        <v>52</v>
      </c>
      <c r="L1295">
        <v>65</v>
      </c>
      <c r="M1295" s="4">
        <v>97361.711538461503</v>
      </c>
      <c r="N1295" s="3">
        <v>80</v>
      </c>
      <c r="O1295" s="3">
        <f>+Tabla1[[#This Row],[CF_CALC_OCC_ROOMS]]/67*100</f>
        <v>77.611940298507463</v>
      </c>
      <c r="P1295" s="2">
        <v>5062809</v>
      </c>
      <c r="Q1295">
        <v>0</v>
      </c>
      <c r="R1295">
        <v>0</v>
      </c>
      <c r="S1295">
        <v>0</v>
      </c>
    </row>
    <row r="1296" spans="1:19" x14ac:dyDescent="0.25">
      <c r="A1296" s="1" t="s">
        <v>13</v>
      </c>
      <c r="B1296" s="4">
        <v>6006122</v>
      </c>
      <c r="C1296">
        <v>58</v>
      </c>
      <c r="D1296">
        <v>113</v>
      </c>
      <c r="E1296" s="1" t="s">
        <v>1308</v>
      </c>
      <c r="F1296" t="str">
        <f>+RIGHT(Tabla1[[#This Row],[CONSIDERED_DATE1]],6)</f>
        <v>JUL-19</v>
      </c>
      <c r="G1296" t="str">
        <f>+LEFT(Tabla1[[#This Row],[CONSIDERED_DATE12]],3)</f>
        <v>JUL</v>
      </c>
      <c r="H1296" t="str">
        <f>+RIGHT(Tabla1[[#This Row],[CONSIDERED_DATE12]],2)</f>
        <v>19</v>
      </c>
      <c r="I1296" t="str">
        <f>+CONCATENATE(Tabla1[[#This Row],[CONSIDERED_DATE14]],"-",Tabla1[[#This Row],[CONSIDERED_DATE13]])</f>
        <v>19-JUL</v>
      </c>
      <c r="J1296" s="1" t="s">
        <v>4504</v>
      </c>
      <c r="K1296">
        <v>58</v>
      </c>
      <c r="L1296">
        <v>67</v>
      </c>
      <c r="M1296" s="4">
        <v>103553.827586206</v>
      </c>
      <c r="N1296" s="3">
        <v>86.567164179104395</v>
      </c>
      <c r="O1296" s="3">
        <f>+Tabla1[[#This Row],[CF_CALC_OCC_ROOMS]]/67*100</f>
        <v>86.567164179104466</v>
      </c>
      <c r="P1296" s="2">
        <v>6006122</v>
      </c>
      <c r="Q1296">
        <v>0</v>
      </c>
      <c r="R1296">
        <v>0</v>
      </c>
      <c r="S1296">
        <v>0</v>
      </c>
    </row>
    <row r="1297" spans="1:19" x14ac:dyDescent="0.25">
      <c r="A1297" s="1" t="s">
        <v>13</v>
      </c>
      <c r="B1297" s="4">
        <v>7823537</v>
      </c>
      <c r="C1297">
        <v>61</v>
      </c>
      <c r="D1297">
        <v>114</v>
      </c>
      <c r="E1297" s="1" t="s">
        <v>1309</v>
      </c>
      <c r="F1297" t="str">
        <f>+RIGHT(Tabla1[[#This Row],[CONSIDERED_DATE1]],6)</f>
        <v>JUL-19</v>
      </c>
      <c r="G1297" t="str">
        <f>+LEFT(Tabla1[[#This Row],[CONSIDERED_DATE12]],3)</f>
        <v>JUL</v>
      </c>
      <c r="H1297" t="str">
        <f>+RIGHT(Tabla1[[#This Row],[CONSIDERED_DATE12]],2)</f>
        <v>19</v>
      </c>
      <c r="I1297" t="str">
        <f>+CONCATENATE(Tabla1[[#This Row],[CONSIDERED_DATE14]],"-",Tabla1[[#This Row],[CONSIDERED_DATE13]])</f>
        <v>19-JUL</v>
      </c>
      <c r="J1297" s="1" t="s">
        <v>4505</v>
      </c>
      <c r="K1297">
        <v>61</v>
      </c>
      <c r="L1297">
        <v>67</v>
      </c>
      <c r="M1297" s="4">
        <v>128254.704918032</v>
      </c>
      <c r="N1297" s="3">
        <v>91.044776119402897</v>
      </c>
      <c r="O1297" s="3">
        <f>+Tabla1[[#This Row],[CF_CALC_OCC_ROOMS]]/67*100</f>
        <v>91.044776119402982</v>
      </c>
      <c r="P1297" s="2">
        <v>7823537</v>
      </c>
      <c r="Q1297">
        <v>0</v>
      </c>
      <c r="R1297">
        <v>0</v>
      </c>
      <c r="S1297">
        <v>0</v>
      </c>
    </row>
    <row r="1298" spans="1:19" x14ac:dyDescent="0.25">
      <c r="A1298" s="1" t="s">
        <v>13</v>
      </c>
      <c r="B1298" s="4">
        <v>9822503</v>
      </c>
      <c r="C1298">
        <v>66</v>
      </c>
      <c r="D1298">
        <v>130</v>
      </c>
      <c r="E1298" s="1" t="s">
        <v>1310</v>
      </c>
      <c r="F1298" t="str">
        <f>+RIGHT(Tabla1[[#This Row],[CONSIDERED_DATE1]],6)</f>
        <v>JUL-19</v>
      </c>
      <c r="G1298" t="str">
        <f>+LEFT(Tabla1[[#This Row],[CONSIDERED_DATE12]],3)</f>
        <v>JUL</v>
      </c>
      <c r="H1298" t="str">
        <f>+RIGHT(Tabla1[[#This Row],[CONSIDERED_DATE12]],2)</f>
        <v>19</v>
      </c>
      <c r="I1298" t="str">
        <f>+CONCATENATE(Tabla1[[#This Row],[CONSIDERED_DATE14]],"-",Tabla1[[#This Row],[CONSIDERED_DATE13]])</f>
        <v>19-JUL</v>
      </c>
      <c r="J1298" s="1" t="s">
        <v>4506</v>
      </c>
      <c r="K1298">
        <v>66</v>
      </c>
      <c r="L1298">
        <v>66</v>
      </c>
      <c r="M1298" s="4">
        <v>148825.80303030301</v>
      </c>
      <c r="N1298" s="3">
        <v>100</v>
      </c>
      <c r="O1298" s="3">
        <f>+Tabla1[[#This Row],[CF_CALC_OCC_ROOMS]]/67*100</f>
        <v>98.507462686567166</v>
      </c>
      <c r="P1298" s="2">
        <v>9822503</v>
      </c>
      <c r="Q1298">
        <v>0</v>
      </c>
      <c r="R1298">
        <v>0</v>
      </c>
      <c r="S1298">
        <v>0</v>
      </c>
    </row>
    <row r="1299" spans="1:19" x14ac:dyDescent="0.25">
      <c r="A1299" s="1" t="s">
        <v>13</v>
      </c>
      <c r="B1299" s="4">
        <v>3574709</v>
      </c>
      <c r="C1299">
        <v>35</v>
      </c>
      <c r="D1299">
        <v>68</v>
      </c>
      <c r="E1299" s="1" t="s">
        <v>1311</v>
      </c>
      <c r="F1299" t="str">
        <f>+RIGHT(Tabla1[[#This Row],[CONSIDERED_DATE1]],6)</f>
        <v>JUL-19</v>
      </c>
      <c r="G1299" t="str">
        <f>+LEFT(Tabla1[[#This Row],[CONSIDERED_DATE12]],3)</f>
        <v>JUL</v>
      </c>
      <c r="H1299" t="str">
        <f>+RIGHT(Tabla1[[#This Row],[CONSIDERED_DATE12]],2)</f>
        <v>19</v>
      </c>
      <c r="I1299" t="str">
        <f>+CONCATENATE(Tabla1[[#This Row],[CONSIDERED_DATE14]],"-",Tabla1[[#This Row],[CONSIDERED_DATE13]])</f>
        <v>19-JUL</v>
      </c>
      <c r="J1299" s="1" t="s">
        <v>4507</v>
      </c>
      <c r="K1299">
        <v>35</v>
      </c>
      <c r="L1299">
        <v>61</v>
      </c>
      <c r="M1299" s="4">
        <v>102134.54285714201</v>
      </c>
      <c r="N1299" s="3">
        <v>57.377049180327802</v>
      </c>
      <c r="O1299" s="3">
        <f>+Tabla1[[#This Row],[CF_CALC_OCC_ROOMS]]/67*100</f>
        <v>52.238805970149251</v>
      </c>
      <c r="P1299" s="2">
        <v>3574709</v>
      </c>
      <c r="Q1299">
        <v>0</v>
      </c>
      <c r="R1299">
        <v>0</v>
      </c>
      <c r="S1299">
        <v>0</v>
      </c>
    </row>
    <row r="1300" spans="1:19" x14ac:dyDescent="0.25">
      <c r="A1300" s="1" t="s">
        <v>13</v>
      </c>
      <c r="B1300" s="4">
        <v>4726634</v>
      </c>
      <c r="C1300">
        <v>44</v>
      </c>
      <c r="D1300">
        <v>77</v>
      </c>
      <c r="E1300" s="1" t="s">
        <v>1312</v>
      </c>
      <c r="F1300" t="str">
        <f>+RIGHT(Tabla1[[#This Row],[CONSIDERED_DATE1]],6)</f>
        <v>JUL-19</v>
      </c>
      <c r="G1300" t="str">
        <f>+LEFT(Tabla1[[#This Row],[CONSIDERED_DATE12]],3)</f>
        <v>JUL</v>
      </c>
      <c r="H1300" t="str">
        <f>+RIGHT(Tabla1[[#This Row],[CONSIDERED_DATE12]],2)</f>
        <v>19</v>
      </c>
      <c r="I1300" t="str">
        <f>+CONCATENATE(Tabla1[[#This Row],[CONSIDERED_DATE14]],"-",Tabla1[[#This Row],[CONSIDERED_DATE13]])</f>
        <v>19-JUL</v>
      </c>
      <c r="J1300" s="1" t="s">
        <v>4508</v>
      </c>
      <c r="K1300">
        <v>44</v>
      </c>
      <c r="L1300">
        <v>64</v>
      </c>
      <c r="M1300" s="4">
        <v>107423.5</v>
      </c>
      <c r="N1300" s="3">
        <v>68.75</v>
      </c>
      <c r="O1300" s="3">
        <f>+Tabla1[[#This Row],[CF_CALC_OCC_ROOMS]]/67*100</f>
        <v>65.671641791044777</v>
      </c>
      <c r="P1300" s="2">
        <v>4726634</v>
      </c>
      <c r="Q1300">
        <v>0</v>
      </c>
      <c r="R1300">
        <v>0</v>
      </c>
      <c r="S1300">
        <v>0</v>
      </c>
    </row>
    <row r="1301" spans="1:19" x14ac:dyDescent="0.25">
      <c r="A1301" s="1" t="s">
        <v>13</v>
      </c>
      <c r="B1301" s="4">
        <v>4720137</v>
      </c>
      <c r="C1301">
        <v>45</v>
      </c>
      <c r="D1301">
        <v>90</v>
      </c>
      <c r="E1301" s="1" t="s">
        <v>1313</v>
      </c>
      <c r="F1301" t="str">
        <f>+RIGHT(Tabla1[[#This Row],[CONSIDERED_DATE1]],6)</f>
        <v>JUL-19</v>
      </c>
      <c r="G1301" t="str">
        <f>+LEFT(Tabla1[[#This Row],[CONSIDERED_DATE12]],3)</f>
        <v>JUL</v>
      </c>
      <c r="H1301" t="str">
        <f>+RIGHT(Tabla1[[#This Row],[CONSIDERED_DATE12]],2)</f>
        <v>19</v>
      </c>
      <c r="I1301" t="str">
        <f>+CONCATENATE(Tabla1[[#This Row],[CONSIDERED_DATE14]],"-",Tabla1[[#This Row],[CONSIDERED_DATE13]])</f>
        <v>19-JUL</v>
      </c>
      <c r="J1301" s="1" t="s">
        <v>4509</v>
      </c>
      <c r="K1301">
        <v>45</v>
      </c>
      <c r="L1301">
        <v>63</v>
      </c>
      <c r="M1301" s="4">
        <v>104891.933333333</v>
      </c>
      <c r="N1301" s="3">
        <v>71.428571428571402</v>
      </c>
      <c r="O1301" s="3">
        <f>+Tabla1[[#This Row],[CF_CALC_OCC_ROOMS]]/67*100</f>
        <v>67.164179104477611</v>
      </c>
      <c r="P1301" s="2">
        <v>4720137</v>
      </c>
      <c r="Q1301">
        <v>0</v>
      </c>
      <c r="R1301">
        <v>0</v>
      </c>
      <c r="S1301">
        <v>0</v>
      </c>
    </row>
    <row r="1302" spans="1:19" x14ac:dyDescent="0.25">
      <c r="A1302" s="1" t="s">
        <v>13</v>
      </c>
      <c r="B1302" s="4">
        <v>4880172</v>
      </c>
      <c r="C1302">
        <v>45</v>
      </c>
      <c r="D1302">
        <v>96</v>
      </c>
      <c r="E1302" s="1" t="s">
        <v>1314</v>
      </c>
      <c r="F1302" t="str">
        <f>+RIGHT(Tabla1[[#This Row],[CONSIDERED_DATE1]],6)</f>
        <v>JUL-19</v>
      </c>
      <c r="G1302" t="str">
        <f>+LEFT(Tabla1[[#This Row],[CONSIDERED_DATE12]],3)</f>
        <v>JUL</v>
      </c>
      <c r="H1302" t="str">
        <f>+RIGHT(Tabla1[[#This Row],[CONSIDERED_DATE12]],2)</f>
        <v>19</v>
      </c>
      <c r="I1302" t="str">
        <f>+CONCATENATE(Tabla1[[#This Row],[CONSIDERED_DATE14]],"-",Tabla1[[#This Row],[CONSIDERED_DATE13]])</f>
        <v>19-JUL</v>
      </c>
      <c r="J1302" s="1" t="s">
        <v>4510</v>
      </c>
      <c r="K1302">
        <v>45</v>
      </c>
      <c r="L1302">
        <v>63</v>
      </c>
      <c r="M1302" s="4">
        <v>108448.26666666599</v>
      </c>
      <c r="N1302" s="3">
        <v>71.428571428571402</v>
      </c>
      <c r="O1302" s="3">
        <f>+Tabla1[[#This Row],[CF_CALC_OCC_ROOMS]]/67*100</f>
        <v>67.164179104477611</v>
      </c>
      <c r="P1302" s="2">
        <v>4880172</v>
      </c>
      <c r="Q1302">
        <v>0</v>
      </c>
      <c r="R1302">
        <v>0</v>
      </c>
      <c r="S1302">
        <v>0</v>
      </c>
    </row>
    <row r="1303" spans="1:19" x14ac:dyDescent="0.25">
      <c r="A1303" s="1" t="s">
        <v>13</v>
      </c>
      <c r="B1303" s="4">
        <v>6239692</v>
      </c>
      <c r="C1303">
        <v>53</v>
      </c>
      <c r="D1303">
        <v>112</v>
      </c>
      <c r="E1303" s="1" t="s">
        <v>1315</v>
      </c>
      <c r="F1303" t="str">
        <f>+RIGHT(Tabla1[[#This Row],[CONSIDERED_DATE1]],6)</f>
        <v>JUL-19</v>
      </c>
      <c r="G1303" t="str">
        <f>+LEFT(Tabla1[[#This Row],[CONSIDERED_DATE12]],3)</f>
        <v>JUL</v>
      </c>
      <c r="H1303" t="str">
        <f>+RIGHT(Tabla1[[#This Row],[CONSIDERED_DATE12]],2)</f>
        <v>19</v>
      </c>
      <c r="I1303" t="str">
        <f>+CONCATENATE(Tabla1[[#This Row],[CONSIDERED_DATE14]],"-",Tabla1[[#This Row],[CONSIDERED_DATE13]])</f>
        <v>19-JUL</v>
      </c>
      <c r="J1303" s="1" t="s">
        <v>4511</v>
      </c>
      <c r="K1303">
        <v>53</v>
      </c>
      <c r="L1303">
        <v>63</v>
      </c>
      <c r="M1303" s="4">
        <v>117730.03773584899</v>
      </c>
      <c r="N1303" s="3">
        <v>84.126984126984098</v>
      </c>
      <c r="O1303" s="3">
        <f>+Tabla1[[#This Row],[CF_CALC_OCC_ROOMS]]/67*100</f>
        <v>79.104477611940297</v>
      </c>
      <c r="P1303" s="2">
        <v>6239692</v>
      </c>
      <c r="Q1303">
        <v>0</v>
      </c>
      <c r="R1303">
        <v>0</v>
      </c>
      <c r="S1303">
        <v>0</v>
      </c>
    </row>
    <row r="1304" spans="1:19" x14ac:dyDescent="0.25">
      <c r="A1304" s="1" t="s">
        <v>13</v>
      </c>
      <c r="B1304" s="4">
        <v>8065070.5966386553</v>
      </c>
      <c r="C1304">
        <v>60</v>
      </c>
      <c r="D1304">
        <v>124</v>
      </c>
      <c r="E1304" s="1" t="s">
        <v>1316</v>
      </c>
      <c r="F1304" t="str">
        <f>+RIGHT(Tabla1[[#This Row],[CONSIDERED_DATE1]],6)</f>
        <v>JUL-19</v>
      </c>
      <c r="G1304" t="str">
        <f>+LEFT(Tabla1[[#This Row],[CONSIDERED_DATE12]],3)</f>
        <v>JUL</v>
      </c>
      <c r="H1304" t="str">
        <f>+RIGHT(Tabla1[[#This Row],[CONSIDERED_DATE12]],2)</f>
        <v>19</v>
      </c>
      <c r="I1304" t="str">
        <f>+CONCATENATE(Tabla1[[#This Row],[CONSIDERED_DATE14]],"-",Tabla1[[#This Row],[CONSIDERED_DATE13]])</f>
        <v>19-JUL</v>
      </c>
      <c r="J1304" s="1" t="s">
        <v>4512</v>
      </c>
      <c r="K1304">
        <v>60</v>
      </c>
      <c r="L1304">
        <v>65</v>
      </c>
      <c r="M1304" s="4">
        <v>134417.84327730999</v>
      </c>
      <c r="N1304" s="3">
        <v>92.307692307692307</v>
      </c>
      <c r="O1304" s="3">
        <f>+Tabla1[[#This Row],[CF_CALC_OCC_ROOMS]]/67*100</f>
        <v>89.552238805970148</v>
      </c>
      <c r="P1304" s="2">
        <v>8065070.5966386553</v>
      </c>
      <c r="Q1304">
        <v>0</v>
      </c>
      <c r="R1304">
        <v>0</v>
      </c>
      <c r="S1304">
        <v>0</v>
      </c>
    </row>
    <row r="1305" spans="1:19" x14ac:dyDescent="0.25">
      <c r="A1305" s="1" t="s">
        <v>13</v>
      </c>
      <c r="B1305" s="4">
        <v>9602263.5966386553</v>
      </c>
      <c r="C1305">
        <v>62</v>
      </c>
      <c r="D1305">
        <v>124</v>
      </c>
      <c r="E1305" s="1" t="s">
        <v>1317</v>
      </c>
      <c r="F1305" t="str">
        <f>+RIGHT(Tabla1[[#This Row],[CONSIDERED_DATE1]],6)</f>
        <v>JUL-19</v>
      </c>
      <c r="G1305" t="str">
        <f>+LEFT(Tabla1[[#This Row],[CONSIDERED_DATE12]],3)</f>
        <v>JUL</v>
      </c>
      <c r="H1305" t="str">
        <f>+RIGHT(Tabla1[[#This Row],[CONSIDERED_DATE12]],2)</f>
        <v>19</v>
      </c>
      <c r="I1305" t="str">
        <f>+CONCATENATE(Tabla1[[#This Row],[CONSIDERED_DATE14]],"-",Tabla1[[#This Row],[CONSIDERED_DATE13]])</f>
        <v>19-JUL</v>
      </c>
      <c r="J1305" s="1" t="s">
        <v>4513</v>
      </c>
      <c r="K1305">
        <v>62</v>
      </c>
      <c r="L1305">
        <v>65</v>
      </c>
      <c r="M1305" s="4">
        <v>154875.21930062299</v>
      </c>
      <c r="N1305" s="3">
        <v>95.384615384615302</v>
      </c>
      <c r="O1305" s="3">
        <f>+Tabla1[[#This Row],[CF_CALC_OCC_ROOMS]]/67*100</f>
        <v>92.537313432835816</v>
      </c>
      <c r="P1305" s="2">
        <v>9602263.5966386553</v>
      </c>
      <c r="Q1305">
        <v>0</v>
      </c>
      <c r="R1305">
        <v>0</v>
      </c>
      <c r="S1305">
        <v>0</v>
      </c>
    </row>
    <row r="1306" spans="1:19" x14ac:dyDescent="0.25">
      <c r="A1306" s="1" t="s">
        <v>13</v>
      </c>
      <c r="B1306" s="4">
        <v>2259864</v>
      </c>
      <c r="C1306">
        <v>23</v>
      </c>
      <c r="D1306">
        <v>48</v>
      </c>
      <c r="E1306" s="1" t="s">
        <v>1318</v>
      </c>
      <c r="F1306" t="str">
        <f>+RIGHT(Tabla1[[#This Row],[CONSIDERED_DATE1]],6)</f>
        <v>JUL-19</v>
      </c>
      <c r="G1306" t="str">
        <f>+LEFT(Tabla1[[#This Row],[CONSIDERED_DATE12]],3)</f>
        <v>JUL</v>
      </c>
      <c r="H1306" t="str">
        <f>+RIGHT(Tabla1[[#This Row],[CONSIDERED_DATE12]],2)</f>
        <v>19</v>
      </c>
      <c r="I1306" t="str">
        <f>+CONCATENATE(Tabla1[[#This Row],[CONSIDERED_DATE14]],"-",Tabla1[[#This Row],[CONSIDERED_DATE13]])</f>
        <v>19-JUL</v>
      </c>
      <c r="J1306" s="1" t="s">
        <v>4514</v>
      </c>
      <c r="K1306">
        <v>23</v>
      </c>
      <c r="L1306">
        <v>62</v>
      </c>
      <c r="M1306" s="4">
        <v>98254.956521739106</v>
      </c>
      <c r="N1306" s="3">
        <v>37.096774193548299</v>
      </c>
      <c r="O1306" s="3">
        <f>+Tabla1[[#This Row],[CF_CALC_OCC_ROOMS]]/67*100</f>
        <v>34.328358208955223</v>
      </c>
      <c r="P1306" s="2">
        <v>2259864</v>
      </c>
      <c r="Q1306">
        <v>0</v>
      </c>
      <c r="R1306">
        <v>0</v>
      </c>
      <c r="S1306">
        <v>0</v>
      </c>
    </row>
    <row r="1307" spans="1:19" x14ac:dyDescent="0.25">
      <c r="A1307" s="1" t="s">
        <v>13</v>
      </c>
      <c r="B1307" s="4">
        <v>3319950</v>
      </c>
      <c r="C1307">
        <v>33</v>
      </c>
      <c r="D1307">
        <v>48</v>
      </c>
      <c r="E1307" s="1" t="s">
        <v>1319</v>
      </c>
      <c r="F1307" t="str">
        <f>+RIGHT(Tabla1[[#This Row],[CONSIDERED_DATE1]],6)</f>
        <v>JUL-19</v>
      </c>
      <c r="G1307" t="str">
        <f>+LEFT(Tabla1[[#This Row],[CONSIDERED_DATE12]],3)</f>
        <v>JUL</v>
      </c>
      <c r="H1307" t="str">
        <f>+RIGHT(Tabla1[[#This Row],[CONSIDERED_DATE12]],2)</f>
        <v>19</v>
      </c>
      <c r="I1307" t="str">
        <f>+CONCATENATE(Tabla1[[#This Row],[CONSIDERED_DATE14]],"-",Tabla1[[#This Row],[CONSIDERED_DATE13]])</f>
        <v>19-JUL</v>
      </c>
      <c r="J1307" s="1" t="s">
        <v>4515</v>
      </c>
      <c r="K1307">
        <v>33</v>
      </c>
      <c r="L1307">
        <v>58</v>
      </c>
      <c r="M1307" s="4">
        <v>100604.545454545</v>
      </c>
      <c r="N1307" s="3">
        <v>56.8965517241379</v>
      </c>
      <c r="O1307" s="3">
        <f>+Tabla1[[#This Row],[CF_CALC_OCC_ROOMS]]/67*100</f>
        <v>49.253731343283583</v>
      </c>
      <c r="P1307" s="2">
        <v>2639950</v>
      </c>
      <c r="Q1307">
        <v>0</v>
      </c>
      <c r="R1307">
        <v>680000</v>
      </c>
      <c r="S1307">
        <v>0</v>
      </c>
    </row>
    <row r="1308" spans="1:19" x14ac:dyDescent="0.25">
      <c r="A1308" s="1" t="s">
        <v>13</v>
      </c>
      <c r="B1308" s="4">
        <v>2771279</v>
      </c>
      <c r="C1308">
        <v>26</v>
      </c>
      <c r="D1308">
        <v>41</v>
      </c>
      <c r="E1308" s="1" t="s">
        <v>1320</v>
      </c>
      <c r="F1308" t="str">
        <f>+RIGHT(Tabla1[[#This Row],[CONSIDERED_DATE1]],6)</f>
        <v>JUL-19</v>
      </c>
      <c r="G1308" t="str">
        <f>+LEFT(Tabla1[[#This Row],[CONSIDERED_DATE12]],3)</f>
        <v>JUL</v>
      </c>
      <c r="H1308" t="str">
        <f>+RIGHT(Tabla1[[#This Row],[CONSIDERED_DATE12]],2)</f>
        <v>19</v>
      </c>
      <c r="I1308" t="str">
        <f>+CONCATENATE(Tabla1[[#This Row],[CONSIDERED_DATE14]],"-",Tabla1[[#This Row],[CONSIDERED_DATE13]])</f>
        <v>19-JUL</v>
      </c>
      <c r="J1308" s="1" t="s">
        <v>4516</v>
      </c>
      <c r="K1308">
        <v>26</v>
      </c>
      <c r="L1308">
        <v>60</v>
      </c>
      <c r="M1308" s="4">
        <v>106587.653846153</v>
      </c>
      <c r="N1308" s="3">
        <v>43.3333333333333</v>
      </c>
      <c r="O1308" s="3">
        <f>+Tabla1[[#This Row],[CF_CALC_OCC_ROOMS]]/67*100</f>
        <v>38.805970149253731</v>
      </c>
      <c r="P1308" s="2">
        <v>2771279</v>
      </c>
      <c r="Q1308">
        <v>0</v>
      </c>
      <c r="R1308">
        <v>0</v>
      </c>
      <c r="S1308">
        <v>0</v>
      </c>
    </row>
    <row r="1309" spans="1:19" x14ac:dyDescent="0.25">
      <c r="A1309" s="1" t="s">
        <v>13</v>
      </c>
      <c r="B1309" s="4">
        <v>2768551</v>
      </c>
      <c r="C1309">
        <v>26</v>
      </c>
      <c r="D1309">
        <v>43</v>
      </c>
      <c r="E1309" s="1" t="s">
        <v>1321</v>
      </c>
      <c r="F1309" t="str">
        <f>+RIGHT(Tabla1[[#This Row],[CONSIDERED_DATE1]],6)</f>
        <v>JUL-19</v>
      </c>
      <c r="G1309" t="str">
        <f>+LEFT(Tabla1[[#This Row],[CONSIDERED_DATE12]],3)</f>
        <v>JUL</v>
      </c>
      <c r="H1309" t="str">
        <f>+RIGHT(Tabla1[[#This Row],[CONSIDERED_DATE12]],2)</f>
        <v>19</v>
      </c>
      <c r="I1309" t="str">
        <f>+CONCATENATE(Tabla1[[#This Row],[CONSIDERED_DATE14]],"-",Tabla1[[#This Row],[CONSIDERED_DATE13]])</f>
        <v>19-JUL</v>
      </c>
      <c r="J1309" s="1" t="s">
        <v>4517</v>
      </c>
      <c r="K1309">
        <v>26</v>
      </c>
      <c r="L1309">
        <v>62</v>
      </c>
      <c r="M1309" s="4">
        <v>106482.73076922999</v>
      </c>
      <c r="N1309" s="3">
        <v>41.935483870967701</v>
      </c>
      <c r="O1309" s="3">
        <f>+Tabla1[[#This Row],[CF_CALC_OCC_ROOMS]]/67*100</f>
        <v>38.805970149253731</v>
      </c>
      <c r="P1309" s="2">
        <v>2768551</v>
      </c>
      <c r="Q1309">
        <v>0</v>
      </c>
      <c r="R1309">
        <v>0</v>
      </c>
      <c r="S1309">
        <v>0</v>
      </c>
    </row>
    <row r="1310" spans="1:19" x14ac:dyDescent="0.25">
      <c r="A1310" s="1" t="s">
        <v>13</v>
      </c>
      <c r="B1310" s="4">
        <v>3006428</v>
      </c>
      <c r="C1310">
        <v>27</v>
      </c>
      <c r="D1310">
        <v>39</v>
      </c>
      <c r="E1310" s="1" t="s">
        <v>1322</v>
      </c>
      <c r="F1310" t="str">
        <f>+RIGHT(Tabla1[[#This Row],[CONSIDERED_DATE1]],6)</f>
        <v>AUG-19</v>
      </c>
      <c r="G1310" t="str">
        <f>+LEFT(Tabla1[[#This Row],[CONSIDERED_DATE12]],3)</f>
        <v>AUG</v>
      </c>
      <c r="H1310" t="str">
        <f>+RIGHT(Tabla1[[#This Row],[CONSIDERED_DATE12]],2)</f>
        <v>19</v>
      </c>
      <c r="I1310" t="str">
        <f>+CONCATENATE(Tabla1[[#This Row],[CONSIDERED_DATE14]],"-",Tabla1[[#This Row],[CONSIDERED_DATE13]])</f>
        <v>19-AUG</v>
      </c>
      <c r="J1310" s="1" t="s">
        <v>4518</v>
      </c>
      <c r="K1310">
        <v>27</v>
      </c>
      <c r="L1310">
        <v>63</v>
      </c>
      <c r="M1310" s="4">
        <v>111349.18518518499</v>
      </c>
      <c r="N1310" s="3">
        <v>42.857142857142797</v>
      </c>
      <c r="O1310" s="3">
        <f>+Tabla1[[#This Row],[CF_CALC_OCC_ROOMS]]/67*100</f>
        <v>40.298507462686565</v>
      </c>
      <c r="P1310" s="2">
        <v>3006428</v>
      </c>
      <c r="Q1310">
        <v>0</v>
      </c>
      <c r="R1310">
        <v>0</v>
      </c>
      <c r="S1310">
        <v>0</v>
      </c>
    </row>
    <row r="1311" spans="1:19" x14ac:dyDescent="0.25">
      <c r="A1311" s="1" t="s">
        <v>13</v>
      </c>
      <c r="B1311" s="4">
        <v>7517678</v>
      </c>
      <c r="C1311">
        <v>49</v>
      </c>
      <c r="D1311">
        <v>96</v>
      </c>
      <c r="E1311" s="1" t="s">
        <v>1323</v>
      </c>
      <c r="F1311" t="str">
        <f>+RIGHT(Tabla1[[#This Row],[CONSIDERED_DATE1]],6)</f>
        <v>AUG-19</v>
      </c>
      <c r="G1311" t="str">
        <f>+LEFT(Tabla1[[#This Row],[CONSIDERED_DATE12]],3)</f>
        <v>AUG</v>
      </c>
      <c r="H1311" t="str">
        <f>+RIGHT(Tabla1[[#This Row],[CONSIDERED_DATE12]],2)</f>
        <v>19</v>
      </c>
      <c r="I1311" t="str">
        <f>+CONCATENATE(Tabla1[[#This Row],[CONSIDERED_DATE14]],"-",Tabla1[[#This Row],[CONSIDERED_DATE13]])</f>
        <v>19-AUG</v>
      </c>
      <c r="J1311" s="1" t="s">
        <v>4519</v>
      </c>
      <c r="K1311">
        <v>49</v>
      </c>
      <c r="L1311">
        <v>66</v>
      </c>
      <c r="M1311" s="4">
        <v>153422</v>
      </c>
      <c r="N1311" s="3">
        <v>74.242424242424207</v>
      </c>
      <c r="O1311" s="3">
        <f>+Tabla1[[#This Row],[CF_CALC_OCC_ROOMS]]/67*100</f>
        <v>73.134328358208961</v>
      </c>
      <c r="P1311" s="2">
        <v>7517678</v>
      </c>
      <c r="Q1311">
        <v>0</v>
      </c>
      <c r="R1311">
        <v>0</v>
      </c>
      <c r="S1311">
        <v>0</v>
      </c>
    </row>
    <row r="1312" spans="1:19" x14ac:dyDescent="0.25">
      <c r="A1312" s="1" t="s">
        <v>13</v>
      </c>
      <c r="B1312" s="4">
        <v>10317865</v>
      </c>
      <c r="C1312">
        <v>67</v>
      </c>
      <c r="D1312">
        <v>137</v>
      </c>
      <c r="E1312" s="1" t="s">
        <v>1324</v>
      </c>
      <c r="F1312" t="str">
        <f>+RIGHT(Tabla1[[#This Row],[CONSIDERED_DATE1]],6)</f>
        <v>AUG-19</v>
      </c>
      <c r="G1312" t="str">
        <f>+LEFT(Tabla1[[#This Row],[CONSIDERED_DATE12]],3)</f>
        <v>AUG</v>
      </c>
      <c r="H1312" t="str">
        <f>+RIGHT(Tabla1[[#This Row],[CONSIDERED_DATE12]],2)</f>
        <v>19</v>
      </c>
      <c r="I1312" t="str">
        <f>+CONCATENATE(Tabla1[[#This Row],[CONSIDERED_DATE14]],"-",Tabla1[[#This Row],[CONSIDERED_DATE13]])</f>
        <v>19-AUG</v>
      </c>
      <c r="J1312" s="1" t="s">
        <v>4520</v>
      </c>
      <c r="K1312">
        <v>67</v>
      </c>
      <c r="L1312">
        <v>67</v>
      </c>
      <c r="M1312" s="4">
        <v>153997.98507462599</v>
      </c>
      <c r="N1312" s="3">
        <v>100</v>
      </c>
      <c r="O1312" s="3">
        <f>+Tabla1[[#This Row],[CF_CALC_OCC_ROOMS]]/67*100</f>
        <v>100</v>
      </c>
      <c r="P1312" s="2">
        <v>10317865</v>
      </c>
      <c r="Q1312">
        <v>0</v>
      </c>
      <c r="R1312">
        <v>0</v>
      </c>
      <c r="S1312">
        <v>0</v>
      </c>
    </row>
    <row r="1313" spans="1:19" x14ac:dyDescent="0.25">
      <c r="A1313" s="1" t="s">
        <v>13</v>
      </c>
      <c r="B1313" s="4">
        <v>1516648</v>
      </c>
      <c r="C1313">
        <v>13</v>
      </c>
      <c r="D1313">
        <v>27</v>
      </c>
      <c r="E1313" s="1" t="s">
        <v>1325</v>
      </c>
      <c r="F1313" t="str">
        <f>+RIGHT(Tabla1[[#This Row],[CONSIDERED_DATE1]],6)</f>
        <v>AUG-19</v>
      </c>
      <c r="G1313" t="str">
        <f>+LEFT(Tabla1[[#This Row],[CONSIDERED_DATE12]],3)</f>
        <v>AUG</v>
      </c>
      <c r="H1313" t="str">
        <f>+RIGHT(Tabla1[[#This Row],[CONSIDERED_DATE12]],2)</f>
        <v>19</v>
      </c>
      <c r="I1313" t="str">
        <f>+CONCATENATE(Tabla1[[#This Row],[CONSIDERED_DATE14]],"-",Tabla1[[#This Row],[CONSIDERED_DATE13]])</f>
        <v>19-AUG</v>
      </c>
      <c r="J1313" s="1" t="s">
        <v>4521</v>
      </c>
      <c r="K1313">
        <v>13</v>
      </c>
      <c r="L1313">
        <v>67</v>
      </c>
      <c r="M1313" s="4">
        <v>116665.23076922999</v>
      </c>
      <c r="N1313" s="3">
        <v>19.402985074626798</v>
      </c>
      <c r="O1313" s="3">
        <f>+Tabla1[[#This Row],[CF_CALC_OCC_ROOMS]]/67*100</f>
        <v>19.402985074626866</v>
      </c>
      <c r="P1313" s="2">
        <v>1516648</v>
      </c>
      <c r="Q1313">
        <v>0</v>
      </c>
      <c r="R1313">
        <v>0</v>
      </c>
      <c r="S1313">
        <v>0</v>
      </c>
    </row>
    <row r="1314" spans="1:19" x14ac:dyDescent="0.25">
      <c r="A1314" s="1" t="s">
        <v>13</v>
      </c>
      <c r="B1314" s="4">
        <v>2480332</v>
      </c>
      <c r="C1314">
        <v>21</v>
      </c>
      <c r="D1314">
        <v>34</v>
      </c>
      <c r="E1314" s="1" t="s">
        <v>1326</v>
      </c>
      <c r="F1314" t="str">
        <f>+RIGHT(Tabla1[[#This Row],[CONSIDERED_DATE1]],6)</f>
        <v>AUG-19</v>
      </c>
      <c r="G1314" t="str">
        <f>+LEFT(Tabla1[[#This Row],[CONSIDERED_DATE12]],3)</f>
        <v>AUG</v>
      </c>
      <c r="H1314" t="str">
        <f>+RIGHT(Tabla1[[#This Row],[CONSIDERED_DATE12]],2)</f>
        <v>19</v>
      </c>
      <c r="I1314" t="str">
        <f>+CONCATENATE(Tabla1[[#This Row],[CONSIDERED_DATE14]],"-",Tabla1[[#This Row],[CONSIDERED_DATE13]])</f>
        <v>19-AUG</v>
      </c>
      <c r="J1314" s="1" t="s">
        <v>4522</v>
      </c>
      <c r="K1314">
        <v>21</v>
      </c>
      <c r="L1314">
        <v>63</v>
      </c>
      <c r="M1314" s="4">
        <v>118111.04761904701</v>
      </c>
      <c r="N1314" s="3">
        <v>33.3333333333333</v>
      </c>
      <c r="O1314" s="3">
        <f>+Tabla1[[#This Row],[CF_CALC_OCC_ROOMS]]/67*100</f>
        <v>31.343283582089555</v>
      </c>
      <c r="P1314" s="2">
        <v>2480332</v>
      </c>
      <c r="Q1314">
        <v>0</v>
      </c>
      <c r="R1314">
        <v>0</v>
      </c>
      <c r="S1314">
        <v>0</v>
      </c>
    </row>
    <row r="1315" spans="1:19" x14ac:dyDescent="0.25">
      <c r="A1315" s="1" t="s">
        <v>13</v>
      </c>
      <c r="B1315" s="4">
        <v>4458890</v>
      </c>
      <c r="C1315">
        <v>46</v>
      </c>
      <c r="D1315">
        <v>55</v>
      </c>
      <c r="E1315" s="1" t="s">
        <v>1327</v>
      </c>
      <c r="F1315" t="str">
        <f>+RIGHT(Tabla1[[#This Row],[CONSIDERED_DATE1]],6)</f>
        <v>AUG-19</v>
      </c>
      <c r="G1315" t="str">
        <f>+LEFT(Tabla1[[#This Row],[CONSIDERED_DATE12]],3)</f>
        <v>AUG</v>
      </c>
      <c r="H1315" t="str">
        <f>+RIGHT(Tabla1[[#This Row],[CONSIDERED_DATE12]],2)</f>
        <v>19</v>
      </c>
      <c r="I1315" t="str">
        <f>+CONCATENATE(Tabla1[[#This Row],[CONSIDERED_DATE14]],"-",Tabla1[[#This Row],[CONSIDERED_DATE13]])</f>
        <v>19-AUG</v>
      </c>
      <c r="J1315" s="1" t="s">
        <v>4523</v>
      </c>
      <c r="K1315">
        <v>46</v>
      </c>
      <c r="L1315">
        <v>62</v>
      </c>
      <c r="M1315" s="4">
        <v>96932.391304347795</v>
      </c>
      <c r="N1315" s="3">
        <v>74.193548387096698</v>
      </c>
      <c r="O1315" s="3">
        <f>+Tabla1[[#This Row],[CF_CALC_OCC_ROOMS]]/67*100</f>
        <v>68.656716417910445</v>
      </c>
      <c r="P1315" s="2">
        <v>1993890</v>
      </c>
      <c r="Q1315">
        <v>0</v>
      </c>
      <c r="R1315">
        <v>2465000</v>
      </c>
      <c r="S1315">
        <v>0</v>
      </c>
    </row>
    <row r="1316" spans="1:19" x14ac:dyDescent="0.25">
      <c r="A1316" s="1" t="s">
        <v>13</v>
      </c>
      <c r="B1316" s="4">
        <v>5399747</v>
      </c>
      <c r="C1316">
        <v>57</v>
      </c>
      <c r="D1316">
        <v>80</v>
      </c>
      <c r="E1316" s="1" t="s">
        <v>1328</v>
      </c>
      <c r="F1316" t="str">
        <f>+RIGHT(Tabla1[[#This Row],[CONSIDERED_DATE1]],6)</f>
        <v>AUG-19</v>
      </c>
      <c r="G1316" t="str">
        <f>+LEFT(Tabla1[[#This Row],[CONSIDERED_DATE12]],3)</f>
        <v>AUG</v>
      </c>
      <c r="H1316" t="str">
        <f>+RIGHT(Tabla1[[#This Row],[CONSIDERED_DATE12]],2)</f>
        <v>19</v>
      </c>
      <c r="I1316" t="str">
        <f>+CONCATENATE(Tabla1[[#This Row],[CONSIDERED_DATE14]],"-",Tabla1[[#This Row],[CONSIDERED_DATE13]])</f>
        <v>19-AUG</v>
      </c>
      <c r="J1316" s="1" t="s">
        <v>4524</v>
      </c>
      <c r="K1316">
        <v>57</v>
      </c>
      <c r="L1316">
        <v>62</v>
      </c>
      <c r="M1316" s="4">
        <v>94732.403508771895</v>
      </c>
      <c r="N1316" s="3">
        <v>91.935483870967701</v>
      </c>
      <c r="O1316" s="3">
        <f>+Tabla1[[#This Row],[CF_CALC_OCC_ROOMS]]/67*100</f>
        <v>85.074626865671647</v>
      </c>
      <c r="P1316" s="2">
        <v>3238747</v>
      </c>
      <c r="Q1316">
        <v>0</v>
      </c>
      <c r="R1316">
        <v>2161000</v>
      </c>
      <c r="S1316">
        <v>0</v>
      </c>
    </row>
    <row r="1317" spans="1:19" x14ac:dyDescent="0.25">
      <c r="A1317" s="1" t="s">
        <v>13</v>
      </c>
      <c r="B1317" s="4">
        <v>4674708</v>
      </c>
      <c r="C1317">
        <v>45</v>
      </c>
      <c r="D1317">
        <v>64</v>
      </c>
      <c r="E1317" s="1" t="s">
        <v>1329</v>
      </c>
      <c r="F1317" t="str">
        <f>+RIGHT(Tabla1[[#This Row],[CONSIDERED_DATE1]],6)</f>
        <v>AUG-19</v>
      </c>
      <c r="G1317" t="str">
        <f>+LEFT(Tabla1[[#This Row],[CONSIDERED_DATE12]],3)</f>
        <v>AUG</v>
      </c>
      <c r="H1317" t="str">
        <f>+RIGHT(Tabla1[[#This Row],[CONSIDERED_DATE12]],2)</f>
        <v>19</v>
      </c>
      <c r="I1317" t="str">
        <f>+CONCATENATE(Tabla1[[#This Row],[CONSIDERED_DATE14]],"-",Tabla1[[#This Row],[CONSIDERED_DATE13]])</f>
        <v>19-AUG</v>
      </c>
      <c r="J1317" s="1" t="s">
        <v>4525</v>
      </c>
      <c r="K1317">
        <v>45</v>
      </c>
      <c r="L1317">
        <v>65</v>
      </c>
      <c r="M1317" s="4">
        <v>103882.4</v>
      </c>
      <c r="N1317" s="3">
        <v>69.230769230769198</v>
      </c>
      <c r="O1317" s="3">
        <f>+Tabla1[[#This Row],[CF_CALC_OCC_ROOMS]]/67*100</f>
        <v>67.164179104477611</v>
      </c>
      <c r="P1317" s="2">
        <v>3399708</v>
      </c>
      <c r="Q1317">
        <v>0</v>
      </c>
      <c r="R1317">
        <v>1275000</v>
      </c>
      <c r="S1317">
        <v>0</v>
      </c>
    </row>
    <row r="1318" spans="1:19" x14ac:dyDescent="0.25">
      <c r="A1318" s="1" t="s">
        <v>13</v>
      </c>
      <c r="B1318" s="4">
        <v>7147016</v>
      </c>
      <c r="C1318">
        <v>59</v>
      </c>
      <c r="D1318">
        <v>97</v>
      </c>
      <c r="E1318" s="1" t="s">
        <v>1330</v>
      </c>
      <c r="F1318" t="str">
        <f>+RIGHT(Tabla1[[#This Row],[CONSIDERED_DATE1]],6)</f>
        <v>AUG-19</v>
      </c>
      <c r="G1318" t="str">
        <f>+LEFT(Tabla1[[#This Row],[CONSIDERED_DATE12]],3)</f>
        <v>AUG</v>
      </c>
      <c r="H1318" t="str">
        <f>+RIGHT(Tabla1[[#This Row],[CONSIDERED_DATE12]],2)</f>
        <v>19</v>
      </c>
      <c r="I1318" t="str">
        <f>+CONCATENATE(Tabla1[[#This Row],[CONSIDERED_DATE14]],"-",Tabla1[[#This Row],[CONSIDERED_DATE13]])</f>
        <v>19-AUG</v>
      </c>
      <c r="J1318" s="1" t="s">
        <v>4526</v>
      </c>
      <c r="K1318">
        <v>59</v>
      </c>
      <c r="L1318">
        <v>66</v>
      </c>
      <c r="M1318" s="4">
        <v>121135.864406779</v>
      </c>
      <c r="N1318" s="3">
        <v>89.393939393939306</v>
      </c>
      <c r="O1318" s="3">
        <f>+Tabla1[[#This Row],[CF_CALC_OCC_ROOMS]]/67*100</f>
        <v>88.059701492537314</v>
      </c>
      <c r="P1318" s="2">
        <v>4893016</v>
      </c>
      <c r="Q1318">
        <v>0</v>
      </c>
      <c r="R1318">
        <v>2254000</v>
      </c>
      <c r="S1318">
        <v>0</v>
      </c>
    </row>
    <row r="1319" spans="1:19" x14ac:dyDescent="0.25">
      <c r="A1319" s="1" t="s">
        <v>13</v>
      </c>
      <c r="B1319" s="4">
        <v>9624763</v>
      </c>
      <c r="C1319">
        <v>63</v>
      </c>
      <c r="D1319">
        <v>122</v>
      </c>
      <c r="E1319" s="1" t="s">
        <v>1331</v>
      </c>
      <c r="F1319" t="str">
        <f>+RIGHT(Tabla1[[#This Row],[CONSIDERED_DATE1]],6)</f>
        <v>AUG-19</v>
      </c>
      <c r="G1319" t="str">
        <f>+LEFT(Tabla1[[#This Row],[CONSIDERED_DATE12]],3)</f>
        <v>AUG</v>
      </c>
      <c r="H1319" t="str">
        <f>+RIGHT(Tabla1[[#This Row],[CONSIDERED_DATE12]],2)</f>
        <v>19</v>
      </c>
      <c r="I1319" t="str">
        <f>+CONCATENATE(Tabla1[[#This Row],[CONSIDERED_DATE14]],"-",Tabla1[[#This Row],[CONSIDERED_DATE13]])</f>
        <v>19-AUG</v>
      </c>
      <c r="J1319" s="1" t="s">
        <v>4527</v>
      </c>
      <c r="K1319">
        <v>63</v>
      </c>
      <c r="L1319">
        <v>65</v>
      </c>
      <c r="M1319" s="4">
        <v>152774.01587301501</v>
      </c>
      <c r="N1319" s="3">
        <v>96.923076923076906</v>
      </c>
      <c r="O1319" s="3">
        <f>+Tabla1[[#This Row],[CF_CALC_OCC_ROOMS]]/67*100</f>
        <v>94.029850746268664</v>
      </c>
      <c r="P1319" s="2">
        <v>9624763</v>
      </c>
      <c r="Q1319">
        <v>0</v>
      </c>
      <c r="R1319">
        <v>0</v>
      </c>
      <c r="S1319">
        <v>0</v>
      </c>
    </row>
    <row r="1320" spans="1:19" x14ac:dyDescent="0.25">
      <c r="A1320" s="1" t="s">
        <v>13</v>
      </c>
      <c r="B1320" s="4">
        <v>1665576</v>
      </c>
      <c r="C1320">
        <v>14</v>
      </c>
      <c r="D1320">
        <v>26</v>
      </c>
      <c r="E1320" s="1" t="s">
        <v>1332</v>
      </c>
      <c r="F1320" t="str">
        <f>+RIGHT(Tabla1[[#This Row],[CONSIDERED_DATE1]],6)</f>
        <v>AUG-19</v>
      </c>
      <c r="G1320" t="str">
        <f>+LEFT(Tabla1[[#This Row],[CONSIDERED_DATE12]],3)</f>
        <v>AUG</v>
      </c>
      <c r="H1320" t="str">
        <f>+RIGHT(Tabla1[[#This Row],[CONSIDERED_DATE12]],2)</f>
        <v>19</v>
      </c>
      <c r="I1320" t="str">
        <f>+CONCATENATE(Tabla1[[#This Row],[CONSIDERED_DATE14]],"-",Tabla1[[#This Row],[CONSIDERED_DATE13]])</f>
        <v>19-AUG</v>
      </c>
      <c r="J1320" s="1" t="s">
        <v>4528</v>
      </c>
      <c r="K1320">
        <v>14</v>
      </c>
      <c r="L1320">
        <v>65</v>
      </c>
      <c r="M1320" s="4">
        <v>118969.714285714</v>
      </c>
      <c r="N1320" s="3">
        <v>21.538461538461501</v>
      </c>
      <c r="O1320" s="3">
        <f>+Tabla1[[#This Row],[CF_CALC_OCC_ROOMS]]/67*100</f>
        <v>20.8955223880597</v>
      </c>
      <c r="P1320" s="2">
        <v>1665576</v>
      </c>
      <c r="Q1320">
        <v>0</v>
      </c>
      <c r="R1320">
        <v>0</v>
      </c>
      <c r="S1320">
        <v>0</v>
      </c>
    </row>
    <row r="1321" spans="1:19" x14ac:dyDescent="0.25">
      <c r="A1321" s="1" t="s">
        <v>13</v>
      </c>
      <c r="B1321" s="4">
        <v>2639386</v>
      </c>
      <c r="C1321">
        <v>25</v>
      </c>
      <c r="D1321">
        <v>37</v>
      </c>
      <c r="E1321" s="1" t="s">
        <v>1333</v>
      </c>
      <c r="F1321" t="str">
        <f>+RIGHT(Tabla1[[#This Row],[CONSIDERED_DATE1]],6)</f>
        <v>AUG-19</v>
      </c>
      <c r="G1321" t="str">
        <f>+LEFT(Tabla1[[#This Row],[CONSIDERED_DATE12]],3)</f>
        <v>AUG</v>
      </c>
      <c r="H1321" t="str">
        <f>+RIGHT(Tabla1[[#This Row],[CONSIDERED_DATE12]],2)</f>
        <v>19</v>
      </c>
      <c r="I1321" t="str">
        <f>+CONCATENATE(Tabla1[[#This Row],[CONSIDERED_DATE14]],"-",Tabla1[[#This Row],[CONSIDERED_DATE13]])</f>
        <v>19-AUG</v>
      </c>
      <c r="J1321" s="1" t="s">
        <v>4529</v>
      </c>
      <c r="K1321">
        <v>25</v>
      </c>
      <c r="L1321">
        <v>65</v>
      </c>
      <c r="M1321" s="4">
        <v>105575.44</v>
      </c>
      <c r="N1321" s="3">
        <v>38.461538461538403</v>
      </c>
      <c r="O1321" s="3">
        <f>+Tabla1[[#This Row],[CF_CALC_OCC_ROOMS]]/67*100</f>
        <v>37.313432835820898</v>
      </c>
      <c r="P1321" s="2">
        <v>2639386</v>
      </c>
      <c r="Q1321">
        <v>0</v>
      </c>
      <c r="R1321">
        <v>0</v>
      </c>
      <c r="S1321">
        <v>0</v>
      </c>
    </row>
    <row r="1322" spans="1:19" x14ac:dyDescent="0.25">
      <c r="A1322" s="1" t="s">
        <v>13</v>
      </c>
      <c r="B1322" s="4">
        <v>2193002</v>
      </c>
      <c r="C1322">
        <v>20</v>
      </c>
      <c r="D1322">
        <v>31</v>
      </c>
      <c r="E1322" s="1" t="s">
        <v>1334</v>
      </c>
      <c r="F1322" t="str">
        <f>+RIGHT(Tabla1[[#This Row],[CONSIDERED_DATE1]],6)</f>
        <v>AUG-19</v>
      </c>
      <c r="G1322" t="str">
        <f>+LEFT(Tabla1[[#This Row],[CONSIDERED_DATE12]],3)</f>
        <v>AUG</v>
      </c>
      <c r="H1322" t="str">
        <f>+RIGHT(Tabla1[[#This Row],[CONSIDERED_DATE12]],2)</f>
        <v>19</v>
      </c>
      <c r="I1322" t="str">
        <f>+CONCATENATE(Tabla1[[#This Row],[CONSIDERED_DATE14]],"-",Tabla1[[#This Row],[CONSIDERED_DATE13]])</f>
        <v>19-AUG</v>
      </c>
      <c r="J1322" s="1" t="s">
        <v>4530</v>
      </c>
      <c r="K1322">
        <v>20</v>
      </c>
      <c r="L1322">
        <v>64</v>
      </c>
      <c r="M1322" s="4">
        <v>109650.1</v>
      </c>
      <c r="N1322" s="3">
        <v>31.25</v>
      </c>
      <c r="O1322" s="3">
        <f>+Tabla1[[#This Row],[CF_CALC_OCC_ROOMS]]/67*100</f>
        <v>29.850746268656714</v>
      </c>
      <c r="P1322" s="2">
        <v>2193002</v>
      </c>
      <c r="Q1322">
        <v>0</v>
      </c>
      <c r="R1322">
        <v>0</v>
      </c>
      <c r="S1322">
        <v>0</v>
      </c>
    </row>
    <row r="1323" spans="1:19" x14ac:dyDescent="0.25">
      <c r="A1323" s="1" t="s">
        <v>13</v>
      </c>
      <c r="B1323" s="4">
        <v>3969457</v>
      </c>
      <c r="C1323">
        <v>36</v>
      </c>
      <c r="D1323">
        <v>71</v>
      </c>
      <c r="E1323" s="1" t="s">
        <v>1335</v>
      </c>
      <c r="F1323" t="str">
        <f>+RIGHT(Tabla1[[#This Row],[CONSIDERED_DATE1]],6)</f>
        <v>AUG-19</v>
      </c>
      <c r="G1323" t="str">
        <f>+LEFT(Tabla1[[#This Row],[CONSIDERED_DATE12]],3)</f>
        <v>AUG</v>
      </c>
      <c r="H1323" t="str">
        <f>+RIGHT(Tabla1[[#This Row],[CONSIDERED_DATE12]],2)</f>
        <v>19</v>
      </c>
      <c r="I1323" t="str">
        <f>+CONCATENATE(Tabla1[[#This Row],[CONSIDERED_DATE14]],"-",Tabla1[[#This Row],[CONSIDERED_DATE13]])</f>
        <v>19-AUG</v>
      </c>
      <c r="J1323" s="1" t="s">
        <v>4531</v>
      </c>
      <c r="K1323">
        <v>36</v>
      </c>
      <c r="L1323">
        <v>65</v>
      </c>
      <c r="M1323" s="4">
        <v>110262.694444444</v>
      </c>
      <c r="N1323" s="3">
        <v>55.384615384615302</v>
      </c>
      <c r="O1323" s="3">
        <f>+Tabla1[[#This Row],[CF_CALC_OCC_ROOMS]]/67*100</f>
        <v>53.731343283582092</v>
      </c>
      <c r="P1323" s="2">
        <v>3969457</v>
      </c>
      <c r="Q1323">
        <v>0</v>
      </c>
      <c r="R1323">
        <v>0</v>
      </c>
      <c r="S1323">
        <v>0</v>
      </c>
    </row>
    <row r="1324" spans="1:19" x14ac:dyDescent="0.25">
      <c r="A1324" s="1" t="s">
        <v>13</v>
      </c>
      <c r="B1324" s="4">
        <v>6517233</v>
      </c>
      <c r="C1324">
        <v>51</v>
      </c>
      <c r="D1324">
        <v>109</v>
      </c>
      <c r="E1324" s="1" t="s">
        <v>1336</v>
      </c>
      <c r="F1324" t="str">
        <f>+RIGHT(Tabla1[[#This Row],[CONSIDERED_DATE1]],6)</f>
        <v>AUG-19</v>
      </c>
      <c r="G1324" t="str">
        <f>+LEFT(Tabla1[[#This Row],[CONSIDERED_DATE12]],3)</f>
        <v>AUG</v>
      </c>
      <c r="H1324" t="str">
        <f>+RIGHT(Tabla1[[#This Row],[CONSIDERED_DATE12]],2)</f>
        <v>19</v>
      </c>
      <c r="I1324" t="str">
        <f>+CONCATENATE(Tabla1[[#This Row],[CONSIDERED_DATE14]],"-",Tabla1[[#This Row],[CONSIDERED_DATE13]])</f>
        <v>19-AUG</v>
      </c>
      <c r="J1324" s="1" t="s">
        <v>4532</v>
      </c>
      <c r="K1324">
        <v>51</v>
      </c>
      <c r="L1324">
        <v>67</v>
      </c>
      <c r="M1324" s="4">
        <v>127788.882352941</v>
      </c>
      <c r="N1324" s="3">
        <v>76.119402985074601</v>
      </c>
      <c r="O1324" s="3">
        <f>+Tabla1[[#This Row],[CF_CALC_OCC_ROOMS]]/67*100</f>
        <v>76.119402985074629</v>
      </c>
      <c r="P1324" s="2">
        <v>6517233</v>
      </c>
      <c r="Q1324">
        <v>0</v>
      </c>
      <c r="R1324">
        <v>0</v>
      </c>
      <c r="S1324">
        <v>0</v>
      </c>
    </row>
    <row r="1325" spans="1:19" x14ac:dyDescent="0.25">
      <c r="A1325" s="1" t="s">
        <v>13</v>
      </c>
      <c r="B1325" s="4">
        <v>8667644.084033614</v>
      </c>
      <c r="C1325">
        <v>65</v>
      </c>
      <c r="D1325">
        <v>133</v>
      </c>
      <c r="E1325" s="1" t="s">
        <v>1337</v>
      </c>
      <c r="F1325" t="str">
        <f>+RIGHT(Tabla1[[#This Row],[CONSIDERED_DATE1]],6)</f>
        <v>AUG-19</v>
      </c>
      <c r="G1325" t="str">
        <f>+LEFT(Tabla1[[#This Row],[CONSIDERED_DATE12]],3)</f>
        <v>AUG</v>
      </c>
      <c r="H1325" t="str">
        <f>+RIGHT(Tabla1[[#This Row],[CONSIDERED_DATE12]],2)</f>
        <v>19</v>
      </c>
      <c r="I1325" t="str">
        <f>+CONCATENATE(Tabla1[[#This Row],[CONSIDERED_DATE14]],"-",Tabla1[[#This Row],[CONSIDERED_DATE13]])</f>
        <v>19-AUG</v>
      </c>
      <c r="J1325" s="1" t="s">
        <v>4533</v>
      </c>
      <c r="K1325">
        <v>65</v>
      </c>
      <c r="L1325">
        <v>67</v>
      </c>
      <c r="M1325" s="4">
        <v>133348.37052359406</v>
      </c>
      <c r="N1325" s="3">
        <v>97.014925373134304</v>
      </c>
      <c r="O1325" s="3">
        <f>+Tabla1[[#This Row],[CF_CALC_OCC_ROOMS]]/67*100</f>
        <v>97.014925373134332</v>
      </c>
      <c r="P1325" s="2">
        <v>8667644.084033614</v>
      </c>
      <c r="Q1325">
        <v>0</v>
      </c>
      <c r="R1325">
        <v>0</v>
      </c>
      <c r="S1325">
        <v>0</v>
      </c>
    </row>
    <row r="1326" spans="1:19" x14ac:dyDescent="0.25">
      <c r="A1326" s="1" t="s">
        <v>13</v>
      </c>
      <c r="B1326" s="4">
        <v>9795158.084033614</v>
      </c>
      <c r="C1326">
        <v>65</v>
      </c>
      <c r="D1326">
        <v>130</v>
      </c>
      <c r="E1326" s="1" t="s">
        <v>1338</v>
      </c>
      <c r="F1326" t="str">
        <f>+RIGHT(Tabla1[[#This Row],[CONSIDERED_DATE1]],6)</f>
        <v>AUG-19</v>
      </c>
      <c r="G1326" t="str">
        <f>+LEFT(Tabla1[[#This Row],[CONSIDERED_DATE12]],3)</f>
        <v>AUG</v>
      </c>
      <c r="H1326" t="str">
        <f>+RIGHT(Tabla1[[#This Row],[CONSIDERED_DATE12]],2)</f>
        <v>19</v>
      </c>
      <c r="I1326" t="str">
        <f>+CONCATENATE(Tabla1[[#This Row],[CONSIDERED_DATE14]],"-",Tabla1[[#This Row],[CONSIDERED_DATE13]])</f>
        <v>19-AUG</v>
      </c>
      <c r="J1326" s="1" t="s">
        <v>4534</v>
      </c>
      <c r="K1326">
        <v>65</v>
      </c>
      <c r="L1326">
        <v>67</v>
      </c>
      <c r="M1326" s="4">
        <v>150694.73975436299</v>
      </c>
      <c r="N1326" s="3">
        <v>97.014925373134304</v>
      </c>
      <c r="O1326" s="3">
        <f>+Tabla1[[#This Row],[CF_CALC_OCC_ROOMS]]/67*100</f>
        <v>97.014925373134332</v>
      </c>
      <c r="P1326" s="2">
        <v>9795158.084033614</v>
      </c>
      <c r="Q1326">
        <v>0</v>
      </c>
      <c r="R1326">
        <v>0</v>
      </c>
      <c r="S1326">
        <v>0</v>
      </c>
    </row>
    <row r="1327" spans="1:19" x14ac:dyDescent="0.25">
      <c r="A1327" s="1" t="s">
        <v>13</v>
      </c>
      <c r="B1327" s="4">
        <v>1412221</v>
      </c>
      <c r="C1327">
        <v>15</v>
      </c>
      <c r="D1327">
        <v>29</v>
      </c>
      <c r="E1327" s="1" t="s">
        <v>1339</v>
      </c>
      <c r="F1327" t="str">
        <f>+RIGHT(Tabla1[[#This Row],[CONSIDERED_DATE1]],6)</f>
        <v>AUG-19</v>
      </c>
      <c r="G1327" t="str">
        <f>+LEFT(Tabla1[[#This Row],[CONSIDERED_DATE12]],3)</f>
        <v>AUG</v>
      </c>
      <c r="H1327" t="str">
        <f>+RIGHT(Tabla1[[#This Row],[CONSIDERED_DATE12]],2)</f>
        <v>19</v>
      </c>
      <c r="I1327" t="str">
        <f>+CONCATENATE(Tabla1[[#This Row],[CONSIDERED_DATE14]],"-",Tabla1[[#This Row],[CONSIDERED_DATE13]])</f>
        <v>19-AUG</v>
      </c>
      <c r="J1327" s="1" t="s">
        <v>4535</v>
      </c>
      <c r="K1327">
        <v>15</v>
      </c>
      <c r="L1327">
        <v>66</v>
      </c>
      <c r="M1327" s="4">
        <v>94148.066666666593</v>
      </c>
      <c r="N1327" s="3">
        <v>22.727272727272702</v>
      </c>
      <c r="O1327" s="3">
        <f>+Tabla1[[#This Row],[CF_CALC_OCC_ROOMS]]/67*100</f>
        <v>22.388059701492537</v>
      </c>
      <c r="P1327" s="2">
        <v>1412221</v>
      </c>
      <c r="Q1327">
        <v>0</v>
      </c>
      <c r="R1327">
        <v>0</v>
      </c>
      <c r="S1327">
        <v>0</v>
      </c>
    </row>
    <row r="1328" spans="1:19" x14ac:dyDescent="0.25">
      <c r="A1328" s="1" t="s">
        <v>13</v>
      </c>
      <c r="B1328" s="4">
        <v>2154736</v>
      </c>
      <c r="C1328">
        <v>19</v>
      </c>
      <c r="D1328">
        <v>33</v>
      </c>
      <c r="E1328" s="1" t="s">
        <v>1340</v>
      </c>
      <c r="F1328" t="str">
        <f>+RIGHT(Tabla1[[#This Row],[CONSIDERED_DATE1]],6)</f>
        <v>AUG-19</v>
      </c>
      <c r="G1328" t="str">
        <f>+LEFT(Tabla1[[#This Row],[CONSIDERED_DATE12]],3)</f>
        <v>AUG</v>
      </c>
      <c r="H1328" t="str">
        <f>+RIGHT(Tabla1[[#This Row],[CONSIDERED_DATE12]],2)</f>
        <v>19</v>
      </c>
      <c r="I1328" t="str">
        <f>+CONCATENATE(Tabla1[[#This Row],[CONSIDERED_DATE14]],"-",Tabla1[[#This Row],[CONSIDERED_DATE13]])</f>
        <v>19-AUG</v>
      </c>
      <c r="J1328" s="1" t="s">
        <v>4536</v>
      </c>
      <c r="K1328">
        <v>19</v>
      </c>
      <c r="L1328">
        <v>66</v>
      </c>
      <c r="M1328" s="4">
        <v>113407.157894736</v>
      </c>
      <c r="N1328" s="3">
        <v>28.7878787878787</v>
      </c>
      <c r="O1328" s="3">
        <f>+Tabla1[[#This Row],[CF_CALC_OCC_ROOMS]]/67*100</f>
        <v>28.35820895522388</v>
      </c>
      <c r="P1328" s="2">
        <v>2154736</v>
      </c>
      <c r="Q1328">
        <v>0</v>
      </c>
      <c r="R1328">
        <v>0</v>
      </c>
      <c r="S1328">
        <v>0</v>
      </c>
    </row>
    <row r="1329" spans="1:19" x14ac:dyDescent="0.25">
      <c r="A1329" s="1" t="s">
        <v>13</v>
      </c>
      <c r="B1329" s="4">
        <v>5755934</v>
      </c>
      <c r="C1329">
        <v>61</v>
      </c>
      <c r="D1329">
        <v>77</v>
      </c>
      <c r="E1329" s="1" t="s">
        <v>1341</v>
      </c>
      <c r="F1329" t="str">
        <f>+RIGHT(Tabla1[[#This Row],[CONSIDERED_DATE1]],6)</f>
        <v>AUG-19</v>
      </c>
      <c r="G1329" t="str">
        <f>+LEFT(Tabla1[[#This Row],[CONSIDERED_DATE12]],3)</f>
        <v>AUG</v>
      </c>
      <c r="H1329" t="str">
        <f>+RIGHT(Tabla1[[#This Row],[CONSIDERED_DATE12]],2)</f>
        <v>19</v>
      </c>
      <c r="I1329" t="str">
        <f>+CONCATENATE(Tabla1[[#This Row],[CONSIDERED_DATE14]],"-",Tabla1[[#This Row],[CONSIDERED_DATE13]])</f>
        <v>19-AUG</v>
      </c>
      <c r="J1329" s="1" t="s">
        <v>4537</v>
      </c>
      <c r="K1329">
        <v>61</v>
      </c>
      <c r="L1329">
        <v>66</v>
      </c>
      <c r="M1329" s="4">
        <v>94359.573770491799</v>
      </c>
      <c r="N1329" s="3">
        <v>92.424242424242394</v>
      </c>
      <c r="O1329" s="3">
        <f>+Tabla1[[#This Row],[CF_CALC_OCC_ROOMS]]/67*100</f>
        <v>91.044776119402982</v>
      </c>
      <c r="P1329" s="2">
        <v>1480434</v>
      </c>
      <c r="Q1329">
        <v>0</v>
      </c>
      <c r="R1329">
        <v>4275500</v>
      </c>
      <c r="S1329">
        <v>0</v>
      </c>
    </row>
    <row r="1330" spans="1:19" x14ac:dyDescent="0.25">
      <c r="A1330" s="1" t="s">
        <v>13</v>
      </c>
      <c r="B1330" s="4">
        <v>6415927</v>
      </c>
      <c r="C1330">
        <v>65</v>
      </c>
      <c r="D1330">
        <v>81</v>
      </c>
      <c r="E1330" s="1" t="s">
        <v>1342</v>
      </c>
      <c r="F1330" t="str">
        <f>+RIGHT(Tabla1[[#This Row],[CONSIDERED_DATE1]],6)</f>
        <v>AUG-19</v>
      </c>
      <c r="G1330" t="str">
        <f>+LEFT(Tabla1[[#This Row],[CONSIDERED_DATE12]],3)</f>
        <v>AUG</v>
      </c>
      <c r="H1330" t="str">
        <f>+RIGHT(Tabla1[[#This Row],[CONSIDERED_DATE12]],2)</f>
        <v>19</v>
      </c>
      <c r="I1330" t="str">
        <f>+CONCATENATE(Tabla1[[#This Row],[CONSIDERED_DATE14]],"-",Tabla1[[#This Row],[CONSIDERED_DATE13]])</f>
        <v>19-AUG</v>
      </c>
      <c r="J1330" s="1" t="s">
        <v>4538</v>
      </c>
      <c r="K1330">
        <v>65</v>
      </c>
      <c r="L1330">
        <v>66</v>
      </c>
      <c r="M1330" s="4">
        <v>98706.569230769193</v>
      </c>
      <c r="N1330" s="3">
        <v>98.484848484848399</v>
      </c>
      <c r="O1330" s="3">
        <f>+Tabla1[[#This Row],[CF_CALC_OCC_ROOMS]]/67*100</f>
        <v>97.014925373134332</v>
      </c>
      <c r="P1330" s="2">
        <v>2140427</v>
      </c>
      <c r="Q1330">
        <v>0</v>
      </c>
      <c r="R1330">
        <v>4275500</v>
      </c>
      <c r="S1330">
        <v>0</v>
      </c>
    </row>
    <row r="1331" spans="1:19" x14ac:dyDescent="0.25">
      <c r="A1331" s="1" t="s">
        <v>13</v>
      </c>
      <c r="B1331" s="4">
        <v>5603925</v>
      </c>
      <c r="C1331">
        <v>50</v>
      </c>
      <c r="D1331">
        <v>74</v>
      </c>
      <c r="E1331" s="1" t="s">
        <v>1343</v>
      </c>
      <c r="F1331" t="str">
        <f>+RIGHT(Tabla1[[#This Row],[CONSIDERED_DATE1]],6)</f>
        <v>AUG-19</v>
      </c>
      <c r="G1331" t="str">
        <f>+LEFT(Tabla1[[#This Row],[CONSIDERED_DATE12]],3)</f>
        <v>AUG</v>
      </c>
      <c r="H1331" t="str">
        <f>+RIGHT(Tabla1[[#This Row],[CONSIDERED_DATE12]],2)</f>
        <v>19</v>
      </c>
      <c r="I1331" t="str">
        <f>+CONCATENATE(Tabla1[[#This Row],[CONSIDERED_DATE14]],"-",Tabla1[[#This Row],[CONSIDERED_DATE13]])</f>
        <v>19-AUG</v>
      </c>
      <c r="J1331" s="1" t="s">
        <v>4539</v>
      </c>
      <c r="K1331">
        <v>50</v>
      </c>
      <c r="L1331">
        <v>67</v>
      </c>
      <c r="M1331" s="4">
        <v>112078.5</v>
      </c>
      <c r="N1331" s="3">
        <v>74.626865671641696</v>
      </c>
      <c r="O1331" s="3">
        <f>+Tabla1[[#This Row],[CF_CALC_OCC_ROOMS]]/67*100</f>
        <v>74.626865671641795</v>
      </c>
      <c r="P1331" s="2">
        <v>2810925</v>
      </c>
      <c r="Q1331">
        <v>0</v>
      </c>
      <c r="R1331">
        <v>2793000</v>
      </c>
      <c r="S1331">
        <v>0</v>
      </c>
    </row>
    <row r="1332" spans="1:19" x14ac:dyDescent="0.25">
      <c r="A1332" s="1" t="s">
        <v>13</v>
      </c>
      <c r="B1332" s="4">
        <v>7455468</v>
      </c>
      <c r="C1332">
        <v>60</v>
      </c>
      <c r="D1332">
        <v>95</v>
      </c>
      <c r="E1332" s="1" t="s">
        <v>1344</v>
      </c>
      <c r="F1332" t="str">
        <f>+RIGHT(Tabla1[[#This Row],[CONSIDERED_DATE1]],6)</f>
        <v>AUG-19</v>
      </c>
      <c r="G1332" t="str">
        <f>+LEFT(Tabla1[[#This Row],[CONSIDERED_DATE12]],3)</f>
        <v>AUG</v>
      </c>
      <c r="H1332" t="str">
        <f>+RIGHT(Tabla1[[#This Row],[CONSIDERED_DATE12]],2)</f>
        <v>19</v>
      </c>
      <c r="I1332" t="str">
        <f>+CONCATENATE(Tabla1[[#This Row],[CONSIDERED_DATE14]],"-",Tabla1[[#This Row],[CONSIDERED_DATE13]])</f>
        <v>19-AUG</v>
      </c>
      <c r="J1332" s="1" t="s">
        <v>4540</v>
      </c>
      <c r="K1332">
        <v>60</v>
      </c>
      <c r="L1332">
        <v>67</v>
      </c>
      <c r="M1332" s="4">
        <v>124257.8</v>
      </c>
      <c r="N1332" s="3">
        <v>89.552238805970106</v>
      </c>
      <c r="O1332" s="3">
        <f>+Tabla1[[#This Row],[CF_CALC_OCC_ROOMS]]/67*100</f>
        <v>89.552238805970148</v>
      </c>
      <c r="P1332" s="2">
        <v>4942468</v>
      </c>
      <c r="Q1332">
        <v>0</v>
      </c>
      <c r="R1332">
        <v>2513000</v>
      </c>
      <c r="S1332">
        <v>0</v>
      </c>
    </row>
    <row r="1333" spans="1:19" x14ac:dyDescent="0.25">
      <c r="A1333" s="1" t="s">
        <v>13</v>
      </c>
      <c r="B1333" s="4">
        <v>9965580</v>
      </c>
      <c r="C1333">
        <v>63</v>
      </c>
      <c r="D1333">
        <v>126</v>
      </c>
      <c r="E1333" s="1" t="s">
        <v>1345</v>
      </c>
      <c r="F1333" t="str">
        <f>+RIGHT(Tabla1[[#This Row],[CONSIDERED_DATE1]],6)</f>
        <v>AUG-19</v>
      </c>
      <c r="G1333" t="str">
        <f>+LEFT(Tabla1[[#This Row],[CONSIDERED_DATE12]],3)</f>
        <v>AUG</v>
      </c>
      <c r="H1333" t="str">
        <f>+RIGHT(Tabla1[[#This Row],[CONSIDERED_DATE12]],2)</f>
        <v>19</v>
      </c>
      <c r="I1333" t="str">
        <f>+CONCATENATE(Tabla1[[#This Row],[CONSIDERED_DATE14]],"-",Tabla1[[#This Row],[CONSIDERED_DATE13]])</f>
        <v>19-AUG</v>
      </c>
      <c r="J1333" s="1" t="s">
        <v>4541</v>
      </c>
      <c r="K1333">
        <v>63</v>
      </c>
      <c r="L1333">
        <v>67</v>
      </c>
      <c r="M1333" s="4">
        <v>158183.809523809</v>
      </c>
      <c r="N1333" s="3">
        <v>94.029850746268593</v>
      </c>
      <c r="O1333" s="3">
        <f>+Tabla1[[#This Row],[CF_CALC_OCC_ROOMS]]/67*100</f>
        <v>94.029850746268664</v>
      </c>
      <c r="P1333" s="2">
        <v>9965580</v>
      </c>
      <c r="Q1333">
        <v>0</v>
      </c>
      <c r="R1333">
        <v>0</v>
      </c>
      <c r="S1333">
        <v>0</v>
      </c>
    </row>
    <row r="1334" spans="1:19" x14ac:dyDescent="0.25">
      <c r="A1334" s="1" t="s">
        <v>13</v>
      </c>
      <c r="B1334" s="4">
        <v>1601948</v>
      </c>
      <c r="C1334">
        <v>13</v>
      </c>
      <c r="D1334">
        <v>26</v>
      </c>
      <c r="E1334" s="1" t="s">
        <v>1346</v>
      </c>
      <c r="F1334" t="str">
        <f>+RIGHT(Tabla1[[#This Row],[CONSIDERED_DATE1]],6)</f>
        <v>AUG-19</v>
      </c>
      <c r="G1334" t="str">
        <f>+LEFT(Tabla1[[#This Row],[CONSIDERED_DATE12]],3)</f>
        <v>AUG</v>
      </c>
      <c r="H1334" t="str">
        <f>+RIGHT(Tabla1[[#This Row],[CONSIDERED_DATE12]],2)</f>
        <v>19</v>
      </c>
      <c r="I1334" t="str">
        <f>+CONCATENATE(Tabla1[[#This Row],[CONSIDERED_DATE14]],"-",Tabla1[[#This Row],[CONSIDERED_DATE13]])</f>
        <v>19-AUG</v>
      </c>
      <c r="J1334" s="1" t="s">
        <v>4542</v>
      </c>
      <c r="K1334">
        <v>13</v>
      </c>
      <c r="L1334">
        <v>63</v>
      </c>
      <c r="M1334" s="4">
        <v>123226.769230769</v>
      </c>
      <c r="N1334" s="3">
        <v>20.634920634920601</v>
      </c>
      <c r="O1334" s="3">
        <f>+Tabla1[[#This Row],[CF_CALC_OCC_ROOMS]]/67*100</f>
        <v>19.402985074626866</v>
      </c>
      <c r="P1334" s="2">
        <v>1601948</v>
      </c>
      <c r="Q1334">
        <v>0</v>
      </c>
      <c r="R1334">
        <v>0</v>
      </c>
      <c r="S1334">
        <v>0</v>
      </c>
    </row>
    <row r="1335" spans="1:19" x14ac:dyDescent="0.25">
      <c r="A1335" s="1" t="s">
        <v>13</v>
      </c>
      <c r="B1335" s="4">
        <v>1732210</v>
      </c>
      <c r="C1335">
        <v>16</v>
      </c>
      <c r="D1335">
        <v>30</v>
      </c>
      <c r="E1335" s="1" t="s">
        <v>1347</v>
      </c>
      <c r="F1335" t="str">
        <f>+RIGHT(Tabla1[[#This Row],[CONSIDERED_DATE1]],6)</f>
        <v>AUG-19</v>
      </c>
      <c r="G1335" t="str">
        <f>+LEFT(Tabla1[[#This Row],[CONSIDERED_DATE12]],3)</f>
        <v>AUG</v>
      </c>
      <c r="H1335" t="str">
        <f>+RIGHT(Tabla1[[#This Row],[CONSIDERED_DATE12]],2)</f>
        <v>19</v>
      </c>
      <c r="I1335" t="str">
        <f>+CONCATENATE(Tabla1[[#This Row],[CONSIDERED_DATE14]],"-",Tabla1[[#This Row],[CONSIDERED_DATE13]])</f>
        <v>19-AUG</v>
      </c>
      <c r="J1335" s="1" t="s">
        <v>4543</v>
      </c>
      <c r="K1335">
        <v>16</v>
      </c>
      <c r="L1335">
        <v>62</v>
      </c>
      <c r="M1335" s="4">
        <v>108263.125</v>
      </c>
      <c r="N1335" s="3">
        <v>25.806451612903199</v>
      </c>
      <c r="O1335" s="3">
        <f>+Tabla1[[#This Row],[CF_CALC_OCC_ROOMS]]/67*100</f>
        <v>23.880597014925371</v>
      </c>
      <c r="P1335" s="2">
        <v>1732210</v>
      </c>
      <c r="Q1335">
        <v>0</v>
      </c>
      <c r="R1335">
        <v>0</v>
      </c>
      <c r="S1335">
        <v>0</v>
      </c>
    </row>
    <row r="1336" spans="1:19" x14ac:dyDescent="0.25">
      <c r="A1336" s="1" t="s">
        <v>13</v>
      </c>
      <c r="B1336" s="4">
        <v>1747160</v>
      </c>
      <c r="C1336">
        <v>14</v>
      </c>
      <c r="D1336">
        <v>25</v>
      </c>
      <c r="E1336" s="1" t="s">
        <v>1348</v>
      </c>
      <c r="F1336" t="str">
        <f>+RIGHT(Tabla1[[#This Row],[CONSIDERED_DATE1]],6)</f>
        <v>AUG-19</v>
      </c>
      <c r="G1336" t="str">
        <f>+LEFT(Tabla1[[#This Row],[CONSIDERED_DATE12]],3)</f>
        <v>AUG</v>
      </c>
      <c r="H1336" t="str">
        <f>+RIGHT(Tabla1[[#This Row],[CONSIDERED_DATE12]],2)</f>
        <v>19</v>
      </c>
      <c r="I1336" t="str">
        <f>+CONCATENATE(Tabla1[[#This Row],[CONSIDERED_DATE14]],"-",Tabla1[[#This Row],[CONSIDERED_DATE13]])</f>
        <v>19-AUG</v>
      </c>
      <c r="J1336" s="1" t="s">
        <v>4544</v>
      </c>
      <c r="K1336">
        <v>14</v>
      </c>
      <c r="L1336">
        <v>62</v>
      </c>
      <c r="M1336" s="4">
        <v>124797.142857142</v>
      </c>
      <c r="N1336" s="3">
        <v>22.580645161290299</v>
      </c>
      <c r="O1336" s="3">
        <f>+Tabla1[[#This Row],[CF_CALC_OCC_ROOMS]]/67*100</f>
        <v>20.8955223880597</v>
      </c>
      <c r="P1336" s="2">
        <v>1747160</v>
      </c>
      <c r="Q1336">
        <v>0</v>
      </c>
      <c r="R1336">
        <v>0</v>
      </c>
      <c r="S1336">
        <v>0</v>
      </c>
    </row>
    <row r="1337" spans="1:19" x14ac:dyDescent="0.25">
      <c r="A1337" s="1" t="s">
        <v>13</v>
      </c>
      <c r="B1337" s="4">
        <v>1403973</v>
      </c>
      <c r="C1337">
        <v>13</v>
      </c>
      <c r="D1337">
        <v>24</v>
      </c>
      <c r="E1337" s="1" t="s">
        <v>1349</v>
      </c>
      <c r="F1337" t="str">
        <f>+RIGHT(Tabla1[[#This Row],[CONSIDERED_DATE1]],6)</f>
        <v>AUG-19</v>
      </c>
      <c r="G1337" t="str">
        <f>+LEFT(Tabla1[[#This Row],[CONSIDERED_DATE12]],3)</f>
        <v>AUG</v>
      </c>
      <c r="H1337" t="str">
        <f>+RIGHT(Tabla1[[#This Row],[CONSIDERED_DATE12]],2)</f>
        <v>19</v>
      </c>
      <c r="I1337" t="str">
        <f>+CONCATENATE(Tabla1[[#This Row],[CONSIDERED_DATE14]],"-",Tabla1[[#This Row],[CONSIDERED_DATE13]])</f>
        <v>19-AUG</v>
      </c>
      <c r="J1337" s="1" t="s">
        <v>4545</v>
      </c>
      <c r="K1337">
        <v>13</v>
      </c>
      <c r="L1337">
        <v>65</v>
      </c>
      <c r="M1337" s="4">
        <v>107997.92307692301</v>
      </c>
      <c r="N1337" s="3">
        <v>20</v>
      </c>
      <c r="O1337" s="3">
        <f>+Tabla1[[#This Row],[CF_CALC_OCC_ROOMS]]/67*100</f>
        <v>19.402985074626866</v>
      </c>
      <c r="P1337" s="2">
        <v>1403973</v>
      </c>
      <c r="Q1337">
        <v>0</v>
      </c>
      <c r="R1337">
        <v>0</v>
      </c>
      <c r="S1337">
        <v>0</v>
      </c>
    </row>
    <row r="1338" spans="1:19" x14ac:dyDescent="0.25">
      <c r="A1338" s="1" t="s">
        <v>13</v>
      </c>
      <c r="B1338" s="4">
        <v>1712906</v>
      </c>
      <c r="C1338">
        <v>15</v>
      </c>
      <c r="D1338">
        <v>26</v>
      </c>
      <c r="E1338" s="1" t="s">
        <v>1350</v>
      </c>
      <c r="F1338" t="str">
        <f>+RIGHT(Tabla1[[#This Row],[CONSIDERED_DATE1]],6)</f>
        <v>AUG-19</v>
      </c>
      <c r="G1338" t="str">
        <f>+LEFT(Tabla1[[#This Row],[CONSIDERED_DATE12]],3)</f>
        <v>AUG</v>
      </c>
      <c r="H1338" t="str">
        <f>+RIGHT(Tabla1[[#This Row],[CONSIDERED_DATE12]],2)</f>
        <v>19</v>
      </c>
      <c r="I1338" t="str">
        <f>+CONCATENATE(Tabla1[[#This Row],[CONSIDERED_DATE14]],"-",Tabla1[[#This Row],[CONSIDERED_DATE13]])</f>
        <v>19-AUG</v>
      </c>
      <c r="J1338" s="1" t="s">
        <v>4546</v>
      </c>
      <c r="K1338">
        <v>15</v>
      </c>
      <c r="L1338">
        <v>65</v>
      </c>
      <c r="M1338" s="4">
        <v>114193.733333333</v>
      </c>
      <c r="N1338" s="3">
        <v>23.076923076922998</v>
      </c>
      <c r="O1338" s="3">
        <f>+Tabla1[[#This Row],[CF_CALC_OCC_ROOMS]]/67*100</f>
        <v>22.388059701492537</v>
      </c>
      <c r="P1338" s="2">
        <v>1712906</v>
      </c>
      <c r="Q1338">
        <v>0</v>
      </c>
      <c r="R1338">
        <v>0</v>
      </c>
      <c r="S1338">
        <v>0</v>
      </c>
    </row>
    <row r="1339" spans="1:19" x14ac:dyDescent="0.25">
      <c r="A1339" s="1" t="s">
        <v>13</v>
      </c>
      <c r="B1339" s="4">
        <v>6670617</v>
      </c>
      <c r="C1339">
        <v>49</v>
      </c>
      <c r="D1339">
        <v>97</v>
      </c>
      <c r="E1339" s="1" t="s">
        <v>1351</v>
      </c>
      <c r="F1339" t="str">
        <f>+RIGHT(Tabla1[[#This Row],[CONSIDERED_DATE1]],6)</f>
        <v>AUG-19</v>
      </c>
      <c r="G1339" t="str">
        <f>+LEFT(Tabla1[[#This Row],[CONSIDERED_DATE12]],3)</f>
        <v>AUG</v>
      </c>
      <c r="H1339" t="str">
        <f>+RIGHT(Tabla1[[#This Row],[CONSIDERED_DATE12]],2)</f>
        <v>19</v>
      </c>
      <c r="I1339" t="str">
        <f>+CONCATENATE(Tabla1[[#This Row],[CONSIDERED_DATE14]],"-",Tabla1[[#This Row],[CONSIDERED_DATE13]])</f>
        <v>19-AUG</v>
      </c>
      <c r="J1339" s="1" t="s">
        <v>4547</v>
      </c>
      <c r="K1339">
        <v>49</v>
      </c>
      <c r="L1339">
        <v>65</v>
      </c>
      <c r="M1339" s="4">
        <v>136135.04081632601</v>
      </c>
      <c r="N1339" s="3">
        <v>75.384615384615302</v>
      </c>
      <c r="O1339" s="3">
        <f>+Tabla1[[#This Row],[CF_CALC_OCC_ROOMS]]/67*100</f>
        <v>73.134328358208961</v>
      </c>
      <c r="P1339" s="2">
        <v>6670617</v>
      </c>
      <c r="Q1339">
        <v>0</v>
      </c>
      <c r="R1339">
        <v>0</v>
      </c>
      <c r="S1339">
        <v>0</v>
      </c>
    </row>
    <row r="1340" spans="1:19" x14ac:dyDescent="0.25">
      <c r="A1340" s="1" t="s">
        <v>13</v>
      </c>
      <c r="B1340" s="4">
        <v>9733780.2016806714</v>
      </c>
      <c r="C1340">
        <v>64</v>
      </c>
      <c r="D1340">
        <v>132</v>
      </c>
      <c r="E1340" s="1" t="s">
        <v>1352</v>
      </c>
      <c r="F1340" t="str">
        <f>+RIGHT(Tabla1[[#This Row],[CONSIDERED_DATE1]],6)</f>
        <v>AUG-19</v>
      </c>
      <c r="G1340" t="str">
        <f>+LEFT(Tabla1[[#This Row],[CONSIDERED_DATE12]],3)</f>
        <v>AUG</v>
      </c>
      <c r="H1340" t="str">
        <f>+RIGHT(Tabla1[[#This Row],[CONSIDERED_DATE12]],2)</f>
        <v>19</v>
      </c>
      <c r="I1340" t="str">
        <f>+CONCATENATE(Tabla1[[#This Row],[CONSIDERED_DATE14]],"-",Tabla1[[#This Row],[CONSIDERED_DATE13]])</f>
        <v>19-AUG</v>
      </c>
      <c r="J1340" s="1" t="s">
        <v>4548</v>
      </c>
      <c r="K1340">
        <v>64</v>
      </c>
      <c r="L1340">
        <v>65</v>
      </c>
      <c r="M1340" s="4">
        <v>152090.31565126049</v>
      </c>
      <c r="N1340" s="3">
        <v>98.461538461538396</v>
      </c>
      <c r="O1340" s="3">
        <f>+Tabla1[[#This Row],[CF_CALC_OCC_ROOMS]]/67*100</f>
        <v>95.522388059701484</v>
      </c>
      <c r="P1340" s="2">
        <v>9733780.2016806714</v>
      </c>
      <c r="Q1340">
        <v>0</v>
      </c>
      <c r="R1340">
        <v>0</v>
      </c>
      <c r="S1340">
        <v>0</v>
      </c>
    </row>
    <row r="1341" spans="1:19" x14ac:dyDescent="0.25">
      <c r="A1341" s="1" t="s">
        <v>13</v>
      </c>
      <c r="B1341" s="4">
        <v>1578143.6806722688</v>
      </c>
      <c r="C1341">
        <v>13</v>
      </c>
      <c r="D1341">
        <v>23</v>
      </c>
      <c r="E1341" s="1" t="s">
        <v>1353</v>
      </c>
      <c r="F1341" t="str">
        <f>+RIGHT(Tabla1[[#This Row],[CONSIDERED_DATE1]],6)</f>
        <v>SEP-19</v>
      </c>
      <c r="G1341" t="str">
        <f>+LEFT(Tabla1[[#This Row],[CONSIDERED_DATE12]],3)</f>
        <v>SEP</v>
      </c>
      <c r="H1341" t="str">
        <f>+RIGHT(Tabla1[[#This Row],[CONSIDERED_DATE12]],2)</f>
        <v>19</v>
      </c>
      <c r="I1341" t="str">
        <f>+CONCATENATE(Tabla1[[#This Row],[CONSIDERED_DATE14]],"-",Tabla1[[#This Row],[CONSIDERED_DATE13]])</f>
        <v>19-SEP</v>
      </c>
      <c r="J1341" s="1" t="s">
        <v>4549</v>
      </c>
      <c r="K1341">
        <v>13</v>
      </c>
      <c r="L1341">
        <v>59</v>
      </c>
      <c r="M1341" s="4">
        <v>121395.66774402</v>
      </c>
      <c r="N1341" s="3">
        <v>22.033898305084701</v>
      </c>
      <c r="O1341" s="3">
        <f>+Tabla1[[#This Row],[CF_CALC_OCC_ROOMS]]/67*100</f>
        <v>19.402985074626866</v>
      </c>
      <c r="P1341" s="2">
        <v>1578143.6806722688</v>
      </c>
      <c r="Q1341">
        <v>0</v>
      </c>
      <c r="R1341">
        <v>0</v>
      </c>
      <c r="S1341">
        <v>0</v>
      </c>
    </row>
    <row r="1342" spans="1:19" x14ac:dyDescent="0.25">
      <c r="A1342" s="1" t="s">
        <v>13</v>
      </c>
      <c r="B1342" s="4">
        <v>995548</v>
      </c>
      <c r="C1342">
        <v>9</v>
      </c>
      <c r="D1342">
        <v>12</v>
      </c>
      <c r="E1342" s="1" t="s">
        <v>1354</v>
      </c>
      <c r="F1342" t="str">
        <f>+RIGHT(Tabla1[[#This Row],[CONSIDERED_DATE1]],6)</f>
        <v>SEP-19</v>
      </c>
      <c r="G1342" t="str">
        <f>+LEFT(Tabla1[[#This Row],[CONSIDERED_DATE12]],3)</f>
        <v>SEP</v>
      </c>
      <c r="H1342" t="str">
        <f>+RIGHT(Tabla1[[#This Row],[CONSIDERED_DATE12]],2)</f>
        <v>19</v>
      </c>
      <c r="I1342" t="str">
        <f>+CONCATENATE(Tabla1[[#This Row],[CONSIDERED_DATE14]],"-",Tabla1[[#This Row],[CONSIDERED_DATE13]])</f>
        <v>19-SEP</v>
      </c>
      <c r="J1342" s="1" t="s">
        <v>4550</v>
      </c>
      <c r="K1342">
        <v>9</v>
      </c>
      <c r="L1342">
        <v>59</v>
      </c>
      <c r="M1342" s="4">
        <v>110616.444444444</v>
      </c>
      <c r="N1342" s="3">
        <v>15.254237288135499</v>
      </c>
      <c r="O1342" s="3">
        <f>+Tabla1[[#This Row],[CF_CALC_OCC_ROOMS]]/67*100</f>
        <v>13.432835820895523</v>
      </c>
      <c r="P1342" s="2">
        <v>995548</v>
      </c>
      <c r="Q1342">
        <v>0</v>
      </c>
      <c r="R1342">
        <v>0</v>
      </c>
      <c r="S1342">
        <v>0</v>
      </c>
    </row>
    <row r="1343" spans="1:19" x14ac:dyDescent="0.25">
      <c r="A1343" s="1" t="s">
        <v>13</v>
      </c>
      <c r="B1343" s="4">
        <v>1878048</v>
      </c>
      <c r="C1343">
        <v>15</v>
      </c>
      <c r="D1343">
        <v>24</v>
      </c>
      <c r="E1343" s="1" t="s">
        <v>1355</v>
      </c>
      <c r="F1343" t="str">
        <f>+RIGHT(Tabla1[[#This Row],[CONSIDERED_DATE1]],6)</f>
        <v>SEP-19</v>
      </c>
      <c r="G1343" t="str">
        <f>+LEFT(Tabla1[[#This Row],[CONSIDERED_DATE12]],3)</f>
        <v>SEP</v>
      </c>
      <c r="H1343" t="str">
        <f>+RIGHT(Tabla1[[#This Row],[CONSIDERED_DATE12]],2)</f>
        <v>19</v>
      </c>
      <c r="I1343" t="str">
        <f>+CONCATENATE(Tabla1[[#This Row],[CONSIDERED_DATE14]],"-",Tabla1[[#This Row],[CONSIDERED_DATE13]])</f>
        <v>19-SEP</v>
      </c>
      <c r="J1343" s="1" t="s">
        <v>4551</v>
      </c>
      <c r="K1343">
        <v>15</v>
      </c>
      <c r="L1343">
        <v>59</v>
      </c>
      <c r="M1343" s="4">
        <v>125203.2</v>
      </c>
      <c r="N1343" s="3">
        <v>25.4237288135593</v>
      </c>
      <c r="O1343" s="3">
        <f>+Tabla1[[#This Row],[CF_CALC_OCC_ROOMS]]/67*100</f>
        <v>22.388059701492537</v>
      </c>
      <c r="P1343" s="2">
        <v>1878048</v>
      </c>
      <c r="Q1343">
        <v>0</v>
      </c>
      <c r="R1343">
        <v>0</v>
      </c>
      <c r="S1343">
        <v>0</v>
      </c>
    </row>
    <row r="1344" spans="1:19" x14ac:dyDescent="0.25">
      <c r="A1344" s="1" t="s">
        <v>13</v>
      </c>
      <c r="B1344" s="4">
        <v>3464648</v>
      </c>
      <c r="C1344">
        <v>34</v>
      </c>
      <c r="D1344">
        <v>56</v>
      </c>
      <c r="E1344" s="1" t="s">
        <v>1356</v>
      </c>
      <c r="F1344" t="str">
        <f>+RIGHT(Tabla1[[#This Row],[CONSIDERED_DATE1]],6)</f>
        <v>SEP-19</v>
      </c>
      <c r="G1344" t="str">
        <f>+LEFT(Tabla1[[#This Row],[CONSIDERED_DATE12]],3)</f>
        <v>SEP</v>
      </c>
      <c r="H1344" t="str">
        <f>+RIGHT(Tabla1[[#This Row],[CONSIDERED_DATE12]],2)</f>
        <v>19</v>
      </c>
      <c r="I1344" t="str">
        <f>+CONCATENATE(Tabla1[[#This Row],[CONSIDERED_DATE14]],"-",Tabla1[[#This Row],[CONSIDERED_DATE13]])</f>
        <v>19-SEP</v>
      </c>
      <c r="J1344" s="1" t="s">
        <v>4552</v>
      </c>
      <c r="K1344">
        <v>34</v>
      </c>
      <c r="L1344">
        <v>62</v>
      </c>
      <c r="M1344" s="4">
        <v>101901.411764705</v>
      </c>
      <c r="N1344" s="3">
        <v>54.838709677419303</v>
      </c>
      <c r="O1344" s="3">
        <f>+Tabla1[[#This Row],[CF_CALC_OCC_ROOMS]]/67*100</f>
        <v>50.746268656716417</v>
      </c>
      <c r="P1344" s="2">
        <v>2159648</v>
      </c>
      <c r="Q1344">
        <v>0</v>
      </c>
      <c r="R1344">
        <v>1305000</v>
      </c>
      <c r="S1344">
        <v>0</v>
      </c>
    </row>
    <row r="1345" spans="1:19" x14ac:dyDescent="0.25">
      <c r="A1345" s="1" t="s">
        <v>13</v>
      </c>
      <c r="B1345" s="4">
        <v>2310820</v>
      </c>
      <c r="C1345">
        <v>20</v>
      </c>
      <c r="D1345">
        <v>35</v>
      </c>
      <c r="E1345" s="1" t="s">
        <v>1357</v>
      </c>
      <c r="F1345" t="str">
        <f>+RIGHT(Tabla1[[#This Row],[CONSIDERED_DATE1]],6)</f>
        <v>SEP-19</v>
      </c>
      <c r="G1345" t="str">
        <f>+LEFT(Tabla1[[#This Row],[CONSIDERED_DATE12]],3)</f>
        <v>SEP</v>
      </c>
      <c r="H1345" t="str">
        <f>+RIGHT(Tabla1[[#This Row],[CONSIDERED_DATE12]],2)</f>
        <v>19</v>
      </c>
      <c r="I1345" t="str">
        <f>+CONCATENATE(Tabla1[[#This Row],[CONSIDERED_DATE14]],"-",Tabla1[[#This Row],[CONSIDERED_DATE13]])</f>
        <v>19-SEP</v>
      </c>
      <c r="J1345" s="1" t="s">
        <v>4553</v>
      </c>
      <c r="K1345">
        <v>20</v>
      </c>
      <c r="L1345">
        <v>64</v>
      </c>
      <c r="M1345" s="4">
        <v>115541</v>
      </c>
      <c r="N1345" s="3">
        <v>31.25</v>
      </c>
      <c r="O1345" s="3">
        <f>+Tabla1[[#This Row],[CF_CALC_OCC_ROOMS]]/67*100</f>
        <v>29.850746268656714</v>
      </c>
      <c r="P1345" s="2">
        <v>2310820</v>
      </c>
      <c r="Q1345">
        <v>0</v>
      </c>
      <c r="R1345">
        <v>0</v>
      </c>
      <c r="S1345">
        <v>0</v>
      </c>
    </row>
    <row r="1346" spans="1:19" x14ac:dyDescent="0.25">
      <c r="A1346" s="1" t="s">
        <v>13</v>
      </c>
      <c r="B1346" s="4">
        <v>6722035</v>
      </c>
      <c r="C1346">
        <v>45</v>
      </c>
      <c r="D1346">
        <v>86</v>
      </c>
      <c r="E1346" s="1" t="s">
        <v>1358</v>
      </c>
      <c r="F1346" t="str">
        <f>+RIGHT(Tabla1[[#This Row],[CONSIDERED_DATE1]],6)</f>
        <v>SEP-19</v>
      </c>
      <c r="G1346" t="str">
        <f>+LEFT(Tabla1[[#This Row],[CONSIDERED_DATE12]],3)</f>
        <v>SEP</v>
      </c>
      <c r="H1346" t="str">
        <f>+RIGHT(Tabla1[[#This Row],[CONSIDERED_DATE12]],2)</f>
        <v>19</v>
      </c>
      <c r="I1346" t="str">
        <f>+CONCATENATE(Tabla1[[#This Row],[CONSIDERED_DATE14]],"-",Tabla1[[#This Row],[CONSIDERED_DATE13]])</f>
        <v>19-SEP</v>
      </c>
      <c r="J1346" s="1" t="s">
        <v>4554</v>
      </c>
      <c r="K1346">
        <v>45</v>
      </c>
      <c r="L1346">
        <v>65</v>
      </c>
      <c r="M1346" s="4">
        <v>149378.55555555501</v>
      </c>
      <c r="N1346" s="3">
        <v>69.230769230769198</v>
      </c>
      <c r="O1346" s="3">
        <f>+Tabla1[[#This Row],[CF_CALC_OCC_ROOMS]]/67*100</f>
        <v>67.164179104477611</v>
      </c>
      <c r="P1346" s="2">
        <v>6722035</v>
      </c>
      <c r="Q1346">
        <v>0</v>
      </c>
      <c r="R1346">
        <v>0</v>
      </c>
      <c r="S1346">
        <v>0</v>
      </c>
    </row>
    <row r="1347" spans="1:19" x14ac:dyDescent="0.25">
      <c r="A1347" s="1" t="s">
        <v>13</v>
      </c>
      <c r="B1347" s="4">
        <v>8995053.4957983196</v>
      </c>
      <c r="C1347">
        <v>62</v>
      </c>
      <c r="D1347">
        <v>120</v>
      </c>
      <c r="E1347" s="1" t="s">
        <v>1359</v>
      </c>
      <c r="F1347" t="str">
        <f>+RIGHT(Tabla1[[#This Row],[CONSIDERED_DATE1]],6)</f>
        <v>SEP-19</v>
      </c>
      <c r="G1347" t="str">
        <f>+LEFT(Tabla1[[#This Row],[CONSIDERED_DATE12]],3)</f>
        <v>SEP</v>
      </c>
      <c r="H1347" t="str">
        <f>+RIGHT(Tabla1[[#This Row],[CONSIDERED_DATE12]],2)</f>
        <v>19</v>
      </c>
      <c r="I1347" t="str">
        <f>+CONCATENATE(Tabla1[[#This Row],[CONSIDERED_DATE14]],"-",Tabla1[[#This Row],[CONSIDERED_DATE13]])</f>
        <v>19-SEP</v>
      </c>
      <c r="J1347" s="1" t="s">
        <v>4555</v>
      </c>
      <c r="K1347">
        <v>62</v>
      </c>
      <c r="L1347">
        <v>66</v>
      </c>
      <c r="M1347" s="4">
        <v>145081.50799674701</v>
      </c>
      <c r="N1347" s="3">
        <v>93.939393939393895</v>
      </c>
      <c r="O1347" s="3">
        <f>+Tabla1[[#This Row],[CF_CALC_OCC_ROOMS]]/67*100</f>
        <v>92.537313432835816</v>
      </c>
      <c r="P1347" s="2">
        <v>8995053.4957983196</v>
      </c>
      <c r="Q1347">
        <v>0</v>
      </c>
      <c r="R1347">
        <v>0</v>
      </c>
      <c r="S1347">
        <v>0</v>
      </c>
    </row>
    <row r="1348" spans="1:19" x14ac:dyDescent="0.25">
      <c r="A1348" s="1" t="s">
        <v>13</v>
      </c>
      <c r="B1348" s="4">
        <v>1827220</v>
      </c>
      <c r="C1348">
        <v>16</v>
      </c>
      <c r="D1348">
        <v>25</v>
      </c>
      <c r="E1348" s="1" t="s">
        <v>1360</v>
      </c>
      <c r="F1348" t="str">
        <f>+RIGHT(Tabla1[[#This Row],[CONSIDERED_DATE1]],6)</f>
        <v>SEP-19</v>
      </c>
      <c r="G1348" t="str">
        <f>+LEFT(Tabla1[[#This Row],[CONSIDERED_DATE12]],3)</f>
        <v>SEP</v>
      </c>
      <c r="H1348" t="str">
        <f>+RIGHT(Tabla1[[#This Row],[CONSIDERED_DATE12]],2)</f>
        <v>19</v>
      </c>
      <c r="I1348" t="str">
        <f>+CONCATENATE(Tabla1[[#This Row],[CONSIDERED_DATE14]],"-",Tabla1[[#This Row],[CONSIDERED_DATE13]])</f>
        <v>19-SEP</v>
      </c>
      <c r="J1348" s="1" t="s">
        <v>4556</v>
      </c>
      <c r="K1348">
        <v>16</v>
      </c>
      <c r="L1348">
        <v>64</v>
      </c>
      <c r="M1348" s="4">
        <v>114201.25</v>
      </c>
      <c r="N1348" s="3">
        <v>25</v>
      </c>
      <c r="O1348" s="3">
        <f>+Tabla1[[#This Row],[CF_CALC_OCC_ROOMS]]/67*100</f>
        <v>23.880597014925371</v>
      </c>
      <c r="P1348" s="2">
        <v>1827220</v>
      </c>
      <c r="Q1348">
        <v>0</v>
      </c>
      <c r="R1348">
        <v>0</v>
      </c>
      <c r="S1348">
        <v>0</v>
      </c>
    </row>
    <row r="1349" spans="1:19" x14ac:dyDescent="0.25">
      <c r="A1349" s="1" t="s">
        <v>13</v>
      </c>
      <c r="B1349" s="4">
        <v>1421900</v>
      </c>
      <c r="C1349">
        <v>13</v>
      </c>
      <c r="D1349">
        <v>19</v>
      </c>
      <c r="E1349" s="1" t="s">
        <v>1361</v>
      </c>
      <c r="F1349" t="str">
        <f>+RIGHT(Tabla1[[#This Row],[CONSIDERED_DATE1]],6)</f>
        <v>SEP-19</v>
      </c>
      <c r="G1349" t="str">
        <f>+LEFT(Tabla1[[#This Row],[CONSIDERED_DATE12]],3)</f>
        <v>SEP</v>
      </c>
      <c r="H1349" t="str">
        <f>+RIGHT(Tabla1[[#This Row],[CONSIDERED_DATE12]],2)</f>
        <v>19</v>
      </c>
      <c r="I1349" t="str">
        <f>+CONCATENATE(Tabla1[[#This Row],[CONSIDERED_DATE14]],"-",Tabla1[[#This Row],[CONSIDERED_DATE13]])</f>
        <v>19-SEP</v>
      </c>
      <c r="J1349" s="1" t="s">
        <v>4557</v>
      </c>
      <c r="K1349">
        <v>13</v>
      </c>
      <c r="L1349">
        <v>63</v>
      </c>
      <c r="M1349" s="4">
        <v>109376.92307692301</v>
      </c>
      <c r="N1349" s="3">
        <v>20.634920634920601</v>
      </c>
      <c r="O1349" s="3">
        <f>+Tabla1[[#This Row],[CF_CALC_OCC_ROOMS]]/67*100</f>
        <v>19.402985074626866</v>
      </c>
      <c r="P1349" s="2">
        <v>1421900</v>
      </c>
      <c r="Q1349">
        <v>0</v>
      </c>
      <c r="R1349">
        <v>0</v>
      </c>
      <c r="S1349">
        <v>0</v>
      </c>
    </row>
    <row r="1350" spans="1:19" x14ac:dyDescent="0.25">
      <c r="A1350" s="1" t="s">
        <v>13</v>
      </c>
      <c r="B1350" s="4">
        <v>2547262</v>
      </c>
      <c r="C1350">
        <v>25</v>
      </c>
      <c r="D1350">
        <v>33</v>
      </c>
      <c r="E1350" s="1" t="s">
        <v>1362</v>
      </c>
      <c r="F1350" t="str">
        <f>+RIGHT(Tabla1[[#This Row],[CONSIDERED_DATE1]],6)</f>
        <v>SEP-19</v>
      </c>
      <c r="G1350" t="str">
        <f>+LEFT(Tabla1[[#This Row],[CONSIDERED_DATE12]],3)</f>
        <v>SEP</v>
      </c>
      <c r="H1350" t="str">
        <f>+RIGHT(Tabla1[[#This Row],[CONSIDERED_DATE12]],2)</f>
        <v>19</v>
      </c>
      <c r="I1350" t="str">
        <f>+CONCATENATE(Tabla1[[#This Row],[CONSIDERED_DATE14]],"-",Tabla1[[#This Row],[CONSIDERED_DATE13]])</f>
        <v>19-SEP</v>
      </c>
      <c r="J1350" s="1" t="s">
        <v>4558</v>
      </c>
      <c r="K1350">
        <v>25</v>
      </c>
      <c r="L1350">
        <v>57</v>
      </c>
      <c r="M1350" s="4">
        <v>101890.48</v>
      </c>
      <c r="N1350" s="3">
        <v>43.859649122806999</v>
      </c>
      <c r="O1350" s="3">
        <f>+Tabla1[[#This Row],[CF_CALC_OCC_ROOMS]]/67*100</f>
        <v>37.313432835820898</v>
      </c>
      <c r="P1350" s="2">
        <v>2547262</v>
      </c>
      <c r="Q1350">
        <v>0</v>
      </c>
      <c r="R1350">
        <v>0</v>
      </c>
      <c r="S1350">
        <v>0</v>
      </c>
    </row>
    <row r="1351" spans="1:19" x14ac:dyDescent="0.25">
      <c r="A1351" s="1" t="s">
        <v>13</v>
      </c>
      <c r="B1351" s="4">
        <v>2743488</v>
      </c>
      <c r="C1351">
        <v>26</v>
      </c>
      <c r="D1351">
        <v>35</v>
      </c>
      <c r="E1351" s="1" t="s">
        <v>1363</v>
      </c>
      <c r="F1351" t="str">
        <f>+RIGHT(Tabla1[[#This Row],[CONSIDERED_DATE1]],6)</f>
        <v>SEP-19</v>
      </c>
      <c r="G1351" t="str">
        <f>+LEFT(Tabla1[[#This Row],[CONSIDERED_DATE12]],3)</f>
        <v>SEP</v>
      </c>
      <c r="H1351" t="str">
        <f>+RIGHT(Tabla1[[#This Row],[CONSIDERED_DATE12]],2)</f>
        <v>19</v>
      </c>
      <c r="I1351" t="str">
        <f>+CONCATENATE(Tabla1[[#This Row],[CONSIDERED_DATE14]],"-",Tabla1[[#This Row],[CONSIDERED_DATE13]])</f>
        <v>19-SEP</v>
      </c>
      <c r="J1351" s="1" t="s">
        <v>4559</v>
      </c>
      <c r="K1351">
        <v>26</v>
      </c>
      <c r="L1351">
        <v>62</v>
      </c>
      <c r="M1351" s="4">
        <v>105518.769230769</v>
      </c>
      <c r="N1351" s="3">
        <v>41.935483870967701</v>
      </c>
      <c r="O1351" s="3">
        <f>+Tabla1[[#This Row],[CF_CALC_OCC_ROOMS]]/67*100</f>
        <v>38.805970149253731</v>
      </c>
      <c r="P1351" s="2">
        <v>2743488</v>
      </c>
      <c r="Q1351">
        <v>0</v>
      </c>
      <c r="R1351">
        <v>0</v>
      </c>
      <c r="S1351">
        <v>0</v>
      </c>
    </row>
    <row r="1352" spans="1:19" x14ac:dyDescent="0.25">
      <c r="A1352" s="1" t="s">
        <v>13</v>
      </c>
      <c r="B1352" s="4">
        <v>2045793</v>
      </c>
      <c r="C1352">
        <v>21</v>
      </c>
      <c r="D1352">
        <v>27</v>
      </c>
      <c r="E1352" s="1" t="s">
        <v>1364</v>
      </c>
      <c r="F1352" t="str">
        <f>+RIGHT(Tabla1[[#This Row],[CONSIDERED_DATE1]],6)</f>
        <v>SEP-19</v>
      </c>
      <c r="G1352" t="str">
        <f>+LEFT(Tabla1[[#This Row],[CONSIDERED_DATE12]],3)</f>
        <v>SEP</v>
      </c>
      <c r="H1352" t="str">
        <f>+RIGHT(Tabla1[[#This Row],[CONSIDERED_DATE12]],2)</f>
        <v>19</v>
      </c>
      <c r="I1352" t="str">
        <f>+CONCATENATE(Tabla1[[#This Row],[CONSIDERED_DATE14]],"-",Tabla1[[#This Row],[CONSIDERED_DATE13]])</f>
        <v>19-SEP</v>
      </c>
      <c r="J1352" s="1" t="s">
        <v>4560</v>
      </c>
      <c r="K1352">
        <v>21</v>
      </c>
      <c r="L1352">
        <v>64</v>
      </c>
      <c r="M1352" s="4">
        <v>97418.714285714203</v>
      </c>
      <c r="N1352" s="3">
        <v>32.8125</v>
      </c>
      <c r="O1352" s="3">
        <f>+Tabla1[[#This Row],[CF_CALC_OCC_ROOMS]]/67*100</f>
        <v>31.343283582089555</v>
      </c>
      <c r="P1352" s="2">
        <v>2045793</v>
      </c>
      <c r="Q1352">
        <v>0</v>
      </c>
      <c r="R1352">
        <v>0</v>
      </c>
      <c r="S1352">
        <v>0</v>
      </c>
    </row>
    <row r="1353" spans="1:19" x14ac:dyDescent="0.25">
      <c r="A1353" s="1" t="s">
        <v>13</v>
      </c>
      <c r="B1353" s="4">
        <v>4723316</v>
      </c>
      <c r="C1353">
        <v>36</v>
      </c>
      <c r="D1353">
        <v>64</v>
      </c>
      <c r="E1353" s="1" t="s">
        <v>1365</v>
      </c>
      <c r="F1353" t="str">
        <f>+RIGHT(Tabla1[[#This Row],[CONSIDERED_DATE1]],6)</f>
        <v>SEP-19</v>
      </c>
      <c r="G1353" t="str">
        <f>+LEFT(Tabla1[[#This Row],[CONSIDERED_DATE12]],3)</f>
        <v>SEP</v>
      </c>
      <c r="H1353" t="str">
        <f>+RIGHT(Tabla1[[#This Row],[CONSIDERED_DATE12]],2)</f>
        <v>19</v>
      </c>
      <c r="I1353" t="str">
        <f>+CONCATENATE(Tabla1[[#This Row],[CONSIDERED_DATE14]],"-",Tabla1[[#This Row],[CONSIDERED_DATE13]])</f>
        <v>19-SEP</v>
      </c>
      <c r="J1353" s="1" t="s">
        <v>4561</v>
      </c>
      <c r="K1353">
        <v>36</v>
      </c>
      <c r="L1353">
        <v>66</v>
      </c>
      <c r="M1353" s="4">
        <v>131203.22222222199</v>
      </c>
      <c r="N1353" s="3">
        <v>54.545454545454497</v>
      </c>
      <c r="O1353" s="3">
        <f>+Tabla1[[#This Row],[CF_CALC_OCC_ROOMS]]/67*100</f>
        <v>53.731343283582092</v>
      </c>
      <c r="P1353" s="2">
        <v>4723316</v>
      </c>
      <c r="Q1353">
        <v>0</v>
      </c>
      <c r="R1353">
        <v>0</v>
      </c>
      <c r="S1353">
        <v>0</v>
      </c>
    </row>
    <row r="1354" spans="1:19" x14ac:dyDescent="0.25">
      <c r="A1354" s="1" t="s">
        <v>13</v>
      </c>
      <c r="B1354" s="4">
        <v>8707385</v>
      </c>
      <c r="C1354">
        <v>56</v>
      </c>
      <c r="D1354">
        <v>113</v>
      </c>
      <c r="E1354" s="1" t="s">
        <v>1366</v>
      </c>
      <c r="F1354" t="str">
        <f>+RIGHT(Tabla1[[#This Row],[CONSIDERED_DATE1]],6)</f>
        <v>SEP-19</v>
      </c>
      <c r="G1354" t="str">
        <f>+LEFT(Tabla1[[#This Row],[CONSIDERED_DATE12]],3)</f>
        <v>SEP</v>
      </c>
      <c r="H1354" t="str">
        <f>+RIGHT(Tabla1[[#This Row],[CONSIDERED_DATE12]],2)</f>
        <v>19</v>
      </c>
      <c r="I1354" t="str">
        <f>+CONCATENATE(Tabla1[[#This Row],[CONSIDERED_DATE14]],"-",Tabla1[[#This Row],[CONSIDERED_DATE13]])</f>
        <v>19-SEP</v>
      </c>
      <c r="J1354" s="1" t="s">
        <v>4562</v>
      </c>
      <c r="K1354">
        <v>56</v>
      </c>
      <c r="L1354">
        <v>67</v>
      </c>
      <c r="M1354" s="4">
        <v>155489.017857142</v>
      </c>
      <c r="N1354" s="3">
        <v>83.582089552238799</v>
      </c>
      <c r="O1354" s="3">
        <f>+Tabla1[[#This Row],[CF_CALC_OCC_ROOMS]]/67*100</f>
        <v>83.582089552238799</v>
      </c>
      <c r="P1354" s="2">
        <v>8707385</v>
      </c>
      <c r="Q1354">
        <v>0</v>
      </c>
      <c r="R1354">
        <v>0</v>
      </c>
      <c r="S1354">
        <v>0</v>
      </c>
    </row>
    <row r="1355" spans="1:19" x14ac:dyDescent="0.25">
      <c r="A1355" s="1" t="s">
        <v>13</v>
      </c>
      <c r="B1355" s="4">
        <v>5516821</v>
      </c>
      <c r="C1355">
        <v>47</v>
      </c>
      <c r="D1355">
        <v>91</v>
      </c>
      <c r="E1355" s="1" t="s">
        <v>1367</v>
      </c>
      <c r="F1355" t="str">
        <f>+RIGHT(Tabla1[[#This Row],[CONSIDERED_DATE1]],6)</f>
        <v>SEP-19</v>
      </c>
      <c r="G1355" t="str">
        <f>+LEFT(Tabla1[[#This Row],[CONSIDERED_DATE12]],3)</f>
        <v>SEP</v>
      </c>
      <c r="H1355" t="str">
        <f>+RIGHT(Tabla1[[#This Row],[CONSIDERED_DATE12]],2)</f>
        <v>19</v>
      </c>
      <c r="I1355" t="str">
        <f>+CONCATENATE(Tabla1[[#This Row],[CONSIDERED_DATE14]],"-",Tabla1[[#This Row],[CONSIDERED_DATE13]])</f>
        <v>19-SEP</v>
      </c>
      <c r="J1355" s="1" t="s">
        <v>4563</v>
      </c>
      <c r="K1355">
        <v>47</v>
      </c>
      <c r="L1355">
        <v>67</v>
      </c>
      <c r="M1355" s="4">
        <v>117379.17021276501</v>
      </c>
      <c r="N1355" s="3">
        <v>70.149253731343194</v>
      </c>
      <c r="O1355" s="3">
        <f>+Tabla1[[#This Row],[CF_CALC_OCC_ROOMS]]/67*100</f>
        <v>70.149253731343293</v>
      </c>
      <c r="P1355" s="2">
        <v>5516821</v>
      </c>
      <c r="Q1355">
        <v>0</v>
      </c>
      <c r="R1355">
        <v>0</v>
      </c>
      <c r="S1355">
        <v>0</v>
      </c>
    </row>
    <row r="1356" spans="1:19" x14ac:dyDescent="0.25">
      <c r="A1356" s="1" t="s">
        <v>13</v>
      </c>
      <c r="B1356" s="4">
        <v>5702076</v>
      </c>
      <c r="C1356">
        <v>53</v>
      </c>
      <c r="D1356">
        <v>99</v>
      </c>
      <c r="E1356" s="1" t="s">
        <v>1368</v>
      </c>
      <c r="F1356" t="str">
        <f>+RIGHT(Tabla1[[#This Row],[CONSIDERED_DATE1]],6)</f>
        <v>SEP-19</v>
      </c>
      <c r="G1356" t="str">
        <f>+LEFT(Tabla1[[#This Row],[CONSIDERED_DATE12]],3)</f>
        <v>SEP</v>
      </c>
      <c r="H1356" t="str">
        <f>+RIGHT(Tabla1[[#This Row],[CONSIDERED_DATE12]],2)</f>
        <v>19</v>
      </c>
      <c r="I1356" t="str">
        <f>+CONCATENATE(Tabla1[[#This Row],[CONSIDERED_DATE14]],"-",Tabla1[[#This Row],[CONSIDERED_DATE13]])</f>
        <v>19-SEP</v>
      </c>
      <c r="J1356" s="1" t="s">
        <v>4564</v>
      </c>
      <c r="K1356">
        <v>53</v>
      </c>
      <c r="L1356">
        <v>67</v>
      </c>
      <c r="M1356" s="4">
        <v>107586.339622641</v>
      </c>
      <c r="N1356" s="3">
        <v>79.104477611940197</v>
      </c>
      <c r="O1356" s="3">
        <f>+Tabla1[[#This Row],[CF_CALC_OCC_ROOMS]]/67*100</f>
        <v>79.104477611940297</v>
      </c>
      <c r="P1356" s="2">
        <v>4994076</v>
      </c>
      <c r="Q1356">
        <v>0</v>
      </c>
      <c r="R1356">
        <v>708000</v>
      </c>
      <c r="S1356">
        <v>0</v>
      </c>
    </row>
    <row r="1357" spans="1:19" x14ac:dyDescent="0.25">
      <c r="A1357" s="1" t="s">
        <v>13</v>
      </c>
      <c r="B1357" s="4">
        <v>6669610</v>
      </c>
      <c r="C1357">
        <v>60</v>
      </c>
      <c r="D1357">
        <v>116</v>
      </c>
      <c r="E1357" s="1" t="s">
        <v>1369</v>
      </c>
      <c r="F1357" t="str">
        <f>+RIGHT(Tabla1[[#This Row],[CONSIDERED_DATE1]],6)</f>
        <v>SEP-19</v>
      </c>
      <c r="G1357" t="str">
        <f>+LEFT(Tabla1[[#This Row],[CONSIDERED_DATE12]],3)</f>
        <v>SEP</v>
      </c>
      <c r="H1357" t="str">
        <f>+RIGHT(Tabla1[[#This Row],[CONSIDERED_DATE12]],2)</f>
        <v>19</v>
      </c>
      <c r="I1357" t="str">
        <f>+CONCATENATE(Tabla1[[#This Row],[CONSIDERED_DATE14]],"-",Tabla1[[#This Row],[CONSIDERED_DATE13]])</f>
        <v>19-SEP</v>
      </c>
      <c r="J1357" s="1" t="s">
        <v>4565</v>
      </c>
      <c r="K1357">
        <v>60</v>
      </c>
      <c r="L1357">
        <v>67</v>
      </c>
      <c r="M1357" s="4">
        <v>111160.166666666</v>
      </c>
      <c r="N1357" s="3">
        <v>89.552238805970106</v>
      </c>
      <c r="O1357" s="3">
        <f>+Tabla1[[#This Row],[CF_CALC_OCC_ROOMS]]/67*100</f>
        <v>89.552238805970148</v>
      </c>
      <c r="P1357" s="2">
        <v>5961610</v>
      </c>
      <c r="Q1357">
        <v>0</v>
      </c>
      <c r="R1357">
        <v>708000</v>
      </c>
      <c r="S1357">
        <v>0</v>
      </c>
    </row>
    <row r="1358" spans="1:19" x14ac:dyDescent="0.25">
      <c r="A1358" s="1" t="s">
        <v>13</v>
      </c>
      <c r="B1358" s="4">
        <v>8268872.5630252101</v>
      </c>
      <c r="C1358">
        <v>64</v>
      </c>
      <c r="D1358">
        <v>131</v>
      </c>
      <c r="E1358" s="1" t="s">
        <v>1370</v>
      </c>
      <c r="F1358" t="str">
        <f>+RIGHT(Tabla1[[#This Row],[CONSIDERED_DATE1]],6)</f>
        <v>SEP-19</v>
      </c>
      <c r="G1358" t="str">
        <f>+LEFT(Tabla1[[#This Row],[CONSIDERED_DATE12]],3)</f>
        <v>SEP</v>
      </c>
      <c r="H1358" t="str">
        <f>+RIGHT(Tabla1[[#This Row],[CONSIDERED_DATE12]],2)</f>
        <v>19</v>
      </c>
      <c r="I1358" t="str">
        <f>+CONCATENATE(Tabla1[[#This Row],[CONSIDERED_DATE14]],"-",Tabla1[[#This Row],[CONSIDERED_DATE13]])</f>
        <v>19-SEP</v>
      </c>
      <c r="J1358" s="1" t="s">
        <v>4566</v>
      </c>
      <c r="K1358">
        <v>64</v>
      </c>
      <c r="L1358">
        <v>67</v>
      </c>
      <c r="M1358" s="4">
        <v>129201.13379726891</v>
      </c>
      <c r="N1358" s="3">
        <v>95.522388059701399</v>
      </c>
      <c r="O1358" s="3">
        <f>+Tabla1[[#This Row],[CF_CALC_OCC_ROOMS]]/67*100</f>
        <v>95.522388059701484</v>
      </c>
      <c r="P1358" s="2">
        <v>7560872.5630252101</v>
      </c>
      <c r="Q1358">
        <v>0</v>
      </c>
      <c r="R1358">
        <v>708000</v>
      </c>
      <c r="S1358">
        <v>0</v>
      </c>
    </row>
    <row r="1359" spans="1:19" x14ac:dyDescent="0.25">
      <c r="A1359" s="1" t="s">
        <v>13</v>
      </c>
      <c r="B1359" s="4">
        <v>8649300</v>
      </c>
      <c r="C1359">
        <v>66</v>
      </c>
      <c r="D1359">
        <v>132</v>
      </c>
      <c r="E1359" s="1" t="s">
        <v>1371</v>
      </c>
      <c r="F1359" t="str">
        <f>+RIGHT(Tabla1[[#This Row],[CONSIDERED_DATE1]],6)</f>
        <v>SEP-19</v>
      </c>
      <c r="G1359" t="str">
        <f>+LEFT(Tabla1[[#This Row],[CONSIDERED_DATE12]],3)</f>
        <v>SEP</v>
      </c>
      <c r="H1359" t="str">
        <f>+RIGHT(Tabla1[[#This Row],[CONSIDERED_DATE12]],2)</f>
        <v>19</v>
      </c>
      <c r="I1359" t="str">
        <f>+CONCATENATE(Tabla1[[#This Row],[CONSIDERED_DATE14]],"-",Tabla1[[#This Row],[CONSIDERED_DATE13]])</f>
        <v>19-SEP</v>
      </c>
      <c r="J1359" s="1" t="s">
        <v>4567</v>
      </c>
      <c r="K1359">
        <v>66</v>
      </c>
      <c r="L1359">
        <v>67</v>
      </c>
      <c r="M1359" s="4">
        <v>131050</v>
      </c>
      <c r="N1359" s="3">
        <v>98.507462686567095</v>
      </c>
      <c r="O1359" s="3">
        <f>+Tabla1[[#This Row],[CF_CALC_OCC_ROOMS]]/67*100</f>
        <v>98.507462686567166</v>
      </c>
      <c r="P1359" s="2">
        <v>7941300</v>
      </c>
      <c r="Q1359">
        <v>0</v>
      </c>
      <c r="R1359">
        <v>708000</v>
      </c>
      <c r="S1359">
        <v>0</v>
      </c>
    </row>
    <row r="1360" spans="1:19" x14ac:dyDescent="0.25">
      <c r="A1360" s="1" t="s">
        <v>13</v>
      </c>
      <c r="B1360" s="4">
        <v>8219683.042016807</v>
      </c>
      <c r="C1360">
        <v>61</v>
      </c>
      <c r="D1360">
        <v>115</v>
      </c>
      <c r="E1360" s="1" t="s">
        <v>1372</v>
      </c>
      <c r="F1360" t="str">
        <f>+RIGHT(Tabla1[[#This Row],[CONSIDERED_DATE1]],6)</f>
        <v>SEP-19</v>
      </c>
      <c r="G1360" t="str">
        <f>+LEFT(Tabla1[[#This Row],[CONSIDERED_DATE12]],3)</f>
        <v>SEP</v>
      </c>
      <c r="H1360" t="str">
        <f>+RIGHT(Tabla1[[#This Row],[CONSIDERED_DATE12]],2)</f>
        <v>19</v>
      </c>
      <c r="I1360" t="str">
        <f>+CONCATENATE(Tabla1[[#This Row],[CONSIDERED_DATE14]],"-",Tabla1[[#This Row],[CONSIDERED_DATE13]])</f>
        <v>19-SEP</v>
      </c>
      <c r="J1360" s="1" t="s">
        <v>4568</v>
      </c>
      <c r="K1360">
        <v>61</v>
      </c>
      <c r="L1360">
        <v>67</v>
      </c>
      <c r="M1360" s="4">
        <v>134748.902328144</v>
      </c>
      <c r="N1360" s="3">
        <v>91.044776119402897</v>
      </c>
      <c r="O1360" s="3">
        <f>+Tabla1[[#This Row],[CF_CALC_OCC_ROOMS]]/67*100</f>
        <v>91.044776119402982</v>
      </c>
      <c r="P1360" s="2">
        <v>7511683.042016807</v>
      </c>
      <c r="Q1360">
        <v>0</v>
      </c>
      <c r="R1360">
        <v>708000</v>
      </c>
      <c r="S1360">
        <v>0</v>
      </c>
    </row>
    <row r="1361" spans="1:19" x14ac:dyDescent="0.25">
      <c r="A1361" s="1" t="s">
        <v>13</v>
      </c>
      <c r="B1361" s="4">
        <v>5386124</v>
      </c>
      <c r="C1361">
        <v>38</v>
      </c>
      <c r="D1361">
        <v>69</v>
      </c>
      <c r="E1361" s="1" t="s">
        <v>1373</v>
      </c>
      <c r="F1361" t="str">
        <f>+RIGHT(Tabla1[[#This Row],[CONSIDERED_DATE1]],6)</f>
        <v>SEP-19</v>
      </c>
      <c r="G1361" t="str">
        <f>+LEFT(Tabla1[[#This Row],[CONSIDERED_DATE12]],3)</f>
        <v>SEP</v>
      </c>
      <c r="H1361" t="str">
        <f>+RIGHT(Tabla1[[#This Row],[CONSIDERED_DATE12]],2)</f>
        <v>19</v>
      </c>
      <c r="I1361" t="str">
        <f>+CONCATENATE(Tabla1[[#This Row],[CONSIDERED_DATE14]],"-",Tabla1[[#This Row],[CONSIDERED_DATE13]])</f>
        <v>19-SEP</v>
      </c>
      <c r="J1361" s="1" t="s">
        <v>4569</v>
      </c>
      <c r="K1361">
        <v>38</v>
      </c>
      <c r="L1361">
        <v>67</v>
      </c>
      <c r="M1361" s="4">
        <v>141740.10526315699</v>
      </c>
      <c r="N1361" s="3">
        <v>56.716417910447703</v>
      </c>
      <c r="O1361" s="3">
        <f>+Tabla1[[#This Row],[CF_CALC_OCC_ROOMS]]/67*100</f>
        <v>56.71641791044776</v>
      </c>
      <c r="P1361" s="2">
        <v>4678124</v>
      </c>
      <c r="Q1361">
        <v>0</v>
      </c>
      <c r="R1361">
        <v>708000</v>
      </c>
      <c r="S1361">
        <v>0</v>
      </c>
    </row>
    <row r="1362" spans="1:19" x14ac:dyDescent="0.25">
      <c r="A1362" s="1" t="s">
        <v>13</v>
      </c>
      <c r="B1362" s="4">
        <v>4094563</v>
      </c>
      <c r="C1362">
        <v>41</v>
      </c>
      <c r="D1362">
        <v>58</v>
      </c>
      <c r="E1362" s="1" t="s">
        <v>1374</v>
      </c>
      <c r="F1362" t="str">
        <f>+RIGHT(Tabla1[[#This Row],[CONSIDERED_DATE1]],6)</f>
        <v>SEP-19</v>
      </c>
      <c r="G1362" t="str">
        <f>+LEFT(Tabla1[[#This Row],[CONSIDERED_DATE12]],3)</f>
        <v>SEP</v>
      </c>
      <c r="H1362" t="str">
        <f>+RIGHT(Tabla1[[#This Row],[CONSIDERED_DATE12]],2)</f>
        <v>19</v>
      </c>
      <c r="I1362" t="str">
        <f>+CONCATENATE(Tabla1[[#This Row],[CONSIDERED_DATE14]],"-",Tabla1[[#This Row],[CONSIDERED_DATE13]])</f>
        <v>19-SEP</v>
      </c>
      <c r="J1362" s="1" t="s">
        <v>4570</v>
      </c>
      <c r="K1362">
        <v>41</v>
      </c>
      <c r="L1362">
        <v>65</v>
      </c>
      <c r="M1362" s="4">
        <v>99867.390243902395</v>
      </c>
      <c r="N1362" s="3">
        <v>63.076923076923002</v>
      </c>
      <c r="O1362" s="3">
        <f>+Tabla1[[#This Row],[CF_CALC_OCC_ROOMS]]/67*100</f>
        <v>61.194029850746269</v>
      </c>
      <c r="P1362" s="2">
        <v>3386563</v>
      </c>
      <c r="Q1362">
        <v>0</v>
      </c>
      <c r="R1362">
        <v>708000</v>
      </c>
      <c r="S1362">
        <v>0</v>
      </c>
    </row>
    <row r="1363" spans="1:19" x14ac:dyDescent="0.25">
      <c r="A1363" s="1" t="s">
        <v>13</v>
      </c>
      <c r="B1363" s="4">
        <v>3678717</v>
      </c>
      <c r="C1363">
        <v>39</v>
      </c>
      <c r="D1363">
        <v>52</v>
      </c>
      <c r="E1363" s="1" t="s">
        <v>1375</v>
      </c>
      <c r="F1363" t="str">
        <f>+RIGHT(Tabla1[[#This Row],[CONSIDERED_DATE1]],6)</f>
        <v>SEP-19</v>
      </c>
      <c r="G1363" t="str">
        <f>+LEFT(Tabla1[[#This Row],[CONSIDERED_DATE12]],3)</f>
        <v>SEP</v>
      </c>
      <c r="H1363" t="str">
        <f>+RIGHT(Tabla1[[#This Row],[CONSIDERED_DATE12]],2)</f>
        <v>19</v>
      </c>
      <c r="I1363" t="str">
        <f>+CONCATENATE(Tabla1[[#This Row],[CONSIDERED_DATE14]],"-",Tabla1[[#This Row],[CONSIDERED_DATE13]])</f>
        <v>19-SEP</v>
      </c>
      <c r="J1363" s="1" t="s">
        <v>4571</v>
      </c>
      <c r="K1363">
        <v>39</v>
      </c>
      <c r="L1363">
        <v>63</v>
      </c>
      <c r="M1363" s="4">
        <v>94326.076923076893</v>
      </c>
      <c r="N1363" s="3">
        <v>61.904761904761898</v>
      </c>
      <c r="O1363" s="3">
        <f>+Tabla1[[#This Row],[CF_CALC_OCC_ROOMS]]/67*100</f>
        <v>58.208955223880601</v>
      </c>
      <c r="P1363" s="2">
        <v>2351217</v>
      </c>
      <c r="Q1363">
        <v>0</v>
      </c>
      <c r="R1363">
        <v>1327500</v>
      </c>
      <c r="S1363">
        <v>0</v>
      </c>
    </row>
    <row r="1364" spans="1:19" x14ac:dyDescent="0.25">
      <c r="A1364" s="1" t="s">
        <v>13</v>
      </c>
      <c r="B1364" s="4">
        <v>3963082</v>
      </c>
      <c r="C1364">
        <v>38</v>
      </c>
      <c r="D1364">
        <v>52</v>
      </c>
      <c r="E1364" s="1" t="s">
        <v>1376</v>
      </c>
      <c r="F1364" t="str">
        <f>+RIGHT(Tabla1[[#This Row],[CONSIDERED_DATE1]],6)</f>
        <v>SEP-19</v>
      </c>
      <c r="G1364" t="str">
        <f>+LEFT(Tabla1[[#This Row],[CONSIDERED_DATE12]],3)</f>
        <v>SEP</v>
      </c>
      <c r="H1364" t="str">
        <f>+RIGHT(Tabla1[[#This Row],[CONSIDERED_DATE12]],2)</f>
        <v>19</v>
      </c>
      <c r="I1364" t="str">
        <f>+CONCATENATE(Tabla1[[#This Row],[CONSIDERED_DATE14]],"-",Tabla1[[#This Row],[CONSIDERED_DATE13]])</f>
        <v>19-SEP</v>
      </c>
      <c r="J1364" s="1" t="s">
        <v>4572</v>
      </c>
      <c r="K1364">
        <v>38</v>
      </c>
      <c r="L1364">
        <v>63</v>
      </c>
      <c r="M1364" s="4">
        <v>104291.631578947</v>
      </c>
      <c r="N1364" s="3">
        <v>60.317460317460302</v>
      </c>
      <c r="O1364" s="3">
        <f>+Tabla1[[#This Row],[CF_CALC_OCC_ROOMS]]/67*100</f>
        <v>56.71641791044776</v>
      </c>
      <c r="P1364" s="2">
        <v>2635582</v>
      </c>
      <c r="Q1364">
        <v>0</v>
      </c>
      <c r="R1364">
        <v>1327500</v>
      </c>
      <c r="S1364">
        <v>0</v>
      </c>
    </row>
    <row r="1365" spans="1:19" x14ac:dyDescent="0.25">
      <c r="A1365" s="1" t="s">
        <v>13</v>
      </c>
      <c r="B1365" s="4">
        <v>6200551</v>
      </c>
      <c r="C1365">
        <v>64</v>
      </c>
      <c r="D1365">
        <v>81</v>
      </c>
      <c r="E1365" s="1" t="s">
        <v>1377</v>
      </c>
      <c r="F1365" t="str">
        <f>+RIGHT(Tabla1[[#This Row],[CONSIDERED_DATE1]],6)</f>
        <v>SEP-19</v>
      </c>
      <c r="G1365" t="str">
        <f>+LEFT(Tabla1[[#This Row],[CONSIDERED_DATE12]],3)</f>
        <v>SEP</v>
      </c>
      <c r="H1365" t="str">
        <f>+RIGHT(Tabla1[[#This Row],[CONSIDERED_DATE12]],2)</f>
        <v>19</v>
      </c>
      <c r="I1365" t="str">
        <f>+CONCATENATE(Tabla1[[#This Row],[CONSIDERED_DATE14]],"-",Tabla1[[#This Row],[CONSIDERED_DATE13]])</f>
        <v>19-SEP</v>
      </c>
      <c r="J1365" s="1" t="s">
        <v>4573</v>
      </c>
      <c r="K1365">
        <v>64</v>
      </c>
      <c r="L1365">
        <v>65</v>
      </c>
      <c r="M1365" s="4">
        <v>96883.609375</v>
      </c>
      <c r="N1365" s="3">
        <v>98.461538461538396</v>
      </c>
      <c r="O1365" s="3">
        <f>+Tabla1[[#This Row],[CF_CALC_OCC_ROOMS]]/67*100</f>
        <v>95.522388059701484</v>
      </c>
      <c r="P1365" s="2">
        <v>3203551</v>
      </c>
      <c r="Q1365">
        <v>0</v>
      </c>
      <c r="R1365">
        <v>2997000</v>
      </c>
      <c r="S1365">
        <v>0</v>
      </c>
    </row>
    <row r="1366" spans="1:19" x14ac:dyDescent="0.25">
      <c r="A1366" s="1" t="s">
        <v>13</v>
      </c>
      <c r="B1366" s="4">
        <v>5478510</v>
      </c>
      <c r="C1366">
        <v>57</v>
      </c>
      <c r="D1366">
        <v>69</v>
      </c>
      <c r="E1366" s="1" t="s">
        <v>1378</v>
      </c>
      <c r="F1366" t="str">
        <f>+RIGHT(Tabla1[[#This Row],[CONSIDERED_DATE1]],6)</f>
        <v>SEP-19</v>
      </c>
      <c r="G1366" t="str">
        <f>+LEFT(Tabla1[[#This Row],[CONSIDERED_DATE12]],3)</f>
        <v>SEP</v>
      </c>
      <c r="H1366" t="str">
        <f>+RIGHT(Tabla1[[#This Row],[CONSIDERED_DATE12]],2)</f>
        <v>19</v>
      </c>
      <c r="I1366" t="str">
        <f>+CONCATENATE(Tabla1[[#This Row],[CONSIDERED_DATE14]],"-",Tabla1[[#This Row],[CONSIDERED_DATE13]])</f>
        <v>19-SEP</v>
      </c>
      <c r="J1366" s="1" t="s">
        <v>4574</v>
      </c>
      <c r="K1366">
        <v>57</v>
      </c>
      <c r="L1366">
        <v>66</v>
      </c>
      <c r="M1366" s="4">
        <v>96114.210526315699</v>
      </c>
      <c r="N1366" s="3">
        <v>86.363636363636303</v>
      </c>
      <c r="O1366" s="3">
        <f>+Tabla1[[#This Row],[CF_CALC_OCC_ROOMS]]/67*100</f>
        <v>85.074626865671647</v>
      </c>
      <c r="P1366" s="2">
        <v>2388510</v>
      </c>
      <c r="Q1366">
        <v>0</v>
      </c>
      <c r="R1366">
        <v>3090000</v>
      </c>
      <c r="S1366">
        <v>0</v>
      </c>
    </row>
    <row r="1367" spans="1:19" x14ac:dyDescent="0.25">
      <c r="A1367" s="1" t="s">
        <v>13</v>
      </c>
      <c r="B1367" s="4">
        <v>7983196</v>
      </c>
      <c r="C1367">
        <v>57</v>
      </c>
      <c r="D1367">
        <v>98</v>
      </c>
      <c r="E1367" s="1" t="s">
        <v>1379</v>
      </c>
      <c r="F1367" t="str">
        <f>+RIGHT(Tabla1[[#This Row],[CONSIDERED_DATE1]],6)</f>
        <v>SEP-19</v>
      </c>
      <c r="G1367" t="str">
        <f>+LEFT(Tabla1[[#This Row],[CONSIDERED_DATE12]],3)</f>
        <v>SEP</v>
      </c>
      <c r="H1367" t="str">
        <f>+RIGHT(Tabla1[[#This Row],[CONSIDERED_DATE12]],2)</f>
        <v>19</v>
      </c>
      <c r="I1367" t="str">
        <f>+CONCATENATE(Tabla1[[#This Row],[CONSIDERED_DATE14]],"-",Tabla1[[#This Row],[CONSIDERED_DATE13]])</f>
        <v>19-SEP</v>
      </c>
      <c r="J1367" s="1" t="s">
        <v>4575</v>
      </c>
      <c r="K1367">
        <v>57</v>
      </c>
      <c r="L1367">
        <v>66</v>
      </c>
      <c r="M1367" s="4">
        <v>140056.07017543801</v>
      </c>
      <c r="N1367" s="3">
        <v>86.363636363636303</v>
      </c>
      <c r="O1367" s="3">
        <f>+Tabla1[[#This Row],[CF_CALC_OCC_ROOMS]]/67*100</f>
        <v>85.074626865671647</v>
      </c>
      <c r="P1367" s="2">
        <v>6567196</v>
      </c>
      <c r="Q1367">
        <v>0</v>
      </c>
      <c r="R1367">
        <v>1416000</v>
      </c>
      <c r="S1367">
        <v>0</v>
      </c>
    </row>
    <row r="1368" spans="1:19" x14ac:dyDescent="0.25">
      <c r="A1368" s="1" t="s">
        <v>13</v>
      </c>
      <c r="B1368" s="4">
        <v>10156101</v>
      </c>
      <c r="C1368">
        <v>66</v>
      </c>
      <c r="D1368">
        <v>116</v>
      </c>
      <c r="E1368" s="1" t="s">
        <v>1380</v>
      </c>
      <c r="F1368" t="str">
        <f>+RIGHT(Tabla1[[#This Row],[CONSIDERED_DATE1]],6)</f>
        <v>SEP-19</v>
      </c>
      <c r="G1368" t="str">
        <f>+LEFT(Tabla1[[#This Row],[CONSIDERED_DATE12]],3)</f>
        <v>SEP</v>
      </c>
      <c r="H1368" t="str">
        <f>+RIGHT(Tabla1[[#This Row],[CONSIDERED_DATE12]],2)</f>
        <v>19</v>
      </c>
      <c r="I1368" t="str">
        <f>+CONCATENATE(Tabla1[[#This Row],[CONSIDERED_DATE14]],"-",Tabla1[[#This Row],[CONSIDERED_DATE13]])</f>
        <v>19-SEP</v>
      </c>
      <c r="J1368" s="1" t="s">
        <v>4576</v>
      </c>
      <c r="K1368">
        <v>66</v>
      </c>
      <c r="L1368">
        <v>67</v>
      </c>
      <c r="M1368" s="4">
        <v>153880.318181818</v>
      </c>
      <c r="N1368" s="3">
        <v>98.507462686567095</v>
      </c>
      <c r="O1368" s="3">
        <f>+Tabla1[[#This Row],[CF_CALC_OCC_ROOMS]]/67*100</f>
        <v>98.507462686567166</v>
      </c>
      <c r="P1368" s="2">
        <v>8716101</v>
      </c>
      <c r="Q1368">
        <v>0</v>
      </c>
      <c r="R1368">
        <v>1440000</v>
      </c>
      <c r="S1368">
        <v>0</v>
      </c>
    </row>
    <row r="1369" spans="1:19" x14ac:dyDescent="0.25">
      <c r="A1369" s="1" t="s">
        <v>13</v>
      </c>
      <c r="B1369" s="4">
        <v>2880592</v>
      </c>
      <c r="C1369">
        <v>28</v>
      </c>
      <c r="D1369">
        <v>37</v>
      </c>
      <c r="E1369" s="1" t="s">
        <v>1381</v>
      </c>
      <c r="F1369" t="str">
        <f>+RIGHT(Tabla1[[#This Row],[CONSIDERED_DATE1]],6)</f>
        <v>SEP-19</v>
      </c>
      <c r="G1369" t="str">
        <f>+LEFT(Tabla1[[#This Row],[CONSIDERED_DATE12]],3)</f>
        <v>SEP</v>
      </c>
      <c r="H1369" t="str">
        <f>+RIGHT(Tabla1[[#This Row],[CONSIDERED_DATE12]],2)</f>
        <v>19</v>
      </c>
      <c r="I1369" t="str">
        <f>+CONCATENATE(Tabla1[[#This Row],[CONSIDERED_DATE14]],"-",Tabla1[[#This Row],[CONSIDERED_DATE13]])</f>
        <v>19-SEP</v>
      </c>
      <c r="J1369" s="1" t="s">
        <v>4577</v>
      </c>
      <c r="K1369">
        <v>28</v>
      </c>
      <c r="L1369">
        <v>66</v>
      </c>
      <c r="M1369" s="4">
        <v>102878.285714285</v>
      </c>
      <c r="N1369" s="3">
        <v>42.424242424242401</v>
      </c>
      <c r="O1369" s="3">
        <f>+Tabla1[[#This Row],[CF_CALC_OCC_ROOMS]]/67*100</f>
        <v>41.791044776119399</v>
      </c>
      <c r="P1369" s="2">
        <v>1440592</v>
      </c>
      <c r="Q1369">
        <v>0</v>
      </c>
      <c r="R1369">
        <v>1440000</v>
      </c>
      <c r="S1369">
        <v>0</v>
      </c>
    </row>
    <row r="1370" spans="1:19" x14ac:dyDescent="0.25">
      <c r="A1370" s="1" t="s">
        <v>13</v>
      </c>
      <c r="B1370" s="4">
        <v>3078127</v>
      </c>
      <c r="C1370">
        <v>30</v>
      </c>
      <c r="D1370">
        <v>38</v>
      </c>
      <c r="E1370" s="1" t="s">
        <v>1382</v>
      </c>
      <c r="F1370" t="str">
        <f>+RIGHT(Tabla1[[#This Row],[CONSIDERED_DATE1]],6)</f>
        <v>SEP-19</v>
      </c>
      <c r="G1370" t="str">
        <f>+LEFT(Tabla1[[#This Row],[CONSIDERED_DATE12]],3)</f>
        <v>SEP</v>
      </c>
      <c r="H1370" t="str">
        <f>+RIGHT(Tabla1[[#This Row],[CONSIDERED_DATE12]],2)</f>
        <v>19</v>
      </c>
      <c r="I1370" t="str">
        <f>+CONCATENATE(Tabla1[[#This Row],[CONSIDERED_DATE14]],"-",Tabla1[[#This Row],[CONSIDERED_DATE13]])</f>
        <v>19-SEP</v>
      </c>
      <c r="J1370" s="1" t="s">
        <v>4578</v>
      </c>
      <c r="K1370">
        <v>30</v>
      </c>
      <c r="L1370">
        <v>63</v>
      </c>
      <c r="M1370" s="4">
        <v>102604.233333333</v>
      </c>
      <c r="N1370" s="3">
        <v>47.619047619047599</v>
      </c>
      <c r="O1370" s="3">
        <f>+Tabla1[[#This Row],[CF_CALC_OCC_ROOMS]]/67*100</f>
        <v>44.776119402985074</v>
      </c>
      <c r="P1370" s="2">
        <v>1638127</v>
      </c>
      <c r="Q1370">
        <v>0</v>
      </c>
      <c r="R1370">
        <v>1440000</v>
      </c>
      <c r="S1370">
        <v>0</v>
      </c>
    </row>
    <row r="1371" spans="1:19" x14ac:dyDescent="0.25">
      <c r="A1371" s="1" t="s">
        <v>13</v>
      </c>
      <c r="B1371" s="4">
        <v>4030620</v>
      </c>
      <c r="C1371">
        <v>37</v>
      </c>
      <c r="D1371">
        <v>50</v>
      </c>
      <c r="E1371" s="1" t="s">
        <v>1383</v>
      </c>
      <c r="F1371" t="str">
        <f>+RIGHT(Tabla1[[#This Row],[CONSIDERED_DATE1]],6)</f>
        <v>OCT-19</v>
      </c>
      <c r="G1371" t="str">
        <f>+LEFT(Tabla1[[#This Row],[CONSIDERED_DATE12]],3)</f>
        <v>OCT</v>
      </c>
      <c r="H1371" t="str">
        <f>+RIGHT(Tabla1[[#This Row],[CONSIDERED_DATE12]],2)</f>
        <v>19</v>
      </c>
      <c r="I1371" t="str">
        <f>+CONCATENATE(Tabla1[[#This Row],[CONSIDERED_DATE14]],"-",Tabla1[[#This Row],[CONSIDERED_DATE13]])</f>
        <v>19-OCT</v>
      </c>
      <c r="J1371" s="1" t="s">
        <v>4579</v>
      </c>
      <c r="K1371">
        <v>37</v>
      </c>
      <c r="L1371">
        <v>64</v>
      </c>
      <c r="M1371" s="4">
        <v>108935.675675675</v>
      </c>
      <c r="N1371" s="3">
        <v>57.8125</v>
      </c>
      <c r="O1371" s="3">
        <f>+Tabla1[[#This Row],[CF_CALC_OCC_ROOMS]]/67*100</f>
        <v>55.223880597014926</v>
      </c>
      <c r="P1371" s="2">
        <v>2590620</v>
      </c>
      <c r="Q1371">
        <v>0</v>
      </c>
      <c r="R1371">
        <v>1440000</v>
      </c>
      <c r="S1371">
        <v>0</v>
      </c>
    </row>
    <row r="1372" spans="1:19" x14ac:dyDescent="0.25">
      <c r="A1372" s="1" t="s">
        <v>13</v>
      </c>
      <c r="B1372" s="4">
        <v>6333622</v>
      </c>
      <c r="C1372">
        <v>60</v>
      </c>
      <c r="D1372">
        <v>83</v>
      </c>
      <c r="E1372" s="1" t="s">
        <v>1384</v>
      </c>
      <c r="F1372" t="str">
        <f>+RIGHT(Tabla1[[#This Row],[CONSIDERED_DATE1]],6)</f>
        <v>OCT-19</v>
      </c>
      <c r="G1372" t="str">
        <f>+LEFT(Tabla1[[#This Row],[CONSIDERED_DATE12]],3)</f>
        <v>OCT</v>
      </c>
      <c r="H1372" t="str">
        <f>+RIGHT(Tabla1[[#This Row],[CONSIDERED_DATE12]],2)</f>
        <v>19</v>
      </c>
      <c r="I1372" t="str">
        <f>+CONCATENATE(Tabla1[[#This Row],[CONSIDERED_DATE14]],"-",Tabla1[[#This Row],[CONSIDERED_DATE13]])</f>
        <v>19-OCT</v>
      </c>
      <c r="J1372" s="1" t="s">
        <v>4580</v>
      </c>
      <c r="K1372">
        <v>60</v>
      </c>
      <c r="L1372">
        <v>64</v>
      </c>
      <c r="M1372" s="4">
        <v>105560.366666666</v>
      </c>
      <c r="N1372" s="3">
        <v>93.75</v>
      </c>
      <c r="O1372" s="3">
        <f>+Tabla1[[#This Row],[CF_CALC_OCC_ROOMS]]/67*100</f>
        <v>89.552238805970148</v>
      </c>
      <c r="P1372" s="2">
        <v>2601622</v>
      </c>
      <c r="Q1372">
        <v>0</v>
      </c>
      <c r="R1372">
        <v>3732000</v>
      </c>
      <c r="S1372">
        <v>0</v>
      </c>
    </row>
    <row r="1373" spans="1:19" x14ac:dyDescent="0.25">
      <c r="A1373" s="1" t="s">
        <v>13</v>
      </c>
      <c r="B1373" s="4">
        <v>6192014</v>
      </c>
      <c r="C1373">
        <v>60</v>
      </c>
      <c r="D1373">
        <v>85</v>
      </c>
      <c r="E1373" s="1" t="s">
        <v>1385</v>
      </c>
      <c r="F1373" t="str">
        <f>+RIGHT(Tabla1[[#This Row],[CONSIDERED_DATE1]],6)</f>
        <v>OCT-19</v>
      </c>
      <c r="G1373" t="str">
        <f>+LEFT(Tabla1[[#This Row],[CONSIDERED_DATE12]],3)</f>
        <v>OCT</v>
      </c>
      <c r="H1373" t="str">
        <f>+RIGHT(Tabla1[[#This Row],[CONSIDERED_DATE12]],2)</f>
        <v>19</v>
      </c>
      <c r="I1373" t="str">
        <f>+CONCATENATE(Tabla1[[#This Row],[CONSIDERED_DATE14]],"-",Tabla1[[#This Row],[CONSIDERED_DATE13]])</f>
        <v>19-OCT</v>
      </c>
      <c r="J1373" s="1" t="s">
        <v>4581</v>
      </c>
      <c r="K1373">
        <v>60</v>
      </c>
      <c r="L1373">
        <v>66</v>
      </c>
      <c r="M1373" s="4">
        <v>103200.233333333</v>
      </c>
      <c r="N1373" s="3">
        <v>90.909090909090907</v>
      </c>
      <c r="O1373" s="3">
        <f>+Tabla1[[#This Row],[CF_CALC_OCC_ROOMS]]/67*100</f>
        <v>89.552238805970148</v>
      </c>
      <c r="P1373" s="2">
        <v>2178014</v>
      </c>
      <c r="Q1373">
        <v>0</v>
      </c>
      <c r="R1373">
        <v>4014000</v>
      </c>
      <c r="S1373">
        <v>0</v>
      </c>
    </row>
    <row r="1374" spans="1:19" x14ac:dyDescent="0.25">
      <c r="A1374" s="1" t="s">
        <v>13</v>
      </c>
      <c r="B1374" s="4">
        <v>8585083</v>
      </c>
      <c r="C1374">
        <v>61</v>
      </c>
      <c r="D1374">
        <v>103</v>
      </c>
      <c r="E1374" s="1" t="s">
        <v>1386</v>
      </c>
      <c r="F1374" t="str">
        <f>+RIGHT(Tabla1[[#This Row],[CONSIDERED_DATE1]],6)</f>
        <v>OCT-19</v>
      </c>
      <c r="G1374" t="str">
        <f>+LEFT(Tabla1[[#This Row],[CONSIDERED_DATE12]],3)</f>
        <v>OCT</v>
      </c>
      <c r="H1374" t="str">
        <f>+RIGHT(Tabla1[[#This Row],[CONSIDERED_DATE12]],2)</f>
        <v>19</v>
      </c>
      <c r="I1374" t="str">
        <f>+CONCATENATE(Tabla1[[#This Row],[CONSIDERED_DATE14]],"-",Tabla1[[#This Row],[CONSIDERED_DATE13]])</f>
        <v>19-OCT</v>
      </c>
      <c r="J1374" s="1" t="s">
        <v>4582</v>
      </c>
      <c r="K1374">
        <v>61</v>
      </c>
      <c r="L1374">
        <v>67</v>
      </c>
      <c r="M1374" s="4">
        <v>140739.06557377</v>
      </c>
      <c r="N1374" s="3">
        <v>91.044776119402897</v>
      </c>
      <c r="O1374" s="3">
        <f>+Tabla1[[#This Row],[CF_CALC_OCC_ROOMS]]/67*100</f>
        <v>91.044776119402982</v>
      </c>
      <c r="P1374" s="2">
        <v>7145083</v>
      </c>
      <c r="Q1374">
        <v>0</v>
      </c>
      <c r="R1374">
        <v>1440000</v>
      </c>
      <c r="S1374">
        <v>0</v>
      </c>
    </row>
    <row r="1375" spans="1:19" x14ac:dyDescent="0.25">
      <c r="A1375" s="1" t="s">
        <v>13</v>
      </c>
      <c r="B1375" s="4">
        <v>8881815</v>
      </c>
      <c r="C1375">
        <v>62</v>
      </c>
      <c r="D1375">
        <v>105</v>
      </c>
      <c r="E1375" s="1" t="s">
        <v>1387</v>
      </c>
      <c r="F1375" t="str">
        <f>+RIGHT(Tabla1[[#This Row],[CONSIDERED_DATE1]],6)</f>
        <v>OCT-19</v>
      </c>
      <c r="G1375" t="str">
        <f>+LEFT(Tabla1[[#This Row],[CONSIDERED_DATE12]],3)</f>
        <v>OCT</v>
      </c>
      <c r="H1375" t="str">
        <f>+RIGHT(Tabla1[[#This Row],[CONSIDERED_DATE12]],2)</f>
        <v>19</v>
      </c>
      <c r="I1375" t="str">
        <f>+CONCATENATE(Tabla1[[#This Row],[CONSIDERED_DATE14]],"-",Tabla1[[#This Row],[CONSIDERED_DATE13]])</f>
        <v>19-OCT</v>
      </c>
      <c r="J1375" s="1" t="s">
        <v>4583</v>
      </c>
      <c r="K1375">
        <v>62</v>
      </c>
      <c r="L1375">
        <v>67</v>
      </c>
      <c r="M1375" s="4">
        <v>143255.08064516101</v>
      </c>
      <c r="N1375" s="3">
        <v>92.537313432835802</v>
      </c>
      <c r="O1375" s="3">
        <f>+Tabla1[[#This Row],[CF_CALC_OCC_ROOMS]]/67*100</f>
        <v>92.537313432835816</v>
      </c>
      <c r="P1375" s="2">
        <v>7531815</v>
      </c>
      <c r="Q1375">
        <v>0</v>
      </c>
      <c r="R1375">
        <v>1350000</v>
      </c>
      <c r="S1375">
        <v>0</v>
      </c>
    </row>
    <row r="1376" spans="1:19" x14ac:dyDescent="0.25">
      <c r="A1376" s="1" t="s">
        <v>13</v>
      </c>
      <c r="B1376" s="4">
        <v>3582274</v>
      </c>
      <c r="C1376">
        <v>33</v>
      </c>
      <c r="D1376">
        <v>49</v>
      </c>
      <c r="E1376" s="1" t="s">
        <v>1388</v>
      </c>
      <c r="F1376" t="str">
        <f>+RIGHT(Tabla1[[#This Row],[CONSIDERED_DATE1]],6)</f>
        <v>OCT-19</v>
      </c>
      <c r="G1376" t="str">
        <f>+LEFT(Tabla1[[#This Row],[CONSIDERED_DATE12]],3)</f>
        <v>OCT</v>
      </c>
      <c r="H1376" t="str">
        <f>+RIGHT(Tabla1[[#This Row],[CONSIDERED_DATE12]],2)</f>
        <v>19</v>
      </c>
      <c r="I1376" t="str">
        <f>+CONCATENATE(Tabla1[[#This Row],[CONSIDERED_DATE14]],"-",Tabla1[[#This Row],[CONSIDERED_DATE13]])</f>
        <v>19-OCT</v>
      </c>
      <c r="J1376" s="1" t="s">
        <v>4584</v>
      </c>
      <c r="K1376">
        <v>33</v>
      </c>
      <c r="L1376">
        <v>66</v>
      </c>
      <c r="M1376" s="4">
        <v>108553.757575757</v>
      </c>
      <c r="N1376" s="3">
        <v>50</v>
      </c>
      <c r="O1376" s="3">
        <f>+Tabla1[[#This Row],[CF_CALC_OCC_ROOMS]]/67*100</f>
        <v>49.253731343283583</v>
      </c>
      <c r="P1376" s="2">
        <v>2232274</v>
      </c>
      <c r="Q1376">
        <v>0</v>
      </c>
      <c r="R1376">
        <v>1350000</v>
      </c>
      <c r="S1376">
        <v>0</v>
      </c>
    </row>
    <row r="1377" spans="1:19" x14ac:dyDescent="0.25">
      <c r="A1377" s="1" t="s">
        <v>13</v>
      </c>
      <c r="B1377" s="4">
        <v>3494972</v>
      </c>
      <c r="C1377">
        <v>30</v>
      </c>
      <c r="D1377">
        <v>40</v>
      </c>
      <c r="E1377" s="1" t="s">
        <v>1389</v>
      </c>
      <c r="F1377" t="str">
        <f>+RIGHT(Tabla1[[#This Row],[CONSIDERED_DATE1]],6)</f>
        <v>OCT-19</v>
      </c>
      <c r="G1377" t="str">
        <f>+LEFT(Tabla1[[#This Row],[CONSIDERED_DATE12]],3)</f>
        <v>OCT</v>
      </c>
      <c r="H1377" t="str">
        <f>+RIGHT(Tabla1[[#This Row],[CONSIDERED_DATE12]],2)</f>
        <v>19</v>
      </c>
      <c r="I1377" t="str">
        <f>+CONCATENATE(Tabla1[[#This Row],[CONSIDERED_DATE14]],"-",Tabla1[[#This Row],[CONSIDERED_DATE13]])</f>
        <v>19-OCT</v>
      </c>
      <c r="J1377" s="1" t="s">
        <v>4585</v>
      </c>
      <c r="K1377">
        <v>30</v>
      </c>
      <c r="L1377">
        <v>67</v>
      </c>
      <c r="M1377" s="4">
        <v>116499.066666666</v>
      </c>
      <c r="N1377" s="3">
        <v>44.776119402985003</v>
      </c>
      <c r="O1377" s="3">
        <f>+Tabla1[[#This Row],[CF_CALC_OCC_ROOMS]]/67*100</f>
        <v>44.776119402985074</v>
      </c>
      <c r="P1377" s="2">
        <v>1948347</v>
      </c>
      <c r="Q1377">
        <v>0</v>
      </c>
      <c r="R1377">
        <v>1546625</v>
      </c>
      <c r="S1377">
        <v>0</v>
      </c>
    </row>
    <row r="1378" spans="1:19" x14ac:dyDescent="0.25">
      <c r="A1378" s="1" t="s">
        <v>13</v>
      </c>
      <c r="B1378" s="4">
        <v>6478315</v>
      </c>
      <c r="C1378">
        <v>67</v>
      </c>
      <c r="D1378">
        <v>83</v>
      </c>
      <c r="E1378" s="1" t="s">
        <v>1390</v>
      </c>
      <c r="F1378" t="str">
        <f>+RIGHT(Tabla1[[#This Row],[CONSIDERED_DATE1]],6)</f>
        <v>OCT-19</v>
      </c>
      <c r="G1378" t="str">
        <f>+LEFT(Tabla1[[#This Row],[CONSIDERED_DATE12]],3)</f>
        <v>OCT</v>
      </c>
      <c r="H1378" t="str">
        <f>+RIGHT(Tabla1[[#This Row],[CONSIDERED_DATE12]],2)</f>
        <v>19</v>
      </c>
      <c r="I1378" t="str">
        <f>+CONCATENATE(Tabla1[[#This Row],[CONSIDERED_DATE14]],"-",Tabla1[[#This Row],[CONSIDERED_DATE13]])</f>
        <v>19-OCT</v>
      </c>
      <c r="J1378" s="1" t="s">
        <v>4586</v>
      </c>
      <c r="K1378">
        <v>67</v>
      </c>
      <c r="L1378">
        <v>67</v>
      </c>
      <c r="M1378" s="4">
        <v>96691.268656716406</v>
      </c>
      <c r="N1378" s="3">
        <v>100</v>
      </c>
      <c r="O1378" s="3">
        <f>+Tabla1[[#This Row],[CF_CALC_OCC_ROOMS]]/67*100</f>
        <v>100</v>
      </c>
      <c r="P1378" s="2">
        <v>1120690</v>
      </c>
      <c r="Q1378">
        <v>0</v>
      </c>
      <c r="R1378">
        <v>5357625</v>
      </c>
      <c r="S1378">
        <v>0</v>
      </c>
    </row>
    <row r="1379" spans="1:19" x14ac:dyDescent="0.25">
      <c r="A1379" s="1" t="s">
        <v>13</v>
      </c>
      <c r="B1379" s="4">
        <v>6369315</v>
      </c>
      <c r="C1379">
        <v>65</v>
      </c>
      <c r="D1379">
        <v>78</v>
      </c>
      <c r="E1379" s="1" t="s">
        <v>1391</v>
      </c>
      <c r="F1379" t="str">
        <f>+RIGHT(Tabla1[[#This Row],[CONSIDERED_DATE1]],6)</f>
        <v>OCT-19</v>
      </c>
      <c r="G1379" t="str">
        <f>+LEFT(Tabla1[[#This Row],[CONSIDERED_DATE12]],3)</f>
        <v>OCT</v>
      </c>
      <c r="H1379" t="str">
        <f>+RIGHT(Tabla1[[#This Row],[CONSIDERED_DATE12]],2)</f>
        <v>19</v>
      </c>
      <c r="I1379" t="str">
        <f>+CONCATENATE(Tabla1[[#This Row],[CONSIDERED_DATE14]],"-",Tabla1[[#This Row],[CONSIDERED_DATE13]])</f>
        <v>19-OCT</v>
      </c>
      <c r="J1379" s="1" t="s">
        <v>4587</v>
      </c>
      <c r="K1379">
        <v>65</v>
      </c>
      <c r="L1379">
        <v>66</v>
      </c>
      <c r="M1379" s="4">
        <v>97989.461538461503</v>
      </c>
      <c r="N1379" s="3">
        <v>98.484848484848399</v>
      </c>
      <c r="O1379" s="3">
        <f>+Tabla1[[#This Row],[CF_CALC_OCC_ROOMS]]/67*100</f>
        <v>97.014925373134332</v>
      </c>
      <c r="P1379" s="2">
        <v>908690</v>
      </c>
      <c r="Q1379">
        <v>0</v>
      </c>
      <c r="R1379">
        <v>5460625</v>
      </c>
      <c r="S1379">
        <v>0</v>
      </c>
    </row>
    <row r="1380" spans="1:19" x14ac:dyDescent="0.25">
      <c r="A1380" s="1" t="s">
        <v>13</v>
      </c>
      <c r="B1380" s="4">
        <v>4112281</v>
      </c>
      <c r="C1380">
        <v>35</v>
      </c>
      <c r="D1380">
        <v>51</v>
      </c>
      <c r="E1380" s="1" t="s">
        <v>1392</v>
      </c>
      <c r="F1380" t="str">
        <f>+RIGHT(Tabla1[[#This Row],[CONSIDERED_DATE1]],6)</f>
        <v>OCT-19</v>
      </c>
      <c r="G1380" t="str">
        <f>+LEFT(Tabla1[[#This Row],[CONSIDERED_DATE12]],3)</f>
        <v>OCT</v>
      </c>
      <c r="H1380" t="str">
        <f>+RIGHT(Tabla1[[#This Row],[CONSIDERED_DATE12]],2)</f>
        <v>19</v>
      </c>
      <c r="I1380" t="str">
        <f>+CONCATENATE(Tabla1[[#This Row],[CONSIDERED_DATE14]],"-",Tabla1[[#This Row],[CONSIDERED_DATE13]])</f>
        <v>19-OCT</v>
      </c>
      <c r="J1380" s="1" t="s">
        <v>4588</v>
      </c>
      <c r="K1380">
        <v>35</v>
      </c>
      <c r="L1380">
        <v>63</v>
      </c>
      <c r="M1380" s="4">
        <v>117493.742857142</v>
      </c>
      <c r="N1380" s="3">
        <v>55.5555555555555</v>
      </c>
      <c r="O1380" s="3">
        <f>+Tabla1[[#This Row],[CF_CALC_OCC_ROOMS]]/67*100</f>
        <v>52.238805970149251</v>
      </c>
      <c r="P1380" s="2">
        <v>2771656</v>
      </c>
      <c r="Q1380">
        <v>0</v>
      </c>
      <c r="R1380">
        <v>1340625</v>
      </c>
      <c r="S1380">
        <v>0</v>
      </c>
    </row>
    <row r="1381" spans="1:19" x14ac:dyDescent="0.25">
      <c r="A1381" s="1" t="s">
        <v>13</v>
      </c>
      <c r="B1381" s="4">
        <v>7135142.1596638653</v>
      </c>
      <c r="C1381">
        <v>50</v>
      </c>
      <c r="D1381">
        <v>80</v>
      </c>
      <c r="E1381" s="1" t="s">
        <v>1393</v>
      </c>
      <c r="F1381" t="str">
        <f>+RIGHT(Tabla1[[#This Row],[CONSIDERED_DATE1]],6)</f>
        <v>OCT-19</v>
      </c>
      <c r="G1381" t="str">
        <f>+LEFT(Tabla1[[#This Row],[CONSIDERED_DATE12]],3)</f>
        <v>OCT</v>
      </c>
      <c r="H1381" t="str">
        <f>+RIGHT(Tabla1[[#This Row],[CONSIDERED_DATE12]],2)</f>
        <v>19</v>
      </c>
      <c r="I1381" t="str">
        <f>+CONCATENATE(Tabla1[[#This Row],[CONSIDERED_DATE14]],"-",Tabla1[[#This Row],[CONSIDERED_DATE13]])</f>
        <v>19-OCT</v>
      </c>
      <c r="J1381" s="1" t="s">
        <v>4589</v>
      </c>
      <c r="K1381">
        <v>50</v>
      </c>
      <c r="L1381">
        <v>67</v>
      </c>
      <c r="M1381" s="4">
        <v>142702.84319327731</v>
      </c>
      <c r="N1381" s="3">
        <v>74.626865671641696</v>
      </c>
      <c r="O1381" s="3">
        <f>+Tabla1[[#This Row],[CF_CALC_OCC_ROOMS]]/67*100</f>
        <v>74.626865671641795</v>
      </c>
      <c r="P1381" s="2">
        <v>4900767.1596638653</v>
      </c>
      <c r="Q1381">
        <v>0</v>
      </c>
      <c r="R1381">
        <v>2234375</v>
      </c>
      <c r="S1381">
        <v>0</v>
      </c>
    </row>
    <row r="1382" spans="1:19" x14ac:dyDescent="0.25">
      <c r="A1382" s="1" t="s">
        <v>13</v>
      </c>
      <c r="B1382" s="4">
        <v>10467757</v>
      </c>
      <c r="C1382">
        <v>65</v>
      </c>
      <c r="D1382">
        <v>122</v>
      </c>
      <c r="E1382" s="1" t="s">
        <v>1394</v>
      </c>
      <c r="F1382" t="str">
        <f>+RIGHT(Tabla1[[#This Row],[CONSIDERED_DATE1]],6)</f>
        <v>OCT-19</v>
      </c>
      <c r="G1382" t="str">
        <f>+LEFT(Tabla1[[#This Row],[CONSIDERED_DATE12]],3)</f>
        <v>OCT</v>
      </c>
      <c r="H1382" t="str">
        <f>+RIGHT(Tabla1[[#This Row],[CONSIDERED_DATE12]],2)</f>
        <v>19</v>
      </c>
      <c r="I1382" t="str">
        <f>+CONCATENATE(Tabla1[[#This Row],[CONSIDERED_DATE14]],"-",Tabla1[[#This Row],[CONSIDERED_DATE13]])</f>
        <v>19-OCT</v>
      </c>
      <c r="J1382" s="1" t="s">
        <v>4590</v>
      </c>
      <c r="K1382">
        <v>65</v>
      </c>
      <c r="L1382">
        <v>67</v>
      </c>
      <c r="M1382" s="4">
        <v>161042.41538461499</v>
      </c>
      <c r="N1382" s="3">
        <v>97.014925373134304</v>
      </c>
      <c r="O1382" s="3">
        <f>+Tabla1[[#This Row],[CF_CALC_OCC_ROOMS]]/67*100</f>
        <v>97.014925373134332</v>
      </c>
      <c r="P1382" s="2">
        <v>8297132</v>
      </c>
      <c r="Q1382">
        <v>0</v>
      </c>
      <c r="R1382">
        <v>2170625</v>
      </c>
      <c r="S1382">
        <v>0</v>
      </c>
    </row>
    <row r="1383" spans="1:19" x14ac:dyDescent="0.25">
      <c r="A1383" s="1" t="s">
        <v>13</v>
      </c>
      <c r="B1383" s="4">
        <v>4167134</v>
      </c>
      <c r="C1383">
        <v>42</v>
      </c>
      <c r="D1383">
        <v>64</v>
      </c>
      <c r="E1383" s="1" t="s">
        <v>1395</v>
      </c>
      <c r="F1383" t="str">
        <f>+RIGHT(Tabla1[[#This Row],[CONSIDERED_DATE1]],6)</f>
        <v>OCT-19</v>
      </c>
      <c r="G1383" t="str">
        <f>+LEFT(Tabla1[[#This Row],[CONSIDERED_DATE12]],3)</f>
        <v>OCT</v>
      </c>
      <c r="H1383" t="str">
        <f>+RIGHT(Tabla1[[#This Row],[CONSIDERED_DATE12]],2)</f>
        <v>19</v>
      </c>
      <c r="I1383" t="str">
        <f>+CONCATENATE(Tabla1[[#This Row],[CONSIDERED_DATE14]],"-",Tabla1[[#This Row],[CONSIDERED_DATE13]])</f>
        <v>19-OCT</v>
      </c>
      <c r="J1383" s="1" t="s">
        <v>4591</v>
      </c>
      <c r="K1383">
        <v>42</v>
      </c>
      <c r="L1383">
        <v>67</v>
      </c>
      <c r="M1383" s="4">
        <v>99217.476190476096</v>
      </c>
      <c r="N1383" s="3">
        <v>62.686567164179102</v>
      </c>
      <c r="O1383" s="3">
        <f>+Tabla1[[#This Row],[CF_CALC_OCC_ROOMS]]/67*100</f>
        <v>62.68656716417911</v>
      </c>
      <c r="P1383" s="2">
        <v>4167134</v>
      </c>
      <c r="Q1383">
        <v>0</v>
      </c>
      <c r="R1383">
        <v>0</v>
      </c>
      <c r="S1383">
        <v>0</v>
      </c>
    </row>
    <row r="1384" spans="1:19" x14ac:dyDescent="0.25">
      <c r="A1384" s="1" t="s">
        <v>13</v>
      </c>
      <c r="B1384" s="4">
        <v>5339099</v>
      </c>
      <c r="C1384">
        <v>51</v>
      </c>
      <c r="D1384">
        <v>73</v>
      </c>
      <c r="E1384" s="1" t="s">
        <v>1396</v>
      </c>
      <c r="F1384" t="str">
        <f>+RIGHT(Tabla1[[#This Row],[CONSIDERED_DATE1]],6)</f>
        <v>OCT-19</v>
      </c>
      <c r="G1384" t="str">
        <f>+LEFT(Tabla1[[#This Row],[CONSIDERED_DATE12]],3)</f>
        <v>OCT</v>
      </c>
      <c r="H1384" t="str">
        <f>+RIGHT(Tabla1[[#This Row],[CONSIDERED_DATE12]],2)</f>
        <v>19</v>
      </c>
      <c r="I1384" t="str">
        <f>+CONCATENATE(Tabla1[[#This Row],[CONSIDERED_DATE14]],"-",Tabla1[[#This Row],[CONSIDERED_DATE13]])</f>
        <v>19-OCT</v>
      </c>
      <c r="J1384" s="1" t="s">
        <v>4592</v>
      </c>
      <c r="K1384">
        <v>51</v>
      </c>
      <c r="L1384">
        <v>61</v>
      </c>
      <c r="M1384" s="4">
        <v>104688.21568627399</v>
      </c>
      <c r="N1384" s="3">
        <v>83.6065573770491</v>
      </c>
      <c r="O1384" s="3">
        <f>+Tabla1[[#This Row],[CF_CALC_OCC_ROOMS]]/67*100</f>
        <v>76.119402985074629</v>
      </c>
      <c r="P1384" s="2">
        <v>4715099</v>
      </c>
      <c r="Q1384">
        <v>0</v>
      </c>
      <c r="R1384">
        <v>624000</v>
      </c>
      <c r="S1384">
        <v>0</v>
      </c>
    </row>
    <row r="1385" spans="1:19" x14ac:dyDescent="0.25">
      <c r="A1385" s="1" t="s">
        <v>13</v>
      </c>
      <c r="B1385" s="4">
        <v>3987433</v>
      </c>
      <c r="C1385">
        <v>53</v>
      </c>
      <c r="D1385">
        <v>71</v>
      </c>
      <c r="E1385" s="1" t="s">
        <v>1397</v>
      </c>
      <c r="F1385" t="str">
        <f>+RIGHT(Tabla1[[#This Row],[CONSIDERED_DATE1]],6)</f>
        <v>OCT-19</v>
      </c>
      <c r="G1385" t="str">
        <f>+LEFT(Tabla1[[#This Row],[CONSIDERED_DATE12]],3)</f>
        <v>OCT</v>
      </c>
      <c r="H1385" t="str">
        <f>+RIGHT(Tabla1[[#This Row],[CONSIDERED_DATE12]],2)</f>
        <v>19</v>
      </c>
      <c r="I1385" t="str">
        <f>+CONCATENATE(Tabla1[[#This Row],[CONSIDERED_DATE14]],"-",Tabla1[[#This Row],[CONSIDERED_DATE13]])</f>
        <v>19-OCT</v>
      </c>
      <c r="J1385" s="1" t="s">
        <v>4593</v>
      </c>
      <c r="K1385">
        <v>53</v>
      </c>
      <c r="L1385">
        <v>65</v>
      </c>
      <c r="M1385" s="4">
        <v>75234.584905660304</v>
      </c>
      <c r="N1385" s="3">
        <v>81.538461538461505</v>
      </c>
      <c r="O1385" s="3">
        <f>+Tabla1[[#This Row],[CF_CALC_OCC_ROOMS]]/67*100</f>
        <v>79.104477611940297</v>
      </c>
      <c r="P1385" s="2">
        <v>3195433</v>
      </c>
      <c r="Q1385">
        <v>0</v>
      </c>
      <c r="R1385">
        <v>792000</v>
      </c>
      <c r="S1385">
        <v>0</v>
      </c>
    </row>
    <row r="1386" spans="1:19" x14ac:dyDescent="0.25">
      <c r="A1386" s="1" t="s">
        <v>13</v>
      </c>
      <c r="B1386" s="4">
        <v>4984973</v>
      </c>
      <c r="C1386">
        <v>51</v>
      </c>
      <c r="D1386">
        <v>66</v>
      </c>
      <c r="E1386" s="1" t="s">
        <v>1398</v>
      </c>
      <c r="F1386" t="str">
        <f>+RIGHT(Tabla1[[#This Row],[CONSIDERED_DATE1]],6)</f>
        <v>OCT-19</v>
      </c>
      <c r="G1386" t="str">
        <f>+LEFT(Tabla1[[#This Row],[CONSIDERED_DATE12]],3)</f>
        <v>OCT</v>
      </c>
      <c r="H1386" t="str">
        <f>+RIGHT(Tabla1[[#This Row],[CONSIDERED_DATE12]],2)</f>
        <v>19</v>
      </c>
      <c r="I1386" t="str">
        <f>+CONCATENATE(Tabla1[[#This Row],[CONSIDERED_DATE14]],"-",Tabla1[[#This Row],[CONSIDERED_DATE13]])</f>
        <v>19-OCT</v>
      </c>
      <c r="J1386" s="1" t="s">
        <v>4594</v>
      </c>
      <c r="K1386">
        <v>51</v>
      </c>
      <c r="L1386">
        <v>65</v>
      </c>
      <c r="M1386" s="4">
        <v>97744.568627450906</v>
      </c>
      <c r="N1386" s="3">
        <v>78.461538461538396</v>
      </c>
      <c r="O1386" s="3">
        <f>+Tabla1[[#This Row],[CF_CALC_OCC_ROOMS]]/67*100</f>
        <v>76.119402985074629</v>
      </c>
      <c r="P1386" s="2">
        <v>4192973</v>
      </c>
      <c r="Q1386">
        <v>0</v>
      </c>
      <c r="R1386">
        <v>792000</v>
      </c>
      <c r="S1386">
        <v>0</v>
      </c>
    </row>
    <row r="1387" spans="1:19" x14ac:dyDescent="0.25">
      <c r="A1387" s="1" t="s">
        <v>13</v>
      </c>
      <c r="B1387" s="4">
        <v>6494571</v>
      </c>
      <c r="C1387">
        <v>66</v>
      </c>
      <c r="D1387">
        <v>84</v>
      </c>
      <c r="E1387" s="1" t="s">
        <v>1399</v>
      </c>
      <c r="F1387" t="str">
        <f>+RIGHT(Tabla1[[#This Row],[CONSIDERED_DATE1]],6)</f>
        <v>OCT-19</v>
      </c>
      <c r="G1387" t="str">
        <f>+LEFT(Tabla1[[#This Row],[CONSIDERED_DATE12]],3)</f>
        <v>OCT</v>
      </c>
      <c r="H1387" t="str">
        <f>+RIGHT(Tabla1[[#This Row],[CONSIDERED_DATE12]],2)</f>
        <v>19</v>
      </c>
      <c r="I1387" t="str">
        <f>+CONCATENATE(Tabla1[[#This Row],[CONSIDERED_DATE14]],"-",Tabla1[[#This Row],[CONSIDERED_DATE13]])</f>
        <v>19-OCT</v>
      </c>
      <c r="J1387" s="1" t="s">
        <v>4595</v>
      </c>
      <c r="K1387">
        <v>66</v>
      </c>
      <c r="L1387">
        <v>67</v>
      </c>
      <c r="M1387" s="4">
        <v>98402.590909090897</v>
      </c>
      <c r="N1387" s="3">
        <v>98.507462686567095</v>
      </c>
      <c r="O1387" s="3">
        <f>+Tabla1[[#This Row],[CF_CALC_OCC_ROOMS]]/67*100</f>
        <v>98.507462686567166</v>
      </c>
      <c r="P1387" s="2">
        <v>2786571</v>
      </c>
      <c r="Q1387">
        <v>0</v>
      </c>
      <c r="R1387">
        <v>3708000</v>
      </c>
      <c r="S1387">
        <v>0</v>
      </c>
    </row>
    <row r="1388" spans="1:19" x14ac:dyDescent="0.25">
      <c r="A1388" s="1" t="s">
        <v>13</v>
      </c>
      <c r="B1388" s="4">
        <v>5936004</v>
      </c>
      <c r="C1388">
        <v>45</v>
      </c>
      <c r="D1388">
        <v>85</v>
      </c>
      <c r="E1388" s="1" t="s">
        <v>1400</v>
      </c>
      <c r="F1388" t="str">
        <f>+RIGHT(Tabla1[[#This Row],[CONSIDERED_DATE1]],6)</f>
        <v>OCT-19</v>
      </c>
      <c r="G1388" t="str">
        <f>+LEFT(Tabla1[[#This Row],[CONSIDERED_DATE12]],3)</f>
        <v>OCT</v>
      </c>
      <c r="H1388" t="str">
        <f>+RIGHT(Tabla1[[#This Row],[CONSIDERED_DATE12]],2)</f>
        <v>19</v>
      </c>
      <c r="I1388" t="str">
        <f>+CONCATENATE(Tabla1[[#This Row],[CONSIDERED_DATE14]],"-",Tabla1[[#This Row],[CONSIDERED_DATE13]])</f>
        <v>19-OCT</v>
      </c>
      <c r="J1388" s="1" t="s">
        <v>4596</v>
      </c>
      <c r="K1388">
        <v>45</v>
      </c>
      <c r="L1388">
        <v>66</v>
      </c>
      <c r="M1388" s="4">
        <v>131911.20000000001</v>
      </c>
      <c r="N1388" s="3">
        <v>68.181818181818102</v>
      </c>
      <c r="O1388" s="3">
        <f>+Tabla1[[#This Row],[CF_CALC_OCC_ROOMS]]/67*100</f>
        <v>67.164179104477611</v>
      </c>
      <c r="P1388" s="2">
        <v>5936004</v>
      </c>
      <c r="Q1388">
        <v>0</v>
      </c>
      <c r="R1388">
        <v>0</v>
      </c>
      <c r="S1388">
        <v>0</v>
      </c>
    </row>
    <row r="1389" spans="1:19" x14ac:dyDescent="0.25">
      <c r="A1389" s="1" t="s">
        <v>13</v>
      </c>
      <c r="B1389" s="4">
        <v>9230636</v>
      </c>
      <c r="C1389">
        <v>65</v>
      </c>
      <c r="D1389">
        <v>122</v>
      </c>
      <c r="E1389" s="1" t="s">
        <v>1401</v>
      </c>
      <c r="F1389" t="str">
        <f>+RIGHT(Tabla1[[#This Row],[CONSIDERED_DATE1]],6)</f>
        <v>OCT-19</v>
      </c>
      <c r="G1389" t="str">
        <f>+LEFT(Tabla1[[#This Row],[CONSIDERED_DATE12]],3)</f>
        <v>OCT</v>
      </c>
      <c r="H1389" t="str">
        <f>+RIGHT(Tabla1[[#This Row],[CONSIDERED_DATE12]],2)</f>
        <v>19</v>
      </c>
      <c r="I1389" t="str">
        <f>+CONCATENATE(Tabla1[[#This Row],[CONSIDERED_DATE14]],"-",Tabla1[[#This Row],[CONSIDERED_DATE13]])</f>
        <v>19-OCT</v>
      </c>
      <c r="J1389" s="1" t="s">
        <v>4597</v>
      </c>
      <c r="K1389">
        <v>65</v>
      </c>
      <c r="L1389">
        <v>67</v>
      </c>
      <c r="M1389" s="4">
        <v>142009.78461538401</v>
      </c>
      <c r="N1389" s="3">
        <v>97.014925373134304</v>
      </c>
      <c r="O1389" s="3">
        <f>+Tabla1[[#This Row],[CF_CALC_OCC_ROOMS]]/67*100</f>
        <v>97.014925373134332</v>
      </c>
      <c r="P1389" s="2">
        <v>9230636</v>
      </c>
      <c r="Q1389">
        <v>0</v>
      </c>
      <c r="R1389">
        <v>0</v>
      </c>
      <c r="S1389">
        <v>0</v>
      </c>
    </row>
    <row r="1390" spans="1:19" x14ac:dyDescent="0.25">
      <c r="A1390" s="1" t="s">
        <v>13</v>
      </c>
      <c r="B1390" s="4">
        <v>2405519</v>
      </c>
      <c r="C1390">
        <v>25</v>
      </c>
      <c r="D1390">
        <v>35</v>
      </c>
      <c r="E1390" s="1" t="s">
        <v>1402</v>
      </c>
      <c r="F1390" t="str">
        <f>+RIGHT(Tabla1[[#This Row],[CONSIDERED_DATE1]],6)</f>
        <v>OCT-19</v>
      </c>
      <c r="G1390" t="str">
        <f>+LEFT(Tabla1[[#This Row],[CONSIDERED_DATE12]],3)</f>
        <v>OCT</v>
      </c>
      <c r="H1390" t="str">
        <f>+RIGHT(Tabla1[[#This Row],[CONSIDERED_DATE12]],2)</f>
        <v>19</v>
      </c>
      <c r="I1390" t="str">
        <f>+CONCATENATE(Tabla1[[#This Row],[CONSIDERED_DATE14]],"-",Tabla1[[#This Row],[CONSIDERED_DATE13]])</f>
        <v>19-OCT</v>
      </c>
      <c r="J1390" s="1" t="s">
        <v>4598</v>
      </c>
      <c r="K1390">
        <v>25</v>
      </c>
      <c r="L1390">
        <v>57</v>
      </c>
      <c r="M1390" s="4">
        <v>96220.76</v>
      </c>
      <c r="N1390" s="3">
        <v>43.859649122806999</v>
      </c>
      <c r="O1390" s="3">
        <f>+Tabla1[[#This Row],[CF_CALC_OCC_ROOMS]]/67*100</f>
        <v>37.313432835820898</v>
      </c>
      <c r="P1390" s="2">
        <v>2405519</v>
      </c>
      <c r="Q1390">
        <v>0</v>
      </c>
      <c r="R1390">
        <v>0</v>
      </c>
      <c r="S1390">
        <v>0</v>
      </c>
    </row>
    <row r="1391" spans="1:19" x14ac:dyDescent="0.25">
      <c r="A1391" s="1" t="s">
        <v>13</v>
      </c>
      <c r="B1391" s="4">
        <v>1652479</v>
      </c>
      <c r="C1391">
        <v>15</v>
      </c>
      <c r="D1391">
        <v>21</v>
      </c>
      <c r="E1391" s="1" t="s">
        <v>1403</v>
      </c>
      <c r="F1391" t="str">
        <f>+RIGHT(Tabla1[[#This Row],[CONSIDERED_DATE1]],6)</f>
        <v>OCT-19</v>
      </c>
      <c r="G1391" t="str">
        <f>+LEFT(Tabla1[[#This Row],[CONSIDERED_DATE12]],3)</f>
        <v>OCT</v>
      </c>
      <c r="H1391" t="str">
        <f>+RIGHT(Tabla1[[#This Row],[CONSIDERED_DATE12]],2)</f>
        <v>19</v>
      </c>
      <c r="I1391" t="str">
        <f>+CONCATENATE(Tabla1[[#This Row],[CONSIDERED_DATE14]],"-",Tabla1[[#This Row],[CONSIDERED_DATE13]])</f>
        <v>19-OCT</v>
      </c>
      <c r="J1391" s="1" t="s">
        <v>4599</v>
      </c>
      <c r="K1391">
        <v>15</v>
      </c>
      <c r="L1391">
        <v>52</v>
      </c>
      <c r="M1391" s="4">
        <v>110165.26666666599</v>
      </c>
      <c r="N1391" s="3">
        <v>28.846153846153801</v>
      </c>
      <c r="O1391" s="3">
        <f>+Tabla1[[#This Row],[CF_CALC_OCC_ROOMS]]/67*100</f>
        <v>22.388059701492537</v>
      </c>
      <c r="P1391" s="2">
        <v>1652479</v>
      </c>
      <c r="Q1391">
        <v>0</v>
      </c>
      <c r="R1391">
        <v>0</v>
      </c>
      <c r="S1391">
        <v>0</v>
      </c>
    </row>
    <row r="1392" spans="1:19" x14ac:dyDescent="0.25">
      <c r="A1392" s="1" t="s">
        <v>13</v>
      </c>
      <c r="B1392" s="4">
        <v>1697451</v>
      </c>
      <c r="C1392">
        <v>17</v>
      </c>
      <c r="D1392">
        <v>29</v>
      </c>
      <c r="E1392" s="1" t="s">
        <v>1404</v>
      </c>
      <c r="F1392" t="str">
        <f>+RIGHT(Tabla1[[#This Row],[CONSIDERED_DATE1]],6)</f>
        <v>OCT-19</v>
      </c>
      <c r="G1392" t="str">
        <f>+LEFT(Tabla1[[#This Row],[CONSIDERED_DATE12]],3)</f>
        <v>OCT</v>
      </c>
      <c r="H1392" t="str">
        <f>+RIGHT(Tabla1[[#This Row],[CONSIDERED_DATE12]],2)</f>
        <v>19</v>
      </c>
      <c r="I1392" t="str">
        <f>+CONCATENATE(Tabla1[[#This Row],[CONSIDERED_DATE14]],"-",Tabla1[[#This Row],[CONSIDERED_DATE13]])</f>
        <v>19-OCT</v>
      </c>
      <c r="J1392" s="1" t="s">
        <v>4600</v>
      </c>
      <c r="K1392">
        <v>17</v>
      </c>
      <c r="L1392">
        <v>57</v>
      </c>
      <c r="M1392" s="4">
        <v>99850.058823529398</v>
      </c>
      <c r="N1392" s="3">
        <v>29.824561403508699</v>
      </c>
      <c r="O1392" s="3">
        <f>+Tabla1[[#This Row],[CF_CALC_OCC_ROOMS]]/67*100</f>
        <v>25.373134328358208</v>
      </c>
      <c r="P1392" s="2">
        <v>1697451</v>
      </c>
      <c r="Q1392">
        <v>0</v>
      </c>
      <c r="R1392">
        <v>0</v>
      </c>
      <c r="S1392">
        <v>0</v>
      </c>
    </row>
    <row r="1393" spans="1:19" x14ac:dyDescent="0.25">
      <c r="A1393" s="1" t="s">
        <v>13</v>
      </c>
      <c r="B1393" s="4">
        <v>945038</v>
      </c>
      <c r="C1393">
        <v>10</v>
      </c>
      <c r="D1393">
        <v>15</v>
      </c>
      <c r="E1393" s="1" t="s">
        <v>1405</v>
      </c>
      <c r="F1393" t="str">
        <f>+RIGHT(Tabla1[[#This Row],[CONSIDERED_DATE1]],6)</f>
        <v>OCT-19</v>
      </c>
      <c r="G1393" t="str">
        <f>+LEFT(Tabla1[[#This Row],[CONSIDERED_DATE12]],3)</f>
        <v>OCT</v>
      </c>
      <c r="H1393" t="str">
        <f>+RIGHT(Tabla1[[#This Row],[CONSIDERED_DATE12]],2)</f>
        <v>19</v>
      </c>
      <c r="I1393" t="str">
        <f>+CONCATENATE(Tabla1[[#This Row],[CONSIDERED_DATE14]],"-",Tabla1[[#This Row],[CONSIDERED_DATE13]])</f>
        <v>19-OCT</v>
      </c>
      <c r="J1393" s="1" t="s">
        <v>4601</v>
      </c>
      <c r="K1393">
        <v>10</v>
      </c>
      <c r="L1393">
        <v>57</v>
      </c>
      <c r="M1393" s="4">
        <v>94503.8</v>
      </c>
      <c r="N1393" s="3">
        <v>17.543859649122801</v>
      </c>
      <c r="O1393" s="3">
        <f>+Tabla1[[#This Row],[CF_CALC_OCC_ROOMS]]/67*100</f>
        <v>14.925373134328357</v>
      </c>
      <c r="P1393" s="2">
        <v>945038</v>
      </c>
      <c r="Q1393">
        <v>0</v>
      </c>
      <c r="R1393">
        <v>0</v>
      </c>
      <c r="S1393">
        <v>0</v>
      </c>
    </row>
    <row r="1394" spans="1:19" x14ac:dyDescent="0.25">
      <c r="A1394" s="1" t="s">
        <v>13</v>
      </c>
      <c r="B1394" s="4">
        <v>1244281</v>
      </c>
      <c r="C1394">
        <v>12</v>
      </c>
      <c r="D1394">
        <v>25</v>
      </c>
      <c r="E1394" s="1" t="s">
        <v>1406</v>
      </c>
      <c r="F1394" t="str">
        <f>+RIGHT(Tabla1[[#This Row],[CONSIDERED_DATE1]],6)</f>
        <v>OCT-19</v>
      </c>
      <c r="G1394" t="str">
        <f>+LEFT(Tabla1[[#This Row],[CONSIDERED_DATE12]],3)</f>
        <v>OCT</v>
      </c>
      <c r="H1394" t="str">
        <f>+RIGHT(Tabla1[[#This Row],[CONSIDERED_DATE12]],2)</f>
        <v>19</v>
      </c>
      <c r="I1394" t="str">
        <f>+CONCATENATE(Tabla1[[#This Row],[CONSIDERED_DATE14]],"-",Tabla1[[#This Row],[CONSIDERED_DATE13]])</f>
        <v>19-OCT</v>
      </c>
      <c r="J1394" s="1" t="s">
        <v>4602</v>
      </c>
      <c r="K1394">
        <v>12</v>
      </c>
      <c r="L1394">
        <v>58</v>
      </c>
      <c r="M1394" s="4">
        <v>103690.08333333299</v>
      </c>
      <c r="N1394" s="3">
        <v>20.689655172413701</v>
      </c>
      <c r="O1394" s="3">
        <f>+Tabla1[[#This Row],[CF_CALC_OCC_ROOMS]]/67*100</f>
        <v>17.910447761194028</v>
      </c>
      <c r="P1394" s="2">
        <v>1244281</v>
      </c>
      <c r="Q1394">
        <v>0</v>
      </c>
      <c r="R1394">
        <v>0</v>
      </c>
      <c r="S1394">
        <v>0</v>
      </c>
    </row>
    <row r="1395" spans="1:19" x14ac:dyDescent="0.25">
      <c r="A1395" s="1" t="s">
        <v>13</v>
      </c>
      <c r="B1395" s="4">
        <v>2618938</v>
      </c>
      <c r="C1395">
        <v>17</v>
      </c>
      <c r="D1395">
        <v>38</v>
      </c>
      <c r="E1395" s="1" t="s">
        <v>1407</v>
      </c>
      <c r="F1395" t="str">
        <f>+RIGHT(Tabla1[[#This Row],[CONSIDERED_DATE1]],6)</f>
        <v>OCT-19</v>
      </c>
      <c r="G1395" t="str">
        <f>+LEFT(Tabla1[[#This Row],[CONSIDERED_DATE12]],3)</f>
        <v>OCT</v>
      </c>
      <c r="H1395" t="str">
        <f>+RIGHT(Tabla1[[#This Row],[CONSIDERED_DATE12]],2)</f>
        <v>19</v>
      </c>
      <c r="I1395" t="str">
        <f>+CONCATENATE(Tabla1[[#This Row],[CONSIDERED_DATE14]],"-",Tabla1[[#This Row],[CONSIDERED_DATE13]])</f>
        <v>19-OCT</v>
      </c>
      <c r="J1395" s="1" t="s">
        <v>4603</v>
      </c>
      <c r="K1395">
        <v>17</v>
      </c>
      <c r="L1395">
        <v>53</v>
      </c>
      <c r="M1395" s="4">
        <v>154055.17647058799</v>
      </c>
      <c r="N1395" s="3">
        <v>32.075471698113198</v>
      </c>
      <c r="O1395" s="3">
        <f>+Tabla1[[#This Row],[CF_CALC_OCC_ROOMS]]/67*100</f>
        <v>25.373134328358208</v>
      </c>
      <c r="P1395" s="2">
        <v>2618938</v>
      </c>
      <c r="Q1395">
        <v>0</v>
      </c>
      <c r="R1395">
        <v>0</v>
      </c>
      <c r="S1395">
        <v>0</v>
      </c>
    </row>
    <row r="1396" spans="1:19" x14ac:dyDescent="0.25">
      <c r="A1396" s="1" t="s">
        <v>13</v>
      </c>
      <c r="B1396" s="4">
        <v>3534542.6386554623</v>
      </c>
      <c r="C1396">
        <v>22</v>
      </c>
      <c r="D1396">
        <v>45</v>
      </c>
      <c r="E1396" s="1" t="s">
        <v>1408</v>
      </c>
      <c r="F1396" t="str">
        <f>+RIGHT(Tabla1[[#This Row],[CONSIDERED_DATE1]],6)</f>
        <v>OCT-19</v>
      </c>
      <c r="G1396" t="str">
        <f>+LEFT(Tabla1[[#This Row],[CONSIDERED_DATE12]],3)</f>
        <v>OCT</v>
      </c>
      <c r="H1396" t="str">
        <f>+RIGHT(Tabla1[[#This Row],[CONSIDERED_DATE12]],2)</f>
        <v>19</v>
      </c>
      <c r="I1396" t="str">
        <f>+CONCATENATE(Tabla1[[#This Row],[CONSIDERED_DATE14]],"-",Tabla1[[#This Row],[CONSIDERED_DATE13]])</f>
        <v>19-OCT</v>
      </c>
      <c r="J1396" s="1" t="s">
        <v>4604</v>
      </c>
      <c r="K1396">
        <v>22</v>
      </c>
      <c r="L1396">
        <v>55</v>
      </c>
      <c r="M1396" s="4">
        <v>160661.02902979299</v>
      </c>
      <c r="N1396" s="3">
        <v>40</v>
      </c>
      <c r="O1396" s="3">
        <f>+Tabla1[[#This Row],[CF_CALC_OCC_ROOMS]]/67*100</f>
        <v>32.835820895522389</v>
      </c>
      <c r="P1396" s="2">
        <v>3534542.6386554623</v>
      </c>
      <c r="Q1396">
        <v>0</v>
      </c>
      <c r="R1396">
        <v>0</v>
      </c>
      <c r="S1396">
        <v>0</v>
      </c>
    </row>
    <row r="1397" spans="1:19" x14ac:dyDescent="0.25">
      <c r="A1397" s="1" t="s">
        <v>13</v>
      </c>
      <c r="B1397" s="4">
        <v>1047216.6386554622</v>
      </c>
      <c r="C1397">
        <v>10</v>
      </c>
      <c r="D1397">
        <v>19</v>
      </c>
      <c r="E1397" s="1" t="s">
        <v>1409</v>
      </c>
      <c r="F1397" t="str">
        <f>+RIGHT(Tabla1[[#This Row],[CONSIDERED_DATE1]],6)</f>
        <v>OCT-19</v>
      </c>
      <c r="G1397" t="str">
        <f>+LEFT(Tabla1[[#This Row],[CONSIDERED_DATE12]],3)</f>
        <v>OCT</v>
      </c>
      <c r="H1397" t="str">
        <f>+RIGHT(Tabla1[[#This Row],[CONSIDERED_DATE12]],2)</f>
        <v>19</v>
      </c>
      <c r="I1397" t="str">
        <f>+CONCATENATE(Tabla1[[#This Row],[CONSIDERED_DATE14]],"-",Tabla1[[#This Row],[CONSIDERED_DATE13]])</f>
        <v>19-OCT</v>
      </c>
      <c r="J1397" s="1" t="s">
        <v>4605</v>
      </c>
      <c r="K1397">
        <v>10</v>
      </c>
      <c r="L1397">
        <v>56</v>
      </c>
      <c r="M1397" s="4">
        <v>104721.66386554622</v>
      </c>
      <c r="N1397" s="3">
        <v>17.857142857142801</v>
      </c>
      <c r="O1397" s="3">
        <f>+Tabla1[[#This Row],[CF_CALC_OCC_ROOMS]]/67*100</f>
        <v>14.925373134328357</v>
      </c>
      <c r="P1397" s="2">
        <v>1047216.6386554622</v>
      </c>
      <c r="Q1397">
        <v>0</v>
      </c>
      <c r="R1397">
        <v>0</v>
      </c>
      <c r="S1397">
        <v>0</v>
      </c>
    </row>
    <row r="1398" spans="1:19" x14ac:dyDescent="0.25">
      <c r="A1398" s="1" t="s">
        <v>13</v>
      </c>
      <c r="B1398" s="4">
        <v>1531072</v>
      </c>
      <c r="C1398">
        <v>16</v>
      </c>
      <c r="D1398">
        <v>30</v>
      </c>
      <c r="E1398" s="1" t="s">
        <v>1410</v>
      </c>
      <c r="F1398" t="str">
        <f>+RIGHT(Tabla1[[#This Row],[CONSIDERED_DATE1]],6)</f>
        <v>OCT-19</v>
      </c>
      <c r="G1398" t="str">
        <f>+LEFT(Tabla1[[#This Row],[CONSIDERED_DATE12]],3)</f>
        <v>OCT</v>
      </c>
      <c r="H1398" t="str">
        <f>+RIGHT(Tabla1[[#This Row],[CONSIDERED_DATE12]],2)</f>
        <v>19</v>
      </c>
      <c r="I1398" t="str">
        <f>+CONCATENATE(Tabla1[[#This Row],[CONSIDERED_DATE14]],"-",Tabla1[[#This Row],[CONSIDERED_DATE13]])</f>
        <v>19-OCT</v>
      </c>
      <c r="J1398" s="1" t="s">
        <v>4606</v>
      </c>
      <c r="K1398">
        <v>16</v>
      </c>
      <c r="L1398">
        <v>54</v>
      </c>
      <c r="M1398" s="4">
        <v>95692</v>
      </c>
      <c r="N1398" s="3">
        <v>29.629629629629601</v>
      </c>
      <c r="O1398" s="3">
        <f>+Tabla1[[#This Row],[CF_CALC_OCC_ROOMS]]/67*100</f>
        <v>23.880597014925371</v>
      </c>
      <c r="P1398" s="2">
        <v>1531072</v>
      </c>
      <c r="Q1398">
        <v>0</v>
      </c>
      <c r="R1398">
        <v>0</v>
      </c>
      <c r="S1398">
        <v>0</v>
      </c>
    </row>
    <row r="1399" spans="1:19" x14ac:dyDescent="0.25">
      <c r="A1399" s="1" t="s">
        <v>13</v>
      </c>
      <c r="B1399" s="4">
        <v>1895080</v>
      </c>
      <c r="C1399">
        <v>20</v>
      </c>
      <c r="D1399">
        <v>36</v>
      </c>
      <c r="E1399" s="1" t="s">
        <v>1411</v>
      </c>
      <c r="F1399" t="str">
        <f>+RIGHT(Tabla1[[#This Row],[CONSIDERED_DATE1]],6)</f>
        <v>OCT-19</v>
      </c>
      <c r="G1399" t="str">
        <f>+LEFT(Tabla1[[#This Row],[CONSIDERED_DATE12]],3)</f>
        <v>OCT</v>
      </c>
      <c r="H1399" t="str">
        <f>+RIGHT(Tabla1[[#This Row],[CONSIDERED_DATE12]],2)</f>
        <v>19</v>
      </c>
      <c r="I1399" t="str">
        <f>+CONCATENATE(Tabla1[[#This Row],[CONSIDERED_DATE14]],"-",Tabla1[[#This Row],[CONSIDERED_DATE13]])</f>
        <v>19-OCT</v>
      </c>
      <c r="J1399" s="1" t="s">
        <v>4607</v>
      </c>
      <c r="K1399">
        <v>20</v>
      </c>
      <c r="L1399">
        <v>62</v>
      </c>
      <c r="M1399" s="4">
        <v>94754</v>
      </c>
      <c r="N1399" s="3">
        <v>32.258064516128997</v>
      </c>
      <c r="O1399" s="3">
        <f>+Tabla1[[#This Row],[CF_CALC_OCC_ROOMS]]/67*100</f>
        <v>29.850746268656714</v>
      </c>
      <c r="P1399" s="2">
        <v>1895080</v>
      </c>
      <c r="Q1399">
        <v>0</v>
      </c>
      <c r="R1399">
        <v>0</v>
      </c>
      <c r="S1399">
        <v>0</v>
      </c>
    </row>
    <row r="1400" spans="1:19" x14ac:dyDescent="0.25">
      <c r="A1400" s="1" t="s">
        <v>13</v>
      </c>
      <c r="B1400" s="4">
        <v>3071942</v>
      </c>
      <c r="C1400">
        <v>26</v>
      </c>
      <c r="D1400">
        <v>50</v>
      </c>
      <c r="E1400" s="1" t="s">
        <v>1412</v>
      </c>
      <c r="F1400" t="str">
        <f>+RIGHT(Tabla1[[#This Row],[CONSIDERED_DATE1]],6)</f>
        <v>OCT-19</v>
      </c>
      <c r="G1400" t="str">
        <f>+LEFT(Tabla1[[#This Row],[CONSIDERED_DATE12]],3)</f>
        <v>OCT</v>
      </c>
      <c r="H1400" t="str">
        <f>+RIGHT(Tabla1[[#This Row],[CONSIDERED_DATE12]],2)</f>
        <v>19</v>
      </c>
      <c r="I1400" t="str">
        <f>+CONCATENATE(Tabla1[[#This Row],[CONSIDERED_DATE14]],"-",Tabla1[[#This Row],[CONSIDERED_DATE13]])</f>
        <v>19-OCT</v>
      </c>
      <c r="J1400" s="1" t="s">
        <v>4608</v>
      </c>
      <c r="K1400">
        <v>26</v>
      </c>
      <c r="L1400">
        <v>63</v>
      </c>
      <c r="M1400" s="4">
        <v>118151.615384615</v>
      </c>
      <c r="N1400" s="3">
        <v>41.269841269841201</v>
      </c>
      <c r="O1400" s="3">
        <f>+Tabla1[[#This Row],[CF_CALC_OCC_ROOMS]]/67*100</f>
        <v>38.805970149253731</v>
      </c>
      <c r="P1400" s="2">
        <v>3071942</v>
      </c>
      <c r="Q1400">
        <v>0</v>
      </c>
      <c r="R1400">
        <v>0</v>
      </c>
      <c r="S1400">
        <v>0</v>
      </c>
    </row>
    <row r="1401" spans="1:19" x14ac:dyDescent="0.25">
      <c r="A1401" s="1" t="s">
        <v>13</v>
      </c>
      <c r="B1401" s="4">
        <v>8755479</v>
      </c>
      <c r="C1401">
        <v>57</v>
      </c>
      <c r="D1401">
        <v>114</v>
      </c>
      <c r="E1401" s="1" t="s">
        <v>1413</v>
      </c>
      <c r="F1401" t="str">
        <f>+RIGHT(Tabla1[[#This Row],[CONSIDERED_DATE1]],6)</f>
        <v>OCT-19</v>
      </c>
      <c r="G1401" t="str">
        <f>+LEFT(Tabla1[[#This Row],[CONSIDERED_DATE12]],3)</f>
        <v>OCT</v>
      </c>
      <c r="H1401" t="str">
        <f>+RIGHT(Tabla1[[#This Row],[CONSIDERED_DATE12]],2)</f>
        <v>19</v>
      </c>
      <c r="I1401" t="str">
        <f>+CONCATENATE(Tabla1[[#This Row],[CONSIDERED_DATE14]],"-",Tabla1[[#This Row],[CONSIDERED_DATE13]])</f>
        <v>19-OCT</v>
      </c>
      <c r="J1401" s="1" t="s">
        <v>4609</v>
      </c>
      <c r="K1401">
        <v>57</v>
      </c>
      <c r="L1401">
        <v>66</v>
      </c>
      <c r="M1401" s="4">
        <v>153604.89473684199</v>
      </c>
      <c r="N1401" s="3">
        <v>86.363636363636303</v>
      </c>
      <c r="O1401" s="3">
        <f>+Tabla1[[#This Row],[CF_CALC_OCC_ROOMS]]/67*100</f>
        <v>85.074626865671647</v>
      </c>
      <c r="P1401" s="2">
        <v>8755479</v>
      </c>
      <c r="Q1401">
        <v>0</v>
      </c>
      <c r="R1401">
        <v>0</v>
      </c>
      <c r="S1401">
        <v>0</v>
      </c>
    </row>
    <row r="1402" spans="1:19" x14ac:dyDescent="0.25">
      <c r="A1402" s="1" t="s">
        <v>13</v>
      </c>
      <c r="B1402" s="4">
        <v>11098221</v>
      </c>
      <c r="C1402">
        <v>64</v>
      </c>
      <c r="D1402">
        <v>139</v>
      </c>
      <c r="E1402" s="1" t="s">
        <v>1414</v>
      </c>
      <c r="F1402" t="str">
        <f>+RIGHT(Tabla1[[#This Row],[CONSIDERED_DATE1]],6)</f>
        <v>NOV-19</v>
      </c>
      <c r="G1402" t="str">
        <f>+LEFT(Tabla1[[#This Row],[CONSIDERED_DATE12]],3)</f>
        <v>NOV</v>
      </c>
      <c r="H1402" t="str">
        <f>+RIGHT(Tabla1[[#This Row],[CONSIDERED_DATE12]],2)</f>
        <v>19</v>
      </c>
      <c r="I1402" t="str">
        <f>+CONCATENATE(Tabla1[[#This Row],[CONSIDERED_DATE14]],"-",Tabla1[[#This Row],[CONSIDERED_DATE13]])</f>
        <v>19-NOV</v>
      </c>
      <c r="J1402" s="1" t="s">
        <v>4610</v>
      </c>
      <c r="K1402">
        <v>64</v>
      </c>
      <c r="L1402">
        <v>66</v>
      </c>
      <c r="M1402" s="4">
        <v>173409.703125</v>
      </c>
      <c r="N1402" s="3">
        <v>96.969696969696898</v>
      </c>
      <c r="O1402" s="3">
        <f>+Tabla1[[#This Row],[CF_CALC_OCC_ROOMS]]/67*100</f>
        <v>95.522388059701484</v>
      </c>
      <c r="P1402" s="2">
        <v>11098221</v>
      </c>
      <c r="Q1402">
        <v>0</v>
      </c>
      <c r="R1402">
        <v>0</v>
      </c>
      <c r="S1402">
        <v>0</v>
      </c>
    </row>
    <row r="1403" spans="1:19" x14ac:dyDescent="0.25">
      <c r="A1403" s="1" t="s">
        <v>13</v>
      </c>
      <c r="B1403" s="4">
        <v>7087811</v>
      </c>
      <c r="C1403">
        <v>41</v>
      </c>
      <c r="D1403">
        <v>90</v>
      </c>
      <c r="E1403" s="1" t="s">
        <v>1415</v>
      </c>
      <c r="F1403" t="str">
        <f>+RIGHT(Tabla1[[#This Row],[CONSIDERED_DATE1]],6)</f>
        <v>NOV-19</v>
      </c>
      <c r="G1403" t="str">
        <f>+LEFT(Tabla1[[#This Row],[CONSIDERED_DATE12]],3)</f>
        <v>NOV</v>
      </c>
      <c r="H1403" t="str">
        <f>+RIGHT(Tabla1[[#This Row],[CONSIDERED_DATE12]],2)</f>
        <v>19</v>
      </c>
      <c r="I1403" t="str">
        <f>+CONCATENATE(Tabla1[[#This Row],[CONSIDERED_DATE14]],"-",Tabla1[[#This Row],[CONSIDERED_DATE13]])</f>
        <v>19-NOV</v>
      </c>
      <c r="J1403" s="1" t="s">
        <v>4611</v>
      </c>
      <c r="K1403">
        <v>41</v>
      </c>
      <c r="L1403">
        <v>65</v>
      </c>
      <c r="M1403" s="4">
        <v>172873.43902439001</v>
      </c>
      <c r="N1403" s="3">
        <v>63.076923076923002</v>
      </c>
      <c r="O1403" s="3">
        <f>+Tabla1[[#This Row],[CF_CALC_OCC_ROOMS]]/67*100</f>
        <v>61.194029850746269</v>
      </c>
      <c r="P1403" s="2">
        <v>7087811</v>
      </c>
      <c r="Q1403">
        <v>0</v>
      </c>
      <c r="R1403">
        <v>0</v>
      </c>
      <c r="S1403">
        <v>0</v>
      </c>
    </row>
    <row r="1404" spans="1:19" x14ac:dyDescent="0.25">
      <c r="A1404" s="1" t="s">
        <v>13</v>
      </c>
      <c r="B1404" s="4">
        <v>2048886</v>
      </c>
      <c r="C1404">
        <v>15</v>
      </c>
      <c r="D1404">
        <v>28</v>
      </c>
      <c r="E1404" s="1" t="s">
        <v>1416</v>
      </c>
      <c r="F1404" t="str">
        <f>+RIGHT(Tabla1[[#This Row],[CONSIDERED_DATE1]],6)</f>
        <v>NOV-19</v>
      </c>
      <c r="G1404" t="str">
        <f>+LEFT(Tabla1[[#This Row],[CONSIDERED_DATE12]],3)</f>
        <v>NOV</v>
      </c>
      <c r="H1404" t="str">
        <f>+RIGHT(Tabla1[[#This Row],[CONSIDERED_DATE12]],2)</f>
        <v>19</v>
      </c>
      <c r="I1404" t="str">
        <f>+CONCATENATE(Tabla1[[#This Row],[CONSIDERED_DATE14]],"-",Tabla1[[#This Row],[CONSIDERED_DATE13]])</f>
        <v>19-NOV</v>
      </c>
      <c r="J1404" s="1" t="s">
        <v>4612</v>
      </c>
      <c r="K1404">
        <v>15</v>
      </c>
      <c r="L1404">
        <v>52</v>
      </c>
      <c r="M1404" s="4">
        <v>136592.4</v>
      </c>
      <c r="N1404" s="3">
        <v>28.846153846153801</v>
      </c>
      <c r="O1404" s="3">
        <f>+Tabla1[[#This Row],[CF_CALC_OCC_ROOMS]]/67*100</f>
        <v>22.388059701492537</v>
      </c>
      <c r="P1404" s="2">
        <v>2048886</v>
      </c>
      <c r="Q1404">
        <v>0</v>
      </c>
      <c r="R1404">
        <v>0</v>
      </c>
      <c r="S1404">
        <v>0</v>
      </c>
    </row>
    <row r="1405" spans="1:19" x14ac:dyDescent="0.25">
      <c r="A1405" s="1" t="s">
        <v>13</v>
      </c>
      <c r="B1405" s="4">
        <v>1639463</v>
      </c>
      <c r="C1405">
        <v>13</v>
      </c>
      <c r="D1405">
        <v>22</v>
      </c>
      <c r="E1405" s="1" t="s">
        <v>1417</v>
      </c>
      <c r="F1405" t="str">
        <f>+RIGHT(Tabla1[[#This Row],[CONSIDERED_DATE1]],6)</f>
        <v>NOV-19</v>
      </c>
      <c r="G1405" t="str">
        <f>+LEFT(Tabla1[[#This Row],[CONSIDERED_DATE12]],3)</f>
        <v>NOV</v>
      </c>
      <c r="H1405" t="str">
        <f>+RIGHT(Tabla1[[#This Row],[CONSIDERED_DATE12]],2)</f>
        <v>19</v>
      </c>
      <c r="I1405" t="str">
        <f>+CONCATENATE(Tabla1[[#This Row],[CONSIDERED_DATE14]],"-",Tabla1[[#This Row],[CONSIDERED_DATE13]])</f>
        <v>19-NOV</v>
      </c>
      <c r="J1405" s="1" t="s">
        <v>4613</v>
      </c>
      <c r="K1405">
        <v>13</v>
      </c>
      <c r="L1405">
        <v>50</v>
      </c>
      <c r="M1405" s="4">
        <v>126112.538461538</v>
      </c>
      <c r="N1405" s="3">
        <v>26</v>
      </c>
      <c r="O1405" s="3">
        <f>+Tabla1[[#This Row],[CF_CALC_OCC_ROOMS]]/67*100</f>
        <v>19.402985074626866</v>
      </c>
      <c r="P1405" s="2">
        <v>1639463</v>
      </c>
      <c r="Q1405">
        <v>0</v>
      </c>
      <c r="R1405">
        <v>0</v>
      </c>
      <c r="S1405">
        <v>0</v>
      </c>
    </row>
    <row r="1406" spans="1:19" x14ac:dyDescent="0.25">
      <c r="A1406" s="1" t="s">
        <v>13</v>
      </c>
      <c r="B1406" s="4">
        <v>1725540</v>
      </c>
      <c r="C1406">
        <v>15</v>
      </c>
      <c r="D1406">
        <v>24</v>
      </c>
      <c r="E1406" s="1" t="s">
        <v>1418</v>
      </c>
      <c r="F1406" t="str">
        <f>+RIGHT(Tabla1[[#This Row],[CONSIDERED_DATE1]],6)</f>
        <v>NOV-19</v>
      </c>
      <c r="G1406" t="str">
        <f>+LEFT(Tabla1[[#This Row],[CONSIDERED_DATE12]],3)</f>
        <v>NOV</v>
      </c>
      <c r="H1406" t="str">
        <f>+RIGHT(Tabla1[[#This Row],[CONSIDERED_DATE12]],2)</f>
        <v>19</v>
      </c>
      <c r="I1406" t="str">
        <f>+CONCATENATE(Tabla1[[#This Row],[CONSIDERED_DATE14]],"-",Tabla1[[#This Row],[CONSIDERED_DATE13]])</f>
        <v>19-NOV</v>
      </c>
      <c r="J1406" s="1" t="s">
        <v>4614</v>
      </c>
      <c r="K1406">
        <v>15</v>
      </c>
      <c r="L1406">
        <v>50</v>
      </c>
      <c r="M1406" s="4">
        <v>115036</v>
      </c>
      <c r="N1406" s="3">
        <v>30</v>
      </c>
      <c r="O1406" s="3">
        <f>+Tabla1[[#This Row],[CF_CALC_OCC_ROOMS]]/67*100</f>
        <v>22.388059701492537</v>
      </c>
      <c r="P1406" s="2">
        <v>1725540</v>
      </c>
      <c r="Q1406">
        <v>0</v>
      </c>
      <c r="R1406">
        <v>0</v>
      </c>
      <c r="S1406">
        <v>0</v>
      </c>
    </row>
    <row r="1407" spans="1:19" x14ac:dyDescent="0.25">
      <c r="A1407" s="1" t="s">
        <v>13</v>
      </c>
      <c r="B1407" s="4">
        <v>1710916</v>
      </c>
      <c r="C1407">
        <v>15</v>
      </c>
      <c r="D1407">
        <v>23</v>
      </c>
      <c r="E1407" s="1" t="s">
        <v>1419</v>
      </c>
      <c r="F1407" t="str">
        <f>+RIGHT(Tabla1[[#This Row],[CONSIDERED_DATE1]],6)</f>
        <v>NOV-19</v>
      </c>
      <c r="G1407" t="str">
        <f>+LEFT(Tabla1[[#This Row],[CONSIDERED_DATE12]],3)</f>
        <v>NOV</v>
      </c>
      <c r="H1407" t="str">
        <f>+RIGHT(Tabla1[[#This Row],[CONSIDERED_DATE12]],2)</f>
        <v>19</v>
      </c>
      <c r="I1407" t="str">
        <f>+CONCATENATE(Tabla1[[#This Row],[CONSIDERED_DATE14]],"-",Tabla1[[#This Row],[CONSIDERED_DATE13]])</f>
        <v>19-NOV</v>
      </c>
      <c r="J1407" s="1" t="s">
        <v>4615</v>
      </c>
      <c r="K1407">
        <v>15</v>
      </c>
      <c r="L1407">
        <v>52</v>
      </c>
      <c r="M1407" s="4">
        <v>114061.066666666</v>
      </c>
      <c r="N1407" s="3">
        <v>28.846153846153801</v>
      </c>
      <c r="O1407" s="3">
        <f>+Tabla1[[#This Row],[CF_CALC_OCC_ROOMS]]/67*100</f>
        <v>22.388059701492537</v>
      </c>
      <c r="P1407" s="2">
        <v>1710916</v>
      </c>
      <c r="Q1407">
        <v>0</v>
      </c>
      <c r="R1407">
        <v>0</v>
      </c>
      <c r="S1407">
        <v>0</v>
      </c>
    </row>
    <row r="1408" spans="1:19" x14ac:dyDescent="0.25">
      <c r="A1408" s="1" t="s">
        <v>13</v>
      </c>
      <c r="B1408" s="4">
        <v>2749841</v>
      </c>
      <c r="C1408">
        <v>23</v>
      </c>
      <c r="D1408">
        <v>38</v>
      </c>
      <c r="E1408" s="1" t="s">
        <v>1420</v>
      </c>
      <c r="F1408" t="str">
        <f>+RIGHT(Tabla1[[#This Row],[CONSIDERED_DATE1]],6)</f>
        <v>NOV-19</v>
      </c>
      <c r="G1408" t="str">
        <f>+LEFT(Tabla1[[#This Row],[CONSIDERED_DATE12]],3)</f>
        <v>NOV</v>
      </c>
      <c r="H1408" t="str">
        <f>+RIGHT(Tabla1[[#This Row],[CONSIDERED_DATE12]],2)</f>
        <v>19</v>
      </c>
      <c r="I1408" t="str">
        <f>+CONCATENATE(Tabla1[[#This Row],[CONSIDERED_DATE14]],"-",Tabla1[[#This Row],[CONSIDERED_DATE13]])</f>
        <v>19-NOV</v>
      </c>
      <c r="J1408" s="1" t="s">
        <v>4616</v>
      </c>
      <c r="K1408">
        <v>23</v>
      </c>
      <c r="L1408">
        <v>52</v>
      </c>
      <c r="M1408" s="4">
        <v>119558.30434782599</v>
      </c>
      <c r="N1408" s="3">
        <v>44.230769230769198</v>
      </c>
      <c r="O1408" s="3">
        <f>+Tabla1[[#This Row],[CF_CALC_OCC_ROOMS]]/67*100</f>
        <v>34.328358208955223</v>
      </c>
      <c r="P1408" s="2">
        <v>2749841</v>
      </c>
      <c r="Q1408">
        <v>0</v>
      </c>
      <c r="R1408">
        <v>0</v>
      </c>
      <c r="S1408">
        <v>0</v>
      </c>
    </row>
    <row r="1409" spans="1:19" x14ac:dyDescent="0.25">
      <c r="A1409" s="1" t="s">
        <v>13</v>
      </c>
      <c r="B1409" s="4">
        <v>6546937</v>
      </c>
      <c r="C1409">
        <v>42</v>
      </c>
      <c r="D1409">
        <v>75</v>
      </c>
      <c r="E1409" s="1" t="s">
        <v>1421</v>
      </c>
      <c r="F1409" t="str">
        <f>+RIGHT(Tabla1[[#This Row],[CONSIDERED_DATE1]],6)</f>
        <v>NOV-19</v>
      </c>
      <c r="G1409" t="str">
        <f>+LEFT(Tabla1[[#This Row],[CONSIDERED_DATE12]],3)</f>
        <v>NOV</v>
      </c>
      <c r="H1409" t="str">
        <f>+RIGHT(Tabla1[[#This Row],[CONSIDERED_DATE12]],2)</f>
        <v>19</v>
      </c>
      <c r="I1409" t="str">
        <f>+CONCATENATE(Tabla1[[#This Row],[CONSIDERED_DATE14]],"-",Tabla1[[#This Row],[CONSIDERED_DATE13]])</f>
        <v>19-NOV</v>
      </c>
      <c r="J1409" s="1" t="s">
        <v>4617</v>
      </c>
      <c r="K1409">
        <v>42</v>
      </c>
      <c r="L1409">
        <v>65</v>
      </c>
      <c r="M1409" s="4">
        <v>155879.45238095199</v>
      </c>
      <c r="N1409" s="3">
        <v>64.615384615384599</v>
      </c>
      <c r="O1409" s="3">
        <f>+Tabla1[[#This Row],[CF_CALC_OCC_ROOMS]]/67*100</f>
        <v>62.68656716417911</v>
      </c>
      <c r="P1409" s="2">
        <v>6546937</v>
      </c>
      <c r="Q1409">
        <v>0</v>
      </c>
      <c r="R1409">
        <v>0</v>
      </c>
      <c r="S1409">
        <v>0</v>
      </c>
    </row>
    <row r="1410" spans="1:19" x14ac:dyDescent="0.25">
      <c r="A1410" s="1" t="s">
        <v>13</v>
      </c>
      <c r="B1410" s="4">
        <v>8332831</v>
      </c>
      <c r="C1410">
        <v>54</v>
      </c>
      <c r="D1410">
        <v>101</v>
      </c>
      <c r="E1410" s="1" t="s">
        <v>1422</v>
      </c>
      <c r="F1410" t="str">
        <f>+RIGHT(Tabla1[[#This Row],[CONSIDERED_DATE1]],6)</f>
        <v>NOV-19</v>
      </c>
      <c r="G1410" t="str">
        <f>+LEFT(Tabla1[[#This Row],[CONSIDERED_DATE12]],3)</f>
        <v>NOV</v>
      </c>
      <c r="H1410" t="str">
        <f>+RIGHT(Tabla1[[#This Row],[CONSIDERED_DATE12]],2)</f>
        <v>19</v>
      </c>
      <c r="I1410" t="str">
        <f>+CONCATENATE(Tabla1[[#This Row],[CONSIDERED_DATE14]],"-",Tabla1[[#This Row],[CONSIDERED_DATE13]])</f>
        <v>19-NOV</v>
      </c>
      <c r="J1410" s="1" t="s">
        <v>4618</v>
      </c>
      <c r="K1410">
        <v>54</v>
      </c>
      <c r="L1410">
        <v>65</v>
      </c>
      <c r="M1410" s="4">
        <v>154311.68518518499</v>
      </c>
      <c r="N1410" s="3">
        <v>83.076923076922995</v>
      </c>
      <c r="O1410" s="3">
        <f>+Tabla1[[#This Row],[CF_CALC_OCC_ROOMS]]/67*100</f>
        <v>80.597014925373131</v>
      </c>
      <c r="P1410" s="2">
        <v>8332831</v>
      </c>
      <c r="Q1410">
        <v>0</v>
      </c>
      <c r="R1410">
        <v>0</v>
      </c>
      <c r="S1410">
        <v>0</v>
      </c>
    </row>
    <row r="1411" spans="1:19" x14ac:dyDescent="0.25">
      <c r="A1411" s="1" t="s">
        <v>13</v>
      </c>
      <c r="B1411" s="4">
        <v>4444915</v>
      </c>
      <c r="C1411">
        <v>34</v>
      </c>
      <c r="D1411">
        <v>58</v>
      </c>
      <c r="E1411" s="1" t="s">
        <v>1423</v>
      </c>
      <c r="F1411" t="str">
        <f>+RIGHT(Tabla1[[#This Row],[CONSIDERED_DATE1]],6)</f>
        <v>NOV-19</v>
      </c>
      <c r="G1411" t="str">
        <f>+LEFT(Tabla1[[#This Row],[CONSIDERED_DATE12]],3)</f>
        <v>NOV</v>
      </c>
      <c r="H1411" t="str">
        <f>+RIGHT(Tabla1[[#This Row],[CONSIDERED_DATE12]],2)</f>
        <v>19</v>
      </c>
      <c r="I1411" t="str">
        <f>+CONCATENATE(Tabla1[[#This Row],[CONSIDERED_DATE14]],"-",Tabla1[[#This Row],[CONSIDERED_DATE13]])</f>
        <v>19-NOV</v>
      </c>
      <c r="J1411" s="1" t="s">
        <v>4619</v>
      </c>
      <c r="K1411">
        <v>34</v>
      </c>
      <c r="L1411">
        <v>57</v>
      </c>
      <c r="M1411" s="4">
        <v>130732.794117647</v>
      </c>
      <c r="N1411" s="3">
        <v>59.649122807017498</v>
      </c>
      <c r="O1411" s="3">
        <f>+Tabla1[[#This Row],[CF_CALC_OCC_ROOMS]]/67*100</f>
        <v>50.746268656716417</v>
      </c>
      <c r="P1411" s="2">
        <v>3055765</v>
      </c>
      <c r="Q1411">
        <v>0</v>
      </c>
      <c r="R1411">
        <v>1389150</v>
      </c>
      <c r="S1411">
        <v>0</v>
      </c>
    </row>
    <row r="1412" spans="1:19" x14ac:dyDescent="0.25">
      <c r="A1412" s="1" t="s">
        <v>13</v>
      </c>
      <c r="B1412" s="4">
        <v>4404785</v>
      </c>
      <c r="C1412">
        <v>41</v>
      </c>
      <c r="D1412">
        <v>65</v>
      </c>
      <c r="E1412" s="1" t="s">
        <v>1424</v>
      </c>
      <c r="F1412" t="str">
        <f>+RIGHT(Tabla1[[#This Row],[CONSIDERED_DATE1]],6)</f>
        <v>NOV-19</v>
      </c>
      <c r="G1412" t="str">
        <f>+LEFT(Tabla1[[#This Row],[CONSIDERED_DATE12]],3)</f>
        <v>NOV</v>
      </c>
      <c r="H1412" t="str">
        <f>+RIGHT(Tabla1[[#This Row],[CONSIDERED_DATE12]],2)</f>
        <v>19</v>
      </c>
      <c r="I1412" t="str">
        <f>+CONCATENATE(Tabla1[[#This Row],[CONSIDERED_DATE14]],"-",Tabla1[[#This Row],[CONSIDERED_DATE13]])</f>
        <v>19-NOV</v>
      </c>
      <c r="J1412" s="1" t="s">
        <v>4620</v>
      </c>
      <c r="K1412">
        <v>41</v>
      </c>
      <c r="L1412">
        <v>53</v>
      </c>
      <c r="M1412" s="4">
        <v>107433.780487804</v>
      </c>
      <c r="N1412" s="3">
        <v>77.358490566037702</v>
      </c>
      <c r="O1412" s="3">
        <f>+Tabla1[[#This Row],[CF_CALC_OCC_ROOMS]]/67*100</f>
        <v>61.194029850746269</v>
      </c>
      <c r="P1412" s="2">
        <v>2715635</v>
      </c>
      <c r="Q1412">
        <v>0</v>
      </c>
      <c r="R1412">
        <v>1689150</v>
      </c>
      <c r="S1412">
        <v>0</v>
      </c>
    </row>
    <row r="1413" spans="1:19" x14ac:dyDescent="0.25">
      <c r="A1413" s="1" t="s">
        <v>13</v>
      </c>
      <c r="B1413" s="4">
        <v>2345260</v>
      </c>
      <c r="C1413">
        <v>24</v>
      </c>
      <c r="D1413">
        <v>37</v>
      </c>
      <c r="E1413" s="1" t="s">
        <v>1425</v>
      </c>
      <c r="F1413" t="str">
        <f>+RIGHT(Tabla1[[#This Row],[CONSIDERED_DATE1]],6)</f>
        <v>NOV-19</v>
      </c>
      <c r="G1413" t="str">
        <f>+LEFT(Tabla1[[#This Row],[CONSIDERED_DATE12]],3)</f>
        <v>NOV</v>
      </c>
      <c r="H1413" t="str">
        <f>+RIGHT(Tabla1[[#This Row],[CONSIDERED_DATE12]],2)</f>
        <v>19</v>
      </c>
      <c r="I1413" t="str">
        <f>+CONCATENATE(Tabla1[[#This Row],[CONSIDERED_DATE14]],"-",Tabla1[[#This Row],[CONSIDERED_DATE13]])</f>
        <v>19-NOV</v>
      </c>
      <c r="J1413" s="1" t="s">
        <v>4621</v>
      </c>
      <c r="K1413">
        <v>24</v>
      </c>
      <c r="L1413">
        <v>60</v>
      </c>
      <c r="M1413" s="4">
        <v>97719.166666666599</v>
      </c>
      <c r="N1413" s="3">
        <v>40</v>
      </c>
      <c r="O1413" s="3">
        <f>+Tabla1[[#This Row],[CF_CALC_OCC_ROOMS]]/67*100</f>
        <v>35.820895522388057</v>
      </c>
      <c r="P1413" s="2">
        <v>2345260</v>
      </c>
      <c r="Q1413">
        <v>0</v>
      </c>
      <c r="R1413">
        <v>0</v>
      </c>
      <c r="S1413">
        <v>0</v>
      </c>
    </row>
    <row r="1414" spans="1:19" x14ac:dyDescent="0.25">
      <c r="A1414" s="1" t="s">
        <v>13</v>
      </c>
      <c r="B1414" s="4">
        <v>1901727</v>
      </c>
      <c r="C1414">
        <v>17</v>
      </c>
      <c r="D1414">
        <v>31</v>
      </c>
      <c r="E1414" s="1" t="s">
        <v>1426</v>
      </c>
      <c r="F1414" t="str">
        <f>+RIGHT(Tabla1[[#This Row],[CONSIDERED_DATE1]],6)</f>
        <v>NOV-19</v>
      </c>
      <c r="G1414" t="str">
        <f>+LEFT(Tabla1[[#This Row],[CONSIDERED_DATE12]],3)</f>
        <v>NOV</v>
      </c>
      <c r="H1414" t="str">
        <f>+RIGHT(Tabla1[[#This Row],[CONSIDERED_DATE12]],2)</f>
        <v>19</v>
      </c>
      <c r="I1414" t="str">
        <f>+CONCATENATE(Tabla1[[#This Row],[CONSIDERED_DATE14]],"-",Tabla1[[#This Row],[CONSIDERED_DATE13]])</f>
        <v>19-NOV</v>
      </c>
      <c r="J1414" s="1" t="s">
        <v>4622</v>
      </c>
      <c r="K1414">
        <v>17</v>
      </c>
      <c r="L1414">
        <v>61</v>
      </c>
      <c r="M1414" s="4">
        <v>111866.294117647</v>
      </c>
      <c r="N1414" s="3">
        <v>27.868852459016299</v>
      </c>
      <c r="O1414" s="3">
        <f>+Tabla1[[#This Row],[CF_CALC_OCC_ROOMS]]/67*100</f>
        <v>25.373134328358208</v>
      </c>
      <c r="P1414" s="2">
        <v>1901727</v>
      </c>
      <c r="Q1414">
        <v>0</v>
      </c>
      <c r="R1414">
        <v>0</v>
      </c>
      <c r="S1414">
        <v>0</v>
      </c>
    </row>
    <row r="1415" spans="1:19" x14ac:dyDescent="0.25">
      <c r="A1415" s="1" t="s">
        <v>13</v>
      </c>
      <c r="B1415" s="4">
        <v>2030018</v>
      </c>
      <c r="C1415">
        <v>15</v>
      </c>
      <c r="D1415">
        <v>25</v>
      </c>
      <c r="E1415" s="1" t="s">
        <v>1427</v>
      </c>
      <c r="F1415" t="str">
        <f>+RIGHT(Tabla1[[#This Row],[CONSIDERED_DATE1]],6)</f>
        <v>NOV-19</v>
      </c>
      <c r="G1415" t="str">
        <f>+LEFT(Tabla1[[#This Row],[CONSIDERED_DATE12]],3)</f>
        <v>NOV</v>
      </c>
      <c r="H1415" t="str">
        <f>+RIGHT(Tabla1[[#This Row],[CONSIDERED_DATE12]],2)</f>
        <v>19</v>
      </c>
      <c r="I1415" t="str">
        <f>+CONCATENATE(Tabla1[[#This Row],[CONSIDERED_DATE14]],"-",Tabla1[[#This Row],[CONSIDERED_DATE13]])</f>
        <v>19-NOV</v>
      </c>
      <c r="J1415" s="1" t="s">
        <v>4623</v>
      </c>
      <c r="K1415">
        <v>15</v>
      </c>
      <c r="L1415">
        <v>63</v>
      </c>
      <c r="M1415" s="4">
        <v>135334.53333333301</v>
      </c>
      <c r="N1415" s="3">
        <v>23.8095238095238</v>
      </c>
      <c r="O1415" s="3">
        <f>+Tabla1[[#This Row],[CF_CALC_OCC_ROOMS]]/67*100</f>
        <v>22.388059701492537</v>
      </c>
      <c r="P1415" s="2">
        <v>2030018</v>
      </c>
      <c r="Q1415">
        <v>0</v>
      </c>
      <c r="R1415">
        <v>0</v>
      </c>
      <c r="S1415">
        <v>0</v>
      </c>
    </row>
    <row r="1416" spans="1:19" x14ac:dyDescent="0.25">
      <c r="A1416" s="1" t="s">
        <v>13</v>
      </c>
      <c r="B1416" s="4">
        <v>3924267.9327731091</v>
      </c>
      <c r="C1416">
        <v>27</v>
      </c>
      <c r="D1416">
        <v>49</v>
      </c>
      <c r="E1416" s="1" t="s">
        <v>1428</v>
      </c>
      <c r="F1416" t="str">
        <f>+RIGHT(Tabla1[[#This Row],[CONSIDERED_DATE1]],6)</f>
        <v>NOV-19</v>
      </c>
      <c r="G1416" t="str">
        <f>+LEFT(Tabla1[[#This Row],[CONSIDERED_DATE12]],3)</f>
        <v>NOV</v>
      </c>
      <c r="H1416" t="str">
        <f>+RIGHT(Tabla1[[#This Row],[CONSIDERED_DATE12]],2)</f>
        <v>19</v>
      </c>
      <c r="I1416" t="str">
        <f>+CONCATENATE(Tabla1[[#This Row],[CONSIDERED_DATE14]],"-",Tabla1[[#This Row],[CONSIDERED_DATE13]])</f>
        <v>19-NOV</v>
      </c>
      <c r="J1416" s="1" t="s">
        <v>4624</v>
      </c>
      <c r="K1416">
        <v>27</v>
      </c>
      <c r="L1416">
        <v>65</v>
      </c>
      <c r="M1416" s="4">
        <v>145343.25676937401</v>
      </c>
      <c r="N1416" s="3">
        <v>41.538461538461497</v>
      </c>
      <c r="O1416" s="3">
        <f>+Tabla1[[#This Row],[CF_CALC_OCC_ROOMS]]/67*100</f>
        <v>40.298507462686565</v>
      </c>
      <c r="P1416" s="2">
        <v>3924267.9327731091</v>
      </c>
      <c r="Q1416">
        <v>0</v>
      </c>
      <c r="R1416">
        <v>0</v>
      </c>
      <c r="S1416">
        <v>0</v>
      </c>
    </row>
    <row r="1417" spans="1:19" x14ac:dyDescent="0.25">
      <c r="A1417" s="1" t="s">
        <v>13</v>
      </c>
      <c r="B1417" s="4">
        <v>8978088.9327731095</v>
      </c>
      <c r="C1417">
        <v>61</v>
      </c>
      <c r="D1417">
        <v>124</v>
      </c>
      <c r="E1417" s="1" t="s">
        <v>1429</v>
      </c>
      <c r="F1417" t="str">
        <f>+RIGHT(Tabla1[[#This Row],[CONSIDERED_DATE1]],6)</f>
        <v>NOV-19</v>
      </c>
      <c r="G1417" t="str">
        <f>+LEFT(Tabla1[[#This Row],[CONSIDERED_DATE12]],3)</f>
        <v>NOV</v>
      </c>
      <c r="H1417" t="str">
        <f>+RIGHT(Tabla1[[#This Row],[CONSIDERED_DATE12]],2)</f>
        <v>19</v>
      </c>
      <c r="I1417" t="str">
        <f>+CONCATENATE(Tabla1[[#This Row],[CONSIDERED_DATE14]],"-",Tabla1[[#This Row],[CONSIDERED_DATE13]])</f>
        <v>19-NOV</v>
      </c>
      <c r="J1417" s="1" t="s">
        <v>4625</v>
      </c>
      <c r="K1417">
        <v>61</v>
      </c>
      <c r="L1417">
        <v>65</v>
      </c>
      <c r="M1417" s="4">
        <v>147181.78578316499</v>
      </c>
      <c r="N1417" s="3">
        <v>93.846153846153797</v>
      </c>
      <c r="O1417" s="3">
        <f>+Tabla1[[#This Row],[CF_CALC_OCC_ROOMS]]/67*100</f>
        <v>91.044776119402982</v>
      </c>
      <c r="P1417" s="2">
        <v>8978088.9327731095</v>
      </c>
      <c r="Q1417">
        <v>0</v>
      </c>
      <c r="R1417">
        <v>0</v>
      </c>
      <c r="S1417">
        <v>0</v>
      </c>
    </row>
    <row r="1418" spans="1:19" x14ac:dyDescent="0.25">
      <c r="A1418" s="1" t="s">
        <v>13</v>
      </c>
      <c r="B1418" s="4">
        <v>4953083</v>
      </c>
      <c r="C1418">
        <v>41</v>
      </c>
      <c r="D1418">
        <v>71</v>
      </c>
      <c r="E1418" s="1" t="s">
        <v>1430</v>
      </c>
      <c r="F1418" t="str">
        <f>+RIGHT(Tabla1[[#This Row],[CONSIDERED_DATE1]],6)</f>
        <v>NOV-19</v>
      </c>
      <c r="G1418" t="str">
        <f>+LEFT(Tabla1[[#This Row],[CONSIDERED_DATE12]],3)</f>
        <v>NOV</v>
      </c>
      <c r="H1418" t="str">
        <f>+RIGHT(Tabla1[[#This Row],[CONSIDERED_DATE12]],2)</f>
        <v>19</v>
      </c>
      <c r="I1418" t="str">
        <f>+CONCATENATE(Tabla1[[#This Row],[CONSIDERED_DATE14]],"-",Tabla1[[#This Row],[CONSIDERED_DATE13]])</f>
        <v>19-NOV</v>
      </c>
      <c r="J1418" s="1" t="s">
        <v>4626</v>
      </c>
      <c r="K1418">
        <v>41</v>
      </c>
      <c r="L1418">
        <v>64</v>
      </c>
      <c r="M1418" s="4">
        <v>120806.90243902399</v>
      </c>
      <c r="N1418" s="3">
        <v>64.0625</v>
      </c>
      <c r="O1418" s="3">
        <f>+Tabla1[[#This Row],[CF_CALC_OCC_ROOMS]]/67*100</f>
        <v>61.194029850746269</v>
      </c>
      <c r="P1418" s="2">
        <v>3450533</v>
      </c>
      <c r="Q1418">
        <v>0</v>
      </c>
      <c r="R1418">
        <v>1502550</v>
      </c>
      <c r="S1418">
        <v>0</v>
      </c>
    </row>
    <row r="1419" spans="1:19" x14ac:dyDescent="0.25">
      <c r="A1419" s="1" t="s">
        <v>13</v>
      </c>
      <c r="B1419" s="4">
        <v>4772213</v>
      </c>
      <c r="C1419">
        <v>43</v>
      </c>
      <c r="D1419">
        <v>66</v>
      </c>
      <c r="E1419" s="1" t="s">
        <v>1431</v>
      </c>
      <c r="F1419" t="str">
        <f>+RIGHT(Tabla1[[#This Row],[CONSIDERED_DATE1]],6)</f>
        <v>NOV-19</v>
      </c>
      <c r="G1419" t="str">
        <f>+LEFT(Tabla1[[#This Row],[CONSIDERED_DATE12]],3)</f>
        <v>NOV</v>
      </c>
      <c r="H1419" t="str">
        <f>+RIGHT(Tabla1[[#This Row],[CONSIDERED_DATE12]],2)</f>
        <v>19</v>
      </c>
      <c r="I1419" t="str">
        <f>+CONCATENATE(Tabla1[[#This Row],[CONSIDERED_DATE14]],"-",Tabla1[[#This Row],[CONSIDERED_DATE13]])</f>
        <v>19-NOV</v>
      </c>
      <c r="J1419" s="1" t="s">
        <v>4627</v>
      </c>
      <c r="K1419">
        <v>43</v>
      </c>
      <c r="L1419">
        <v>53</v>
      </c>
      <c r="M1419" s="4">
        <v>110981.697674418</v>
      </c>
      <c r="N1419" s="3">
        <v>81.132075471698101</v>
      </c>
      <c r="O1419" s="3">
        <f>+Tabla1[[#This Row],[CF_CALC_OCC_ROOMS]]/67*100</f>
        <v>64.179104477611943</v>
      </c>
      <c r="P1419" s="2">
        <v>3269663</v>
      </c>
      <c r="Q1419">
        <v>0</v>
      </c>
      <c r="R1419">
        <v>1502550</v>
      </c>
      <c r="S1419">
        <v>0</v>
      </c>
    </row>
    <row r="1420" spans="1:19" x14ac:dyDescent="0.25">
      <c r="A1420" s="1" t="s">
        <v>13</v>
      </c>
      <c r="B1420" s="4">
        <v>4539278</v>
      </c>
      <c r="C1420">
        <v>41</v>
      </c>
      <c r="D1420">
        <v>60</v>
      </c>
      <c r="E1420" s="1" t="s">
        <v>1432</v>
      </c>
      <c r="F1420" t="str">
        <f>+RIGHT(Tabla1[[#This Row],[CONSIDERED_DATE1]],6)</f>
        <v>NOV-19</v>
      </c>
      <c r="G1420" t="str">
        <f>+LEFT(Tabla1[[#This Row],[CONSIDERED_DATE12]],3)</f>
        <v>NOV</v>
      </c>
      <c r="H1420" t="str">
        <f>+RIGHT(Tabla1[[#This Row],[CONSIDERED_DATE12]],2)</f>
        <v>19</v>
      </c>
      <c r="I1420" t="str">
        <f>+CONCATENATE(Tabla1[[#This Row],[CONSIDERED_DATE14]],"-",Tabla1[[#This Row],[CONSIDERED_DATE13]])</f>
        <v>19-NOV</v>
      </c>
      <c r="J1420" s="1" t="s">
        <v>4628</v>
      </c>
      <c r="K1420">
        <v>41</v>
      </c>
      <c r="L1420">
        <v>51</v>
      </c>
      <c r="M1420" s="4">
        <v>110714.097560975</v>
      </c>
      <c r="N1420" s="3">
        <v>80.392156862744997</v>
      </c>
      <c r="O1420" s="3">
        <f>+Tabla1[[#This Row],[CF_CALC_OCC_ROOMS]]/67*100</f>
        <v>61.194029850746269</v>
      </c>
      <c r="P1420" s="2">
        <v>4539278</v>
      </c>
      <c r="Q1420">
        <v>0</v>
      </c>
      <c r="R1420">
        <v>0</v>
      </c>
      <c r="S1420">
        <v>0</v>
      </c>
    </row>
    <row r="1421" spans="1:19" x14ac:dyDescent="0.25">
      <c r="A1421" s="1" t="s">
        <v>13</v>
      </c>
      <c r="B1421" s="4">
        <v>4068881</v>
      </c>
      <c r="C1421">
        <v>32</v>
      </c>
      <c r="D1421">
        <v>47</v>
      </c>
      <c r="E1421" s="1" t="s">
        <v>1433</v>
      </c>
      <c r="F1421" t="str">
        <f>+RIGHT(Tabla1[[#This Row],[CONSIDERED_DATE1]],6)</f>
        <v>NOV-19</v>
      </c>
      <c r="G1421" t="str">
        <f>+LEFT(Tabla1[[#This Row],[CONSIDERED_DATE12]],3)</f>
        <v>NOV</v>
      </c>
      <c r="H1421" t="str">
        <f>+RIGHT(Tabla1[[#This Row],[CONSIDERED_DATE12]],2)</f>
        <v>19</v>
      </c>
      <c r="I1421" t="str">
        <f>+CONCATENATE(Tabla1[[#This Row],[CONSIDERED_DATE14]],"-",Tabla1[[#This Row],[CONSIDERED_DATE13]])</f>
        <v>19-NOV</v>
      </c>
      <c r="J1421" s="1" t="s">
        <v>4629</v>
      </c>
      <c r="K1421">
        <v>32</v>
      </c>
      <c r="L1421">
        <v>52</v>
      </c>
      <c r="M1421" s="4">
        <v>127152.53125</v>
      </c>
      <c r="N1421" s="3">
        <v>61.538461538461497</v>
      </c>
      <c r="O1421" s="3">
        <f>+Tabla1[[#This Row],[CF_CALC_OCC_ROOMS]]/67*100</f>
        <v>47.761194029850742</v>
      </c>
      <c r="P1421" s="2">
        <v>4068881</v>
      </c>
      <c r="Q1421">
        <v>0</v>
      </c>
      <c r="R1421">
        <v>0</v>
      </c>
      <c r="S1421">
        <v>0</v>
      </c>
    </row>
    <row r="1422" spans="1:19" x14ac:dyDescent="0.25">
      <c r="A1422" s="1" t="s">
        <v>13</v>
      </c>
      <c r="B1422" s="4">
        <v>2741611.0588235296</v>
      </c>
      <c r="C1422">
        <v>21</v>
      </c>
      <c r="D1422">
        <v>35</v>
      </c>
      <c r="E1422" s="1" t="s">
        <v>1434</v>
      </c>
      <c r="F1422" t="str">
        <f>+RIGHT(Tabla1[[#This Row],[CONSIDERED_DATE1]],6)</f>
        <v>NOV-19</v>
      </c>
      <c r="G1422" t="str">
        <f>+LEFT(Tabla1[[#This Row],[CONSIDERED_DATE12]],3)</f>
        <v>NOV</v>
      </c>
      <c r="H1422" t="str">
        <f>+RIGHT(Tabla1[[#This Row],[CONSIDERED_DATE12]],2)</f>
        <v>19</v>
      </c>
      <c r="I1422" t="str">
        <f>+CONCATENATE(Tabla1[[#This Row],[CONSIDERED_DATE14]],"-",Tabla1[[#This Row],[CONSIDERED_DATE13]])</f>
        <v>19-NOV</v>
      </c>
      <c r="J1422" s="1" t="s">
        <v>4630</v>
      </c>
      <c r="K1422">
        <v>21</v>
      </c>
      <c r="L1422">
        <v>65</v>
      </c>
      <c r="M1422" s="4">
        <v>130552.907563025</v>
      </c>
      <c r="N1422" s="3">
        <v>32.307692307692299</v>
      </c>
      <c r="O1422" s="3">
        <f>+Tabla1[[#This Row],[CF_CALC_OCC_ROOMS]]/67*100</f>
        <v>31.343283582089555</v>
      </c>
      <c r="P1422" s="2">
        <v>2741611.0588235296</v>
      </c>
      <c r="Q1422">
        <v>0</v>
      </c>
      <c r="R1422">
        <v>0</v>
      </c>
      <c r="S1422">
        <v>0</v>
      </c>
    </row>
    <row r="1423" spans="1:19" x14ac:dyDescent="0.25">
      <c r="A1423" s="1" t="s">
        <v>13</v>
      </c>
      <c r="B1423" s="4">
        <v>4690415.0588235296</v>
      </c>
      <c r="C1423">
        <v>34</v>
      </c>
      <c r="D1423">
        <v>65</v>
      </c>
      <c r="E1423" s="1" t="s">
        <v>1435</v>
      </c>
      <c r="F1423" t="str">
        <f>+RIGHT(Tabla1[[#This Row],[CONSIDERED_DATE1]],6)</f>
        <v>NOV-19</v>
      </c>
      <c r="G1423" t="str">
        <f>+LEFT(Tabla1[[#This Row],[CONSIDERED_DATE12]],3)</f>
        <v>NOV</v>
      </c>
      <c r="H1423" t="str">
        <f>+RIGHT(Tabla1[[#This Row],[CONSIDERED_DATE12]],2)</f>
        <v>19</v>
      </c>
      <c r="I1423" t="str">
        <f>+CONCATENATE(Tabla1[[#This Row],[CONSIDERED_DATE14]],"-",Tabla1[[#This Row],[CONSIDERED_DATE13]])</f>
        <v>19-NOV</v>
      </c>
      <c r="J1423" s="1" t="s">
        <v>4631</v>
      </c>
      <c r="K1423">
        <v>34</v>
      </c>
      <c r="L1423">
        <v>66</v>
      </c>
      <c r="M1423" s="4">
        <v>137953.38408304399</v>
      </c>
      <c r="N1423" s="3">
        <v>51.515151515151501</v>
      </c>
      <c r="O1423" s="3">
        <f>+Tabla1[[#This Row],[CF_CALC_OCC_ROOMS]]/67*100</f>
        <v>50.746268656716417</v>
      </c>
      <c r="P1423" s="2">
        <v>4690415.0588235296</v>
      </c>
      <c r="Q1423">
        <v>0</v>
      </c>
      <c r="R1423">
        <v>0</v>
      </c>
      <c r="S1423">
        <v>0</v>
      </c>
    </row>
    <row r="1424" spans="1:19" x14ac:dyDescent="0.25">
      <c r="A1424" s="1" t="s">
        <v>13</v>
      </c>
      <c r="B1424" s="4">
        <v>10451481.403361345</v>
      </c>
      <c r="C1424">
        <v>64</v>
      </c>
      <c r="D1424">
        <v>127</v>
      </c>
      <c r="E1424" s="1" t="s">
        <v>1436</v>
      </c>
      <c r="F1424" t="str">
        <f>+RIGHT(Tabla1[[#This Row],[CONSIDERED_DATE1]],6)</f>
        <v>NOV-19</v>
      </c>
      <c r="G1424" t="str">
        <f>+LEFT(Tabla1[[#This Row],[CONSIDERED_DATE12]],3)</f>
        <v>NOV</v>
      </c>
      <c r="H1424" t="str">
        <f>+RIGHT(Tabla1[[#This Row],[CONSIDERED_DATE12]],2)</f>
        <v>19</v>
      </c>
      <c r="I1424" t="str">
        <f>+CONCATENATE(Tabla1[[#This Row],[CONSIDERED_DATE14]],"-",Tabla1[[#This Row],[CONSIDERED_DATE13]])</f>
        <v>19-NOV</v>
      </c>
      <c r="J1424" s="1" t="s">
        <v>4632</v>
      </c>
      <c r="K1424">
        <v>64</v>
      </c>
      <c r="L1424">
        <v>66</v>
      </c>
      <c r="M1424" s="4">
        <v>163304.39692752101</v>
      </c>
      <c r="N1424" s="3">
        <v>96.969696969696898</v>
      </c>
      <c r="O1424" s="3">
        <f>+Tabla1[[#This Row],[CF_CALC_OCC_ROOMS]]/67*100</f>
        <v>95.522388059701484</v>
      </c>
      <c r="P1424" s="2">
        <v>10451481.403361345</v>
      </c>
      <c r="Q1424">
        <v>0</v>
      </c>
      <c r="R1424">
        <v>0</v>
      </c>
      <c r="S1424">
        <v>0</v>
      </c>
    </row>
    <row r="1425" spans="1:19" x14ac:dyDescent="0.25">
      <c r="A1425" s="1" t="s">
        <v>13</v>
      </c>
      <c r="B1425" s="4">
        <v>2570301</v>
      </c>
      <c r="C1425">
        <v>23</v>
      </c>
      <c r="D1425">
        <v>42</v>
      </c>
      <c r="E1425" s="1" t="s">
        <v>1437</v>
      </c>
      <c r="F1425" t="str">
        <f>+RIGHT(Tabla1[[#This Row],[CONSIDERED_DATE1]],6)</f>
        <v>NOV-19</v>
      </c>
      <c r="G1425" t="str">
        <f>+LEFT(Tabla1[[#This Row],[CONSIDERED_DATE12]],3)</f>
        <v>NOV</v>
      </c>
      <c r="H1425" t="str">
        <f>+RIGHT(Tabla1[[#This Row],[CONSIDERED_DATE12]],2)</f>
        <v>19</v>
      </c>
      <c r="I1425" t="str">
        <f>+CONCATENATE(Tabla1[[#This Row],[CONSIDERED_DATE14]],"-",Tabla1[[#This Row],[CONSIDERED_DATE13]])</f>
        <v>19-NOV</v>
      </c>
      <c r="J1425" s="1" t="s">
        <v>4633</v>
      </c>
      <c r="K1425">
        <v>23</v>
      </c>
      <c r="L1425">
        <v>66</v>
      </c>
      <c r="M1425" s="4">
        <v>111752.217391304</v>
      </c>
      <c r="N1425" s="3">
        <v>34.848484848484802</v>
      </c>
      <c r="O1425" s="3">
        <f>+Tabla1[[#This Row],[CF_CALC_OCC_ROOMS]]/67*100</f>
        <v>34.328358208955223</v>
      </c>
      <c r="P1425" s="2">
        <v>2570301</v>
      </c>
      <c r="Q1425">
        <v>0</v>
      </c>
      <c r="R1425">
        <v>0</v>
      </c>
      <c r="S1425">
        <v>0</v>
      </c>
    </row>
    <row r="1426" spans="1:19" x14ac:dyDescent="0.25">
      <c r="A1426" s="1" t="s">
        <v>13</v>
      </c>
      <c r="B1426" s="4">
        <v>2142756</v>
      </c>
      <c r="C1426">
        <v>17</v>
      </c>
      <c r="D1426">
        <v>32</v>
      </c>
      <c r="E1426" s="1" t="s">
        <v>1438</v>
      </c>
      <c r="F1426" t="str">
        <f>+RIGHT(Tabla1[[#This Row],[CONSIDERED_DATE1]],6)</f>
        <v>NOV-19</v>
      </c>
      <c r="G1426" t="str">
        <f>+LEFT(Tabla1[[#This Row],[CONSIDERED_DATE12]],3)</f>
        <v>NOV</v>
      </c>
      <c r="H1426" t="str">
        <f>+RIGHT(Tabla1[[#This Row],[CONSIDERED_DATE12]],2)</f>
        <v>19</v>
      </c>
      <c r="I1426" t="str">
        <f>+CONCATENATE(Tabla1[[#This Row],[CONSIDERED_DATE14]],"-",Tabla1[[#This Row],[CONSIDERED_DATE13]])</f>
        <v>19-NOV</v>
      </c>
      <c r="J1426" s="1" t="s">
        <v>4634</v>
      </c>
      <c r="K1426">
        <v>17</v>
      </c>
      <c r="L1426">
        <v>57</v>
      </c>
      <c r="M1426" s="4">
        <v>126044.470588235</v>
      </c>
      <c r="N1426" s="3">
        <v>29.824561403508699</v>
      </c>
      <c r="O1426" s="3">
        <f>+Tabla1[[#This Row],[CF_CALC_OCC_ROOMS]]/67*100</f>
        <v>25.373134328358208</v>
      </c>
      <c r="P1426" s="2">
        <v>2142756</v>
      </c>
      <c r="Q1426">
        <v>0</v>
      </c>
      <c r="R1426">
        <v>0</v>
      </c>
      <c r="S1426">
        <v>0</v>
      </c>
    </row>
    <row r="1427" spans="1:19" x14ac:dyDescent="0.25">
      <c r="A1427" s="1" t="s">
        <v>13</v>
      </c>
      <c r="B1427" s="4">
        <v>2842589</v>
      </c>
      <c r="C1427">
        <v>27</v>
      </c>
      <c r="D1427">
        <v>47</v>
      </c>
      <c r="E1427" s="1" t="s">
        <v>1439</v>
      </c>
      <c r="F1427" t="str">
        <f>+RIGHT(Tabla1[[#This Row],[CONSIDERED_DATE1]],6)</f>
        <v>NOV-19</v>
      </c>
      <c r="G1427" t="str">
        <f>+LEFT(Tabla1[[#This Row],[CONSIDERED_DATE12]],3)</f>
        <v>NOV</v>
      </c>
      <c r="H1427" t="str">
        <f>+RIGHT(Tabla1[[#This Row],[CONSIDERED_DATE12]],2)</f>
        <v>19</v>
      </c>
      <c r="I1427" t="str">
        <f>+CONCATENATE(Tabla1[[#This Row],[CONSIDERED_DATE14]],"-",Tabla1[[#This Row],[CONSIDERED_DATE13]])</f>
        <v>19-NOV</v>
      </c>
      <c r="J1427" s="1" t="s">
        <v>4635</v>
      </c>
      <c r="K1427">
        <v>27</v>
      </c>
      <c r="L1427">
        <v>56</v>
      </c>
      <c r="M1427" s="4">
        <v>105281.074074074</v>
      </c>
      <c r="N1427" s="3">
        <v>48.214285714285701</v>
      </c>
      <c r="O1427" s="3">
        <f>+Tabla1[[#This Row],[CF_CALC_OCC_ROOMS]]/67*100</f>
        <v>40.298507462686565</v>
      </c>
      <c r="P1427" s="2">
        <v>2842589</v>
      </c>
      <c r="Q1427">
        <v>0</v>
      </c>
      <c r="R1427">
        <v>0</v>
      </c>
      <c r="S1427">
        <v>0</v>
      </c>
    </row>
    <row r="1428" spans="1:19" x14ac:dyDescent="0.25">
      <c r="A1428" s="1" t="s">
        <v>13</v>
      </c>
      <c r="B1428" s="4">
        <v>3235314</v>
      </c>
      <c r="C1428">
        <v>30</v>
      </c>
      <c r="D1428">
        <v>52</v>
      </c>
      <c r="E1428" s="1" t="s">
        <v>1440</v>
      </c>
      <c r="F1428" t="str">
        <f>+RIGHT(Tabla1[[#This Row],[CONSIDERED_DATE1]],6)</f>
        <v>NOV-19</v>
      </c>
      <c r="G1428" t="str">
        <f>+LEFT(Tabla1[[#This Row],[CONSIDERED_DATE12]],3)</f>
        <v>NOV</v>
      </c>
      <c r="H1428" t="str">
        <f>+RIGHT(Tabla1[[#This Row],[CONSIDERED_DATE12]],2)</f>
        <v>19</v>
      </c>
      <c r="I1428" t="str">
        <f>+CONCATENATE(Tabla1[[#This Row],[CONSIDERED_DATE14]],"-",Tabla1[[#This Row],[CONSIDERED_DATE13]])</f>
        <v>19-NOV</v>
      </c>
      <c r="J1428" s="1" t="s">
        <v>4636</v>
      </c>
      <c r="K1428">
        <v>30</v>
      </c>
      <c r="L1428">
        <v>58</v>
      </c>
      <c r="M1428" s="4">
        <v>107843.8</v>
      </c>
      <c r="N1428" s="3">
        <v>51.724137931034399</v>
      </c>
      <c r="O1428" s="3">
        <f>+Tabla1[[#This Row],[CF_CALC_OCC_ROOMS]]/67*100</f>
        <v>44.776119402985074</v>
      </c>
      <c r="P1428" s="2">
        <v>3235314</v>
      </c>
      <c r="Q1428">
        <v>0</v>
      </c>
      <c r="R1428">
        <v>0</v>
      </c>
      <c r="S1428">
        <v>0</v>
      </c>
    </row>
    <row r="1429" spans="1:19" x14ac:dyDescent="0.25">
      <c r="A1429" s="1" t="s">
        <v>13</v>
      </c>
      <c r="B1429" s="4">
        <v>2244648</v>
      </c>
      <c r="C1429">
        <v>21</v>
      </c>
      <c r="D1429">
        <v>41</v>
      </c>
      <c r="E1429" s="1" t="s">
        <v>1441</v>
      </c>
      <c r="F1429" t="str">
        <f>+RIGHT(Tabla1[[#This Row],[CONSIDERED_DATE1]],6)</f>
        <v>NOV-19</v>
      </c>
      <c r="G1429" t="str">
        <f>+LEFT(Tabla1[[#This Row],[CONSIDERED_DATE12]],3)</f>
        <v>NOV</v>
      </c>
      <c r="H1429" t="str">
        <f>+RIGHT(Tabla1[[#This Row],[CONSIDERED_DATE12]],2)</f>
        <v>19</v>
      </c>
      <c r="I1429" t="str">
        <f>+CONCATENATE(Tabla1[[#This Row],[CONSIDERED_DATE14]],"-",Tabla1[[#This Row],[CONSIDERED_DATE13]])</f>
        <v>19-NOV</v>
      </c>
      <c r="J1429" s="1" t="s">
        <v>4637</v>
      </c>
      <c r="K1429">
        <v>21</v>
      </c>
      <c r="L1429">
        <v>60</v>
      </c>
      <c r="M1429" s="4">
        <v>106888</v>
      </c>
      <c r="N1429" s="3">
        <v>35</v>
      </c>
      <c r="O1429" s="3">
        <f>+Tabla1[[#This Row],[CF_CALC_OCC_ROOMS]]/67*100</f>
        <v>31.343283582089555</v>
      </c>
      <c r="P1429" s="2">
        <v>2244648</v>
      </c>
      <c r="Q1429">
        <v>0</v>
      </c>
      <c r="R1429">
        <v>0</v>
      </c>
      <c r="S1429">
        <v>0</v>
      </c>
    </row>
    <row r="1430" spans="1:19" x14ac:dyDescent="0.25">
      <c r="A1430" s="1" t="s">
        <v>13</v>
      </c>
      <c r="B1430" s="4">
        <v>5044534</v>
      </c>
      <c r="C1430">
        <v>33</v>
      </c>
      <c r="D1430">
        <v>64</v>
      </c>
      <c r="E1430" s="1" t="s">
        <v>1442</v>
      </c>
      <c r="F1430" t="str">
        <f>+RIGHT(Tabla1[[#This Row],[CONSIDERED_DATE1]],6)</f>
        <v>NOV-19</v>
      </c>
      <c r="G1430" t="str">
        <f>+LEFT(Tabla1[[#This Row],[CONSIDERED_DATE12]],3)</f>
        <v>NOV</v>
      </c>
      <c r="H1430" t="str">
        <f>+RIGHT(Tabla1[[#This Row],[CONSIDERED_DATE12]],2)</f>
        <v>19</v>
      </c>
      <c r="I1430" t="str">
        <f>+CONCATENATE(Tabla1[[#This Row],[CONSIDERED_DATE14]],"-",Tabla1[[#This Row],[CONSIDERED_DATE13]])</f>
        <v>19-NOV</v>
      </c>
      <c r="J1430" s="1" t="s">
        <v>4638</v>
      </c>
      <c r="K1430">
        <v>33</v>
      </c>
      <c r="L1430">
        <v>66</v>
      </c>
      <c r="M1430" s="4">
        <v>152864.66666666599</v>
      </c>
      <c r="N1430" s="3">
        <v>50</v>
      </c>
      <c r="O1430" s="3">
        <f>+Tabla1[[#This Row],[CF_CALC_OCC_ROOMS]]/67*100</f>
        <v>49.253731343283583</v>
      </c>
      <c r="P1430" s="2">
        <v>5044534</v>
      </c>
      <c r="Q1430">
        <v>0</v>
      </c>
      <c r="R1430">
        <v>0</v>
      </c>
      <c r="S1430">
        <v>0</v>
      </c>
    </row>
    <row r="1431" spans="1:19" x14ac:dyDescent="0.25">
      <c r="A1431" s="1" t="s">
        <v>13</v>
      </c>
      <c r="B1431" s="4">
        <v>10679799.924369749</v>
      </c>
      <c r="C1431">
        <v>62</v>
      </c>
      <c r="D1431">
        <v>124</v>
      </c>
      <c r="E1431" s="1" t="s">
        <v>1443</v>
      </c>
      <c r="F1431" t="str">
        <f>+RIGHT(Tabla1[[#This Row],[CONSIDERED_DATE1]],6)</f>
        <v>NOV-19</v>
      </c>
      <c r="G1431" t="str">
        <f>+LEFT(Tabla1[[#This Row],[CONSIDERED_DATE12]],3)</f>
        <v>NOV</v>
      </c>
      <c r="H1431" t="str">
        <f>+RIGHT(Tabla1[[#This Row],[CONSIDERED_DATE12]],2)</f>
        <v>19</v>
      </c>
      <c r="I1431" t="str">
        <f>+CONCATENATE(Tabla1[[#This Row],[CONSIDERED_DATE14]],"-",Tabla1[[#This Row],[CONSIDERED_DATE13]])</f>
        <v>19-NOV</v>
      </c>
      <c r="J1431" s="1" t="s">
        <v>4639</v>
      </c>
      <c r="K1431">
        <v>62</v>
      </c>
      <c r="L1431">
        <v>66</v>
      </c>
      <c r="M1431" s="4">
        <v>172254.837489834</v>
      </c>
      <c r="N1431" s="3">
        <v>93.939393939393895</v>
      </c>
      <c r="O1431" s="3">
        <f>+Tabla1[[#This Row],[CF_CALC_OCC_ROOMS]]/67*100</f>
        <v>92.537313432835816</v>
      </c>
      <c r="P1431" s="2">
        <v>10679799.924369749</v>
      </c>
      <c r="Q1431">
        <v>0</v>
      </c>
      <c r="R1431">
        <v>0</v>
      </c>
      <c r="S1431">
        <v>0</v>
      </c>
    </row>
    <row r="1432" spans="1:19" x14ac:dyDescent="0.25">
      <c r="A1432" s="1" t="s">
        <v>13</v>
      </c>
      <c r="B1432" s="4">
        <v>2727218</v>
      </c>
      <c r="C1432">
        <v>22</v>
      </c>
      <c r="D1432">
        <v>37</v>
      </c>
      <c r="E1432" s="1" t="s">
        <v>1444</v>
      </c>
      <c r="F1432" t="str">
        <f>+RIGHT(Tabla1[[#This Row],[CONSIDERED_DATE1]],6)</f>
        <v>DEC-19</v>
      </c>
      <c r="G1432" t="str">
        <f>+LEFT(Tabla1[[#This Row],[CONSIDERED_DATE12]],3)</f>
        <v>DEC</v>
      </c>
      <c r="H1432" t="str">
        <f>+RIGHT(Tabla1[[#This Row],[CONSIDERED_DATE12]],2)</f>
        <v>19</v>
      </c>
      <c r="I1432" t="str">
        <f>+CONCATENATE(Tabla1[[#This Row],[CONSIDERED_DATE14]],"-",Tabla1[[#This Row],[CONSIDERED_DATE13]])</f>
        <v>19-DEC</v>
      </c>
      <c r="J1432" s="1" t="s">
        <v>4640</v>
      </c>
      <c r="K1432">
        <v>22</v>
      </c>
      <c r="L1432">
        <v>58</v>
      </c>
      <c r="M1432" s="4">
        <v>123964.45454545401</v>
      </c>
      <c r="N1432" s="3">
        <v>37.931034482758598</v>
      </c>
      <c r="O1432" s="3">
        <f>+Tabla1[[#This Row],[CF_CALC_OCC_ROOMS]]/67*100</f>
        <v>32.835820895522389</v>
      </c>
      <c r="P1432" s="2">
        <v>2727218</v>
      </c>
      <c r="Q1432">
        <v>0</v>
      </c>
      <c r="R1432">
        <v>0</v>
      </c>
      <c r="S1432">
        <v>0</v>
      </c>
    </row>
    <row r="1433" spans="1:19" x14ac:dyDescent="0.25">
      <c r="A1433" s="1" t="s">
        <v>13</v>
      </c>
      <c r="B1433" s="4">
        <v>3191704</v>
      </c>
      <c r="C1433">
        <v>34</v>
      </c>
      <c r="D1433">
        <v>42</v>
      </c>
      <c r="E1433" s="1" t="s">
        <v>1445</v>
      </c>
      <c r="F1433" t="str">
        <f>+RIGHT(Tabla1[[#This Row],[CONSIDERED_DATE1]],6)</f>
        <v>DEC-19</v>
      </c>
      <c r="G1433" t="str">
        <f>+LEFT(Tabla1[[#This Row],[CONSIDERED_DATE12]],3)</f>
        <v>DEC</v>
      </c>
      <c r="H1433" t="str">
        <f>+RIGHT(Tabla1[[#This Row],[CONSIDERED_DATE12]],2)</f>
        <v>19</v>
      </c>
      <c r="I1433" t="str">
        <f>+CONCATENATE(Tabla1[[#This Row],[CONSIDERED_DATE14]],"-",Tabla1[[#This Row],[CONSIDERED_DATE13]])</f>
        <v>19-DEC</v>
      </c>
      <c r="J1433" s="1" t="s">
        <v>4641</v>
      </c>
      <c r="K1433">
        <v>34</v>
      </c>
      <c r="L1433">
        <v>59</v>
      </c>
      <c r="M1433" s="4">
        <v>93873.647058823495</v>
      </c>
      <c r="N1433" s="3">
        <v>57.6271186440677</v>
      </c>
      <c r="O1433" s="3">
        <f>+Tabla1[[#This Row],[CF_CALC_OCC_ROOMS]]/67*100</f>
        <v>50.746268656716417</v>
      </c>
      <c r="P1433" s="2">
        <v>3191704</v>
      </c>
      <c r="Q1433">
        <v>0</v>
      </c>
      <c r="R1433">
        <v>0</v>
      </c>
      <c r="S1433">
        <v>0</v>
      </c>
    </row>
    <row r="1434" spans="1:19" x14ac:dyDescent="0.25">
      <c r="A1434" s="1" t="s">
        <v>13</v>
      </c>
      <c r="B1434" s="4">
        <v>4083521</v>
      </c>
      <c r="C1434">
        <v>44</v>
      </c>
      <c r="D1434">
        <v>53</v>
      </c>
      <c r="E1434" s="1" t="s">
        <v>1446</v>
      </c>
      <c r="F1434" t="str">
        <f>+RIGHT(Tabla1[[#This Row],[CONSIDERED_DATE1]],6)</f>
        <v>DEC-19</v>
      </c>
      <c r="G1434" t="str">
        <f>+LEFT(Tabla1[[#This Row],[CONSIDERED_DATE12]],3)</f>
        <v>DEC</v>
      </c>
      <c r="H1434" t="str">
        <f>+RIGHT(Tabla1[[#This Row],[CONSIDERED_DATE12]],2)</f>
        <v>19</v>
      </c>
      <c r="I1434" t="str">
        <f>+CONCATENATE(Tabla1[[#This Row],[CONSIDERED_DATE14]],"-",Tabla1[[#This Row],[CONSIDERED_DATE13]])</f>
        <v>19-DEC</v>
      </c>
      <c r="J1434" s="1" t="s">
        <v>4642</v>
      </c>
      <c r="K1434">
        <v>44</v>
      </c>
      <c r="L1434">
        <v>59</v>
      </c>
      <c r="M1434" s="4">
        <v>92807.295454545398</v>
      </c>
      <c r="N1434" s="3">
        <v>74.576271186440593</v>
      </c>
      <c r="O1434" s="3">
        <f>+Tabla1[[#This Row],[CF_CALC_OCC_ROOMS]]/67*100</f>
        <v>65.671641791044777</v>
      </c>
      <c r="P1434" s="2">
        <v>4083521</v>
      </c>
      <c r="Q1434">
        <v>0</v>
      </c>
      <c r="R1434">
        <v>0</v>
      </c>
      <c r="S1434">
        <v>0</v>
      </c>
    </row>
    <row r="1435" spans="1:19" x14ac:dyDescent="0.25">
      <c r="A1435" s="1" t="s">
        <v>13</v>
      </c>
      <c r="B1435" s="4">
        <v>5458795</v>
      </c>
      <c r="C1435">
        <v>50</v>
      </c>
      <c r="D1435">
        <v>60</v>
      </c>
      <c r="E1435" s="1" t="s">
        <v>1447</v>
      </c>
      <c r="F1435" t="str">
        <f>+RIGHT(Tabla1[[#This Row],[CONSIDERED_DATE1]],6)</f>
        <v>DEC-19</v>
      </c>
      <c r="G1435" t="str">
        <f>+LEFT(Tabla1[[#This Row],[CONSIDERED_DATE12]],3)</f>
        <v>DEC</v>
      </c>
      <c r="H1435" t="str">
        <f>+RIGHT(Tabla1[[#This Row],[CONSIDERED_DATE12]],2)</f>
        <v>19</v>
      </c>
      <c r="I1435" t="str">
        <f>+CONCATENATE(Tabla1[[#This Row],[CONSIDERED_DATE14]],"-",Tabla1[[#This Row],[CONSIDERED_DATE13]])</f>
        <v>19-DEC</v>
      </c>
      <c r="J1435" s="1" t="s">
        <v>4643</v>
      </c>
      <c r="K1435">
        <v>50</v>
      </c>
      <c r="L1435">
        <v>59</v>
      </c>
      <c r="M1435" s="4">
        <v>109175.9</v>
      </c>
      <c r="N1435" s="3">
        <v>84.745762711864401</v>
      </c>
      <c r="O1435" s="3">
        <f>+Tabla1[[#This Row],[CF_CALC_OCC_ROOMS]]/67*100</f>
        <v>74.626865671641795</v>
      </c>
      <c r="P1435" s="2">
        <v>5458795</v>
      </c>
      <c r="Q1435">
        <v>0</v>
      </c>
      <c r="R1435">
        <v>0</v>
      </c>
      <c r="S1435">
        <v>0</v>
      </c>
    </row>
    <row r="1436" spans="1:19" x14ac:dyDescent="0.25">
      <c r="A1436" s="1" t="s">
        <v>13</v>
      </c>
      <c r="B1436" s="4">
        <v>5714532</v>
      </c>
      <c r="C1436">
        <v>54</v>
      </c>
      <c r="D1436">
        <v>78</v>
      </c>
      <c r="E1436" s="1" t="s">
        <v>1448</v>
      </c>
      <c r="F1436" t="str">
        <f>+RIGHT(Tabla1[[#This Row],[CONSIDERED_DATE1]],6)</f>
        <v>DEC-19</v>
      </c>
      <c r="G1436" t="str">
        <f>+LEFT(Tabla1[[#This Row],[CONSIDERED_DATE12]],3)</f>
        <v>DEC</v>
      </c>
      <c r="H1436" t="str">
        <f>+RIGHT(Tabla1[[#This Row],[CONSIDERED_DATE12]],2)</f>
        <v>19</v>
      </c>
      <c r="I1436" t="str">
        <f>+CONCATENATE(Tabla1[[#This Row],[CONSIDERED_DATE14]],"-",Tabla1[[#This Row],[CONSIDERED_DATE13]])</f>
        <v>19-DEC</v>
      </c>
      <c r="J1436" s="1" t="s">
        <v>4644</v>
      </c>
      <c r="K1436">
        <v>54</v>
      </c>
      <c r="L1436">
        <v>65</v>
      </c>
      <c r="M1436" s="4">
        <v>105824.666666666</v>
      </c>
      <c r="N1436" s="3">
        <v>83.076923076922995</v>
      </c>
      <c r="O1436" s="3">
        <f>+Tabla1[[#This Row],[CF_CALC_OCC_ROOMS]]/67*100</f>
        <v>80.597014925373131</v>
      </c>
      <c r="P1436" s="2">
        <v>4079232</v>
      </c>
      <c r="Q1436">
        <v>0</v>
      </c>
      <c r="R1436">
        <v>1635300</v>
      </c>
      <c r="S1436">
        <v>0</v>
      </c>
    </row>
    <row r="1437" spans="1:19" x14ac:dyDescent="0.25">
      <c r="A1437" s="1" t="s">
        <v>13</v>
      </c>
      <c r="B1437" s="4">
        <v>7092046</v>
      </c>
      <c r="C1437">
        <v>60</v>
      </c>
      <c r="D1437">
        <v>97</v>
      </c>
      <c r="E1437" s="1" t="s">
        <v>1449</v>
      </c>
      <c r="F1437" t="str">
        <f>+RIGHT(Tabla1[[#This Row],[CONSIDERED_DATE1]],6)</f>
        <v>DEC-19</v>
      </c>
      <c r="G1437" t="str">
        <f>+LEFT(Tabla1[[#This Row],[CONSIDERED_DATE12]],3)</f>
        <v>DEC</v>
      </c>
      <c r="H1437" t="str">
        <f>+RIGHT(Tabla1[[#This Row],[CONSIDERED_DATE12]],2)</f>
        <v>19</v>
      </c>
      <c r="I1437" t="str">
        <f>+CONCATENATE(Tabla1[[#This Row],[CONSIDERED_DATE14]],"-",Tabla1[[#This Row],[CONSIDERED_DATE13]])</f>
        <v>19-DEC</v>
      </c>
      <c r="J1437" s="1" t="s">
        <v>4645</v>
      </c>
      <c r="K1437">
        <v>60</v>
      </c>
      <c r="L1437">
        <v>66</v>
      </c>
      <c r="M1437" s="4">
        <v>118200.76666666599</v>
      </c>
      <c r="N1437" s="3">
        <v>90.909090909090907</v>
      </c>
      <c r="O1437" s="3">
        <f>+Tabla1[[#This Row],[CF_CALC_OCC_ROOMS]]/67*100</f>
        <v>89.552238805970148</v>
      </c>
      <c r="P1437" s="2">
        <v>7092046</v>
      </c>
      <c r="Q1437">
        <v>0</v>
      </c>
      <c r="R1437">
        <v>0</v>
      </c>
      <c r="S1437">
        <v>0</v>
      </c>
    </row>
    <row r="1438" spans="1:19" x14ac:dyDescent="0.25">
      <c r="A1438" s="1" t="s">
        <v>13</v>
      </c>
      <c r="B1438" s="4">
        <v>8799080</v>
      </c>
      <c r="C1438">
        <v>58</v>
      </c>
      <c r="D1438">
        <v>105</v>
      </c>
      <c r="E1438" s="1" t="s">
        <v>1450</v>
      </c>
      <c r="F1438" t="str">
        <f>+RIGHT(Tabla1[[#This Row],[CONSIDERED_DATE1]],6)</f>
        <v>DEC-19</v>
      </c>
      <c r="G1438" t="str">
        <f>+LEFT(Tabla1[[#This Row],[CONSIDERED_DATE12]],3)</f>
        <v>DEC</v>
      </c>
      <c r="H1438" t="str">
        <f>+RIGHT(Tabla1[[#This Row],[CONSIDERED_DATE12]],2)</f>
        <v>19</v>
      </c>
      <c r="I1438" t="str">
        <f>+CONCATENATE(Tabla1[[#This Row],[CONSIDERED_DATE14]],"-",Tabla1[[#This Row],[CONSIDERED_DATE13]])</f>
        <v>19-DEC</v>
      </c>
      <c r="J1438" s="1" t="s">
        <v>4646</v>
      </c>
      <c r="K1438">
        <v>58</v>
      </c>
      <c r="L1438">
        <v>66</v>
      </c>
      <c r="M1438" s="4">
        <v>151708.275862068</v>
      </c>
      <c r="N1438" s="3">
        <v>87.878787878787804</v>
      </c>
      <c r="O1438" s="3">
        <f>+Tabla1[[#This Row],[CF_CALC_OCC_ROOMS]]/67*100</f>
        <v>86.567164179104466</v>
      </c>
      <c r="P1438" s="2">
        <v>8799080</v>
      </c>
      <c r="Q1438">
        <v>0</v>
      </c>
      <c r="R1438">
        <v>0</v>
      </c>
      <c r="S1438">
        <v>0</v>
      </c>
    </row>
    <row r="1439" spans="1:19" x14ac:dyDescent="0.25">
      <c r="A1439" s="1" t="s">
        <v>13</v>
      </c>
      <c r="B1439" s="4">
        <v>4100948</v>
      </c>
      <c r="C1439">
        <v>35</v>
      </c>
      <c r="D1439">
        <v>58</v>
      </c>
      <c r="E1439" s="1" t="s">
        <v>1451</v>
      </c>
      <c r="F1439" t="str">
        <f>+RIGHT(Tabla1[[#This Row],[CONSIDERED_DATE1]],6)</f>
        <v>DEC-19</v>
      </c>
      <c r="G1439" t="str">
        <f>+LEFT(Tabla1[[#This Row],[CONSIDERED_DATE12]],3)</f>
        <v>DEC</v>
      </c>
      <c r="H1439" t="str">
        <f>+RIGHT(Tabla1[[#This Row],[CONSIDERED_DATE12]],2)</f>
        <v>19</v>
      </c>
      <c r="I1439" t="str">
        <f>+CONCATENATE(Tabla1[[#This Row],[CONSIDERED_DATE14]],"-",Tabla1[[#This Row],[CONSIDERED_DATE13]])</f>
        <v>19-DEC</v>
      </c>
      <c r="J1439" s="1" t="s">
        <v>4647</v>
      </c>
      <c r="K1439">
        <v>35</v>
      </c>
      <c r="L1439">
        <v>59</v>
      </c>
      <c r="M1439" s="4">
        <v>117169.942857142</v>
      </c>
      <c r="N1439" s="3">
        <v>59.322033898305001</v>
      </c>
      <c r="O1439" s="3">
        <f>+Tabla1[[#This Row],[CF_CALC_OCC_ROOMS]]/67*100</f>
        <v>52.238805970149251</v>
      </c>
      <c r="P1439" s="2">
        <v>3216148</v>
      </c>
      <c r="Q1439">
        <v>0</v>
      </c>
      <c r="R1439">
        <v>884800</v>
      </c>
      <c r="S1439">
        <v>0</v>
      </c>
    </row>
    <row r="1440" spans="1:19" x14ac:dyDescent="0.25">
      <c r="A1440" s="1" t="s">
        <v>13</v>
      </c>
      <c r="B1440" s="4">
        <v>3908336</v>
      </c>
      <c r="C1440">
        <v>36</v>
      </c>
      <c r="D1440">
        <v>52</v>
      </c>
      <c r="E1440" s="1" t="s">
        <v>1452</v>
      </c>
      <c r="F1440" t="str">
        <f>+RIGHT(Tabla1[[#This Row],[CONSIDERED_DATE1]],6)</f>
        <v>DEC-19</v>
      </c>
      <c r="G1440" t="str">
        <f>+LEFT(Tabla1[[#This Row],[CONSIDERED_DATE12]],3)</f>
        <v>DEC</v>
      </c>
      <c r="H1440" t="str">
        <f>+RIGHT(Tabla1[[#This Row],[CONSIDERED_DATE12]],2)</f>
        <v>19</v>
      </c>
      <c r="I1440" t="str">
        <f>+CONCATENATE(Tabla1[[#This Row],[CONSIDERED_DATE14]],"-",Tabla1[[#This Row],[CONSIDERED_DATE13]])</f>
        <v>19-DEC</v>
      </c>
      <c r="J1440" s="1" t="s">
        <v>4648</v>
      </c>
      <c r="K1440">
        <v>36</v>
      </c>
      <c r="L1440">
        <v>58</v>
      </c>
      <c r="M1440" s="4">
        <v>108564.888888888</v>
      </c>
      <c r="N1440" s="3">
        <v>62.068965517241303</v>
      </c>
      <c r="O1440" s="3">
        <f>+Tabla1[[#This Row],[CF_CALC_OCC_ROOMS]]/67*100</f>
        <v>53.731343283582092</v>
      </c>
      <c r="P1440" s="2">
        <v>3040742</v>
      </c>
      <c r="Q1440">
        <v>0</v>
      </c>
      <c r="R1440">
        <v>867594</v>
      </c>
      <c r="S1440">
        <v>0</v>
      </c>
    </row>
    <row r="1441" spans="1:19" x14ac:dyDescent="0.25">
      <c r="A1441" s="1" t="s">
        <v>13</v>
      </c>
      <c r="B1441" s="4">
        <v>2516326</v>
      </c>
      <c r="C1441">
        <v>24</v>
      </c>
      <c r="D1441">
        <v>35</v>
      </c>
      <c r="E1441" s="1" t="s">
        <v>1453</v>
      </c>
      <c r="F1441" t="str">
        <f>+RIGHT(Tabla1[[#This Row],[CONSIDERED_DATE1]],6)</f>
        <v>DEC-19</v>
      </c>
      <c r="G1441" t="str">
        <f>+LEFT(Tabla1[[#This Row],[CONSIDERED_DATE12]],3)</f>
        <v>DEC</v>
      </c>
      <c r="H1441" t="str">
        <f>+RIGHT(Tabla1[[#This Row],[CONSIDERED_DATE12]],2)</f>
        <v>19</v>
      </c>
      <c r="I1441" t="str">
        <f>+CONCATENATE(Tabla1[[#This Row],[CONSIDERED_DATE14]],"-",Tabla1[[#This Row],[CONSIDERED_DATE13]])</f>
        <v>19-DEC</v>
      </c>
      <c r="J1441" s="1" t="s">
        <v>4649</v>
      </c>
      <c r="K1441">
        <v>24</v>
      </c>
      <c r="L1441">
        <v>59</v>
      </c>
      <c r="M1441" s="4">
        <v>104846.916666666</v>
      </c>
      <c r="N1441" s="3">
        <v>40.677966101694899</v>
      </c>
      <c r="O1441" s="3">
        <f>+Tabla1[[#This Row],[CF_CALC_OCC_ROOMS]]/67*100</f>
        <v>35.820895522388057</v>
      </c>
      <c r="P1441" s="2">
        <v>2516326</v>
      </c>
      <c r="Q1441">
        <v>0</v>
      </c>
      <c r="R1441">
        <v>0</v>
      </c>
      <c r="S1441">
        <v>0</v>
      </c>
    </row>
    <row r="1442" spans="1:19" x14ac:dyDescent="0.25">
      <c r="A1442" s="1" t="s">
        <v>13</v>
      </c>
      <c r="B1442" s="4">
        <v>2559544</v>
      </c>
      <c r="C1442">
        <v>21</v>
      </c>
      <c r="D1442">
        <v>31</v>
      </c>
      <c r="E1442" s="1" t="s">
        <v>1454</v>
      </c>
      <c r="F1442" t="str">
        <f>+RIGHT(Tabla1[[#This Row],[CONSIDERED_DATE1]],6)</f>
        <v>DEC-19</v>
      </c>
      <c r="G1442" t="str">
        <f>+LEFT(Tabla1[[#This Row],[CONSIDERED_DATE12]],3)</f>
        <v>DEC</v>
      </c>
      <c r="H1442" t="str">
        <f>+RIGHT(Tabla1[[#This Row],[CONSIDERED_DATE12]],2)</f>
        <v>19</v>
      </c>
      <c r="I1442" t="str">
        <f>+CONCATENATE(Tabla1[[#This Row],[CONSIDERED_DATE14]],"-",Tabla1[[#This Row],[CONSIDERED_DATE13]])</f>
        <v>19-DEC</v>
      </c>
      <c r="J1442" s="1" t="s">
        <v>4650</v>
      </c>
      <c r="K1442">
        <v>21</v>
      </c>
      <c r="L1442">
        <v>62</v>
      </c>
      <c r="M1442" s="4">
        <v>121883.04761904701</v>
      </c>
      <c r="N1442" s="3">
        <v>33.870967741935402</v>
      </c>
      <c r="O1442" s="3">
        <f>+Tabla1[[#This Row],[CF_CALC_OCC_ROOMS]]/67*100</f>
        <v>31.343283582089555</v>
      </c>
      <c r="P1442" s="2">
        <v>2559544</v>
      </c>
      <c r="Q1442">
        <v>0</v>
      </c>
      <c r="R1442">
        <v>0</v>
      </c>
      <c r="S1442">
        <v>0</v>
      </c>
    </row>
    <row r="1443" spans="1:19" x14ac:dyDescent="0.25">
      <c r="A1443" s="1" t="s">
        <v>13</v>
      </c>
      <c r="B1443" s="4">
        <v>3352131</v>
      </c>
      <c r="C1443">
        <v>28</v>
      </c>
      <c r="D1443">
        <v>42</v>
      </c>
      <c r="E1443" s="1" t="s">
        <v>1455</v>
      </c>
      <c r="F1443" t="str">
        <f>+RIGHT(Tabla1[[#This Row],[CONSIDERED_DATE1]],6)</f>
        <v>DEC-19</v>
      </c>
      <c r="G1443" t="str">
        <f>+LEFT(Tabla1[[#This Row],[CONSIDERED_DATE12]],3)</f>
        <v>DEC</v>
      </c>
      <c r="H1443" t="str">
        <f>+RIGHT(Tabla1[[#This Row],[CONSIDERED_DATE12]],2)</f>
        <v>19</v>
      </c>
      <c r="I1443" t="str">
        <f>+CONCATENATE(Tabla1[[#This Row],[CONSIDERED_DATE14]],"-",Tabla1[[#This Row],[CONSIDERED_DATE13]])</f>
        <v>19-DEC</v>
      </c>
      <c r="J1443" s="1" t="s">
        <v>4651</v>
      </c>
      <c r="K1443">
        <v>28</v>
      </c>
      <c r="L1443">
        <v>63</v>
      </c>
      <c r="M1443" s="4">
        <v>119718.964285714</v>
      </c>
      <c r="N1443" s="3">
        <v>44.4444444444444</v>
      </c>
      <c r="O1443" s="3">
        <f>+Tabla1[[#This Row],[CF_CALC_OCC_ROOMS]]/67*100</f>
        <v>41.791044776119399</v>
      </c>
      <c r="P1443" s="2">
        <v>3352131</v>
      </c>
      <c r="Q1443">
        <v>0</v>
      </c>
      <c r="R1443">
        <v>0</v>
      </c>
      <c r="S1443">
        <v>0</v>
      </c>
    </row>
    <row r="1444" spans="1:19" x14ac:dyDescent="0.25">
      <c r="A1444" s="1" t="s">
        <v>13</v>
      </c>
      <c r="B1444" s="4">
        <v>8804291</v>
      </c>
      <c r="C1444">
        <v>59</v>
      </c>
      <c r="D1444">
        <v>113</v>
      </c>
      <c r="E1444" s="1" t="s">
        <v>1456</v>
      </c>
      <c r="F1444" t="str">
        <f>+RIGHT(Tabla1[[#This Row],[CONSIDERED_DATE1]],6)</f>
        <v>DEC-19</v>
      </c>
      <c r="G1444" t="str">
        <f>+LEFT(Tabla1[[#This Row],[CONSIDERED_DATE12]],3)</f>
        <v>DEC</v>
      </c>
      <c r="H1444" t="str">
        <f>+RIGHT(Tabla1[[#This Row],[CONSIDERED_DATE12]],2)</f>
        <v>19</v>
      </c>
      <c r="I1444" t="str">
        <f>+CONCATENATE(Tabla1[[#This Row],[CONSIDERED_DATE14]],"-",Tabla1[[#This Row],[CONSIDERED_DATE13]])</f>
        <v>19-DEC</v>
      </c>
      <c r="J1444" s="1" t="s">
        <v>4652</v>
      </c>
      <c r="K1444">
        <v>59</v>
      </c>
      <c r="L1444">
        <v>64</v>
      </c>
      <c r="M1444" s="4">
        <v>149225.27118643999</v>
      </c>
      <c r="N1444" s="3">
        <v>92.1875</v>
      </c>
      <c r="O1444" s="3">
        <f>+Tabla1[[#This Row],[CF_CALC_OCC_ROOMS]]/67*100</f>
        <v>88.059701492537314</v>
      </c>
      <c r="P1444" s="2">
        <v>8804291</v>
      </c>
      <c r="Q1444">
        <v>0</v>
      </c>
      <c r="R1444">
        <v>0</v>
      </c>
      <c r="S1444">
        <v>0</v>
      </c>
    </row>
    <row r="1445" spans="1:19" x14ac:dyDescent="0.25">
      <c r="A1445" s="1" t="s">
        <v>13</v>
      </c>
      <c r="B1445" s="4">
        <v>9953434.5378151257</v>
      </c>
      <c r="C1445">
        <v>60</v>
      </c>
      <c r="D1445">
        <v>113</v>
      </c>
      <c r="E1445" s="1" t="s">
        <v>1457</v>
      </c>
      <c r="F1445" t="str">
        <f>+RIGHT(Tabla1[[#This Row],[CONSIDERED_DATE1]],6)</f>
        <v>DEC-19</v>
      </c>
      <c r="G1445" t="str">
        <f>+LEFT(Tabla1[[#This Row],[CONSIDERED_DATE12]],3)</f>
        <v>DEC</v>
      </c>
      <c r="H1445" t="str">
        <f>+RIGHT(Tabla1[[#This Row],[CONSIDERED_DATE12]],2)</f>
        <v>19</v>
      </c>
      <c r="I1445" t="str">
        <f>+CONCATENATE(Tabla1[[#This Row],[CONSIDERED_DATE14]],"-",Tabla1[[#This Row],[CONSIDERED_DATE13]])</f>
        <v>19-DEC</v>
      </c>
      <c r="J1445" s="1" t="s">
        <v>4653</v>
      </c>
      <c r="K1445">
        <v>60</v>
      </c>
      <c r="L1445">
        <v>66</v>
      </c>
      <c r="M1445" s="4">
        <v>165890.57563025199</v>
      </c>
      <c r="N1445" s="3">
        <v>90.909090909090907</v>
      </c>
      <c r="O1445" s="3">
        <f>+Tabla1[[#This Row],[CF_CALC_OCC_ROOMS]]/67*100</f>
        <v>89.552238805970148</v>
      </c>
      <c r="P1445" s="2">
        <v>9953434.5378151257</v>
      </c>
      <c r="Q1445">
        <v>0</v>
      </c>
      <c r="R1445">
        <v>0</v>
      </c>
      <c r="S1445">
        <v>0</v>
      </c>
    </row>
    <row r="1446" spans="1:19" x14ac:dyDescent="0.25">
      <c r="A1446" s="1" t="s">
        <v>13</v>
      </c>
      <c r="B1446" s="4">
        <v>3170762</v>
      </c>
      <c r="C1446">
        <v>28</v>
      </c>
      <c r="D1446">
        <v>49</v>
      </c>
      <c r="E1446" s="1" t="s">
        <v>1458</v>
      </c>
      <c r="F1446" t="str">
        <f>+RIGHT(Tabla1[[#This Row],[CONSIDERED_DATE1]],6)</f>
        <v>DEC-19</v>
      </c>
      <c r="G1446" t="str">
        <f>+LEFT(Tabla1[[#This Row],[CONSIDERED_DATE12]],3)</f>
        <v>DEC</v>
      </c>
      <c r="H1446" t="str">
        <f>+RIGHT(Tabla1[[#This Row],[CONSIDERED_DATE12]],2)</f>
        <v>19</v>
      </c>
      <c r="I1446" t="str">
        <f>+CONCATENATE(Tabla1[[#This Row],[CONSIDERED_DATE14]],"-",Tabla1[[#This Row],[CONSIDERED_DATE13]])</f>
        <v>19-DEC</v>
      </c>
      <c r="J1446" s="1" t="s">
        <v>4654</v>
      </c>
      <c r="K1446">
        <v>28</v>
      </c>
      <c r="L1446">
        <v>64</v>
      </c>
      <c r="M1446" s="4">
        <v>113241.5</v>
      </c>
      <c r="N1446" s="3">
        <v>43.75</v>
      </c>
      <c r="O1446" s="3">
        <f>+Tabla1[[#This Row],[CF_CALC_OCC_ROOMS]]/67*100</f>
        <v>41.791044776119399</v>
      </c>
      <c r="P1446" s="2">
        <v>3170762</v>
      </c>
      <c r="Q1446">
        <v>0</v>
      </c>
      <c r="R1446">
        <v>0</v>
      </c>
      <c r="S1446">
        <v>0</v>
      </c>
    </row>
    <row r="1447" spans="1:19" x14ac:dyDescent="0.25">
      <c r="A1447" s="1" t="s">
        <v>13</v>
      </c>
      <c r="B1447" s="4">
        <v>3568156</v>
      </c>
      <c r="C1447">
        <v>29</v>
      </c>
      <c r="D1447">
        <v>43</v>
      </c>
      <c r="E1447" s="1" t="s">
        <v>1459</v>
      </c>
      <c r="F1447" t="str">
        <f>+RIGHT(Tabla1[[#This Row],[CONSIDERED_DATE1]],6)</f>
        <v>DEC-19</v>
      </c>
      <c r="G1447" t="str">
        <f>+LEFT(Tabla1[[#This Row],[CONSIDERED_DATE12]],3)</f>
        <v>DEC</v>
      </c>
      <c r="H1447" t="str">
        <f>+RIGHT(Tabla1[[#This Row],[CONSIDERED_DATE12]],2)</f>
        <v>19</v>
      </c>
      <c r="I1447" t="str">
        <f>+CONCATENATE(Tabla1[[#This Row],[CONSIDERED_DATE14]],"-",Tabla1[[#This Row],[CONSIDERED_DATE13]])</f>
        <v>19-DEC</v>
      </c>
      <c r="J1447" s="1" t="s">
        <v>4655</v>
      </c>
      <c r="K1447">
        <v>29</v>
      </c>
      <c r="L1447">
        <v>64</v>
      </c>
      <c r="M1447" s="4">
        <v>123039.862068965</v>
      </c>
      <c r="N1447" s="3">
        <v>45.3125</v>
      </c>
      <c r="O1447" s="3">
        <f>+Tabla1[[#This Row],[CF_CALC_OCC_ROOMS]]/67*100</f>
        <v>43.283582089552233</v>
      </c>
      <c r="P1447" s="2">
        <v>3568156</v>
      </c>
      <c r="Q1447">
        <v>0</v>
      </c>
      <c r="R1447">
        <v>0</v>
      </c>
      <c r="S1447">
        <v>0</v>
      </c>
    </row>
    <row r="1448" spans="1:19" x14ac:dyDescent="0.25">
      <c r="A1448" s="1" t="s">
        <v>13</v>
      </c>
      <c r="B1448" s="4">
        <v>3505942</v>
      </c>
      <c r="C1448">
        <v>33</v>
      </c>
      <c r="D1448">
        <v>46</v>
      </c>
      <c r="E1448" s="1" t="s">
        <v>1460</v>
      </c>
      <c r="F1448" t="str">
        <f>+RIGHT(Tabla1[[#This Row],[CONSIDERED_DATE1]],6)</f>
        <v>DEC-19</v>
      </c>
      <c r="G1448" t="str">
        <f>+LEFT(Tabla1[[#This Row],[CONSIDERED_DATE12]],3)</f>
        <v>DEC</v>
      </c>
      <c r="H1448" t="str">
        <f>+RIGHT(Tabla1[[#This Row],[CONSIDERED_DATE12]],2)</f>
        <v>19</v>
      </c>
      <c r="I1448" t="str">
        <f>+CONCATENATE(Tabla1[[#This Row],[CONSIDERED_DATE14]],"-",Tabla1[[#This Row],[CONSIDERED_DATE13]])</f>
        <v>19-DEC</v>
      </c>
      <c r="J1448" s="1" t="s">
        <v>4656</v>
      </c>
      <c r="K1448">
        <v>33</v>
      </c>
      <c r="L1448">
        <v>64</v>
      </c>
      <c r="M1448" s="4">
        <v>106240.666666666</v>
      </c>
      <c r="N1448" s="3">
        <v>51.5625</v>
      </c>
      <c r="O1448" s="3">
        <f>+Tabla1[[#This Row],[CF_CALC_OCC_ROOMS]]/67*100</f>
        <v>49.253731343283583</v>
      </c>
      <c r="P1448" s="2">
        <v>3505942</v>
      </c>
      <c r="Q1448">
        <v>0</v>
      </c>
      <c r="R1448">
        <v>0</v>
      </c>
      <c r="S1448">
        <v>0</v>
      </c>
    </row>
    <row r="1449" spans="1:19" x14ac:dyDescent="0.25">
      <c r="A1449" s="1" t="s">
        <v>13</v>
      </c>
      <c r="B1449" s="4">
        <v>3881338</v>
      </c>
      <c r="C1449">
        <v>36</v>
      </c>
      <c r="D1449">
        <v>54</v>
      </c>
      <c r="E1449" s="1" t="s">
        <v>1461</v>
      </c>
      <c r="F1449" t="str">
        <f>+RIGHT(Tabla1[[#This Row],[CONSIDERED_DATE1]],6)</f>
        <v>DEC-19</v>
      </c>
      <c r="G1449" t="str">
        <f>+LEFT(Tabla1[[#This Row],[CONSIDERED_DATE12]],3)</f>
        <v>DEC</v>
      </c>
      <c r="H1449" t="str">
        <f>+RIGHT(Tabla1[[#This Row],[CONSIDERED_DATE12]],2)</f>
        <v>19</v>
      </c>
      <c r="I1449" t="str">
        <f>+CONCATENATE(Tabla1[[#This Row],[CONSIDERED_DATE14]],"-",Tabla1[[#This Row],[CONSIDERED_DATE13]])</f>
        <v>19-DEC</v>
      </c>
      <c r="J1449" s="1" t="s">
        <v>4657</v>
      </c>
      <c r="K1449">
        <v>36</v>
      </c>
      <c r="L1449">
        <v>66</v>
      </c>
      <c r="M1449" s="4">
        <v>107814.944444444</v>
      </c>
      <c r="N1449" s="3">
        <v>54.545454545454497</v>
      </c>
      <c r="O1449" s="3">
        <f>+Tabla1[[#This Row],[CF_CALC_OCC_ROOMS]]/67*100</f>
        <v>53.731343283582092</v>
      </c>
      <c r="P1449" s="2">
        <v>3881338</v>
      </c>
      <c r="Q1449">
        <v>0</v>
      </c>
      <c r="R1449">
        <v>0</v>
      </c>
      <c r="S1449">
        <v>0</v>
      </c>
    </row>
    <row r="1450" spans="1:19" x14ac:dyDescent="0.25">
      <c r="A1450" s="1" t="s">
        <v>13</v>
      </c>
      <c r="B1450" s="4">
        <v>2151811.9831932774</v>
      </c>
      <c r="C1450">
        <v>18</v>
      </c>
      <c r="D1450">
        <v>33</v>
      </c>
      <c r="E1450" s="1" t="s">
        <v>1462</v>
      </c>
      <c r="F1450" t="str">
        <f>+RIGHT(Tabla1[[#This Row],[CONSIDERED_DATE1]],6)</f>
        <v>DEC-19</v>
      </c>
      <c r="G1450" t="str">
        <f>+LEFT(Tabla1[[#This Row],[CONSIDERED_DATE12]],3)</f>
        <v>DEC</v>
      </c>
      <c r="H1450" t="str">
        <f>+RIGHT(Tabla1[[#This Row],[CONSIDERED_DATE12]],2)</f>
        <v>19</v>
      </c>
      <c r="I1450" t="str">
        <f>+CONCATENATE(Tabla1[[#This Row],[CONSIDERED_DATE14]],"-",Tabla1[[#This Row],[CONSIDERED_DATE13]])</f>
        <v>19-DEC</v>
      </c>
      <c r="J1450" s="1" t="s">
        <v>4658</v>
      </c>
      <c r="K1450">
        <v>18</v>
      </c>
      <c r="L1450">
        <v>66</v>
      </c>
      <c r="M1450" s="4">
        <v>119545.110177404</v>
      </c>
      <c r="N1450" s="3">
        <v>27.272727272727199</v>
      </c>
      <c r="O1450" s="3">
        <f>+Tabla1[[#This Row],[CF_CALC_OCC_ROOMS]]/67*100</f>
        <v>26.865671641791046</v>
      </c>
      <c r="P1450" s="2">
        <v>2151811.9831932774</v>
      </c>
      <c r="Q1450">
        <v>0</v>
      </c>
      <c r="R1450">
        <v>0</v>
      </c>
      <c r="S1450">
        <v>0</v>
      </c>
    </row>
    <row r="1451" spans="1:19" x14ac:dyDescent="0.25">
      <c r="A1451" s="1" t="s">
        <v>13</v>
      </c>
      <c r="B1451" s="4">
        <v>5905330.957983193</v>
      </c>
      <c r="C1451">
        <v>48</v>
      </c>
      <c r="D1451">
        <v>93</v>
      </c>
      <c r="E1451" s="1" t="s">
        <v>1463</v>
      </c>
      <c r="F1451" t="str">
        <f>+RIGHT(Tabla1[[#This Row],[CONSIDERED_DATE1]],6)</f>
        <v>DEC-19</v>
      </c>
      <c r="G1451" t="str">
        <f>+LEFT(Tabla1[[#This Row],[CONSIDERED_DATE12]],3)</f>
        <v>DEC</v>
      </c>
      <c r="H1451" t="str">
        <f>+RIGHT(Tabla1[[#This Row],[CONSIDERED_DATE12]],2)</f>
        <v>19</v>
      </c>
      <c r="I1451" t="str">
        <f>+CONCATENATE(Tabla1[[#This Row],[CONSIDERED_DATE14]],"-",Tabla1[[#This Row],[CONSIDERED_DATE13]])</f>
        <v>19-DEC</v>
      </c>
      <c r="J1451" s="1" t="s">
        <v>4659</v>
      </c>
      <c r="K1451">
        <v>48</v>
      </c>
      <c r="L1451">
        <v>66</v>
      </c>
      <c r="M1451" s="4">
        <v>123027.728291316</v>
      </c>
      <c r="N1451" s="3">
        <v>72.727272727272705</v>
      </c>
      <c r="O1451" s="3">
        <f>+Tabla1[[#This Row],[CF_CALC_OCC_ROOMS]]/67*100</f>
        <v>71.641791044776113</v>
      </c>
      <c r="P1451" s="2">
        <v>5905330.957983193</v>
      </c>
      <c r="Q1451">
        <v>0</v>
      </c>
      <c r="R1451">
        <v>0</v>
      </c>
      <c r="S1451">
        <v>0</v>
      </c>
    </row>
    <row r="1452" spans="1:19" x14ac:dyDescent="0.25">
      <c r="A1452" s="1" t="s">
        <v>13</v>
      </c>
      <c r="B1452" s="4">
        <v>9787101</v>
      </c>
      <c r="C1452">
        <v>64</v>
      </c>
      <c r="D1452">
        <v>129</v>
      </c>
      <c r="E1452" s="1" t="s">
        <v>1464</v>
      </c>
      <c r="F1452" t="str">
        <f>+RIGHT(Tabla1[[#This Row],[CONSIDERED_DATE1]],6)</f>
        <v>DEC-19</v>
      </c>
      <c r="G1452" t="str">
        <f>+LEFT(Tabla1[[#This Row],[CONSIDERED_DATE12]],3)</f>
        <v>DEC</v>
      </c>
      <c r="H1452" t="str">
        <f>+RIGHT(Tabla1[[#This Row],[CONSIDERED_DATE12]],2)</f>
        <v>19</v>
      </c>
      <c r="I1452" t="str">
        <f>+CONCATENATE(Tabla1[[#This Row],[CONSIDERED_DATE14]],"-",Tabla1[[#This Row],[CONSIDERED_DATE13]])</f>
        <v>19-DEC</v>
      </c>
      <c r="J1452" s="1" t="s">
        <v>4660</v>
      </c>
      <c r="K1452">
        <v>64</v>
      </c>
      <c r="L1452">
        <v>66</v>
      </c>
      <c r="M1452" s="4">
        <v>152923.453125</v>
      </c>
      <c r="N1452" s="3">
        <v>96.969696969696898</v>
      </c>
      <c r="O1452" s="3">
        <f>+Tabla1[[#This Row],[CF_CALC_OCC_ROOMS]]/67*100</f>
        <v>95.522388059701484</v>
      </c>
      <c r="P1452" s="2">
        <v>9787101</v>
      </c>
      <c r="Q1452">
        <v>0</v>
      </c>
      <c r="R1452">
        <v>0</v>
      </c>
      <c r="S1452">
        <v>0</v>
      </c>
    </row>
    <row r="1453" spans="1:19" x14ac:dyDescent="0.25">
      <c r="A1453" s="1" t="s">
        <v>13</v>
      </c>
      <c r="B1453" s="4">
        <v>2064237</v>
      </c>
      <c r="C1453">
        <v>16</v>
      </c>
      <c r="D1453">
        <v>34</v>
      </c>
      <c r="E1453" s="1" t="s">
        <v>1465</v>
      </c>
      <c r="F1453" t="str">
        <f>+RIGHT(Tabla1[[#This Row],[CONSIDERED_DATE1]],6)</f>
        <v>DEC-19</v>
      </c>
      <c r="G1453" t="str">
        <f>+LEFT(Tabla1[[#This Row],[CONSIDERED_DATE12]],3)</f>
        <v>DEC</v>
      </c>
      <c r="H1453" t="str">
        <f>+RIGHT(Tabla1[[#This Row],[CONSIDERED_DATE12]],2)</f>
        <v>19</v>
      </c>
      <c r="I1453" t="str">
        <f>+CONCATENATE(Tabla1[[#This Row],[CONSIDERED_DATE14]],"-",Tabla1[[#This Row],[CONSIDERED_DATE13]])</f>
        <v>19-DEC</v>
      </c>
      <c r="J1453" s="1" t="s">
        <v>4661</v>
      </c>
      <c r="K1453">
        <v>16</v>
      </c>
      <c r="L1453">
        <v>66</v>
      </c>
      <c r="M1453" s="4">
        <v>129014.8125</v>
      </c>
      <c r="N1453" s="3">
        <v>24.2424242424242</v>
      </c>
      <c r="O1453" s="3">
        <f>+Tabla1[[#This Row],[CF_CALC_OCC_ROOMS]]/67*100</f>
        <v>23.880597014925371</v>
      </c>
      <c r="P1453" s="2">
        <v>2064237</v>
      </c>
      <c r="Q1453">
        <v>0</v>
      </c>
      <c r="R1453">
        <v>0</v>
      </c>
      <c r="S1453">
        <v>0</v>
      </c>
    </row>
    <row r="1454" spans="1:19" x14ac:dyDescent="0.25">
      <c r="A1454" s="1" t="s">
        <v>13</v>
      </c>
      <c r="B1454" s="4">
        <v>1767557</v>
      </c>
      <c r="C1454">
        <v>14</v>
      </c>
      <c r="D1454">
        <v>27</v>
      </c>
      <c r="E1454" s="1" t="s">
        <v>1466</v>
      </c>
      <c r="F1454" t="str">
        <f>+RIGHT(Tabla1[[#This Row],[CONSIDERED_DATE1]],6)</f>
        <v>DEC-19</v>
      </c>
      <c r="G1454" t="str">
        <f>+LEFT(Tabla1[[#This Row],[CONSIDERED_DATE12]],3)</f>
        <v>DEC</v>
      </c>
      <c r="H1454" t="str">
        <f>+RIGHT(Tabla1[[#This Row],[CONSIDERED_DATE12]],2)</f>
        <v>19</v>
      </c>
      <c r="I1454" t="str">
        <f>+CONCATENATE(Tabla1[[#This Row],[CONSIDERED_DATE14]],"-",Tabla1[[#This Row],[CONSIDERED_DATE13]])</f>
        <v>19-DEC</v>
      </c>
      <c r="J1454" s="1" t="s">
        <v>4662</v>
      </c>
      <c r="K1454">
        <v>14</v>
      </c>
      <c r="L1454">
        <v>64</v>
      </c>
      <c r="M1454" s="4">
        <v>126254.071428571</v>
      </c>
      <c r="N1454" s="3">
        <v>21.875</v>
      </c>
      <c r="O1454" s="3">
        <f>+Tabla1[[#This Row],[CF_CALC_OCC_ROOMS]]/67*100</f>
        <v>20.8955223880597</v>
      </c>
      <c r="P1454" s="2">
        <v>1767557</v>
      </c>
      <c r="Q1454">
        <v>0</v>
      </c>
      <c r="R1454">
        <v>0</v>
      </c>
      <c r="S1454">
        <v>0</v>
      </c>
    </row>
    <row r="1455" spans="1:19" x14ac:dyDescent="0.25">
      <c r="A1455" s="1" t="s">
        <v>13</v>
      </c>
      <c r="B1455" s="4">
        <v>3756117</v>
      </c>
      <c r="C1455">
        <v>29</v>
      </c>
      <c r="D1455">
        <v>61</v>
      </c>
      <c r="E1455" s="1" t="s">
        <v>1467</v>
      </c>
      <c r="F1455" t="str">
        <f>+RIGHT(Tabla1[[#This Row],[CONSIDERED_DATE1]],6)</f>
        <v>DEC-19</v>
      </c>
      <c r="G1455" t="str">
        <f>+LEFT(Tabla1[[#This Row],[CONSIDERED_DATE12]],3)</f>
        <v>DEC</v>
      </c>
      <c r="H1455" t="str">
        <f>+RIGHT(Tabla1[[#This Row],[CONSIDERED_DATE12]],2)</f>
        <v>19</v>
      </c>
      <c r="I1455" t="str">
        <f>+CONCATENATE(Tabla1[[#This Row],[CONSIDERED_DATE14]],"-",Tabla1[[#This Row],[CONSIDERED_DATE13]])</f>
        <v>19-DEC</v>
      </c>
      <c r="J1455" s="1" t="s">
        <v>4663</v>
      </c>
      <c r="K1455">
        <v>29</v>
      </c>
      <c r="L1455">
        <v>64</v>
      </c>
      <c r="M1455" s="4">
        <v>129521.275862068</v>
      </c>
      <c r="N1455" s="3">
        <v>45.3125</v>
      </c>
      <c r="O1455" s="3">
        <f>+Tabla1[[#This Row],[CF_CALC_OCC_ROOMS]]/67*100</f>
        <v>43.283582089552233</v>
      </c>
      <c r="P1455" s="2">
        <v>3756117</v>
      </c>
      <c r="Q1455">
        <v>0</v>
      </c>
      <c r="R1455">
        <v>0</v>
      </c>
      <c r="S1455">
        <v>0</v>
      </c>
    </row>
    <row r="1456" spans="1:19" x14ac:dyDescent="0.25">
      <c r="A1456" s="1" t="s">
        <v>13</v>
      </c>
      <c r="B1456" s="4">
        <v>1658419</v>
      </c>
      <c r="C1456">
        <v>13</v>
      </c>
      <c r="D1456">
        <v>28</v>
      </c>
      <c r="E1456" s="1" t="s">
        <v>1468</v>
      </c>
      <c r="F1456" t="str">
        <f>+RIGHT(Tabla1[[#This Row],[CONSIDERED_DATE1]],6)</f>
        <v>DEC-19</v>
      </c>
      <c r="G1456" t="str">
        <f>+LEFT(Tabla1[[#This Row],[CONSIDERED_DATE12]],3)</f>
        <v>DEC</v>
      </c>
      <c r="H1456" t="str">
        <f>+RIGHT(Tabla1[[#This Row],[CONSIDERED_DATE12]],2)</f>
        <v>19</v>
      </c>
      <c r="I1456" t="str">
        <f>+CONCATENATE(Tabla1[[#This Row],[CONSIDERED_DATE14]],"-",Tabla1[[#This Row],[CONSIDERED_DATE13]])</f>
        <v>19-DEC</v>
      </c>
      <c r="J1456" s="1" t="s">
        <v>4664</v>
      </c>
      <c r="K1456">
        <v>13</v>
      </c>
      <c r="L1456">
        <v>65</v>
      </c>
      <c r="M1456" s="4">
        <v>127570.69230769201</v>
      </c>
      <c r="N1456" s="3">
        <v>20</v>
      </c>
      <c r="O1456" s="3">
        <f>+Tabla1[[#This Row],[CF_CALC_OCC_ROOMS]]/67*100</f>
        <v>19.402985074626866</v>
      </c>
      <c r="P1456" s="2">
        <v>1658419</v>
      </c>
      <c r="Q1456">
        <v>0</v>
      </c>
      <c r="R1456">
        <v>0</v>
      </c>
      <c r="S1456">
        <v>0</v>
      </c>
    </row>
    <row r="1457" spans="1:19" x14ac:dyDescent="0.25">
      <c r="A1457" s="1" t="s">
        <v>13</v>
      </c>
      <c r="B1457" s="4">
        <v>3833115</v>
      </c>
      <c r="C1457">
        <v>27</v>
      </c>
      <c r="D1457">
        <v>59</v>
      </c>
      <c r="E1457" s="1" t="s">
        <v>1469</v>
      </c>
      <c r="F1457" t="str">
        <f>+RIGHT(Tabla1[[#This Row],[CONSIDERED_DATE1]],6)</f>
        <v>DEC-19</v>
      </c>
      <c r="G1457" t="str">
        <f>+LEFT(Tabla1[[#This Row],[CONSIDERED_DATE12]],3)</f>
        <v>DEC</v>
      </c>
      <c r="H1457" t="str">
        <f>+RIGHT(Tabla1[[#This Row],[CONSIDERED_DATE12]],2)</f>
        <v>19</v>
      </c>
      <c r="I1457" t="str">
        <f>+CONCATENATE(Tabla1[[#This Row],[CONSIDERED_DATE14]],"-",Tabla1[[#This Row],[CONSIDERED_DATE13]])</f>
        <v>19-DEC</v>
      </c>
      <c r="J1457" s="1" t="s">
        <v>4665</v>
      </c>
      <c r="K1457">
        <v>27</v>
      </c>
      <c r="L1457">
        <v>66</v>
      </c>
      <c r="M1457" s="4">
        <v>141967.22222222199</v>
      </c>
      <c r="N1457" s="3">
        <v>40.909090909090899</v>
      </c>
      <c r="O1457" s="3">
        <f>+Tabla1[[#This Row],[CF_CALC_OCC_ROOMS]]/67*100</f>
        <v>40.298507462686565</v>
      </c>
      <c r="P1457" s="2">
        <v>3833115</v>
      </c>
      <c r="Q1457">
        <v>0</v>
      </c>
      <c r="R1457">
        <v>0</v>
      </c>
      <c r="S1457">
        <v>0</v>
      </c>
    </row>
    <row r="1458" spans="1:19" x14ac:dyDescent="0.25">
      <c r="A1458" s="1" t="s">
        <v>13</v>
      </c>
      <c r="B1458" s="4">
        <v>7955583</v>
      </c>
      <c r="C1458">
        <v>51</v>
      </c>
      <c r="D1458">
        <v>108</v>
      </c>
      <c r="E1458" s="1" t="s">
        <v>1470</v>
      </c>
      <c r="F1458" t="str">
        <f>+RIGHT(Tabla1[[#This Row],[CONSIDERED_DATE1]],6)</f>
        <v>DEC-19</v>
      </c>
      <c r="G1458" t="str">
        <f>+LEFT(Tabla1[[#This Row],[CONSIDERED_DATE12]],3)</f>
        <v>DEC</v>
      </c>
      <c r="H1458" t="str">
        <f>+RIGHT(Tabla1[[#This Row],[CONSIDERED_DATE12]],2)</f>
        <v>19</v>
      </c>
      <c r="I1458" t="str">
        <f>+CONCATENATE(Tabla1[[#This Row],[CONSIDERED_DATE14]],"-",Tabla1[[#This Row],[CONSIDERED_DATE13]])</f>
        <v>19-DEC</v>
      </c>
      <c r="J1458" s="1" t="s">
        <v>4666</v>
      </c>
      <c r="K1458">
        <v>51</v>
      </c>
      <c r="L1458">
        <v>67</v>
      </c>
      <c r="M1458" s="4">
        <v>155991.82352941099</v>
      </c>
      <c r="N1458" s="3">
        <v>76.119402985074601</v>
      </c>
      <c r="O1458" s="3">
        <f>+Tabla1[[#This Row],[CF_CALC_OCC_ROOMS]]/67*100</f>
        <v>76.119402985074629</v>
      </c>
      <c r="P1458" s="2">
        <v>7955583</v>
      </c>
      <c r="Q1458">
        <v>0</v>
      </c>
      <c r="R1458">
        <v>0</v>
      </c>
      <c r="S1458">
        <v>0</v>
      </c>
    </row>
    <row r="1459" spans="1:19" x14ac:dyDescent="0.25">
      <c r="A1459" s="1" t="s">
        <v>13</v>
      </c>
      <c r="B1459" s="4">
        <v>11639655.428571429</v>
      </c>
      <c r="C1459">
        <v>62</v>
      </c>
      <c r="D1459">
        <v>129</v>
      </c>
      <c r="E1459" s="1" t="s">
        <v>1471</v>
      </c>
      <c r="F1459" t="str">
        <f>+RIGHT(Tabla1[[#This Row],[CONSIDERED_DATE1]],6)</f>
        <v>DEC-19</v>
      </c>
      <c r="G1459" t="str">
        <f>+LEFT(Tabla1[[#This Row],[CONSIDERED_DATE12]],3)</f>
        <v>DEC</v>
      </c>
      <c r="H1459" t="str">
        <f>+RIGHT(Tabla1[[#This Row],[CONSIDERED_DATE12]],2)</f>
        <v>19</v>
      </c>
      <c r="I1459" t="str">
        <f>+CONCATENATE(Tabla1[[#This Row],[CONSIDERED_DATE14]],"-",Tabla1[[#This Row],[CONSIDERED_DATE13]])</f>
        <v>19-DEC</v>
      </c>
      <c r="J1459" s="1" t="s">
        <v>4667</v>
      </c>
      <c r="K1459">
        <v>62</v>
      </c>
      <c r="L1459">
        <v>67</v>
      </c>
      <c r="M1459" s="4">
        <v>187736.37788018401</v>
      </c>
      <c r="N1459" s="3">
        <v>92.537313432835802</v>
      </c>
      <c r="O1459" s="3">
        <f>+Tabla1[[#This Row],[CF_CALC_OCC_ROOMS]]/67*100</f>
        <v>92.537313432835816</v>
      </c>
      <c r="P1459" s="2">
        <v>11639655.428571429</v>
      </c>
      <c r="Q1459">
        <v>0</v>
      </c>
      <c r="R1459">
        <v>0</v>
      </c>
      <c r="S1459">
        <v>0</v>
      </c>
    </row>
    <row r="1460" spans="1:19" x14ac:dyDescent="0.25">
      <c r="A1460" s="1" t="s">
        <v>13</v>
      </c>
      <c r="B1460" s="4">
        <v>4740030.4285714282</v>
      </c>
      <c r="C1460">
        <v>30</v>
      </c>
      <c r="D1460">
        <v>64</v>
      </c>
      <c r="E1460" s="1" t="s">
        <v>1472</v>
      </c>
      <c r="F1460" t="str">
        <f>+RIGHT(Tabla1[[#This Row],[CONSIDERED_DATE1]],6)</f>
        <v>DEC-19</v>
      </c>
      <c r="G1460" t="str">
        <f>+LEFT(Tabla1[[#This Row],[CONSIDERED_DATE12]],3)</f>
        <v>DEC</v>
      </c>
      <c r="H1460" t="str">
        <f>+RIGHT(Tabla1[[#This Row],[CONSIDERED_DATE12]],2)</f>
        <v>19</v>
      </c>
      <c r="I1460" t="str">
        <f>+CONCATENATE(Tabla1[[#This Row],[CONSIDERED_DATE14]],"-",Tabla1[[#This Row],[CONSIDERED_DATE13]])</f>
        <v>19-DEC</v>
      </c>
      <c r="J1460" s="1" t="s">
        <v>4668</v>
      </c>
      <c r="K1460">
        <v>30</v>
      </c>
      <c r="L1460">
        <v>66</v>
      </c>
      <c r="M1460" s="4">
        <v>158001.01428571428</v>
      </c>
      <c r="N1460" s="3">
        <v>45.454545454545404</v>
      </c>
      <c r="O1460" s="3">
        <f>+Tabla1[[#This Row],[CF_CALC_OCC_ROOMS]]/67*100</f>
        <v>44.776119402985074</v>
      </c>
      <c r="P1460" s="2">
        <v>4740030.4285714282</v>
      </c>
      <c r="Q1460">
        <v>0</v>
      </c>
      <c r="R1460">
        <v>0</v>
      </c>
      <c r="S1460">
        <v>0</v>
      </c>
    </row>
    <row r="1461" spans="1:19" x14ac:dyDescent="0.25">
      <c r="A1461" s="1" t="s">
        <v>13</v>
      </c>
      <c r="B1461" s="4">
        <v>8772520.8571428563</v>
      </c>
      <c r="C1461">
        <v>35</v>
      </c>
      <c r="D1461">
        <v>78</v>
      </c>
      <c r="E1461" s="1" t="s">
        <v>1473</v>
      </c>
      <c r="F1461" t="str">
        <f>+RIGHT(Tabla1[[#This Row],[CONSIDERED_DATE1]],6)</f>
        <v>DEC-19</v>
      </c>
      <c r="G1461" t="str">
        <f>+LEFT(Tabla1[[#This Row],[CONSIDERED_DATE12]],3)</f>
        <v>DEC</v>
      </c>
      <c r="H1461" t="str">
        <f>+RIGHT(Tabla1[[#This Row],[CONSIDERED_DATE12]],2)</f>
        <v>19</v>
      </c>
      <c r="I1461" t="str">
        <f>+CONCATENATE(Tabla1[[#This Row],[CONSIDERED_DATE14]],"-",Tabla1[[#This Row],[CONSIDERED_DATE13]])</f>
        <v>19-DEC</v>
      </c>
      <c r="J1461" s="1" t="s">
        <v>4669</v>
      </c>
      <c r="K1461">
        <v>35</v>
      </c>
      <c r="L1461">
        <v>65</v>
      </c>
      <c r="M1461" s="4">
        <v>250643.45306122399</v>
      </c>
      <c r="N1461" s="3">
        <v>53.846153846153797</v>
      </c>
      <c r="O1461" s="3">
        <f>+Tabla1[[#This Row],[CF_CALC_OCC_ROOMS]]/67*100</f>
        <v>52.238805970149251</v>
      </c>
      <c r="P1461" s="2">
        <v>8772520.8571428563</v>
      </c>
      <c r="Q1461">
        <v>0</v>
      </c>
      <c r="R1461">
        <v>0</v>
      </c>
      <c r="S1461">
        <v>0</v>
      </c>
    </row>
    <row r="1462" spans="1:19" x14ac:dyDescent="0.25">
      <c r="A1462" s="1" t="s">
        <v>13</v>
      </c>
      <c r="B1462" s="4">
        <v>18397627.857142858</v>
      </c>
      <c r="C1462">
        <v>62</v>
      </c>
      <c r="D1462">
        <v>143</v>
      </c>
      <c r="E1462" s="1" t="s">
        <v>1474</v>
      </c>
      <c r="F1462" t="str">
        <f>+RIGHT(Tabla1[[#This Row],[CONSIDERED_DATE1]],6)</f>
        <v>DEC-19</v>
      </c>
      <c r="G1462" t="str">
        <f>+LEFT(Tabla1[[#This Row],[CONSIDERED_DATE12]],3)</f>
        <v>DEC</v>
      </c>
      <c r="H1462" t="str">
        <f>+RIGHT(Tabla1[[#This Row],[CONSIDERED_DATE12]],2)</f>
        <v>19</v>
      </c>
      <c r="I1462" t="str">
        <f>+CONCATENATE(Tabla1[[#This Row],[CONSIDERED_DATE14]],"-",Tabla1[[#This Row],[CONSIDERED_DATE13]])</f>
        <v>19-DEC</v>
      </c>
      <c r="J1462" s="1" t="s">
        <v>4670</v>
      </c>
      <c r="K1462">
        <v>62</v>
      </c>
      <c r="L1462">
        <v>65</v>
      </c>
      <c r="M1462" s="4">
        <v>296735.93317972298</v>
      </c>
      <c r="N1462" s="3">
        <v>95.384615384615302</v>
      </c>
      <c r="O1462" s="3">
        <f>+Tabla1[[#This Row],[CF_CALC_OCC_ROOMS]]/67*100</f>
        <v>92.537313432835816</v>
      </c>
      <c r="P1462" s="2">
        <v>18397627.857142858</v>
      </c>
      <c r="Q1462">
        <v>0</v>
      </c>
      <c r="R1462">
        <v>0</v>
      </c>
      <c r="S1462">
        <v>0</v>
      </c>
    </row>
    <row r="1463" spans="1:19" x14ac:dyDescent="0.25">
      <c r="A1463" s="1" t="s">
        <v>13</v>
      </c>
      <c r="B1463" s="4">
        <v>4450497.4285714282</v>
      </c>
      <c r="C1463">
        <v>20</v>
      </c>
      <c r="D1463">
        <v>45</v>
      </c>
      <c r="E1463" s="1" t="s">
        <v>1475</v>
      </c>
      <c r="F1463" t="str">
        <f>+RIGHT(Tabla1[[#This Row],[CONSIDERED_DATE1]],6)</f>
        <v>JAN-20</v>
      </c>
      <c r="G1463" t="str">
        <f>+LEFT(Tabla1[[#This Row],[CONSIDERED_DATE12]],3)</f>
        <v>JAN</v>
      </c>
      <c r="H1463" t="str">
        <f>+RIGHT(Tabla1[[#This Row],[CONSIDERED_DATE12]],2)</f>
        <v>20</v>
      </c>
      <c r="I1463" t="str">
        <f>+CONCATENATE(Tabla1[[#This Row],[CONSIDERED_DATE14]],"-",Tabla1[[#This Row],[CONSIDERED_DATE13]])</f>
        <v>20-JAN</v>
      </c>
      <c r="J1463" s="1" t="s">
        <v>4671</v>
      </c>
      <c r="K1463">
        <v>20</v>
      </c>
      <c r="L1463">
        <v>66</v>
      </c>
      <c r="M1463" s="4">
        <v>222524.87142857144</v>
      </c>
      <c r="N1463" s="3">
        <v>30.303030303030301</v>
      </c>
      <c r="O1463" s="3">
        <f>+Tabla1[[#This Row],[CF_CALC_OCC_ROOMS]]/67*100</f>
        <v>29.850746268656714</v>
      </c>
      <c r="P1463" s="2">
        <v>4450497.4285714282</v>
      </c>
      <c r="Q1463">
        <v>0</v>
      </c>
      <c r="R1463">
        <v>0</v>
      </c>
      <c r="S1463">
        <v>0</v>
      </c>
    </row>
    <row r="1464" spans="1:19" x14ac:dyDescent="0.25">
      <c r="A1464" s="1" t="s">
        <v>13</v>
      </c>
      <c r="B1464" s="4">
        <v>3949634</v>
      </c>
      <c r="C1464">
        <v>32</v>
      </c>
      <c r="D1464">
        <v>61</v>
      </c>
      <c r="E1464" s="1" t="s">
        <v>1476</v>
      </c>
      <c r="F1464" t="str">
        <f>+RIGHT(Tabla1[[#This Row],[CONSIDERED_DATE1]],6)</f>
        <v>JAN-20</v>
      </c>
      <c r="G1464" t="str">
        <f>+LEFT(Tabla1[[#This Row],[CONSIDERED_DATE12]],3)</f>
        <v>JAN</v>
      </c>
      <c r="H1464" t="str">
        <f>+RIGHT(Tabla1[[#This Row],[CONSIDERED_DATE12]],2)</f>
        <v>20</v>
      </c>
      <c r="I1464" t="str">
        <f>+CONCATENATE(Tabla1[[#This Row],[CONSIDERED_DATE14]],"-",Tabla1[[#This Row],[CONSIDERED_DATE13]])</f>
        <v>20-JAN</v>
      </c>
      <c r="J1464" s="1" t="s">
        <v>4672</v>
      </c>
      <c r="K1464">
        <v>32</v>
      </c>
      <c r="L1464">
        <v>67</v>
      </c>
      <c r="M1464" s="4">
        <v>123426.0625</v>
      </c>
      <c r="N1464" s="3">
        <v>47.761194029850699</v>
      </c>
      <c r="O1464" s="3">
        <f>+Tabla1[[#This Row],[CF_CALC_OCC_ROOMS]]/67*100</f>
        <v>47.761194029850742</v>
      </c>
      <c r="P1464" s="2">
        <v>3949634</v>
      </c>
      <c r="Q1464">
        <v>0</v>
      </c>
      <c r="R1464">
        <v>0</v>
      </c>
      <c r="S1464">
        <v>0</v>
      </c>
    </row>
    <row r="1465" spans="1:19" x14ac:dyDescent="0.25">
      <c r="A1465" s="1" t="s">
        <v>13</v>
      </c>
      <c r="B1465" s="4">
        <v>7756838.8571428573</v>
      </c>
      <c r="C1465">
        <v>43</v>
      </c>
      <c r="D1465">
        <v>82</v>
      </c>
      <c r="E1465" s="1" t="s">
        <v>1477</v>
      </c>
      <c r="F1465" t="str">
        <f>+RIGHT(Tabla1[[#This Row],[CONSIDERED_DATE1]],6)</f>
        <v>JAN-20</v>
      </c>
      <c r="G1465" t="str">
        <f>+LEFT(Tabla1[[#This Row],[CONSIDERED_DATE12]],3)</f>
        <v>JAN</v>
      </c>
      <c r="H1465" t="str">
        <f>+RIGHT(Tabla1[[#This Row],[CONSIDERED_DATE12]],2)</f>
        <v>20</v>
      </c>
      <c r="I1465" t="str">
        <f>+CONCATENATE(Tabla1[[#This Row],[CONSIDERED_DATE14]],"-",Tabla1[[#This Row],[CONSIDERED_DATE13]])</f>
        <v>20-JAN</v>
      </c>
      <c r="J1465" s="1" t="s">
        <v>4673</v>
      </c>
      <c r="K1465">
        <v>43</v>
      </c>
      <c r="L1465">
        <v>66</v>
      </c>
      <c r="M1465" s="4">
        <v>180391.60132890299</v>
      </c>
      <c r="N1465" s="3">
        <v>65.151515151515099</v>
      </c>
      <c r="O1465" s="3">
        <f>+Tabla1[[#This Row],[CF_CALC_OCC_ROOMS]]/67*100</f>
        <v>64.179104477611943</v>
      </c>
      <c r="P1465" s="2">
        <v>7756838.8571428573</v>
      </c>
      <c r="Q1465">
        <v>0</v>
      </c>
      <c r="R1465">
        <v>0</v>
      </c>
      <c r="S1465">
        <v>0</v>
      </c>
    </row>
    <row r="1466" spans="1:19" x14ac:dyDescent="0.25">
      <c r="A1466" s="1" t="s">
        <v>13</v>
      </c>
      <c r="B1466" s="4">
        <v>11745621.428571429</v>
      </c>
      <c r="C1466">
        <v>63</v>
      </c>
      <c r="D1466">
        <v>123</v>
      </c>
      <c r="E1466" s="1" t="s">
        <v>1478</v>
      </c>
      <c r="F1466" t="str">
        <f>+RIGHT(Tabla1[[#This Row],[CONSIDERED_DATE1]],6)</f>
        <v>JAN-20</v>
      </c>
      <c r="G1466" t="str">
        <f>+LEFT(Tabla1[[#This Row],[CONSIDERED_DATE12]],3)</f>
        <v>JAN</v>
      </c>
      <c r="H1466" t="str">
        <f>+RIGHT(Tabla1[[#This Row],[CONSIDERED_DATE12]],2)</f>
        <v>20</v>
      </c>
      <c r="I1466" t="str">
        <f>+CONCATENATE(Tabla1[[#This Row],[CONSIDERED_DATE14]],"-",Tabla1[[#This Row],[CONSIDERED_DATE13]])</f>
        <v>20-JAN</v>
      </c>
      <c r="J1466" s="1" t="s">
        <v>4674</v>
      </c>
      <c r="K1466">
        <v>63</v>
      </c>
      <c r="L1466">
        <v>67</v>
      </c>
      <c r="M1466" s="4">
        <v>186438.435374149</v>
      </c>
      <c r="N1466" s="3">
        <v>94.029850746268593</v>
      </c>
      <c r="O1466" s="3">
        <f>+Tabla1[[#This Row],[CF_CALC_OCC_ROOMS]]/67*100</f>
        <v>94.029850746268664</v>
      </c>
      <c r="P1466" s="2">
        <v>11745621.428571429</v>
      </c>
      <c r="Q1466">
        <v>0</v>
      </c>
      <c r="R1466">
        <v>0</v>
      </c>
      <c r="S1466">
        <v>0</v>
      </c>
    </row>
    <row r="1467" spans="1:19" x14ac:dyDescent="0.25">
      <c r="A1467" s="1" t="s">
        <v>13</v>
      </c>
      <c r="B1467" s="4">
        <v>2480810</v>
      </c>
      <c r="C1467">
        <v>19</v>
      </c>
      <c r="D1467">
        <v>35</v>
      </c>
      <c r="E1467" s="1" t="s">
        <v>1479</v>
      </c>
      <c r="F1467" t="str">
        <f>+RIGHT(Tabla1[[#This Row],[CONSIDERED_DATE1]],6)</f>
        <v>JAN-20</v>
      </c>
      <c r="G1467" t="str">
        <f>+LEFT(Tabla1[[#This Row],[CONSIDERED_DATE12]],3)</f>
        <v>JAN</v>
      </c>
      <c r="H1467" t="str">
        <f>+RIGHT(Tabla1[[#This Row],[CONSIDERED_DATE12]],2)</f>
        <v>20</v>
      </c>
      <c r="I1467" t="str">
        <f>+CONCATENATE(Tabla1[[#This Row],[CONSIDERED_DATE14]],"-",Tabla1[[#This Row],[CONSIDERED_DATE13]])</f>
        <v>20-JAN</v>
      </c>
      <c r="J1467" s="1" t="s">
        <v>4675</v>
      </c>
      <c r="K1467">
        <v>19</v>
      </c>
      <c r="L1467">
        <v>67</v>
      </c>
      <c r="M1467" s="4">
        <v>130568.947368421</v>
      </c>
      <c r="N1467" s="3">
        <v>28.358208955223802</v>
      </c>
      <c r="O1467" s="3">
        <f>+Tabla1[[#This Row],[CF_CALC_OCC_ROOMS]]/67*100</f>
        <v>28.35820895522388</v>
      </c>
      <c r="P1467" s="2">
        <v>2262810</v>
      </c>
      <c r="Q1467">
        <v>0</v>
      </c>
      <c r="R1467">
        <v>218000</v>
      </c>
      <c r="S1467">
        <v>0</v>
      </c>
    </row>
    <row r="1468" spans="1:19" x14ac:dyDescent="0.25">
      <c r="A1468" s="1" t="s">
        <v>13</v>
      </c>
      <c r="B1468" s="4">
        <v>7287501</v>
      </c>
      <c r="C1468">
        <v>66</v>
      </c>
      <c r="D1468">
        <v>80</v>
      </c>
      <c r="E1468" s="1" t="s">
        <v>1480</v>
      </c>
      <c r="F1468" t="str">
        <f>+RIGHT(Tabla1[[#This Row],[CONSIDERED_DATE1]],6)</f>
        <v>JAN-20</v>
      </c>
      <c r="G1468" t="str">
        <f>+LEFT(Tabla1[[#This Row],[CONSIDERED_DATE12]],3)</f>
        <v>JAN</v>
      </c>
      <c r="H1468" t="str">
        <f>+RIGHT(Tabla1[[#This Row],[CONSIDERED_DATE12]],2)</f>
        <v>20</v>
      </c>
      <c r="I1468" t="str">
        <f>+CONCATENATE(Tabla1[[#This Row],[CONSIDERED_DATE14]],"-",Tabla1[[#This Row],[CONSIDERED_DATE13]])</f>
        <v>20-JAN</v>
      </c>
      <c r="J1468" s="1" t="s">
        <v>4676</v>
      </c>
      <c r="K1468">
        <v>66</v>
      </c>
      <c r="L1468">
        <v>67</v>
      </c>
      <c r="M1468" s="4">
        <v>110416.68181818099</v>
      </c>
      <c r="N1468" s="3">
        <v>98.507462686567095</v>
      </c>
      <c r="O1468" s="3">
        <f>+Tabla1[[#This Row],[CF_CALC_OCC_ROOMS]]/67*100</f>
        <v>98.507462686567166</v>
      </c>
      <c r="P1468" s="2">
        <v>1742501</v>
      </c>
      <c r="Q1468">
        <v>0</v>
      </c>
      <c r="R1468">
        <v>5545000</v>
      </c>
      <c r="S1468">
        <v>0</v>
      </c>
    </row>
    <row r="1469" spans="1:19" x14ac:dyDescent="0.25">
      <c r="A1469" s="1" t="s">
        <v>13</v>
      </c>
      <c r="B1469" s="4">
        <v>3080728</v>
      </c>
      <c r="C1469">
        <v>24</v>
      </c>
      <c r="D1469">
        <v>39</v>
      </c>
      <c r="E1469" s="1" t="s">
        <v>1481</v>
      </c>
      <c r="F1469" t="str">
        <f>+RIGHT(Tabla1[[#This Row],[CONSIDERED_DATE1]],6)</f>
        <v>JAN-20</v>
      </c>
      <c r="G1469" t="str">
        <f>+LEFT(Tabla1[[#This Row],[CONSIDERED_DATE12]],3)</f>
        <v>JAN</v>
      </c>
      <c r="H1469" t="str">
        <f>+RIGHT(Tabla1[[#This Row],[CONSIDERED_DATE12]],2)</f>
        <v>20</v>
      </c>
      <c r="I1469" t="str">
        <f>+CONCATENATE(Tabla1[[#This Row],[CONSIDERED_DATE14]],"-",Tabla1[[#This Row],[CONSIDERED_DATE13]])</f>
        <v>20-JAN</v>
      </c>
      <c r="J1469" s="1" t="s">
        <v>4677</v>
      </c>
      <c r="K1469">
        <v>24</v>
      </c>
      <c r="L1469">
        <v>67</v>
      </c>
      <c r="M1469" s="4">
        <v>128363.666666666</v>
      </c>
      <c r="N1469" s="3">
        <v>35.820895522388</v>
      </c>
      <c r="O1469" s="3">
        <f>+Tabla1[[#This Row],[CF_CALC_OCC_ROOMS]]/67*100</f>
        <v>35.820895522388057</v>
      </c>
      <c r="P1469" s="2">
        <v>2440728</v>
      </c>
      <c r="Q1469">
        <v>0</v>
      </c>
      <c r="R1469">
        <v>640000</v>
      </c>
      <c r="S1469">
        <v>0</v>
      </c>
    </row>
    <row r="1470" spans="1:19" x14ac:dyDescent="0.25">
      <c r="A1470" s="1" t="s">
        <v>13</v>
      </c>
      <c r="B1470" s="4">
        <v>2644660</v>
      </c>
      <c r="C1470">
        <v>15</v>
      </c>
      <c r="D1470">
        <v>24</v>
      </c>
      <c r="E1470" s="1" t="s">
        <v>1482</v>
      </c>
      <c r="F1470" t="str">
        <f>+RIGHT(Tabla1[[#This Row],[CONSIDERED_DATE1]],6)</f>
        <v>JAN-20</v>
      </c>
      <c r="G1470" t="str">
        <f>+LEFT(Tabla1[[#This Row],[CONSIDERED_DATE12]],3)</f>
        <v>JAN</v>
      </c>
      <c r="H1470" t="str">
        <f>+RIGHT(Tabla1[[#This Row],[CONSIDERED_DATE12]],2)</f>
        <v>20</v>
      </c>
      <c r="I1470" t="str">
        <f>+CONCATENATE(Tabla1[[#This Row],[CONSIDERED_DATE14]],"-",Tabla1[[#This Row],[CONSIDERED_DATE13]])</f>
        <v>20-JAN</v>
      </c>
      <c r="J1470" s="1" t="s">
        <v>4678</v>
      </c>
      <c r="K1470">
        <v>15</v>
      </c>
      <c r="L1470">
        <v>67</v>
      </c>
      <c r="M1470" s="4">
        <v>176310.66666666599</v>
      </c>
      <c r="N1470" s="3">
        <v>22.388059701492502</v>
      </c>
      <c r="O1470" s="3">
        <f>+Tabla1[[#This Row],[CF_CALC_OCC_ROOMS]]/67*100</f>
        <v>22.388059701492537</v>
      </c>
      <c r="P1470" s="2">
        <v>2644660</v>
      </c>
      <c r="Q1470">
        <v>0</v>
      </c>
      <c r="R1470">
        <v>0</v>
      </c>
      <c r="S1470">
        <v>0</v>
      </c>
    </row>
    <row r="1471" spans="1:19" x14ac:dyDescent="0.25">
      <c r="A1471" s="1" t="s">
        <v>13</v>
      </c>
      <c r="B1471" s="4">
        <v>3667477</v>
      </c>
      <c r="C1471">
        <v>25</v>
      </c>
      <c r="D1471">
        <v>37</v>
      </c>
      <c r="E1471" s="1" t="s">
        <v>1483</v>
      </c>
      <c r="F1471" t="str">
        <f>+RIGHT(Tabla1[[#This Row],[CONSIDERED_DATE1]],6)</f>
        <v>JAN-20</v>
      </c>
      <c r="G1471" t="str">
        <f>+LEFT(Tabla1[[#This Row],[CONSIDERED_DATE12]],3)</f>
        <v>JAN</v>
      </c>
      <c r="H1471" t="str">
        <f>+RIGHT(Tabla1[[#This Row],[CONSIDERED_DATE12]],2)</f>
        <v>20</v>
      </c>
      <c r="I1471" t="str">
        <f>+CONCATENATE(Tabla1[[#This Row],[CONSIDERED_DATE14]],"-",Tabla1[[#This Row],[CONSIDERED_DATE13]])</f>
        <v>20-JAN</v>
      </c>
      <c r="J1471" s="1" t="s">
        <v>4679</v>
      </c>
      <c r="K1471">
        <v>25</v>
      </c>
      <c r="L1471">
        <v>67</v>
      </c>
      <c r="M1471" s="4">
        <v>146699.07999999999</v>
      </c>
      <c r="N1471" s="3">
        <v>37.313432835820798</v>
      </c>
      <c r="O1471" s="3">
        <f>+Tabla1[[#This Row],[CF_CALC_OCC_ROOMS]]/67*100</f>
        <v>37.313432835820898</v>
      </c>
      <c r="P1471" s="2">
        <v>3667477</v>
      </c>
      <c r="Q1471">
        <v>0</v>
      </c>
      <c r="R1471">
        <v>0</v>
      </c>
      <c r="S1471">
        <v>0</v>
      </c>
    </row>
    <row r="1472" spans="1:19" x14ac:dyDescent="0.25">
      <c r="A1472" s="1" t="s">
        <v>13</v>
      </c>
      <c r="B1472" s="4">
        <v>7860631</v>
      </c>
      <c r="C1472">
        <v>50</v>
      </c>
      <c r="D1472">
        <v>93</v>
      </c>
      <c r="E1472" s="1" t="s">
        <v>1484</v>
      </c>
      <c r="F1472" t="str">
        <f>+RIGHT(Tabla1[[#This Row],[CONSIDERED_DATE1]],6)</f>
        <v>JAN-20</v>
      </c>
      <c r="G1472" t="str">
        <f>+LEFT(Tabla1[[#This Row],[CONSIDERED_DATE12]],3)</f>
        <v>JAN</v>
      </c>
      <c r="H1472" t="str">
        <f>+RIGHT(Tabla1[[#This Row],[CONSIDERED_DATE12]],2)</f>
        <v>20</v>
      </c>
      <c r="I1472" t="str">
        <f>+CONCATENATE(Tabla1[[#This Row],[CONSIDERED_DATE14]],"-",Tabla1[[#This Row],[CONSIDERED_DATE13]])</f>
        <v>20-JAN</v>
      </c>
      <c r="J1472" s="1" t="s">
        <v>4680</v>
      </c>
      <c r="K1472">
        <v>50</v>
      </c>
      <c r="L1472">
        <v>67</v>
      </c>
      <c r="M1472" s="4">
        <v>157212.62</v>
      </c>
      <c r="N1472" s="3">
        <v>74.626865671641696</v>
      </c>
      <c r="O1472" s="3">
        <f>+Tabla1[[#This Row],[CF_CALC_OCC_ROOMS]]/67*100</f>
        <v>74.626865671641795</v>
      </c>
      <c r="P1472" s="2">
        <v>5736631</v>
      </c>
      <c r="Q1472">
        <v>0</v>
      </c>
      <c r="R1472">
        <v>2124000</v>
      </c>
      <c r="S1472">
        <v>0</v>
      </c>
    </row>
    <row r="1473" spans="1:19" x14ac:dyDescent="0.25">
      <c r="A1473" s="1" t="s">
        <v>13</v>
      </c>
      <c r="B1473" s="4">
        <v>12273053</v>
      </c>
      <c r="C1473">
        <v>65</v>
      </c>
      <c r="D1473">
        <v>136</v>
      </c>
      <c r="E1473" s="1" t="s">
        <v>1485</v>
      </c>
      <c r="F1473" t="str">
        <f>+RIGHT(Tabla1[[#This Row],[CONSIDERED_DATE1]],6)</f>
        <v>JAN-20</v>
      </c>
      <c r="G1473" t="str">
        <f>+LEFT(Tabla1[[#This Row],[CONSIDERED_DATE12]],3)</f>
        <v>JAN</v>
      </c>
      <c r="H1473" t="str">
        <f>+RIGHT(Tabla1[[#This Row],[CONSIDERED_DATE12]],2)</f>
        <v>20</v>
      </c>
      <c r="I1473" t="str">
        <f>+CONCATENATE(Tabla1[[#This Row],[CONSIDERED_DATE14]],"-",Tabla1[[#This Row],[CONSIDERED_DATE13]])</f>
        <v>20-JAN</v>
      </c>
      <c r="J1473" s="1" t="s">
        <v>4681</v>
      </c>
      <c r="K1473">
        <v>65</v>
      </c>
      <c r="L1473">
        <v>67</v>
      </c>
      <c r="M1473" s="4">
        <v>188816.2</v>
      </c>
      <c r="N1473" s="3">
        <v>97.014925373134304</v>
      </c>
      <c r="O1473" s="3">
        <f>+Tabla1[[#This Row],[CF_CALC_OCC_ROOMS]]/67*100</f>
        <v>97.014925373134332</v>
      </c>
      <c r="P1473" s="2">
        <v>12273053</v>
      </c>
      <c r="Q1473">
        <v>0</v>
      </c>
      <c r="R1473">
        <v>0</v>
      </c>
      <c r="S1473">
        <v>0</v>
      </c>
    </row>
    <row r="1474" spans="1:19" x14ac:dyDescent="0.25">
      <c r="A1474" s="1" t="s">
        <v>13</v>
      </c>
      <c r="B1474" s="4">
        <v>4074727</v>
      </c>
      <c r="C1474">
        <v>26</v>
      </c>
      <c r="D1474">
        <v>55</v>
      </c>
      <c r="E1474" s="1" t="s">
        <v>1486</v>
      </c>
      <c r="F1474" t="str">
        <f>+RIGHT(Tabla1[[#This Row],[CONSIDERED_DATE1]],6)</f>
        <v>JAN-20</v>
      </c>
      <c r="G1474" t="str">
        <f>+LEFT(Tabla1[[#This Row],[CONSIDERED_DATE12]],3)</f>
        <v>JAN</v>
      </c>
      <c r="H1474" t="str">
        <f>+RIGHT(Tabla1[[#This Row],[CONSIDERED_DATE12]],2)</f>
        <v>20</v>
      </c>
      <c r="I1474" t="str">
        <f>+CONCATENATE(Tabla1[[#This Row],[CONSIDERED_DATE14]],"-",Tabla1[[#This Row],[CONSIDERED_DATE13]])</f>
        <v>20-JAN</v>
      </c>
      <c r="J1474" s="1" t="s">
        <v>4682</v>
      </c>
      <c r="K1474">
        <v>26</v>
      </c>
      <c r="L1474">
        <v>67</v>
      </c>
      <c r="M1474" s="4">
        <v>156720.26923076899</v>
      </c>
      <c r="N1474" s="3">
        <v>38.805970149253703</v>
      </c>
      <c r="O1474" s="3">
        <f>+Tabla1[[#This Row],[CF_CALC_OCC_ROOMS]]/67*100</f>
        <v>38.805970149253731</v>
      </c>
      <c r="P1474" s="2">
        <v>4074727</v>
      </c>
      <c r="Q1474">
        <v>0</v>
      </c>
      <c r="R1474">
        <v>0</v>
      </c>
      <c r="S1474">
        <v>0</v>
      </c>
    </row>
    <row r="1475" spans="1:19" x14ac:dyDescent="0.25">
      <c r="A1475" s="1" t="s">
        <v>13</v>
      </c>
      <c r="B1475" s="4">
        <v>2643967</v>
      </c>
      <c r="C1475">
        <v>20</v>
      </c>
      <c r="D1475">
        <v>33</v>
      </c>
      <c r="E1475" s="1" t="s">
        <v>1487</v>
      </c>
      <c r="F1475" t="str">
        <f>+RIGHT(Tabla1[[#This Row],[CONSIDERED_DATE1]],6)</f>
        <v>JAN-20</v>
      </c>
      <c r="G1475" t="str">
        <f>+LEFT(Tabla1[[#This Row],[CONSIDERED_DATE12]],3)</f>
        <v>JAN</v>
      </c>
      <c r="H1475" t="str">
        <f>+RIGHT(Tabla1[[#This Row],[CONSIDERED_DATE12]],2)</f>
        <v>20</v>
      </c>
      <c r="I1475" t="str">
        <f>+CONCATENATE(Tabla1[[#This Row],[CONSIDERED_DATE14]],"-",Tabla1[[#This Row],[CONSIDERED_DATE13]])</f>
        <v>20-JAN</v>
      </c>
      <c r="J1475" s="1" t="s">
        <v>4683</v>
      </c>
      <c r="K1475">
        <v>20</v>
      </c>
      <c r="L1475">
        <v>67</v>
      </c>
      <c r="M1475" s="4">
        <v>132198.35</v>
      </c>
      <c r="N1475" s="3">
        <v>29.8507462686567</v>
      </c>
      <c r="O1475" s="3">
        <f>+Tabla1[[#This Row],[CF_CALC_OCC_ROOMS]]/67*100</f>
        <v>29.850746268656714</v>
      </c>
      <c r="P1475" s="2">
        <v>2643967</v>
      </c>
      <c r="Q1475">
        <v>0</v>
      </c>
      <c r="R1475">
        <v>0</v>
      </c>
      <c r="S1475">
        <v>0</v>
      </c>
    </row>
    <row r="1476" spans="1:19" x14ac:dyDescent="0.25">
      <c r="A1476" s="1" t="s">
        <v>13</v>
      </c>
      <c r="B1476" s="4">
        <v>2421460</v>
      </c>
      <c r="C1476">
        <v>17</v>
      </c>
      <c r="D1476">
        <v>33</v>
      </c>
      <c r="E1476" s="1" t="s">
        <v>1488</v>
      </c>
      <c r="F1476" t="str">
        <f>+RIGHT(Tabla1[[#This Row],[CONSIDERED_DATE1]],6)</f>
        <v>JAN-20</v>
      </c>
      <c r="G1476" t="str">
        <f>+LEFT(Tabla1[[#This Row],[CONSIDERED_DATE12]],3)</f>
        <v>JAN</v>
      </c>
      <c r="H1476" t="str">
        <f>+RIGHT(Tabla1[[#This Row],[CONSIDERED_DATE12]],2)</f>
        <v>20</v>
      </c>
      <c r="I1476" t="str">
        <f>+CONCATENATE(Tabla1[[#This Row],[CONSIDERED_DATE14]],"-",Tabla1[[#This Row],[CONSIDERED_DATE13]])</f>
        <v>20-JAN</v>
      </c>
      <c r="J1476" s="1" t="s">
        <v>4684</v>
      </c>
      <c r="K1476">
        <v>17</v>
      </c>
      <c r="L1476">
        <v>67</v>
      </c>
      <c r="M1476" s="4">
        <v>142438.82352941099</v>
      </c>
      <c r="N1476" s="3">
        <v>25.373134328358201</v>
      </c>
      <c r="O1476" s="3">
        <f>+Tabla1[[#This Row],[CF_CALC_OCC_ROOMS]]/67*100</f>
        <v>25.373134328358208</v>
      </c>
      <c r="P1476" s="2">
        <v>2421460</v>
      </c>
      <c r="Q1476">
        <v>0</v>
      </c>
      <c r="R1476">
        <v>0</v>
      </c>
      <c r="S1476">
        <v>0</v>
      </c>
    </row>
    <row r="1477" spans="1:19" x14ac:dyDescent="0.25">
      <c r="A1477" s="1" t="s">
        <v>13</v>
      </c>
      <c r="B1477" s="4">
        <v>4021905</v>
      </c>
      <c r="C1477">
        <v>28</v>
      </c>
      <c r="D1477">
        <v>49</v>
      </c>
      <c r="E1477" s="1" t="s">
        <v>1489</v>
      </c>
      <c r="F1477" t="str">
        <f>+RIGHT(Tabla1[[#This Row],[CONSIDERED_DATE1]],6)</f>
        <v>JAN-20</v>
      </c>
      <c r="G1477" t="str">
        <f>+LEFT(Tabla1[[#This Row],[CONSIDERED_DATE12]],3)</f>
        <v>JAN</v>
      </c>
      <c r="H1477" t="str">
        <f>+RIGHT(Tabla1[[#This Row],[CONSIDERED_DATE12]],2)</f>
        <v>20</v>
      </c>
      <c r="I1477" t="str">
        <f>+CONCATENATE(Tabla1[[#This Row],[CONSIDERED_DATE14]],"-",Tabla1[[#This Row],[CONSIDERED_DATE13]])</f>
        <v>20-JAN</v>
      </c>
      <c r="J1477" s="1" t="s">
        <v>4685</v>
      </c>
      <c r="K1477">
        <v>28</v>
      </c>
      <c r="L1477">
        <v>67</v>
      </c>
      <c r="M1477" s="4">
        <v>143639.464285714</v>
      </c>
      <c r="N1477" s="3">
        <v>41.791044776119399</v>
      </c>
      <c r="O1477" s="3">
        <f>+Tabla1[[#This Row],[CF_CALC_OCC_ROOMS]]/67*100</f>
        <v>41.791044776119399</v>
      </c>
      <c r="P1477" s="2">
        <v>4021905</v>
      </c>
      <c r="Q1477">
        <v>0</v>
      </c>
      <c r="R1477">
        <v>0</v>
      </c>
      <c r="S1477">
        <v>0</v>
      </c>
    </row>
    <row r="1478" spans="1:19" x14ac:dyDescent="0.25">
      <c r="A1478" s="1" t="s">
        <v>13</v>
      </c>
      <c r="B1478" s="4">
        <v>4308265.1008403357</v>
      </c>
      <c r="C1478">
        <v>28</v>
      </c>
      <c r="D1478">
        <v>50</v>
      </c>
      <c r="E1478" s="1" t="s">
        <v>1490</v>
      </c>
      <c r="F1478" t="str">
        <f>+RIGHT(Tabla1[[#This Row],[CONSIDERED_DATE1]],6)</f>
        <v>JAN-20</v>
      </c>
      <c r="G1478" t="str">
        <f>+LEFT(Tabla1[[#This Row],[CONSIDERED_DATE12]],3)</f>
        <v>JAN</v>
      </c>
      <c r="H1478" t="str">
        <f>+RIGHT(Tabla1[[#This Row],[CONSIDERED_DATE12]],2)</f>
        <v>20</v>
      </c>
      <c r="I1478" t="str">
        <f>+CONCATENATE(Tabla1[[#This Row],[CONSIDERED_DATE14]],"-",Tabla1[[#This Row],[CONSIDERED_DATE13]])</f>
        <v>20-JAN</v>
      </c>
      <c r="J1478" s="1" t="s">
        <v>4686</v>
      </c>
      <c r="K1478">
        <v>28</v>
      </c>
      <c r="L1478">
        <v>67</v>
      </c>
      <c r="M1478" s="4">
        <v>153866.61074429701</v>
      </c>
      <c r="N1478" s="3">
        <v>41.791044776119399</v>
      </c>
      <c r="O1478" s="3">
        <f>+Tabla1[[#This Row],[CF_CALC_OCC_ROOMS]]/67*100</f>
        <v>41.791044776119399</v>
      </c>
      <c r="P1478" s="2">
        <v>4308265.1008403357</v>
      </c>
      <c r="Q1478">
        <v>0</v>
      </c>
      <c r="R1478">
        <v>0</v>
      </c>
      <c r="S1478">
        <v>0</v>
      </c>
    </row>
    <row r="1479" spans="1:19" x14ac:dyDescent="0.25">
      <c r="A1479" s="1" t="s">
        <v>13</v>
      </c>
      <c r="B1479" s="4">
        <v>7400112.1512605045</v>
      </c>
      <c r="C1479">
        <v>44</v>
      </c>
      <c r="D1479">
        <v>88</v>
      </c>
      <c r="E1479" s="1" t="s">
        <v>1491</v>
      </c>
      <c r="F1479" t="str">
        <f>+RIGHT(Tabla1[[#This Row],[CONSIDERED_DATE1]],6)</f>
        <v>JAN-20</v>
      </c>
      <c r="G1479" t="str">
        <f>+LEFT(Tabla1[[#This Row],[CONSIDERED_DATE12]],3)</f>
        <v>JAN</v>
      </c>
      <c r="H1479" t="str">
        <f>+RIGHT(Tabla1[[#This Row],[CONSIDERED_DATE12]],2)</f>
        <v>20</v>
      </c>
      <c r="I1479" t="str">
        <f>+CONCATENATE(Tabla1[[#This Row],[CONSIDERED_DATE14]],"-",Tabla1[[#This Row],[CONSIDERED_DATE13]])</f>
        <v>20-JAN</v>
      </c>
      <c r="J1479" s="1" t="s">
        <v>4687</v>
      </c>
      <c r="K1479">
        <v>44</v>
      </c>
      <c r="L1479">
        <v>67</v>
      </c>
      <c r="M1479" s="4">
        <v>168184.36707410199</v>
      </c>
      <c r="N1479" s="3">
        <v>65.671641791044706</v>
      </c>
      <c r="O1479" s="3">
        <f>+Tabla1[[#This Row],[CF_CALC_OCC_ROOMS]]/67*100</f>
        <v>65.671641791044777</v>
      </c>
      <c r="P1479" s="2">
        <v>7400112.1512605045</v>
      </c>
      <c r="Q1479">
        <v>0</v>
      </c>
      <c r="R1479">
        <v>0</v>
      </c>
      <c r="S1479">
        <v>0</v>
      </c>
    </row>
    <row r="1480" spans="1:19" x14ac:dyDescent="0.25">
      <c r="A1480" s="1" t="s">
        <v>13</v>
      </c>
      <c r="B1480" s="4">
        <v>12593445.151260504</v>
      </c>
      <c r="C1480">
        <v>66</v>
      </c>
      <c r="D1480">
        <v>128</v>
      </c>
      <c r="E1480" s="1" t="s">
        <v>1492</v>
      </c>
      <c r="F1480" t="str">
        <f>+RIGHT(Tabla1[[#This Row],[CONSIDERED_DATE1]],6)</f>
        <v>JAN-20</v>
      </c>
      <c r="G1480" t="str">
        <f>+LEFT(Tabla1[[#This Row],[CONSIDERED_DATE12]],3)</f>
        <v>JAN</v>
      </c>
      <c r="H1480" t="str">
        <f>+RIGHT(Tabla1[[#This Row],[CONSIDERED_DATE12]],2)</f>
        <v>20</v>
      </c>
      <c r="I1480" t="str">
        <f>+CONCATENATE(Tabla1[[#This Row],[CONSIDERED_DATE14]],"-",Tabla1[[#This Row],[CONSIDERED_DATE13]])</f>
        <v>20-JAN</v>
      </c>
      <c r="J1480" s="1" t="s">
        <v>4688</v>
      </c>
      <c r="K1480">
        <v>66</v>
      </c>
      <c r="L1480">
        <v>67</v>
      </c>
      <c r="M1480" s="4">
        <v>190809.77501909799</v>
      </c>
      <c r="N1480" s="3">
        <v>98.507462686567095</v>
      </c>
      <c r="O1480" s="3">
        <f>+Tabla1[[#This Row],[CF_CALC_OCC_ROOMS]]/67*100</f>
        <v>98.507462686567166</v>
      </c>
      <c r="P1480" s="2">
        <v>12593445.151260504</v>
      </c>
      <c r="Q1480">
        <v>0</v>
      </c>
      <c r="R1480">
        <v>0</v>
      </c>
      <c r="S1480">
        <v>0</v>
      </c>
    </row>
    <row r="1481" spans="1:19" x14ac:dyDescent="0.25">
      <c r="A1481" s="1" t="s">
        <v>13</v>
      </c>
      <c r="B1481" s="4">
        <v>5275728</v>
      </c>
      <c r="C1481">
        <v>38</v>
      </c>
      <c r="D1481">
        <v>65</v>
      </c>
      <c r="E1481" s="1" t="s">
        <v>1493</v>
      </c>
      <c r="F1481" t="str">
        <f>+RIGHT(Tabla1[[#This Row],[CONSIDERED_DATE1]],6)</f>
        <v>JAN-20</v>
      </c>
      <c r="G1481" t="str">
        <f>+LEFT(Tabla1[[#This Row],[CONSIDERED_DATE12]],3)</f>
        <v>JAN</v>
      </c>
      <c r="H1481" t="str">
        <f>+RIGHT(Tabla1[[#This Row],[CONSIDERED_DATE12]],2)</f>
        <v>20</v>
      </c>
      <c r="I1481" t="str">
        <f>+CONCATENATE(Tabla1[[#This Row],[CONSIDERED_DATE14]],"-",Tabla1[[#This Row],[CONSIDERED_DATE13]])</f>
        <v>20-JAN</v>
      </c>
      <c r="J1481" s="1" t="s">
        <v>4689</v>
      </c>
      <c r="K1481">
        <v>38</v>
      </c>
      <c r="L1481">
        <v>64</v>
      </c>
      <c r="M1481" s="4">
        <v>138834.94736842101</v>
      </c>
      <c r="N1481" s="3">
        <v>59.375</v>
      </c>
      <c r="O1481" s="3">
        <f>+Tabla1[[#This Row],[CF_CALC_OCC_ROOMS]]/67*100</f>
        <v>56.71641791044776</v>
      </c>
      <c r="P1481" s="2">
        <v>5275728</v>
      </c>
      <c r="Q1481">
        <v>0</v>
      </c>
      <c r="R1481">
        <v>0</v>
      </c>
      <c r="S1481">
        <v>0</v>
      </c>
    </row>
    <row r="1482" spans="1:19" x14ac:dyDescent="0.25">
      <c r="A1482" s="1" t="s">
        <v>13</v>
      </c>
      <c r="B1482" s="4">
        <v>5640707</v>
      </c>
      <c r="C1482">
        <v>46</v>
      </c>
      <c r="D1482">
        <v>77</v>
      </c>
      <c r="E1482" s="1" t="s">
        <v>1494</v>
      </c>
      <c r="F1482" t="str">
        <f>+RIGHT(Tabla1[[#This Row],[CONSIDERED_DATE1]],6)</f>
        <v>JAN-20</v>
      </c>
      <c r="G1482" t="str">
        <f>+LEFT(Tabla1[[#This Row],[CONSIDERED_DATE12]],3)</f>
        <v>JAN</v>
      </c>
      <c r="H1482" t="str">
        <f>+RIGHT(Tabla1[[#This Row],[CONSIDERED_DATE12]],2)</f>
        <v>20</v>
      </c>
      <c r="I1482" t="str">
        <f>+CONCATENATE(Tabla1[[#This Row],[CONSIDERED_DATE14]],"-",Tabla1[[#This Row],[CONSIDERED_DATE13]])</f>
        <v>20-JAN</v>
      </c>
      <c r="J1482" s="1" t="s">
        <v>4690</v>
      </c>
      <c r="K1482">
        <v>46</v>
      </c>
      <c r="L1482">
        <v>65</v>
      </c>
      <c r="M1482" s="4">
        <v>122624.06521739101</v>
      </c>
      <c r="N1482" s="3">
        <v>70.769230769230703</v>
      </c>
      <c r="O1482" s="3">
        <f>+Tabla1[[#This Row],[CF_CALC_OCC_ROOMS]]/67*100</f>
        <v>68.656716417910445</v>
      </c>
      <c r="P1482" s="2">
        <v>5640707</v>
      </c>
      <c r="Q1482">
        <v>0</v>
      </c>
      <c r="R1482">
        <v>0</v>
      </c>
      <c r="S1482">
        <v>0</v>
      </c>
    </row>
    <row r="1483" spans="1:19" x14ac:dyDescent="0.25">
      <c r="A1483" s="1" t="s">
        <v>13</v>
      </c>
      <c r="B1483" s="4">
        <v>5157489</v>
      </c>
      <c r="C1483">
        <v>40</v>
      </c>
      <c r="D1483">
        <v>67</v>
      </c>
      <c r="E1483" s="1" t="s">
        <v>1495</v>
      </c>
      <c r="F1483" t="str">
        <f>+RIGHT(Tabla1[[#This Row],[CONSIDERED_DATE1]],6)</f>
        <v>JAN-20</v>
      </c>
      <c r="G1483" t="str">
        <f>+LEFT(Tabla1[[#This Row],[CONSIDERED_DATE12]],3)</f>
        <v>JAN</v>
      </c>
      <c r="H1483" t="str">
        <f>+RIGHT(Tabla1[[#This Row],[CONSIDERED_DATE12]],2)</f>
        <v>20</v>
      </c>
      <c r="I1483" t="str">
        <f>+CONCATENATE(Tabla1[[#This Row],[CONSIDERED_DATE14]],"-",Tabla1[[#This Row],[CONSIDERED_DATE13]])</f>
        <v>20-JAN</v>
      </c>
      <c r="J1483" s="1" t="s">
        <v>4691</v>
      </c>
      <c r="K1483">
        <v>40</v>
      </c>
      <c r="L1483">
        <v>67</v>
      </c>
      <c r="M1483" s="4">
        <v>128937.22500000001</v>
      </c>
      <c r="N1483" s="3">
        <v>59.701492537313399</v>
      </c>
      <c r="O1483" s="3">
        <f>+Tabla1[[#This Row],[CF_CALC_OCC_ROOMS]]/67*100</f>
        <v>59.701492537313428</v>
      </c>
      <c r="P1483" s="2">
        <v>5157489</v>
      </c>
      <c r="Q1483">
        <v>0</v>
      </c>
      <c r="R1483">
        <v>0</v>
      </c>
      <c r="S1483">
        <v>0</v>
      </c>
    </row>
    <row r="1484" spans="1:19" x14ac:dyDescent="0.25">
      <c r="A1484" s="1" t="s">
        <v>13</v>
      </c>
      <c r="B1484" s="4">
        <v>6874528</v>
      </c>
      <c r="C1484">
        <v>53</v>
      </c>
      <c r="D1484">
        <v>84</v>
      </c>
      <c r="E1484" s="1" t="s">
        <v>1496</v>
      </c>
      <c r="F1484" t="str">
        <f>+RIGHT(Tabla1[[#This Row],[CONSIDERED_DATE1]],6)</f>
        <v>JAN-20</v>
      </c>
      <c r="G1484" t="str">
        <f>+LEFT(Tabla1[[#This Row],[CONSIDERED_DATE12]],3)</f>
        <v>JAN</v>
      </c>
      <c r="H1484" t="str">
        <f>+RIGHT(Tabla1[[#This Row],[CONSIDERED_DATE12]],2)</f>
        <v>20</v>
      </c>
      <c r="I1484" t="str">
        <f>+CONCATENATE(Tabla1[[#This Row],[CONSIDERED_DATE14]],"-",Tabla1[[#This Row],[CONSIDERED_DATE13]])</f>
        <v>20-JAN</v>
      </c>
      <c r="J1484" s="1" t="s">
        <v>4692</v>
      </c>
      <c r="K1484">
        <v>53</v>
      </c>
      <c r="L1484">
        <v>67</v>
      </c>
      <c r="M1484" s="4">
        <v>129708.075471698</v>
      </c>
      <c r="N1484" s="3">
        <v>79.104477611940197</v>
      </c>
      <c r="O1484" s="3">
        <f>+Tabla1[[#This Row],[CF_CALC_OCC_ROOMS]]/67*100</f>
        <v>79.104477611940297</v>
      </c>
      <c r="P1484" s="2">
        <v>5956528</v>
      </c>
      <c r="Q1484">
        <v>0</v>
      </c>
      <c r="R1484">
        <v>918000</v>
      </c>
      <c r="S1484">
        <v>0</v>
      </c>
    </row>
    <row r="1485" spans="1:19" x14ac:dyDescent="0.25">
      <c r="A1485" s="1" t="s">
        <v>13</v>
      </c>
      <c r="B1485" s="4">
        <v>4950310</v>
      </c>
      <c r="C1485">
        <v>38</v>
      </c>
      <c r="D1485">
        <v>60</v>
      </c>
      <c r="E1485" s="1" t="s">
        <v>1497</v>
      </c>
      <c r="F1485" t="str">
        <f>+RIGHT(Tabla1[[#This Row],[CONSIDERED_DATE1]],6)</f>
        <v>JAN-20</v>
      </c>
      <c r="G1485" t="str">
        <f>+LEFT(Tabla1[[#This Row],[CONSIDERED_DATE12]],3)</f>
        <v>JAN</v>
      </c>
      <c r="H1485" t="str">
        <f>+RIGHT(Tabla1[[#This Row],[CONSIDERED_DATE12]],2)</f>
        <v>20</v>
      </c>
      <c r="I1485" t="str">
        <f>+CONCATENATE(Tabla1[[#This Row],[CONSIDERED_DATE14]],"-",Tabla1[[#This Row],[CONSIDERED_DATE13]])</f>
        <v>20-JAN</v>
      </c>
      <c r="J1485" s="1" t="s">
        <v>4693</v>
      </c>
      <c r="K1485">
        <v>38</v>
      </c>
      <c r="L1485">
        <v>67</v>
      </c>
      <c r="M1485" s="4">
        <v>130271.315789473</v>
      </c>
      <c r="N1485" s="3">
        <v>56.716417910447703</v>
      </c>
      <c r="O1485" s="3">
        <f>+Tabla1[[#This Row],[CF_CALC_OCC_ROOMS]]/67*100</f>
        <v>56.71641791044776</v>
      </c>
      <c r="P1485" s="2">
        <v>4950310</v>
      </c>
      <c r="Q1485">
        <v>0</v>
      </c>
      <c r="R1485">
        <v>0</v>
      </c>
      <c r="S1485">
        <v>0</v>
      </c>
    </row>
    <row r="1486" spans="1:19" x14ac:dyDescent="0.25">
      <c r="A1486" s="1" t="s">
        <v>13</v>
      </c>
      <c r="B1486" s="4">
        <v>8438703.1008403357</v>
      </c>
      <c r="C1486">
        <v>52</v>
      </c>
      <c r="D1486">
        <v>101</v>
      </c>
      <c r="E1486" s="1" t="s">
        <v>1498</v>
      </c>
      <c r="F1486" t="str">
        <f>+RIGHT(Tabla1[[#This Row],[CONSIDERED_DATE1]],6)</f>
        <v>JAN-20</v>
      </c>
      <c r="G1486" t="str">
        <f>+LEFT(Tabla1[[#This Row],[CONSIDERED_DATE12]],3)</f>
        <v>JAN</v>
      </c>
      <c r="H1486" t="str">
        <f>+RIGHT(Tabla1[[#This Row],[CONSIDERED_DATE12]],2)</f>
        <v>20</v>
      </c>
      <c r="I1486" t="str">
        <f>+CONCATENATE(Tabla1[[#This Row],[CONSIDERED_DATE14]],"-",Tabla1[[#This Row],[CONSIDERED_DATE13]])</f>
        <v>20-JAN</v>
      </c>
      <c r="J1486" s="1" t="s">
        <v>4694</v>
      </c>
      <c r="K1486">
        <v>52</v>
      </c>
      <c r="L1486">
        <v>67</v>
      </c>
      <c r="M1486" s="4">
        <v>162282.751939237</v>
      </c>
      <c r="N1486" s="3">
        <v>77.611940298507406</v>
      </c>
      <c r="O1486" s="3">
        <f>+Tabla1[[#This Row],[CF_CALC_OCC_ROOMS]]/67*100</f>
        <v>77.611940298507463</v>
      </c>
      <c r="P1486" s="2">
        <v>8438703.1008403357</v>
      </c>
      <c r="Q1486">
        <v>0</v>
      </c>
      <c r="R1486">
        <v>0</v>
      </c>
      <c r="S1486">
        <v>0</v>
      </c>
    </row>
    <row r="1487" spans="1:19" x14ac:dyDescent="0.25">
      <c r="A1487" s="1" t="s">
        <v>13</v>
      </c>
      <c r="B1487" s="4">
        <v>12182762.302521009</v>
      </c>
      <c r="C1487">
        <v>67</v>
      </c>
      <c r="D1487">
        <v>135</v>
      </c>
      <c r="E1487" s="1" t="s">
        <v>1499</v>
      </c>
      <c r="F1487" t="str">
        <f>+RIGHT(Tabla1[[#This Row],[CONSIDERED_DATE1]],6)</f>
        <v>JAN-20</v>
      </c>
      <c r="G1487" t="str">
        <f>+LEFT(Tabla1[[#This Row],[CONSIDERED_DATE12]],3)</f>
        <v>JAN</v>
      </c>
      <c r="H1487" t="str">
        <f>+RIGHT(Tabla1[[#This Row],[CONSIDERED_DATE12]],2)</f>
        <v>20</v>
      </c>
      <c r="I1487" t="str">
        <f>+CONCATENATE(Tabla1[[#This Row],[CONSIDERED_DATE14]],"-",Tabla1[[#This Row],[CONSIDERED_DATE13]])</f>
        <v>20-JAN</v>
      </c>
      <c r="J1487" s="1" t="s">
        <v>4695</v>
      </c>
      <c r="K1487">
        <v>67</v>
      </c>
      <c r="L1487">
        <v>67</v>
      </c>
      <c r="M1487" s="4">
        <v>181832.27317195499</v>
      </c>
      <c r="N1487" s="3">
        <v>100</v>
      </c>
      <c r="O1487" s="3">
        <f>+Tabla1[[#This Row],[CF_CALC_OCC_ROOMS]]/67*100</f>
        <v>100</v>
      </c>
      <c r="P1487" s="2">
        <v>12182762.302521009</v>
      </c>
      <c r="Q1487">
        <v>0</v>
      </c>
      <c r="R1487">
        <v>0</v>
      </c>
      <c r="S1487">
        <v>0</v>
      </c>
    </row>
    <row r="1488" spans="1:19" x14ac:dyDescent="0.25">
      <c r="A1488" s="1" t="s">
        <v>13</v>
      </c>
      <c r="B1488" s="4">
        <v>4741854.2016806724</v>
      </c>
      <c r="C1488">
        <v>36</v>
      </c>
      <c r="D1488">
        <v>80</v>
      </c>
      <c r="E1488" s="1" t="s">
        <v>1500</v>
      </c>
      <c r="F1488" t="str">
        <f>+RIGHT(Tabla1[[#This Row],[CONSIDERED_DATE1]],6)</f>
        <v>JAN-20</v>
      </c>
      <c r="G1488" t="str">
        <f>+LEFT(Tabla1[[#This Row],[CONSIDERED_DATE12]],3)</f>
        <v>JAN</v>
      </c>
      <c r="H1488" t="str">
        <f>+RIGHT(Tabla1[[#This Row],[CONSIDERED_DATE12]],2)</f>
        <v>20</v>
      </c>
      <c r="I1488" t="str">
        <f>+CONCATENATE(Tabla1[[#This Row],[CONSIDERED_DATE14]],"-",Tabla1[[#This Row],[CONSIDERED_DATE13]])</f>
        <v>20-JAN</v>
      </c>
      <c r="J1488" s="1" t="s">
        <v>4696</v>
      </c>
      <c r="K1488">
        <v>36</v>
      </c>
      <c r="L1488">
        <v>67</v>
      </c>
      <c r="M1488" s="4">
        <v>131718.17226890757</v>
      </c>
      <c r="N1488" s="3">
        <v>53.731343283582</v>
      </c>
      <c r="O1488" s="3">
        <f>+Tabla1[[#This Row],[CF_CALC_OCC_ROOMS]]/67*100</f>
        <v>53.731343283582092</v>
      </c>
      <c r="P1488" s="2">
        <v>4741854.2016806724</v>
      </c>
      <c r="Q1488">
        <v>0</v>
      </c>
      <c r="R1488">
        <v>0</v>
      </c>
      <c r="S1488">
        <v>0</v>
      </c>
    </row>
    <row r="1489" spans="1:19" x14ac:dyDescent="0.25">
      <c r="A1489" s="1" t="s">
        <v>13</v>
      </c>
      <c r="B1489" s="4">
        <v>3265878.4621848739</v>
      </c>
      <c r="C1489">
        <v>27</v>
      </c>
      <c r="D1489">
        <v>60</v>
      </c>
      <c r="E1489" s="1" t="s">
        <v>1501</v>
      </c>
      <c r="F1489" t="str">
        <f>+RIGHT(Tabla1[[#This Row],[CONSIDERED_DATE1]],6)</f>
        <v>JAN-20</v>
      </c>
      <c r="G1489" t="str">
        <f>+LEFT(Tabla1[[#This Row],[CONSIDERED_DATE12]],3)</f>
        <v>JAN</v>
      </c>
      <c r="H1489" t="str">
        <f>+RIGHT(Tabla1[[#This Row],[CONSIDERED_DATE12]],2)</f>
        <v>20</v>
      </c>
      <c r="I1489" t="str">
        <f>+CONCATENATE(Tabla1[[#This Row],[CONSIDERED_DATE14]],"-",Tabla1[[#This Row],[CONSIDERED_DATE13]])</f>
        <v>20-JAN</v>
      </c>
      <c r="J1489" s="1" t="s">
        <v>4697</v>
      </c>
      <c r="K1489">
        <v>27</v>
      </c>
      <c r="L1489">
        <v>66</v>
      </c>
      <c r="M1489" s="4">
        <v>120958.46156240199</v>
      </c>
      <c r="N1489" s="3">
        <v>40.909090909090899</v>
      </c>
      <c r="O1489" s="3">
        <f>+Tabla1[[#This Row],[CF_CALC_OCC_ROOMS]]/67*100</f>
        <v>40.298507462686565</v>
      </c>
      <c r="P1489" s="2">
        <v>3265878.4621848739</v>
      </c>
      <c r="Q1489">
        <v>0</v>
      </c>
      <c r="R1489">
        <v>0</v>
      </c>
      <c r="S1489">
        <v>0</v>
      </c>
    </row>
    <row r="1490" spans="1:19" x14ac:dyDescent="0.25">
      <c r="A1490" s="1" t="s">
        <v>13</v>
      </c>
      <c r="B1490" s="4">
        <v>4390200.1512605045</v>
      </c>
      <c r="C1490">
        <v>38</v>
      </c>
      <c r="D1490">
        <v>75</v>
      </c>
      <c r="E1490" s="1" t="s">
        <v>1502</v>
      </c>
      <c r="F1490" t="str">
        <f>+RIGHT(Tabla1[[#This Row],[CONSIDERED_DATE1]],6)</f>
        <v>JAN-20</v>
      </c>
      <c r="G1490" t="str">
        <f>+LEFT(Tabla1[[#This Row],[CONSIDERED_DATE12]],3)</f>
        <v>JAN</v>
      </c>
      <c r="H1490" t="str">
        <f>+RIGHT(Tabla1[[#This Row],[CONSIDERED_DATE12]],2)</f>
        <v>20</v>
      </c>
      <c r="I1490" t="str">
        <f>+CONCATENATE(Tabla1[[#This Row],[CONSIDERED_DATE14]],"-",Tabla1[[#This Row],[CONSIDERED_DATE13]])</f>
        <v>20-JAN</v>
      </c>
      <c r="J1490" s="1" t="s">
        <v>4698</v>
      </c>
      <c r="K1490">
        <v>38</v>
      </c>
      <c r="L1490">
        <v>65</v>
      </c>
      <c r="M1490" s="4">
        <v>115531.58292790801</v>
      </c>
      <c r="N1490" s="3">
        <v>58.461538461538403</v>
      </c>
      <c r="O1490" s="3">
        <f>+Tabla1[[#This Row],[CF_CALC_OCC_ROOMS]]/67*100</f>
        <v>56.71641791044776</v>
      </c>
      <c r="P1490" s="2">
        <v>4390200.1512605045</v>
      </c>
      <c r="Q1490">
        <v>0</v>
      </c>
      <c r="R1490">
        <v>0</v>
      </c>
      <c r="S1490">
        <v>0</v>
      </c>
    </row>
    <row r="1491" spans="1:19" x14ac:dyDescent="0.25">
      <c r="A1491" s="1" t="s">
        <v>13</v>
      </c>
      <c r="B1491" s="4">
        <v>6936131</v>
      </c>
      <c r="C1491">
        <v>57</v>
      </c>
      <c r="D1491">
        <v>101</v>
      </c>
      <c r="E1491" s="1" t="s">
        <v>1503</v>
      </c>
      <c r="F1491" t="str">
        <f>+RIGHT(Tabla1[[#This Row],[CONSIDERED_DATE1]],6)</f>
        <v>JAN-20</v>
      </c>
      <c r="G1491" t="str">
        <f>+LEFT(Tabla1[[#This Row],[CONSIDERED_DATE12]],3)</f>
        <v>JAN</v>
      </c>
      <c r="H1491" t="str">
        <f>+RIGHT(Tabla1[[#This Row],[CONSIDERED_DATE12]],2)</f>
        <v>20</v>
      </c>
      <c r="I1491" t="str">
        <f>+CONCATENATE(Tabla1[[#This Row],[CONSIDERED_DATE14]],"-",Tabla1[[#This Row],[CONSIDERED_DATE13]])</f>
        <v>20-JAN</v>
      </c>
      <c r="J1491" s="1" t="s">
        <v>4699</v>
      </c>
      <c r="K1491">
        <v>57</v>
      </c>
      <c r="L1491">
        <v>66</v>
      </c>
      <c r="M1491" s="4">
        <v>121686.508771929</v>
      </c>
      <c r="N1491" s="3">
        <v>86.363636363636303</v>
      </c>
      <c r="O1491" s="3">
        <f>+Tabla1[[#This Row],[CF_CALC_OCC_ROOMS]]/67*100</f>
        <v>85.074626865671647</v>
      </c>
      <c r="P1491" s="2">
        <v>6528131</v>
      </c>
      <c r="Q1491">
        <v>0</v>
      </c>
      <c r="R1491">
        <v>408000</v>
      </c>
      <c r="S1491">
        <v>0</v>
      </c>
    </row>
    <row r="1492" spans="1:19" x14ac:dyDescent="0.25">
      <c r="A1492" s="1" t="s">
        <v>13</v>
      </c>
      <c r="B1492" s="4">
        <v>6228772</v>
      </c>
      <c r="C1492">
        <v>49</v>
      </c>
      <c r="D1492">
        <v>89</v>
      </c>
      <c r="E1492" s="1" t="s">
        <v>1504</v>
      </c>
      <c r="F1492" t="str">
        <f>+RIGHT(Tabla1[[#This Row],[CONSIDERED_DATE1]],6)</f>
        <v>JAN-20</v>
      </c>
      <c r="G1492" t="str">
        <f>+LEFT(Tabla1[[#This Row],[CONSIDERED_DATE12]],3)</f>
        <v>JAN</v>
      </c>
      <c r="H1492" t="str">
        <f>+RIGHT(Tabla1[[#This Row],[CONSIDERED_DATE12]],2)</f>
        <v>20</v>
      </c>
      <c r="I1492" t="str">
        <f>+CONCATENATE(Tabla1[[#This Row],[CONSIDERED_DATE14]],"-",Tabla1[[#This Row],[CONSIDERED_DATE13]])</f>
        <v>20-JAN</v>
      </c>
      <c r="J1492" s="1" t="s">
        <v>4700</v>
      </c>
      <c r="K1492">
        <v>49</v>
      </c>
      <c r="L1492">
        <v>67</v>
      </c>
      <c r="M1492" s="4">
        <v>127117.795918367</v>
      </c>
      <c r="N1492" s="3">
        <v>73.134328358208904</v>
      </c>
      <c r="O1492" s="3">
        <f>+Tabla1[[#This Row],[CF_CALC_OCC_ROOMS]]/67*100</f>
        <v>73.134328358208961</v>
      </c>
      <c r="P1492" s="2">
        <v>6228772</v>
      </c>
      <c r="Q1492">
        <v>0</v>
      </c>
      <c r="R1492">
        <v>0</v>
      </c>
      <c r="S1492">
        <v>0</v>
      </c>
    </row>
    <row r="1493" spans="1:19" x14ac:dyDescent="0.25">
      <c r="A1493" s="1" t="s">
        <v>13</v>
      </c>
      <c r="B1493" s="4">
        <v>8343491.7731092433</v>
      </c>
      <c r="C1493">
        <v>56</v>
      </c>
      <c r="D1493">
        <v>114</v>
      </c>
      <c r="E1493" s="1" t="s">
        <v>1505</v>
      </c>
      <c r="F1493" t="str">
        <f>+RIGHT(Tabla1[[#This Row],[CONSIDERED_DATE1]],6)</f>
        <v>JAN-20</v>
      </c>
      <c r="G1493" t="str">
        <f>+LEFT(Tabla1[[#This Row],[CONSIDERED_DATE12]],3)</f>
        <v>JAN</v>
      </c>
      <c r="H1493" t="str">
        <f>+RIGHT(Tabla1[[#This Row],[CONSIDERED_DATE12]],2)</f>
        <v>20</v>
      </c>
      <c r="I1493" t="str">
        <f>+CONCATENATE(Tabla1[[#This Row],[CONSIDERED_DATE14]],"-",Tabla1[[#This Row],[CONSIDERED_DATE13]])</f>
        <v>20-JAN</v>
      </c>
      <c r="J1493" s="1" t="s">
        <v>4701</v>
      </c>
      <c r="K1493">
        <v>56</v>
      </c>
      <c r="L1493">
        <v>67</v>
      </c>
      <c r="M1493" s="4">
        <v>148990.92451980701</v>
      </c>
      <c r="N1493" s="3">
        <v>83.582089552238799</v>
      </c>
      <c r="O1493" s="3">
        <f>+Tabla1[[#This Row],[CF_CALC_OCC_ROOMS]]/67*100</f>
        <v>83.582089552238799</v>
      </c>
      <c r="P1493" s="2">
        <v>8343491.7731092433</v>
      </c>
      <c r="Q1493">
        <v>0</v>
      </c>
      <c r="R1493">
        <v>0</v>
      </c>
      <c r="S1493">
        <v>0</v>
      </c>
    </row>
    <row r="1494" spans="1:19" x14ac:dyDescent="0.25">
      <c r="A1494" s="1" t="s">
        <v>13</v>
      </c>
      <c r="B1494" s="4">
        <v>12787617.546218487</v>
      </c>
      <c r="C1494">
        <v>67</v>
      </c>
      <c r="D1494">
        <v>136</v>
      </c>
      <c r="E1494" s="1" t="s">
        <v>1506</v>
      </c>
      <c r="F1494" t="str">
        <f>+RIGHT(Tabla1[[#This Row],[CONSIDERED_DATE1]],6)</f>
        <v>FEB-20</v>
      </c>
      <c r="G1494" t="str">
        <f>+LEFT(Tabla1[[#This Row],[CONSIDERED_DATE12]],3)</f>
        <v>FEB</v>
      </c>
      <c r="H1494" t="str">
        <f>+RIGHT(Tabla1[[#This Row],[CONSIDERED_DATE12]],2)</f>
        <v>20</v>
      </c>
      <c r="I1494" t="str">
        <f>+CONCATENATE(Tabla1[[#This Row],[CONSIDERED_DATE14]],"-",Tabla1[[#This Row],[CONSIDERED_DATE13]])</f>
        <v>20-FEB</v>
      </c>
      <c r="J1494" s="1" t="s">
        <v>4702</v>
      </c>
      <c r="K1494">
        <v>67</v>
      </c>
      <c r="L1494">
        <v>67</v>
      </c>
      <c r="M1494" s="4">
        <v>190859.963376395</v>
      </c>
      <c r="N1494" s="3">
        <v>100</v>
      </c>
      <c r="O1494" s="3">
        <f>+Tabla1[[#This Row],[CF_CALC_OCC_ROOMS]]/67*100</f>
        <v>100</v>
      </c>
      <c r="P1494" s="2">
        <v>12787617.546218487</v>
      </c>
      <c r="Q1494">
        <v>0</v>
      </c>
      <c r="R1494">
        <v>0</v>
      </c>
      <c r="S1494">
        <v>0</v>
      </c>
    </row>
    <row r="1495" spans="1:19" x14ac:dyDescent="0.25">
      <c r="A1495" s="1" t="s">
        <v>13</v>
      </c>
      <c r="B1495" s="4">
        <v>5037391.0924369749</v>
      </c>
      <c r="C1495">
        <v>41</v>
      </c>
      <c r="D1495">
        <v>79</v>
      </c>
      <c r="E1495" s="1" t="s">
        <v>1507</v>
      </c>
      <c r="F1495" t="str">
        <f>+RIGHT(Tabla1[[#This Row],[CONSIDERED_DATE1]],6)</f>
        <v>FEB-20</v>
      </c>
      <c r="G1495" t="str">
        <f>+LEFT(Tabla1[[#This Row],[CONSIDERED_DATE12]],3)</f>
        <v>FEB</v>
      </c>
      <c r="H1495" t="str">
        <f>+RIGHT(Tabla1[[#This Row],[CONSIDERED_DATE12]],2)</f>
        <v>20</v>
      </c>
      <c r="I1495" t="str">
        <f>+CONCATENATE(Tabla1[[#This Row],[CONSIDERED_DATE14]],"-",Tabla1[[#This Row],[CONSIDERED_DATE13]])</f>
        <v>20-FEB</v>
      </c>
      <c r="J1495" s="1" t="s">
        <v>4703</v>
      </c>
      <c r="K1495">
        <v>41</v>
      </c>
      <c r="L1495">
        <v>65</v>
      </c>
      <c r="M1495" s="4">
        <v>122863.197376511</v>
      </c>
      <c r="N1495" s="3">
        <v>63.076923076923002</v>
      </c>
      <c r="O1495" s="3">
        <f>+Tabla1[[#This Row],[CF_CALC_OCC_ROOMS]]/67*100</f>
        <v>61.194029850746269</v>
      </c>
      <c r="P1495" s="2">
        <v>5037391.0924369749</v>
      </c>
      <c r="Q1495">
        <v>0</v>
      </c>
      <c r="R1495">
        <v>0</v>
      </c>
      <c r="S1495">
        <v>0</v>
      </c>
    </row>
    <row r="1496" spans="1:19" x14ac:dyDescent="0.25">
      <c r="A1496" s="1" t="s">
        <v>13</v>
      </c>
      <c r="B1496" s="4">
        <v>4523461.5462184874</v>
      </c>
      <c r="C1496">
        <v>41</v>
      </c>
      <c r="D1496">
        <v>79</v>
      </c>
      <c r="E1496" s="1" t="s">
        <v>1508</v>
      </c>
      <c r="F1496" t="str">
        <f>+RIGHT(Tabla1[[#This Row],[CONSIDERED_DATE1]],6)</f>
        <v>FEB-20</v>
      </c>
      <c r="G1496" t="str">
        <f>+LEFT(Tabla1[[#This Row],[CONSIDERED_DATE12]],3)</f>
        <v>FEB</v>
      </c>
      <c r="H1496" t="str">
        <f>+RIGHT(Tabla1[[#This Row],[CONSIDERED_DATE12]],2)</f>
        <v>20</v>
      </c>
      <c r="I1496" t="str">
        <f>+CONCATENATE(Tabla1[[#This Row],[CONSIDERED_DATE14]],"-",Tabla1[[#This Row],[CONSIDERED_DATE13]])</f>
        <v>20-FEB</v>
      </c>
      <c r="J1496" s="1" t="s">
        <v>4704</v>
      </c>
      <c r="K1496">
        <v>41</v>
      </c>
      <c r="L1496">
        <v>66</v>
      </c>
      <c r="M1496" s="4">
        <v>110328.330395572</v>
      </c>
      <c r="N1496" s="3">
        <v>62.121212121212103</v>
      </c>
      <c r="O1496" s="3">
        <f>+Tabla1[[#This Row],[CF_CALC_OCC_ROOMS]]/67*100</f>
        <v>61.194029850746269</v>
      </c>
      <c r="P1496" s="2">
        <v>4523461.5462184874</v>
      </c>
      <c r="Q1496">
        <v>0</v>
      </c>
      <c r="R1496">
        <v>0</v>
      </c>
      <c r="S1496">
        <v>0</v>
      </c>
    </row>
    <row r="1497" spans="1:19" x14ac:dyDescent="0.25">
      <c r="A1497" s="1" t="s">
        <v>13</v>
      </c>
      <c r="B1497" s="4">
        <v>5231153.5462184874</v>
      </c>
      <c r="C1497">
        <v>41</v>
      </c>
      <c r="D1497">
        <v>72</v>
      </c>
      <c r="E1497" s="1" t="s">
        <v>1509</v>
      </c>
      <c r="F1497" t="str">
        <f>+RIGHT(Tabla1[[#This Row],[CONSIDERED_DATE1]],6)</f>
        <v>FEB-20</v>
      </c>
      <c r="G1497" t="str">
        <f>+LEFT(Tabla1[[#This Row],[CONSIDERED_DATE12]],3)</f>
        <v>FEB</v>
      </c>
      <c r="H1497" t="str">
        <f>+RIGHT(Tabla1[[#This Row],[CONSIDERED_DATE12]],2)</f>
        <v>20</v>
      </c>
      <c r="I1497" t="str">
        <f>+CONCATENATE(Tabla1[[#This Row],[CONSIDERED_DATE14]],"-",Tabla1[[#This Row],[CONSIDERED_DATE13]])</f>
        <v>20-FEB</v>
      </c>
      <c r="J1497" s="1" t="s">
        <v>4705</v>
      </c>
      <c r="K1497">
        <v>41</v>
      </c>
      <c r="L1497">
        <v>66</v>
      </c>
      <c r="M1497" s="4">
        <v>127589.110883377</v>
      </c>
      <c r="N1497" s="3">
        <v>62.121212121212103</v>
      </c>
      <c r="O1497" s="3">
        <f>+Tabla1[[#This Row],[CF_CALC_OCC_ROOMS]]/67*100</f>
        <v>61.194029850746269</v>
      </c>
      <c r="P1497" s="2">
        <v>5231153.5462184874</v>
      </c>
      <c r="Q1497">
        <v>0</v>
      </c>
      <c r="R1497">
        <v>0</v>
      </c>
      <c r="S1497">
        <v>0</v>
      </c>
    </row>
    <row r="1498" spans="1:19" x14ac:dyDescent="0.25">
      <c r="A1498" s="1" t="s">
        <v>13</v>
      </c>
      <c r="B1498" s="4">
        <v>5347037.3361344542</v>
      </c>
      <c r="C1498">
        <v>48</v>
      </c>
      <c r="D1498">
        <v>93</v>
      </c>
      <c r="E1498" s="1" t="s">
        <v>1510</v>
      </c>
      <c r="F1498" t="str">
        <f>+RIGHT(Tabla1[[#This Row],[CONSIDERED_DATE1]],6)</f>
        <v>FEB-20</v>
      </c>
      <c r="G1498" t="str">
        <f>+LEFT(Tabla1[[#This Row],[CONSIDERED_DATE12]],3)</f>
        <v>FEB</v>
      </c>
      <c r="H1498" t="str">
        <f>+RIGHT(Tabla1[[#This Row],[CONSIDERED_DATE12]],2)</f>
        <v>20</v>
      </c>
      <c r="I1498" t="str">
        <f>+CONCATENATE(Tabla1[[#This Row],[CONSIDERED_DATE14]],"-",Tabla1[[#This Row],[CONSIDERED_DATE13]])</f>
        <v>20-FEB</v>
      </c>
      <c r="J1498" s="1" t="s">
        <v>4706</v>
      </c>
      <c r="K1498">
        <v>48</v>
      </c>
      <c r="L1498">
        <v>67</v>
      </c>
      <c r="M1498" s="4">
        <v>111396.61116946778</v>
      </c>
      <c r="N1498" s="3">
        <v>71.641791044776099</v>
      </c>
      <c r="O1498" s="3">
        <f>+Tabla1[[#This Row],[CF_CALC_OCC_ROOMS]]/67*100</f>
        <v>71.641791044776113</v>
      </c>
      <c r="P1498" s="2">
        <v>4735037.3361344542</v>
      </c>
      <c r="Q1498">
        <v>0</v>
      </c>
      <c r="R1498">
        <v>612000</v>
      </c>
      <c r="S1498">
        <v>0</v>
      </c>
    </row>
    <row r="1499" spans="1:19" x14ac:dyDescent="0.25">
      <c r="A1499" s="1" t="s">
        <v>13</v>
      </c>
      <c r="B1499" s="4">
        <v>8121567.3361344542</v>
      </c>
      <c r="C1499">
        <v>66</v>
      </c>
      <c r="D1499">
        <v>132</v>
      </c>
      <c r="E1499" s="1" t="s">
        <v>1511</v>
      </c>
      <c r="F1499" t="str">
        <f>+RIGHT(Tabla1[[#This Row],[CONSIDERED_DATE1]],6)</f>
        <v>FEB-20</v>
      </c>
      <c r="G1499" t="str">
        <f>+LEFT(Tabla1[[#This Row],[CONSIDERED_DATE12]],3)</f>
        <v>FEB</v>
      </c>
      <c r="H1499" t="str">
        <f>+RIGHT(Tabla1[[#This Row],[CONSIDERED_DATE12]],2)</f>
        <v>20</v>
      </c>
      <c r="I1499" t="str">
        <f>+CONCATENATE(Tabla1[[#This Row],[CONSIDERED_DATE14]],"-",Tabla1[[#This Row],[CONSIDERED_DATE13]])</f>
        <v>20-FEB</v>
      </c>
      <c r="J1499" s="1" t="s">
        <v>4707</v>
      </c>
      <c r="K1499">
        <v>66</v>
      </c>
      <c r="L1499">
        <v>67</v>
      </c>
      <c r="M1499" s="4">
        <v>123054.050547491</v>
      </c>
      <c r="N1499" s="3">
        <v>98.507462686567095</v>
      </c>
      <c r="O1499" s="3">
        <f>+Tabla1[[#This Row],[CF_CALC_OCC_ROOMS]]/67*100</f>
        <v>98.507462686567166</v>
      </c>
      <c r="P1499" s="2">
        <v>6183567.3361344542</v>
      </c>
      <c r="Q1499">
        <v>0</v>
      </c>
      <c r="R1499">
        <v>1938000</v>
      </c>
      <c r="S1499">
        <v>0</v>
      </c>
    </row>
    <row r="1500" spans="1:19" x14ac:dyDescent="0.25">
      <c r="A1500" s="1" t="s">
        <v>13</v>
      </c>
      <c r="B1500" s="4">
        <v>10550315.336134454</v>
      </c>
      <c r="C1500">
        <v>63</v>
      </c>
      <c r="D1500">
        <v>132</v>
      </c>
      <c r="E1500" s="1" t="s">
        <v>1512</v>
      </c>
      <c r="F1500" t="str">
        <f>+RIGHT(Tabla1[[#This Row],[CONSIDERED_DATE1]],6)</f>
        <v>FEB-20</v>
      </c>
      <c r="G1500" t="str">
        <f>+LEFT(Tabla1[[#This Row],[CONSIDERED_DATE12]],3)</f>
        <v>FEB</v>
      </c>
      <c r="H1500" t="str">
        <f>+RIGHT(Tabla1[[#This Row],[CONSIDERED_DATE12]],2)</f>
        <v>20</v>
      </c>
      <c r="I1500" t="str">
        <f>+CONCATENATE(Tabla1[[#This Row],[CONSIDERED_DATE14]],"-",Tabla1[[#This Row],[CONSIDERED_DATE13]])</f>
        <v>20-FEB</v>
      </c>
      <c r="J1500" s="1" t="s">
        <v>4708</v>
      </c>
      <c r="K1500">
        <v>63</v>
      </c>
      <c r="L1500">
        <v>67</v>
      </c>
      <c r="M1500" s="4">
        <v>167465.32279578401</v>
      </c>
      <c r="N1500" s="3">
        <v>94.029850746268593</v>
      </c>
      <c r="O1500" s="3">
        <f>+Tabla1[[#This Row],[CF_CALC_OCC_ROOMS]]/67*100</f>
        <v>94.029850746268664</v>
      </c>
      <c r="P1500" s="2">
        <v>10550315.336134454</v>
      </c>
      <c r="Q1500">
        <v>0</v>
      </c>
      <c r="R1500">
        <v>0</v>
      </c>
      <c r="S1500">
        <v>0</v>
      </c>
    </row>
    <row r="1501" spans="1:19" x14ac:dyDescent="0.25">
      <c r="A1501" s="1" t="s">
        <v>13</v>
      </c>
      <c r="B1501" s="4">
        <v>13251122.336134454</v>
      </c>
      <c r="C1501">
        <v>66</v>
      </c>
      <c r="D1501">
        <v>140</v>
      </c>
      <c r="E1501" s="1" t="s">
        <v>1513</v>
      </c>
      <c r="F1501" t="str">
        <f>+RIGHT(Tabla1[[#This Row],[CONSIDERED_DATE1]],6)</f>
        <v>FEB-20</v>
      </c>
      <c r="G1501" t="str">
        <f>+LEFT(Tabla1[[#This Row],[CONSIDERED_DATE12]],3)</f>
        <v>FEB</v>
      </c>
      <c r="H1501" t="str">
        <f>+RIGHT(Tabla1[[#This Row],[CONSIDERED_DATE12]],2)</f>
        <v>20</v>
      </c>
      <c r="I1501" t="str">
        <f>+CONCATENATE(Tabla1[[#This Row],[CONSIDERED_DATE14]],"-",Tabla1[[#This Row],[CONSIDERED_DATE13]])</f>
        <v>20-FEB</v>
      </c>
      <c r="J1501" s="1" t="s">
        <v>4709</v>
      </c>
      <c r="K1501">
        <v>66</v>
      </c>
      <c r="L1501">
        <v>67</v>
      </c>
      <c r="M1501" s="4">
        <v>200774.58085052203</v>
      </c>
      <c r="N1501" s="3">
        <v>98.507462686567095</v>
      </c>
      <c r="O1501" s="3">
        <f>+Tabla1[[#This Row],[CF_CALC_OCC_ROOMS]]/67*100</f>
        <v>98.507462686567166</v>
      </c>
      <c r="P1501" s="2">
        <v>13251122.336134454</v>
      </c>
      <c r="Q1501">
        <v>0</v>
      </c>
      <c r="R1501">
        <v>0</v>
      </c>
      <c r="S1501">
        <v>0</v>
      </c>
    </row>
    <row r="1502" spans="1:19" x14ac:dyDescent="0.25">
      <c r="A1502" s="1" t="s">
        <v>13</v>
      </c>
      <c r="B1502" s="4">
        <v>5974270</v>
      </c>
      <c r="C1502">
        <v>47</v>
      </c>
      <c r="D1502">
        <v>102</v>
      </c>
      <c r="E1502" s="1" t="s">
        <v>1514</v>
      </c>
      <c r="F1502" t="str">
        <f>+RIGHT(Tabla1[[#This Row],[CONSIDERED_DATE1]],6)</f>
        <v>FEB-20</v>
      </c>
      <c r="G1502" t="str">
        <f>+LEFT(Tabla1[[#This Row],[CONSIDERED_DATE12]],3)</f>
        <v>FEB</v>
      </c>
      <c r="H1502" t="str">
        <f>+RIGHT(Tabla1[[#This Row],[CONSIDERED_DATE12]],2)</f>
        <v>20</v>
      </c>
      <c r="I1502" t="str">
        <f>+CONCATENATE(Tabla1[[#This Row],[CONSIDERED_DATE14]],"-",Tabla1[[#This Row],[CONSIDERED_DATE13]])</f>
        <v>20-FEB</v>
      </c>
      <c r="J1502" s="1" t="s">
        <v>4710</v>
      </c>
      <c r="K1502">
        <v>47</v>
      </c>
      <c r="L1502">
        <v>66</v>
      </c>
      <c r="M1502" s="4">
        <v>127112.12765957401</v>
      </c>
      <c r="N1502" s="3">
        <v>71.212121212121204</v>
      </c>
      <c r="O1502" s="3">
        <f>+Tabla1[[#This Row],[CF_CALC_OCC_ROOMS]]/67*100</f>
        <v>70.149253731343293</v>
      </c>
      <c r="P1502" s="2">
        <v>5974270</v>
      </c>
      <c r="Q1502">
        <v>0</v>
      </c>
      <c r="R1502">
        <v>0</v>
      </c>
      <c r="S1502">
        <v>0</v>
      </c>
    </row>
    <row r="1503" spans="1:19" x14ac:dyDescent="0.25">
      <c r="A1503" s="1" t="s">
        <v>13</v>
      </c>
      <c r="B1503" s="4">
        <v>5422520</v>
      </c>
      <c r="C1503">
        <v>44</v>
      </c>
      <c r="D1503">
        <v>85</v>
      </c>
      <c r="E1503" s="1" t="s">
        <v>1515</v>
      </c>
      <c r="F1503" t="str">
        <f>+RIGHT(Tabla1[[#This Row],[CONSIDERED_DATE1]],6)</f>
        <v>FEB-20</v>
      </c>
      <c r="G1503" t="str">
        <f>+LEFT(Tabla1[[#This Row],[CONSIDERED_DATE12]],3)</f>
        <v>FEB</v>
      </c>
      <c r="H1503" t="str">
        <f>+RIGHT(Tabla1[[#This Row],[CONSIDERED_DATE12]],2)</f>
        <v>20</v>
      </c>
      <c r="I1503" t="str">
        <f>+CONCATENATE(Tabla1[[#This Row],[CONSIDERED_DATE14]],"-",Tabla1[[#This Row],[CONSIDERED_DATE13]])</f>
        <v>20-FEB</v>
      </c>
      <c r="J1503" s="1" t="s">
        <v>4711</v>
      </c>
      <c r="K1503">
        <v>44</v>
      </c>
      <c r="L1503">
        <v>66</v>
      </c>
      <c r="M1503" s="4">
        <v>123239.09090908999</v>
      </c>
      <c r="N1503" s="3">
        <v>66.6666666666666</v>
      </c>
      <c r="O1503" s="3">
        <f>+Tabla1[[#This Row],[CF_CALC_OCC_ROOMS]]/67*100</f>
        <v>65.671641791044777</v>
      </c>
      <c r="P1503" s="2">
        <v>5422520</v>
      </c>
      <c r="Q1503">
        <v>0</v>
      </c>
      <c r="R1503">
        <v>0</v>
      </c>
      <c r="S1503">
        <v>0</v>
      </c>
    </row>
    <row r="1504" spans="1:19" x14ac:dyDescent="0.25">
      <c r="A1504" s="1" t="s">
        <v>13</v>
      </c>
      <c r="B1504" s="4">
        <v>6399570</v>
      </c>
      <c r="C1504">
        <v>52</v>
      </c>
      <c r="D1504">
        <v>103</v>
      </c>
      <c r="E1504" s="1" t="s">
        <v>1516</v>
      </c>
      <c r="F1504" t="str">
        <f>+RIGHT(Tabla1[[#This Row],[CONSIDERED_DATE1]],6)</f>
        <v>FEB-20</v>
      </c>
      <c r="G1504" t="str">
        <f>+LEFT(Tabla1[[#This Row],[CONSIDERED_DATE12]],3)</f>
        <v>FEB</v>
      </c>
      <c r="H1504" t="str">
        <f>+RIGHT(Tabla1[[#This Row],[CONSIDERED_DATE12]],2)</f>
        <v>20</v>
      </c>
      <c r="I1504" t="str">
        <f>+CONCATENATE(Tabla1[[#This Row],[CONSIDERED_DATE14]],"-",Tabla1[[#This Row],[CONSIDERED_DATE13]])</f>
        <v>20-FEB</v>
      </c>
      <c r="J1504" s="1" t="s">
        <v>4712</v>
      </c>
      <c r="K1504">
        <v>52</v>
      </c>
      <c r="L1504">
        <v>66</v>
      </c>
      <c r="M1504" s="4">
        <v>123068.653846153</v>
      </c>
      <c r="N1504" s="3">
        <v>78.787878787878697</v>
      </c>
      <c r="O1504" s="3">
        <f>+Tabla1[[#This Row],[CF_CALC_OCC_ROOMS]]/67*100</f>
        <v>77.611940298507463</v>
      </c>
      <c r="P1504" s="2">
        <v>6399570</v>
      </c>
      <c r="Q1504">
        <v>0</v>
      </c>
      <c r="R1504">
        <v>0</v>
      </c>
      <c r="S1504">
        <v>0</v>
      </c>
    </row>
    <row r="1505" spans="1:19" x14ac:dyDescent="0.25">
      <c r="A1505" s="1" t="s">
        <v>13</v>
      </c>
      <c r="B1505" s="4">
        <v>8446023</v>
      </c>
      <c r="C1505">
        <v>65</v>
      </c>
      <c r="D1505">
        <v>122</v>
      </c>
      <c r="E1505" s="1" t="s">
        <v>1517</v>
      </c>
      <c r="F1505" t="str">
        <f>+RIGHT(Tabla1[[#This Row],[CONSIDERED_DATE1]],6)</f>
        <v>FEB-20</v>
      </c>
      <c r="G1505" t="str">
        <f>+LEFT(Tabla1[[#This Row],[CONSIDERED_DATE12]],3)</f>
        <v>FEB</v>
      </c>
      <c r="H1505" t="str">
        <f>+RIGHT(Tabla1[[#This Row],[CONSIDERED_DATE12]],2)</f>
        <v>20</v>
      </c>
      <c r="I1505" t="str">
        <f>+CONCATENATE(Tabla1[[#This Row],[CONSIDERED_DATE14]],"-",Tabla1[[#This Row],[CONSIDERED_DATE13]])</f>
        <v>20-FEB</v>
      </c>
      <c r="J1505" s="1" t="s">
        <v>4713</v>
      </c>
      <c r="K1505">
        <v>65</v>
      </c>
      <c r="L1505">
        <v>66</v>
      </c>
      <c r="M1505" s="4">
        <v>129938.81538461499</v>
      </c>
      <c r="N1505" s="3">
        <v>98.484848484848399</v>
      </c>
      <c r="O1505" s="3">
        <f>+Tabla1[[#This Row],[CF_CALC_OCC_ROOMS]]/67*100</f>
        <v>97.014925373134332</v>
      </c>
      <c r="P1505" s="2">
        <v>8446023</v>
      </c>
      <c r="Q1505">
        <v>0</v>
      </c>
      <c r="R1505">
        <v>0</v>
      </c>
      <c r="S1505">
        <v>0</v>
      </c>
    </row>
    <row r="1506" spans="1:19" x14ac:dyDescent="0.25">
      <c r="A1506" s="1" t="s">
        <v>13</v>
      </c>
      <c r="B1506" s="4">
        <v>8525652</v>
      </c>
      <c r="C1506">
        <v>63</v>
      </c>
      <c r="D1506">
        <v>128</v>
      </c>
      <c r="E1506" s="1" t="s">
        <v>1518</v>
      </c>
      <c r="F1506" t="str">
        <f>+RIGHT(Tabla1[[#This Row],[CONSIDERED_DATE1]],6)</f>
        <v>FEB-20</v>
      </c>
      <c r="G1506" t="str">
        <f>+LEFT(Tabla1[[#This Row],[CONSIDERED_DATE12]],3)</f>
        <v>FEB</v>
      </c>
      <c r="H1506" t="str">
        <f>+RIGHT(Tabla1[[#This Row],[CONSIDERED_DATE12]],2)</f>
        <v>20</v>
      </c>
      <c r="I1506" t="str">
        <f>+CONCATENATE(Tabla1[[#This Row],[CONSIDERED_DATE14]],"-",Tabla1[[#This Row],[CONSIDERED_DATE13]])</f>
        <v>20-FEB</v>
      </c>
      <c r="J1506" s="1" t="s">
        <v>4714</v>
      </c>
      <c r="K1506">
        <v>63</v>
      </c>
      <c r="L1506">
        <v>67</v>
      </c>
      <c r="M1506" s="4">
        <v>135327.809523809</v>
      </c>
      <c r="N1506" s="3">
        <v>94.029850746268593</v>
      </c>
      <c r="O1506" s="3">
        <f>+Tabla1[[#This Row],[CF_CALC_OCC_ROOMS]]/67*100</f>
        <v>94.029850746268664</v>
      </c>
      <c r="P1506" s="2">
        <v>8525652</v>
      </c>
      <c r="Q1506">
        <v>0</v>
      </c>
      <c r="R1506">
        <v>0</v>
      </c>
      <c r="S1506">
        <v>0</v>
      </c>
    </row>
    <row r="1507" spans="1:19" x14ac:dyDescent="0.25">
      <c r="A1507" s="1" t="s">
        <v>13</v>
      </c>
      <c r="B1507" s="4">
        <v>13270729</v>
      </c>
      <c r="C1507">
        <v>67</v>
      </c>
      <c r="D1507">
        <v>136</v>
      </c>
      <c r="E1507" s="1" t="s">
        <v>1519</v>
      </c>
      <c r="F1507" t="str">
        <f>+RIGHT(Tabla1[[#This Row],[CONSIDERED_DATE1]],6)</f>
        <v>FEB-20</v>
      </c>
      <c r="G1507" t="str">
        <f>+LEFT(Tabla1[[#This Row],[CONSIDERED_DATE12]],3)</f>
        <v>FEB</v>
      </c>
      <c r="H1507" t="str">
        <f>+RIGHT(Tabla1[[#This Row],[CONSIDERED_DATE12]],2)</f>
        <v>20</v>
      </c>
      <c r="I1507" t="str">
        <f>+CONCATENATE(Tabla1[[#This Row],[CONSIDERED_DATE14]],"-",Tabla1[[#This Row],[CONSIDERED_DATE13]])</f>
        <v>20-FEB</v>
      </c>
      <c r="J1507" s="1" t="s">
        <v>4715</v>
      </c>
      <c r="K1507">
        <v>67</v>
      </c>
      <c r="L1507">
        <v>67</v>
      </c>
      <c r="M1507" s="4">
        <v>198070.58208955199</v>
      </c>
      <c r="N1507" s="3">
        <v>100</v>
      </c>
      <c r="O1507" s="3">
        <f>+Tabla1[[#This Row],[CF_CALC_OCC_ROOMS]]/67*100</f>
        <v>100</v>
      </c>
      <c r="P1507" s="2">
        <v>13270729</v>
      </c>
      <c r="Q1507">
        <v>0</v>
      </c>
      <c r="R1507">
        <v>0</v>
      </c>
      <c r="S1507">
        <v>0</v>
      </c>
    </row>
    <row r="1508" spans="1:19" x14ac:dyDescent="0.25">
      <c r="A1508" s="1" t="s">
        <v>13</v>
      </c>
      <c r="B1508" s="4">
        <v>13963333.50420168</v>
      </c>
      <c r="C1508">
        <v>66</v>
      </c>
      <c r="D1508">
        <v>137</v>
      </c>
      <c r="E1508" s="1" t="s">
        <v>1520</v>
      </c>
      <c r="F1508" t="str">
        <f>+RIGHT(Tabla1[[#This Row],[CONSIDERED_DATE1]],6)</f>
        <v>FEB-20</v>
      </c>
      <c r="G1508" t="str">
        <f>+LEFT(Tabla1[[#This Row],[CONSIDERED_DATE12]],3)</f>
        <v>FEB</v>
      </c>
      <c r="H1508" t="str">
        <f>+RIGHT(Tabla1[[#This Row],[CONSIDERED_DATE12]],2)</f>
        <v>20</v>
      </c>
      <c r="I1508" t="str">
        <f>+CONCATENATE(Tabla1[[#This Row],[CONSIDERED_DATE14]],"-",Tabla1[[#This Row],[CONSIDERED_DATE13]])</f>
        <v>20-FEB</v>
      </c>
      <c r="J1508" s="1" t="s">
        <v>4716</v>
      </c>
      <c r="K1508">
        <v>66</v>
      </c>
      <c r="L1508">
        <v>67</v>
      </c>
      <c r="M1508" s="4">
        <v>211565.65915456999</v>
      </c>
      <c r="N1508" s="3">
        <v>98.507462686567095</v>
      </c>
      <c r="O1508" s="3">
        <f>+Tabla1[[#This Row],[CF_CALC_OCC_ROOMS]]/67*100</f>
        <v>98.507462686567166</v>
      </c>
      <c r="P1508" s="2">
        <v>13963333.50420168</v>
      </c>
      <c r="Q1508">
        <v>0</v>
      </c>
      <c r="R1508">
        <v>0</v>
      </c>
      <c r="S1508">
        <v>0</v>
      </c>
    </row>
    <row r="1509" spans="1:19" x14ac:dyDescent="0.25">
      <c r="A1509" s="1" t="s">
        <v>13</v>
      </c>
      <c r="B1509" s="4">
        <v>6367836</v>
      </c>
      <c r="C1509">
        <v>52</v>
      </c>
      <c r="D1509">
        <v>108</v>
      </c>
      <c r="E1509" s="1" t="s">
        <v>1521</v>
      </c>
      <c r="F1509" t="str">
        <f>+RIGHT(Tabla1[[#This Row],[CONSIDERED_DATE1]],6)</f>
        <v>FEB-20</v>
      </c>
      <c r="G1509" t="str">
        <f>+LEFT(Tabla1[[#This Row],[CONSIDERED_DATE12]],3)</f>
        <v>FEB</v>
      </c>
      <c r="H1509" t="str">
        <f>+RIGHT(Tabla1[[#This Row],[CONSIDERED_DATE12]],2)</f>
        <v>20</v>
      </c>
      <c r="I1509" t="str">
        <f>+CONCATENATE(Tabla1[[#This Row],[CONSIDERED_DATE14]],"-",Tabla1[[#This Row],[CONSIDERED_DATE13]])</f>
        <v>20-FEB</v>
      </c>
      <c r="J1509" s="1" t="s">
        <v>4717</v>
      </c>
      <c r="K1509">
        <v>52</v>
      </c>
      <c r="L1509">
        <v>66</v>
      </c>
      <c r="M1509" s="4">
        <v>122458.384615384</v>
      </c>
      <c r="N1509" s="3">
        <v>78.787878787878697</v>
      </c>
      <c r="O1509" s="3">
        <f>+Tabla1[[#This Row],[CF_CALC_OCC_ROOMS]]/67*100</f>
        <v>77.611940298507463</v>
      </c>
      <c r="P1509" s="2">
        <v>6367836</v>
      </c>
      <c r="Q1509">
        <v>0</v>
      </c>
      <c r="R1509">
        <v>0</v>
      </c>
      <c r="S1509">
        <v>0</v>
      </c>
    </row>
    <row r="1510" spans="1:19" x14ac:dyDescent="0.25">
      <c r="A1510" s="1" t="s">
        <v>13</v>
      </c>
      <c r="B1510" s="4">
        <v>4879987</v>
      </c>
      <c r="C1510">
        <v>38</v>
      </c>
      <c r="D1510">
        <v>80</v>
      </c>
      <c r="E1510" s="1" t="s">
        <v>1522</v>
      </c>
      <c r="F1510" t="str">
        <f>+RIGHT(Tabla1[[#This Row],[CONSIDERED_DATE1]],6)</f>
        <v>FEB-20</v>
      </c>
      <c r="G1510" t="str">
        <f>+LEFT(Tabla1[[#This Row],[CONSIDERED_DATE12]],3)</f>
        <v>FEB</v>
      </c>
      <c r="H1510" t="str">
        <f>+RIGHT(Tabla1[[#This Row],[CONSIDERED_DATE12]],2)</f>
        <v>20</v>
      </c>
      <c r="I1510" t="str">
        <f>+CONCATENATE(Tabla1[[#This Row],[CONSIDERED_DATE14]],"-",Tabla1[[#This Row],[CONSIDERED_DATE13]])</f>
        <v>20-FEB</v>
      </c>
      <c r="J1510" s="1" t="s">
        <v>4718</v>
      </c>
      <c r="K1510">
        <v>38</v>
      </c>
      <c r="L1510">
        <v>66</v>
      </c>
      <c r="M1510" s="4">
        <v>128420.710526315</v>
      </c>
      <c r="N1510" s="3">
        <v>57.5757575757575</v>
      </c>
      <c r="O1510" s="3">
        <f>+Tabla1[[#This Row],[CF_CALC_OCC_ROOMS]]/67*100</f>
        <v>56.71641791044776</v>
      </c>
      <c r="P1510" s="2">
        <v>4879987</v>
      </c>
      <c r="Q1510">
        <v>0</v>
      </c>
      <c r="R1510">
        <v>0</v>
      </c>
      <c r="S1510">
        <v>0</v>
      </c>
    </row>
    <row r="1511" spans="1:19" x14ac:dyDescent="0.25">
      <c r="A1511" s="1" t="s">
        <v>13</v>
      </c>
      <c r="B1511" s="4">
        <v>6485342</v>
      </c>
      <c r="C1511">
        <v>50</v>
      </c>
      <c r="D1511">
        <v>100</v>
      </c>
      <c r="E1511" s="1" t="s">
        <v>1523</v>
      </c>
      <c r="F1511" t="str">
        <f>+RIGHT(Tabla1[[#This Row],[CONSIDERED_DATE1]],6)</f>
        <v>FEB-20</v>
      </c>
      <c r="G1511" t="str">
        <f>+LEFT(Tabla1[[#This Row],[CONSIDERED_DATE12]],3)</f>
        <v>FEB</v>
      </c>
      <c r="H1511" t="str">
        <f>+RIGHT(Tabla1[[#This Row],[CONSIDERED_DATE12]],2)</f>
        <v>20</v>
      </c>
      <c r="I1511" t="str">
        <f>+CONCATENATE(Tabla1[[#This Row],[CONSIDERED_DATE14]],"-",Tabla1[[#This Row],[CONSIDERED_DATE13]])</f>
        <v>20-FEB</v>
      </c>
      <c r="J1511" s="1" t="s">
        <v>4719</v>
      </c>
      <c r="K1511">
        <v>50</v>
      </c>
      <c r="L1511">
        <v>67</v>
      </c>
      <c r="M1511" s="4">
        <v>129706.84</v>
      </c>
      <c r="N1511" s="3">
        <v>74.626865671641696</v>
      </c>
      <c r="O1511" s="3">
        <f>+Tabla1[[#This Row],[CF_CALC_OCC_ROOMS]]/67*100</f>
        <v>74.626865671641795</v>
      </c>
      <c r="P1511" s="2">
        <v>6485342</v>
      </c>
      <c r="Q1511">
        <v>0</v>
      </c>
      <c r="R1511">
        <v>0</v>
      </c>
      <c r="S1511">
        <v>0</v>
      </c>
    </row>
    <row r="1512" spans="1:19" x14ac:dyDescent="0.25">
      <c r="A1512" s="1" t="s">
        <v>13</v>
      </c>
      <c r="B1512" s="4">
        <v>7085442</v>
      </c>
      <c r="C1512">
        <v>58</v>
      </c>
      <c r="D1512">
        <v>117</v>
      </c>
      <c r="E1512" s="1" t="s">
        <v>1524</v>
      </c>
      <c r="F1512" t="str">
        <f>+RIGHT(Tabla1[[#This Row],[CONSIDERED_DATE1]],6)</f>
        <v>FEB-20</v>
      </c>
      <c r="G1512" t="str">
        <f>+LEFT(Tabla1[[#This Row],[CONSIDERED_DATE12]],3)</f>
        <v>FEB</v>
      </c>
      <c r="H1512" t="str">
        <f>+RIGHT(Tabla1[[#This Row],[CONSIDERED_DATE12]],2)</f>
        <v>20</v>
      </c>
      <c r="I1512" t="str">
        <f>+CONCATENATE(Tabla1[[#This Row],[CONSIDERED_DATE14]],"-",Tabla1[[#This Row],[CONSIDERED_DATE13]])</f>
        <v>20-FEB</v>
      </c>
      <c r="J1512" s="1" t="s">
        <v>4720</v>
      </c>
      <c r="K1512">
        <v>58</v>
      </c>
      <c r="L1512">
        <v>67</v>
      </c>
      <c r="M1512" s="4">
        <v>122162.793103448</v>
      </c>
      <c r="N1512" s="3">
        <v>86.567164179104395</v>
      </c>
      <c r="O1512" s="3">
        <f>+Tabla1[[#This Row],[CF_CALC_OCC_ROOMS]]/67*100</f>
        <v>86.567164179104466</v>
      </c>
      <c r="P1512" s="2">
        <v>7085442</v>
      </c>
      <c r="Q1512">
        <v>0</v>
      </c>
      <c r="R1512">
        <v>0</v>
      </c>
      <c r="S1512">
        <v>0</v>
      </c>
    </row>
    <row r="1513" spans="1:19" x14ac:dyDescent="0.25">
      <c r="A1513" s="1" t="s">
        <v>13</v>
      </c>
      <c r="B1513" s="4">
        <v>7052442</v>
      </c>
      <c r="C1513">
        <v>54</v>
      </c>
      <c r="D1513">
        <v>108</v>
      </c>
      <c r="E1513" s="1" t="s">
        <v>1525</v>
      </c>
      <c r="F1513" t="str">
        <f>+RIGHT(Tabla1[[#This Row],[CONSIDERED_DATE1]],6)</f>
        <v>FEB-20</v>
      </c>
      <c r="G1513" t="str">
        <f>+LEFT(Tabla1[[#This Row],[CONSIDERED_DATE12]],3)</f>
        <v>FEB</v>
      </c>
      <c r="H1513" t="str">
        <f>+RIGHT(Tabla1[[#This Row],[CONSIDERED_DATE12]],2)</f>
        <v>20</v>
      </c>
      <c r="I1513" t="str">
        <f>+CONCATENATE(Tabla1[[#This Row],[CONSIDERED_DATE14]],"-",Tabla1[[#This Row],[CONSIDERED_DATE13]])</f>
        <v>20-FEB</v>
      </c>
      <c r="J1513" s="1" t="s">
        <v>4721</v>
      </c>
      <c r="K1513">
        <v>54</v>
      </c>
      <c r="L1513">
        <v>67</v>
      </c>
      <c r="M1513" s="4">
        <v>130600.777777777</v>
      </c>
      <c r="N1513" s="3">
        <v>80.597014925373102</v>
      </c>
      <c r="O1513" s="3">
        <f>+Tabla1[[#This Row],[CF_CALC_OCC_ROOMS]]/67*100</f>
        <v>80.597014925373131</v>
      </c>
      <c r="P1513" s="2">
        <v>7052442</v>
      </c>
      <c r="Q1513">
        <v>0</v>
      </c>
      <c r="R1513">
        <v>0</v>
      </c>
      <c r="S1513">
        <v>0</v>
      </c>
    </row>
    <row r="1514" spans="1:19" x14ac:dyDescent="0.25">
      <c r="A1514" s="1" t="s">
        <v>13</v>
      </c>
      <c r="B1514" s="4">
        <v>11399417.134453781</v>
      </c>
      <c r="C1514">
        <v>65</v>
      </c>
      <c r="D1514">
        <v>126</v>
      </c>
      <c r="E1514" s="1" t="s">
        <v>1526</v>
      </c>
      <c r="F1514" t="str">
        <f>+RIGHT(Tabla1[[#This Row],[CONSIDERED_DATE1]],6)</f>
        <v>FEB-20</v>
      </c>
      <c r="G1514" t="str">
        <f>+LEFT(Tabla1[[#This Row],[CONSIDERED_DATE12]],3)</f>
        <v>FEB</v>
      </c>
      <c r="H1514" t="str">
        <f>+RIGHT(Tabla1[[#This Row],[CONSIDERED_DATE12]],2)</f>
        <v>20</v>
      </c>
      <c r="I1514" t="str">
        <f>+CONCATENATE(Tabla1[[#This Row],[CONSIDERED_DATE14]],"-",Tabla1[[#This Row],[CONSIDERED_DATE13]])</f>
        <v>20-FEB</v>
      </c>
      <c r="J1514" s="1" t="s">
        <v>4722</v>
      </c>
      <c r="K1514">
        <v>65</v>
      </c>
      <c r="L1514">
        <v>67</v>
      </c>
      <c r="M1514" s="4">
        <v>175375.64822236501</v>
      </c>
      <c r="N1514" s="3">
        <v>97.014925373134304</v>
      </c>
      <c r="O1514" s="3">
        <f>+Tabla1[[#This Row],[CF_CALC_OCC_ROOMS]]/67*100</f>
        <v>97.014925373134332</v>
      </c>
      <c r="P1514" s="2">
        <v>11399417.134453781</v>
      </c>
      <c r="Q1514">
        <v>0</v>
      </c>
      <c r="R1514">
        <v>0</v>
      </c>
      <c r="S1514">
        <v>0</v>
      </c>
    </row>
    <row r="1515" spans="1:19" x14ac:dyDescent="0.25">
      <c r="A1515" s="1" t="s">
        <v>13</v>
      </c>
      <c r="B1515" s="4">
        <v>12704210.134453781</v>
      </c>
      <c r="C1515">
        <v>65</v>
      </c>
      <c r="D1515">
        <v>122</v>
      </c>
      <c r="E1515" s="1" t="s">
        <v>1527</v>
      </c>
      <c r="F1515" t="str">
        <f>+RIGHT(Tabla1[[#This Row],[CONSIDERED_DATE1]],6)</f>
        <v>FEB-20</v>
      </c>
      <c r="G1515" t="str">
        <f>+LEFT(Tabla1[[#This Row],[CONSIDERED_DATE12]],3)</f>
        <v>FEB</v>
      </c>
      <c r="H1515" t="str">
        <f>+RIGHT(Tabla1[[#This Row],[CONSIDERED_DATE12]],2)</f>
        <v>20</v>
      </c>
      <c r="I1515" t="str">
        <f>+CONCATENATE(Tabla1[[#This Row],[CONSIDERED_DATE14]],"-",Tabla1[[#This Row],[CONSIDERED_DATE13]])</f>
        <v>20-FEB</v>
      </c>
      <c r="J1515" s="1" t="s">
        <v>4723</v>
      </c>
      <c r="K1515">
        <v>65</v>
      </c>
      <c r="L1515">
        <v>67</v>
      </c>
      <c r="M1515" s="4">
        <v>195449.38668390401</v>
      </c>
      <c r="N1515" s="3">
        <v>97.014925373134304</v>
      </c>
      <c r="O1515" s="3">
        <f>+Tabla1[[#This Row],[CF_CALC_OCC_ROOMS]]/67*100</f>
        <v>97.014925373134332</v>
      </c>
      <c r="P1515" s="2">
        <v>12704210.134453781</v>
      </c>
      <c r="Q1515">
        <v>0</v>
      </c>
      <c r="R1515">
        <v>0</v>
      </c>
      <c r="S1515">
        <v>0</v>
      </c>
    </row>
    <row r="1516" spans="1:19" x14ac:dyDescent="0.25">
      <c r="A1516" s="1" t="s">
        <v>13</v>
      </c>
      <c r="B1516" s="4">
        <v>8399360</v>
      </c>
      <c r="C1516">
        <v>46</v>
      </c>
      <c r="D1516">
        <v>91</v>
      </c>
      <c r="E1516" s="1" t="s">
        <v>1528</v>
      </c>
      <c r="F1516" t="str">
        <f>+RIGHT(Tabla1[[#This Row],[CONSIDERED_DATE1]],6)</f>
        <v>FEB-20</v>
      </c>
      <c r="G1516" t="str">
        <f>+LEFT(Tabla1[[#This Row],[CONSIDERED_DATE12]],3)</f>
        <v>FEB</v>
      </c>
      <c r="H1516" t="str">
        <f>+RIGHT(Tabla1[[#This Row],[CONSIDERED_DATE12]],2)</f>
        <v>20</v>
      </c>
      <c r="I1516" t="str">
        <f>+CONCATENATE(Tabla1[[#This Row],[CONSIDERED_DATE14]],"-",Tabla1[[#This Row],[CONSIDERED_DATE13]])</f>
        <v>20-FEB</v>
      </c>
      <c r="J1516" s="1" t="s">
        <v>4724</v>
      </c>
      <c r="K1516">
        <v>46</v>
      </c>
      <c r="L1516">
        <v>66</v>
      </c>
      <c r="M1516" s="4">
        <v>182594.78260869501</v>
      </c>
      <c r="N1516" s="3">
        <v>69.696969696969603</v>
      </c>
      <c r="O1516" s="3">
        <f>+Tabla1[[#This Row],[CF_CALC_OCC_ROOMS]]/67*100</f>
        <v>68.656716417910445</v>
      </c>
      <c r="P1516" s="2">
        <v>8399360</v>
      </c>
      <c r="Q1516">
        <v>0</v>
      </c>
      <c r="R1516">
        <v>0</v>
      </c>
      <c r="S1516">
        <v>0</v>
      </c>
    </row>
    <row r="1517" spans="1:19" x14ac:dyDescent="0.25">
      <c r="A1517" s="1" t="s">
        <v>13</v>
      </c>
      <c r="B1517" s="4">
        <v>6483800</v>
      </c>
      <c r="C1517">
        <v>41</v>
      </c>
      <c r="D1517">
        <v>77</v>
      </c>
      <c r="E1517" s="1" t="s">
        <v>1529</v>
      </c>
      <c r="F1517" t="str">
        <f>+RIGHT(Tabla1[[#This Row],[CONSIDERED_DATE1]],6)</f>
        <v>FEB-20</v>
      </c>
      <c r="G1517" t="str">
        <f>+LEFT(Tabla1[[#This Row],[CONSIDERED_DATE12]],3)</f>
        <v>FEB</v>
      </c>
      <c r="H1517" t="str">
        <f>+RIGHT(Tabla1[[#This Row],[CONSIDERED_DATE12]],2)</f>
        <v>20</v>
      </c>
      <c r="I1517" t="str">
        <f>+CONCATENATE(Tabla1[[#This Row],[CONSIDERED_DATE14]],"-",Tabla1[[#This Row],[CONSIDERED_DATE13]])</f>
        <v>20-FEB</v>
      </c>
      <c r="J1517" s="1" t="s">
        <v>4725</v>
      </c>
      <c r="K1517">
        <v>41</v>
      </c>
      <c r="L1517">
        <v>66</v>
      </c>
      <c r="M1517" s="4">
        <v>158141.463414634</v>
      </c>
      <c r="N1517" s="3">
        <v>62.121212121212103</v>
      </c>
      <c r="O1517" s="3">
        <f>+Tabla1[[#This Row],[CF_CALC_OCC_ROOMS]]/67*100</f>
        <v>61.194029850746269</v>
      </c>
      <c r="P1517" s="2">
        <v>6483800</v>
      </c>
      <c r="Q1517">
        <v>0</v>
      </c>
      <c r="R1517">
        <v>0</v>
      </c>
      <c r="S1517">
        <v>0</v>
      </c>
    </row>
    <row r="1518" spans="1:19" x14ac:dyDescent="0.25">
      <c r="A1518" s="1" t="s">
        <v>13</v>
      </c>
      <c r="B1518" s="4">
        <v>7300552</v>
      </c>
      <c r="C1518">
        <v>41</v>
      </c>
      <c r="D1518">
        <v>77</v>
      </c>
      <c r="E1518" s="1" t="s">
        <v>1530</v>
      </c>
      <c r="F1518" t="str">
        <f>+RIGHT(Tabla1[[#This Row],[CONSIDERED_DATE1]],6)</f>
        <v>FEB-20</v>
      </c>
      <c r="G1518" t="str">
        <f>+LEFT(Tabla1[[#This Row],[CONSIDERED_DATE12]],3)</f>
        <v>FEB</v>
      </c>
      <c r="H1518" t="str">
        <f>+RIGHT(Tabla1[[#This Row],[CONSIDERED_DATE12]],2)</f>
        <v>20</v>
      </c>
      <c r="I1518" t="str">
        <f>+CONCATENATE(Tabla1[[#This Row],[CONSIDERED_DATE14]],"-",Tabla1[[#This Row],[CONSIDERED_DATE13]])</f>
        <v>20-FEB</v>
      </c>
      <c r="J1518" s="1" t="s">
        <v>4726</v>
      </c>
      <c r="K1518">
        <v>41</v>
      </c>
      <c r="L1518">
        <v>67</v>
      </c>
      <c r="M1518" s="4">
        <v>178062.24390243899</v>
      </c>
      <c r="N1518" s="3">
        <v>61.194029850746197</v>
      </c>
      <c r="O1518" s="3">
        <f>+Tabla1[[#This Row],[CF_CALC_OCC_ROOMS]]/67*100</f>
        <v>61.194029850746269</v>
      </c>
      <c r="P1518" s="2">
        <v>7300552</v>
      </c>
      <c r="Q1518">
        <v>0</v>
      </c>
      <c r="R1518">
        <v>0</v>
      </c>
      <c r="S1518">
        <v>0</v>
      </c>
    </row>
    <row r="1519" spans="1:19" x14ac:dyDescent="0.25">
      <c r="A1519" s="1" t="s">
        <v>13</v>
      </c>
      <c r="B1519" s="4">
        <v>7939066</v>
      </c>
      <c r="C1519">
        <v>51</v>
      </c>
      <c r="D1519">
        <v>102</v>
      </c>
      <c r="E1519" s="1" t="s">
        <v>1531</v>
      </c>
      <c r="F1519" t="str">
        <f>+RIGHT(Tabla1[[#This Row],[CONSIDERED_DATE1]],6)</f>
        <v>FEB-20</v>
      </c>
      <c r="G1519" t="str">
        <f>+LEFT(Tabla1[[#This Row],[CONSIDERED_DATE12]],3)</f>
        <v>FEB</v>
      </c>
      <c r="H1519" t="str">
        <f>+RIGHT(Tabla1[[#This Row],[CONSIDERED_DATE12]],2)</f>
        <v>20</v>
      </c>
      <c r="I1519" t="str">
        <f>+CONCATENATE(Tabla1[[#This Row],[CONSIDERED_DATE14]],"-",Tabla1[[#This Row],[CONSIDERED_DATE13]])</f>
        <v>20-FEB</v>
      </c>
      <c r="J1519" s="1" t="s">
        <v>4727</v>
      </c>
      <c r="K1519">
        <v>51</v>
      </c>
      <c r="L1519">
        <v>67</v>
      </c>
      <c r="M1519" s="4">
        <v>155667.96078431301</v>
      </c>
      <c r="N1519" s="3">
        <v>76.119402985074601</v>
      </c>
      <c r="O1519" s="3">
        <f>+Tabla1[[#This Row],[CF_CALC_OCC_ROOMS]]/67*100</f>
        <v>76.119402985074629</v>
      </c>
      <c r="P1519" s="2">
        <v>7939066</v>
      </c>
      <c r="Q1519">
        <v>0</v>
      </c>
      <c r="R1519">
        <v>0</v>
      </c>
      <c r="S1519">
        <v>0</v>
      </c>
    </row>
    <row r="1520" spans="1:19" x14ac:dyDescent="0.25">
      <c r="A1520" s="1" t="s">
        <v>13</v>
      </c>
      <c r="B1520" s="4">
        <v>6792606</v>
      </c>
      <c r="C1520">
        <v>45</v>
      </c>
      <c r="D1520">
        <v>91</v>
      </c>
      <c r="E1520" s="1" t="s">
        <v>1532</v>
      </c>
      <c r="F1520" t="str">
        <f>+RIGHT(Tabla1[[#This Row],[CONSIDERED_DATE1]],6)</f>
        <v>FEB-20</v>
      </c>
      <c r="G1520" t="str">
        <f>+LEFT(Tabla1[[#This Row],[CONSIDERED_DATE12]],3)</f>
        <v>FEB</v>
      </c>
      <c r="H1520" t="str">
        <f>+RIGHT(Tabla1[[#This Row],[CONSIDERED_DATE12]],2)</f>
        <v>20</v>
      </c>
      <c r="I1520" t="str">
        <f>+CONCATENATE(Tabla1[[#This Row],[CONSIDERED_DATE14]],"-",Tabla1[[#This Row],[CONSIDERED_DATE13]])</f>
        <v>20-FEB</v>
      </c>
      <c r="J1520" s="1" t="s">
        <v>4728</v>
      </c>
      <c r="K1520">
        <v>45</v>
      </c>
      <c r="L1520">
        <v>66</v>
      </c>
      <c r="M1520" s="4">
        <v>150946.79999999999</v>
      </c>
      <c r="N1520" s="3">
        <v>68.181818181818102</v>
      </c>
      <c r="O1520" s="3">
        <f>+Tabla1[[#This Row],[CF_CALC_OCC_ROOMS]]/67*100</f>
        <v>67.164179104477611</v>
      </c>
      <c r="P1520" s="2">
        <v>6792606</v>
      </c>
      <c r="Q1520">
        <v>0</v>
      </c>
      <c r="R1520">
        <v>0</v>
      </c>
      <c r="S1520">
        <v>0</v>
      </c>
    </row>
    <row r="1521" spans="1:19" x14ac:dyDescent="0.25">
      <c r="A1521" s="1" t="s">
        <v>13</v>
      </c>
      <c r="B1521" s="4">
        <v>8363253</v>
      </c>
      <c r="C1521">
        <v>51</v>
      </c>
      <c r="D1521">
        <v>104</v>
      </c>
      <c r="E1521" s="1" t="s">
        <v>1533</v>
      </c>
      <c r="F1521" t="str">
        <f>+RIGHT(Tabla1[[#This Row],[CONSIDERED_DATE1]],6)</f>
        <v>FEB-20</v>
      </c>
      <c r="G1521" t="str">
        <f>+LEFT(Tabla1[[#This Row],[CONSIDERED_DATE12]],3)</f>
        <v>FEB</v>
      </c>
      <c r="H1521" t="str">
        <f>+RIGHT(Tabla1[[#This Row],[CONSIDERED_DATE12]],2)</f>
        <v>20</v>
      </c>
      <c r="I1521" t="str">
        <f>+CONCATENATE(Tabla1[[#This Row],[CONSIDERED_DATE14]],"-",Tabla1[[#This Row],[CONSIDERED_DATE13]])</f>
        <v>20-FEB</v>
      </c>
      <c r="J1521" s="1" t="s">
        <v>4729</v>
      </c>
      <c r="K1521">
        <v>51</v>
      </c>
      <c r="L1521">
        <v>66</v>
      </c>
      <c r="M1521" s="4">
        <v>163985.35294117601</v>
      </c>
      <c r="N1521" s="3">
        <v>77.272727272727195</v>
      </c>
      <c r="O1521" s="3">
        <f>+Tabla1[[#This Row],[CF_CALC_OCC_ROOMS]]/67*100</f>
        <v>76.119402985074629</v>
      </c>
      <c r="P1521" s="2">
        <v>8363253</v>
      </c>
      <c r="Q1521">
        <v>0</v>
      </c>
      <c r="R1521">
        <v>0</v>
      </c>
      <c r="S1521">
        <v>0</v>
      </c>
    </row>
    <row r="1522" spans="1:19" x14ac:dyDescent="0.25">
      <c r="A1522" s="1" t="s">
        <v>13</v>
      </c>
      <c r="B1522" s="4">
        <v>11915235</v>
      </c>
      <c r="C1522">
        <v>60</v>
      </c>
      <c r="D1522">
        <v>120</v>
      </c>
      <c r="E1522" s="1" t="s">
        <v>1534</v>
      </c>
      <c r="F1522" t="str">
        <f>+RIGHT(Tabla1[[#This Row],[CONSIDERED_DATE1]],6)</f>
        <v>FEB-20</v>
      </c>
      <c r="G1522" t="str">
        <f>+LEFT(Tabla1[[#This Row],[CONSIDERED_DATE12]],3)</f>
        <v>FEB</v>
      </c>
      <c r="H1522" t="str">
        <f>+RIGHT(Tabla1[[#This Row],[CONSIDERED_DATE12]],2)</f>
        <v>20</v>
      </c>
      <c r="I1522" t="str">
        <f>+CONCATENATE(Tabla1[[#This Row],[CONSIDERED_DATE14]],"-",Tabla1[[#This Row],[CONSIDERED_DATE13]])</f>
        <v>20-FEB</v>
      </c>
      <c r="J1522" s="1" t="s">
        <v>4730</v>
      </c>
      <c r="K1522">
        <v>60</v>
      </c>
      <c r="L1522">
        <v>67</v>
      </c>
      <c r="M1522" s="4">
        <v>198587.25</v>
      </c>
      <c r="N1522" s="3">
        <v>89.552238805970106</v>
      </c>
      <c r="O1522" s="3">
        <f>+Tabla1[[#This Row],[CF_CALC_OCC_ROOMS]]/67*100</f>
        <v>89.552238805970148</v>
      </c>
      <c r="P1522" s="2">
        <v>11915235</v>
      </c>
      <c r="Q1522">
        <v>0</v>
      </c>
      <c r="R1522">
        <v>0</v>
      </c>
      <c r="S1522">
        <v>0</v>
      </c>
    </row>
    <row r="1523" spans="1:19" x14ac:dyDescent="0.25">
      <c r="A1523" s="1" t="s">
        <v>13</v>
      </c>
      <c r="B1523" s="4">
        <v>6465488</v>
      </c>
      <c r="C1523">
        <v>43</v>
      </c>
      <c r="D1523">
        <v>74</v>
      </c>
      <c r="E1523" s="1" t="s">
        <v>1535</v>
      </c>
      <c r="F1523" t="str">
        <f>+RIGHT(Tabla1[[#This Row],[CONSIDERED_DATE1]],6)</f>
        <v>MAR-20</v>
      </c>
      <c r="G1523" t="str">
        <f>+LEFT(Tabla1[[#This Row],[CONSIDERED_DATE12]],3)</f>
        <v>MAR</v>
      </c>
      <c r="H1523" t="str">
        <f>+RIGHT(Tabla1[[#This Row],[CONSIDERED_DATE12]],2)</f>
        <v>20</v>
      </c>
      <c r="I1523" t="str">
        <f>+CONCATENATE(Tabla1[[#This Row],[CONSIDERED_DATE14]],"-",Tabla1[[#This Row],[CONSIDERED_DATE13]])</f>
        <v>20-MAR</v>
      </c>
      <c r="J1523" s="1" t="s">
        <v>4731</v>
      </c>
      <c r="K1523">
        <v>43</v>
      </c>
      <c r="L1523">
        <v>67</v>
      </c>
      <c r="M1523" s="4">
        <v>150360.18604651099</v>
      </c>
      <c r="N1523" s="3">
        <v>64.179104477611901</v>
      </c>
      <c r="O1523" s="3">
        <f>+Tabla1[[#This Row],[CF_CALC_OCC_ROOMS]]/67*100</f>
        <v>64.179104477611943</v>
      </c>
      <c r="P1523" s="2">
        <v>4550648</v>
      </c>
      <c r="Q1523">
        <v>0</v>
      </c>
      <c r="R1523">
        <v>1914840</v>
      </c>
      <c r="S1523">
        <v>0</v>
      </c>
    </row>
    <row r="1524" spans="1:19" x14ac:dyDescent="0.25">
      <c r="A1524" s="1" t="s">
        <v>13</v>
      </c>
      <c r="B1524" s="4">
        <v>6807556</v>
      </c>
      <c r="C1524">
        <v>58</v>
      </c>
      <c r="D1524">
        <v>88</v>
      </c>
      <c r="E1524" s="1" t="s">
        <v>1536</v>
      </c>
      <c r="F1524" t="str">
        <f>+RIGHT(Tabla1[[#This Row],[CONSIDERED_DATE1]],6)</f>
        <v>MAR-20</v>
      </c>
      <c r="G1524" t="str">
        <f>+LEFT(Tabla1[[#This Row],[CONSIDERED_DATE12]],3)</f>
        <v>MAR</v>
      </c>
      <c r="H1524" t="str">
        <f>+RIGHT(Tabla1[[#This Row],[CONSIDERED_DATE12]],2)</f>
        <v>20</v>
      </c>
      <c r="I1524" t="str">
        <f>+CONCATENATE(Tabla1[[#This Row],[CONSIDERED_DATE14]],"-",Tabla1[[#This Row],[CONSIDERED_DATE13]])</f>
        <v>20-MAR</v>
      </c>
      <c r="J1524" s="1" t="s">
        <v>4732</v>
      </c>
      <c r="K1524">
        <v>58</v>
      </c>
      <c r="L1524">
        <v>67</v>
      </c>
      <c r="M1524" s="4">
        <v>117371.655172413</v>
      </c>
      <c r="N1524" s="3">
        <v>86.567164179104395</v>
      </c>
      <c r="O1524" s="3">
        <f>+Tabla1[[#This Row],[CF_CALC_OCC_ROOMS]]/67*100</f>
        <v>86.567164179104466</v>
      </c>
      <c r="P1524" s="2">
        <v>2521576</v>
      </c>
      <c r="Q1524">
        <v>0</v>
      </c>
      <c r="R1524">
        <v>4285980</v>
      </c>
      <c r="S1524">
        <v>0</v>
      </c>
    </row>
    <row r="1525" spans="1:19" x14ac:dyDescent="0.25">
      <c r="A1525" s="1" t="s">
        <v>13</v>
      </c>
      <c r="B1525" s="4">
        <v>5389484</v>
      </c>
      <c r="C1525">
        <v>49</v>
      </c>
      <c r="D1525">
        <v>70</v>
      </c>
      <c r="E1525" s="1" t="s">
        <v>1537</v>
      </c>
      <c r="F1525" t="str">
        <f>+RIGHT(Tabla1[[#This Row],[CONSIDERED_DATE1]],6)</f>
        <v>MAR-20</v>
      </c>
      <c r="G1525" t="str">
        <f>+LEFT(Tabla1[[#This Row],[CONSIDERED_DATE12]],3)</f>
        <v>MAR</v>
      </c>
      <c r="H1525" t="str">
        <f>+RIGHT(Tabla1[[#This Row],[CONSIDERED_DATE12]],2)</f>
        <v>20</v>
      </c>
      <c r="I1525" t="str">
        <f>+CONCATENATE(Tabla1[[#This Row],[CONSIDERED_DATE14]],"-",Tabla1[[#This Row],[CONSIDERED_DATE13]])</f>
        <v>20-MAR</v>
      </c>
      <c r="J1525" s="1" t="s">
        <v>4733</v>
      </c>
      <c r="K1525">
        <v>49</v>
      </c>
      <c r="L1525">
        <v>67</v>
      </c>
      <c r="M1525" s="4">
        <v>109989.469387755</v>
      </c>
      <c r="N1525" s="3">
        <v>73.134328358208904</v>
      </c>
      <c r="O1525" s="3">
        <f>+Tabla1[[#This Row],[CF_CALC_OCC_ROOMS]]/67*100</f>
        <v>73.134328358208961</v>
      </c>
      <c r="P1525" s="2">
        <v>3682004</v>
      </c>
      <c r="Q1525">
        <v>0</v>
      </c>
      <c r="R1525">
        <v>1707480</v>
      </c>
      <c r="S1525">
        <v>0</v>
      </c>
    </row>
    <row r="1526" spans="1:19" x14ac:dyDescent="0.25">
      <c r="A1526" s="1" t="s">
        <v>13</v>
      </c>
      <c r="B1526" s="4">
        <v>5292703.3277310925</v>
      </c>
      <c r="C1526">
        <v>44</v>
      </c>
      <c r="D1526">
        <v>65</v>
      </c>
      <c r="E1526" s="1" t="s">
        <v>1538</v>
      </c>
      <c r="F1526" t="str">
        <f>+RIGHT(Tabla1[[#This Row],[CONSIDERED_DATE1]],6)</f>
        <v>MAR-20</v>
      </c>
      <c r="G1526" t="str">
        <f>+LEFT(Tabla1[[#This Row],[CONSIDERED_DATE12]],3)</f>
        <v>MAR</v>
      </c>
      <c r="H1526" t="str">
        <f>+RIGHT(Tabla1[[#This Row],[CONSIDERED_DATE12]],2)</f>
        <v>20</v>
      </c>
      <c r="I1526" t="str">
        <f>+CONCATENATE(Tabla1[[#This Row],[CONSIDERED_DATE14]],"-",Tabla1[[#This Row],[CONSIDERED_DATE13]])</f>
        <v>20-MAR</v>
      </c>
      <c r="J1526" s="1" t="s">
        <v>4734</v>
      </c>
      <c r="K1526">
        <v>44</v>
      </c>
      <c r="L1526">
        <v>67</v>
      </c>
      <c r="M1526" s="4">
        <v>120288.71199388801</v>
      </c>
      <c r="N1526" s="3">
        <v>65.671641791044706</v>
      </c>
      <c r="O1526" s="3">
        <f>+Tabla1[[#This Row],[CF_CALC_OCC_ROOMS]]/67*100</f>
        <v>65.671641791044777</v>
      </c>
      <c r="P1526" s="2">
        <v>4589623.3277310925</v>
      </c>
      <c r="Q1526">
        <v>0</v>
      </c>
      <c r="R1526">
        <v>703080</v>
      </c>
      <c r="S1526">
        <v>0</v>
      </c>
    </row>
    <row r="1527" spans="1:19" x14ac:dyDescent="0.25">
      <c r="A1527" s="1" t="s">
        <v>13</v>
      </c>
      <c r="B1527" s="4">
        <v>2676315.3277310925</v>
      </c>
      <c r="C1527">
        <v>23</v>
      </c>
      <c r="D1527">
        <v>39</v>
      </c>
      <c r="E1527" s="1" t="s">
        <v>1539</v>
      </c>
      <c r="F1527" t="str">
        <f>+RIGHT(Tabla1[[#This Row],[CONSIDERED_DATE1]],6)</f>
        <v>MAR-20</v>
      </c>
      <c r="G1527" t="str">
        <f>+LEFT(Tabla1[[#This Row],[CONSIDERED_DATE12]],3)</f>
        <v>MAR</v>
      </c>
      <c r="H1527" t="str">
        <f>+RIGHT(Tabla1[[#This Row],[CONSIDERED_DATE12]],2)</f>
        <v>20</v>
      </c>
      <c r="I1527" t="str">
        <f>+CONCATENATE(Tabla1[[#This Row],[CONSIDERED_DATE14]],"-",Tabla1[[#This Row],[CONSIDERED_DATE13]])</f>
        <v>20-MAR</v>
      </c>
      <c r="J1527" s="1" t="s">
        <v>4735</v>
      </c>
      <c r="K1527">
        <v>23</v>
      </c>
      <c r="L1527">
        <v>67</v>
      </c>
      <c r="M1527" s="4">
        <v>116361.53598830799</v>
      </c>
      <c r="N1527" s="3">
        <v>34.328358208955201</v>
      </c>
      <c r="O1527" s="3">
        <f>+Tabla1[[#This Row],[CF_CALC_OCC_ROOMS]]/67*100</f>
        <v>34.328358208955223</v>
      </c>
      <c r="P1527" s="2">
        <v>1973235.3277310925</v>
      </c>
      <c r="Q1527">
        <v>0</v>
      </c>
      <c r="R1527">
        <v>703080</v>
      </c>
      <c r="S1527">
        <v>0</v>
      </c>
    </row>
    <row r="1528" spans="1:19" x14ac:dyDescent="0.25">
      <c r="A1528" s="1" t="s">
        <v>13</v>
      </c>
      <c r="B1528" s="4">
        <v>6869297.3277310925</v>
      </c>
      <c r="C1528">
        <v>44</v>
      </c>
      <c r="D1528">
        <v>87</v>
      </c>
      <c r="E1528" s="1" t="s">
        <v>1540</v>
      </c>
      <c r="F1528" t="str">
        <f>+RIGHT(Tabla1[[#This Row],[CONSIDERED_DATE1]],6)</f>
        <v>MAR-20</v>
      </c>
      <c r="G1528" t="str">
        <f>+LEFT(Tabla1[[#This Row],[CONSIDERED_DATE12]],3)</f>
        <v>MAR</v>
      </c>
      <c r="H1528" t="str">
        <f>+RIGHT(Tabla1[[#This Row],[CONSIDERED_DATE12]],2)</f>
        <v>20</v>
      </c>
      <c r="I1528" t="str">
        <f>+CONCATENATE(Tabla1[[#This Row],[CONSIDERED_DATE14]],"-",Tabla1[[#This Row],[CONSIDERED_DATE13]])</f>
        <v>20-MAR</v>
      </c>
      <c r="J1528" s="1" t="s">
        <v>4736</v>
      </c>
      <c r="K1528">
        <v>44</v>
      </c>
      <c r="L1528">
        <v>67</v>
      </c>
      <c r="M1528" s="4">
        <v>156120.39381206999</v>
      </c>
      <c r="N1528" s="3">
        <v>65.671641791044706</v>
      </c>
      <c r="O1528" s="3">
        <f>+Tabla1[[#This Row],[CF_CALC_OCC_ROOMS]]/67*100</f>
        <v>65.671641791044777</v>
      </c>
      <c r="P1528" s="2">
        <v>6869297.3277310925</v>
      </c>
      <c r="Q1528">
        <v>0</v>
      </c>
      <c r="R1528">
        <v>0</v>
      </c>
      <c r="S1528">
        <v>0</v>
      </c>
    </row>
    <row r="1529" spans="1:19" x14ac:dyDescent="0.25">
      <c r="A1529" s="1" t="s">
        <v>13</v>
      </c>
      <c r="B1529" s="4">
        <v>12006444.327731092</v>
      </c>
      <c r="C1529">
        <v>65</v>
      </c>
      <c r="D1529">
        <v>134</v>
      </c>
      <c r="E1529" s="1" t="s">
        <v>1541</v>
      </c>
      <c r="F1529" t="str">
        <f>+RIGHT(Tabla1[[#This Row],[CONSIDERED_DATE1]],6)</f>
        <v>MAR-20</v>
      </c>
      <c r="G1529" t="str">
        <f>+LEFT(Tabla1[[#This Row],[CONSIDERED_DATE12]],3)</f>
        <v>MAR</v>
      </c>
      <c r="H1529" t="str">
        <f>+RIGHT(Tabla1[[#This Row],[CONSIDERED_DATE12]],2)</f>
        <v>20</v>
      </c>
      <c r="I1529" t="str">
        <f>+CONCATENATE(Tabla1[[#This Row],[CONSIDERED_DATE14]],"-",Tabla1[[#This Row],[CONSIDERED_DATE13]])</f>
        <v>20-MAR</v>
      </c>
      <c r="J1529" s="1" t="s">
        <v>4737</v>
      </c>
      <c r="K1529">
        <v>65</v>
      </c>
      <c r="L1529">
        <v>67</v>
      </c>
      <c r="M1529" s="4">
        <v>184714.52811893899</v>
      </c>
      <c r="N1529" s="3">
        <v>97.014925373134304</v>
      </c>
      <c r="O1529" s="3">
        <f>+Tabla1[[#This Row],[CF_CALC_OCC_ROOMS]]/67*100</f>
        <v>97.014925373134332</v>
      </c>
      <c r="P1529" s="2">
        <v>12006444.327731092</v>
      </c>
      <c r="Q1529">
        <v>0</v>
      </c>
      <c r="R1529">
        <v>0</v>
      </c>
      <c r="S1529">
        <v>0</v>
      </c>
    </row>
    <row r="1530" spans="1:19" x14ac:dyDescent="0.25">
      <c r="A1530" s="1" t="s">
        <v>13</v>
      </c>
      <c r="B1530" s="4">
        <v>3297294</v>
      </c>
      <c r="C1530">
        <v>22</v>
      </c>
      <c r="D1530">
        <v>40</v>
      </c>
      <c r="E1530" s="1" t="s">
        <v>1542</v>
      </c>
      <c r="F1530" t="str">
        <f>+RIGHT(Tabla1[[#This Row],[CONSIDERED_DATE1]],6)</f>
        <v>MAR-20</v>
      </c>
      <c r="G1530" t="str">
        <f>+LEFT(Tabla1[[#This Row],[CONSIDERED_DATE12]],3)</f>
        <v>MAR</v>
      </c>
      <c r="H1530" t="str">
        <f>+RIGHT(Tabla1[[#This Row],[CONSIDERED_DATE12]],2)</f>
        <v>20</v>
      </c>
      <c r="I1530" t="str">
        <f>+CONCATENATE(Tabla1[[#This Row],[CONSIDERED_DATE14]],"-",Tabla1[[#This Row],[CONSIDERED_DATE13]])</f>
        <v>20-MAR</v>
      </c>
      <c r="J1530" s="1" t="s">
        <v>4738</v>
      </c>
      <c r="K1530">
        <v>22</v>
      </c>
      <c r="L1530">
        <v>67</v>
      </c>
      <c r="M1530" s="4">
        <v>149877</v>
      </c>
      <c r="N1530" s="3">
        <v>32.835820895522303</v>
      </c>
      <c r="O1530" s="3">
        <f>+Tabla1[[#This Row],[CF_CALC_OCC_ROOMS]]/67*100</f>
        <v>32.835820895522389</v>
      </c>
      <c r="P1530" s="2">
        <v>3297294</v>
      </c>
      <c r="Q1530">
        <v>0</v>
      </c>
      <c r="R1530">
        <v>0</v>
      </c>
      <c r="S1530">
        <v>0</v>
      </c>
    </row>
    <row r="1531" spans="1:19" x14ac:dyDescent="0.25">
      <c r="A1531" s="1" t="s">
        <v>13</v>
      </c>
      <c r="B1531" s="4">
        <v>2308016</v>
      </c>
      <c r="C1531">
        <v>21</v>
      </c>
      <c r="D1531">
        <v>32</v>
      </c>
      <c r="E1531" s="1" t="s">
        <v>1543</v>
      </c>
      <c r="F1531" t="str">
        <f>+RIGHT(Tabla1[[#This Row],[CONSIDERED_DATE1]],6)</f>
        <v>MAR-20</v>
      </c>
      <c r="G1531" t="str">
        <f>+LEFT(Tabla1[[#This Row],[CONSIDERED_DATE12]],3)</f>
        <v>MAR</v>
      </c>
      <c r="H1531" t="str">
        <f>+RIGHT(Tabla1[[#This Row],[CONSIDERED_DATE12]],2)</f>
        <v>20</v>
      </c>
      <c r="I1531" t="str">
        <f>+CONCATENATE(Tabla1[[#This Row],[CONSIDERED_DATE14]],"-",Tabla1[[#This Row],[CONSIDERED_DATE13]])</f>
        <v>20-MAR</v>
      </c>
      <c r="J1531" s="1" t="s">
        <v>4739</v>
      </c>
      <c r="K1531">
        <v>21</v>
      </c>
      <c r="L1531">
        <v>67</v>
      </c>
      <c r="M1531" s="4">
        <v>109905.523809523</v>
      </c>
      <c r="N1531" s="3">
        <v>31.343283582089501</v>
      </c>
      <c r="O1531" s="3">
        <f>+Tabla1[[#This Row],[CF_CALC_OCC_ROOMS]]/67*100</f>
        <v>31.343283582089555</v>
      </c>
      <c r="P1531" s="2">
        <v>2490213</v>
      </c>
      <c r="Q1531">
        <v>0</v>
      </c>
      <c r="R1531">
        <v>-182197</v>
      </c>
      <c r="S1531">
        <v>0</v>
      </c>
    </row>
    <row r="1532" spans="1:19" x14ac:dyDescent="0.25">
      <c r="A1532" s="1" t="s">
        <v>13</v>
      </c>
      <c r="B1532" s="4">
        <v>5004493.3277310925</v>
      </c>
      <c r="C1532">
        <v>49</v>
      </c>
      <c r="D1532">
        <v>59</v>
      </c>
      <c r="E1532" s="1" t="s">
        <v>1544</v>
      </c>
      <c r="F1532" t="str">
        <f>+RIGHT(Tabla1[[#This Row],[CONSIDERED_DATE1]],6)</f>
        <v>MAR-20</v>
      </c>
      <c r="G1532" t="str">
        <f>+LEFT(Tabla1[[#This Row],[CONSIDERED_DATE12]],3)</f>
        <v>MAR</v>
      </c>
      <c r="H1532" t="str">
        <f>+RIGHT(Tabla1[[#This Row],[CONSIDERED_DATE12]],2)</f>
        <v>20</v>
      </c>
      <c r="I1532" t="str">
        <f>+CONCATENATE(Tabla1[[#This Row],[CONSIDERED_DATE14]],"-",Tabla1[[#This Row],[CONSIDERED_DATE13]])</f>
        <v>20-MAR</v>
      </c>
      <c r="J1532" s="1" t="s">
        <v>4740</v>
      </c>
      <c r="K1532">
        <v>49</v>
      </c>
      <c r="L1532">
        <v>67</v>
      </c>
      <c r="M1532" s="4">
        <v>102132.516892471</v>
      </c>
      <c r="N1532" s="3">
        <v>73.134328358208904</v>
      </c>
      <c r="O1532" s="3">
        <f>+Tabla1[[#This Row],[CF_CALC_OCC_ROOMS]]/67*100</f>
        <v>73.134328358208961</v>
      </c>
      <c r="P1532" s="2">
        <v>5004493.3277310925</v>
      </c>
      <c r="Q1532">
        <v>0</v>
      </c>
      <c r="R1532">
        <v>0</v>
      </c>
      <c r="S1532">
        <v>0</v>
      </c>
    </row>
    <row r="1533" spans="1:19" x14ac:dyDescent="0.25">
      <c r="A1533" s="1" t="s">
        <v>13</v>
      </c>
      <c r="B1533" s="4">
        <v>3921863.4789915965</v>
      </c>
      <c r="C1533">
        <v>38</v>
      </c>
      <c r="D1533">
        <v>52</v>
      </c>
      <c r="E1533" s="1" t="s">
        <v>1545</v>
      </c>
      <c r="F1533" t="str">
        <f>+RIGHT(Tabla1[[#This Row],[CONSIDERED_DATE1]],6)</f>
        <v>MAR-20</v>
      </c>
      <c r="G1533" t="str">
        <f>+LEFT(Tabla1[[#This Row],[CONSIDERED_DATE12]],3)</f>
        <v>MAR</v>
      </c>
      <c r="H1533" t="str">
        <f>+RIGHT(Tabla1[[#This Row],[CONSIDERED_DATE12]],2)</f>
        <v>20</v>
      </c>
      <c r="I1533" t="str">
        <f>+CONCATENATE(Tabla1[[#This Row],[CONSIDERED_DATE14]],"-",Tabla1[[#This Row],[CONSIDERED_DATE13]])</f>
        <v>20-MAR</v>
      </c>
      <c r="J1533" s="1" t="s">
        <v>4741</v>
      </c>
      <c r="K1533">
        <v>38</v>
      </c>
      <c r="L1533">
        <v>67</v>
      </c>
      <c r="M1533" s="4">
        <v>103206.933657673</v>
      </c>
      <c r="N1533" s="3">
        <v>56.716417910447703</v>
      </c>
      <c r="O1533" s="3">
        <f>+Tabla1[[#This Row],[CF_CALC_OCC_ROOMS]]/67*100</f>
        <v>56.71641791044776</v>
      </c>
      <c r="P1533" s="2">
        <v>3351863.4789915965</v>
      </c>
      <c r="Q1533">
        <v>0</v>
      </c>
      <c r="R1533">
        <v>570000</v>
      </c>
      <c r="S1533">
        <v>0</v>
      </c>
    </row>
    <row r="1534" spans="1:19" x14ac:dyDescent="0.25">
      <c r="A1534" s="1" t="s">
        <v>13</v>
      </c>
      <c r="B1534" s="4">
        <v>3615381.9579831935</v>
      </c>
      <c r="C1534">
        <v>29</v>
      </c>
      <c r="D1534">
        <v>44</v>
      </c>
      <c r="E1534" s="1" t="s">
        <v>1546</v>
      </c>
      <c r="F1534" t="str">
        <f>+RIGHT(Tabla1[[#This Row],[CONSIDERED_DATE1]],6)</f>
        <v>MAR-20</v>
      </c>
      <c r="G1534" t="str">
        <f>+LEFT(Tabla1[[#This Row],[CONSIDERED_DATE12]],3)</f>
        <v>MAR</v>
      </c>
      <c r="H1534" t="str">
        <f>+RIGHT(Tabla1[[#This Row],[CONSIDERED_DATE12]],2)</f>
        <v>20</v>
      </c>
      <c r="I1534" t="str">
        <f>+CONCATENATE(Tabla1[[#This Row],[CONSIDERED_DATE14]],"-",Tabla1[[#This Row],[CONSIDERED_DATE13]])</f>
        <v>20-MAR</v>
      </c>
      <c r="J1534" s="1" t="s">
        <v>4742</v>
      </c>
      <c r="K1534">
        <v>29</v>
      </c>
      <c r="L1534">
        <v>67</v>
      </c>
      <c r="M1534" s="4">
        <v>124668.34337873</v>
      </c>
      <c r="N1534" s="3">
        <v>43.283582089552198</v>
      </c>
      <c r="O1534" s="3">
        <f>+Tabla1[[#This Row],[CF_CALC_OCC_ROOMS]]/67*100</f>
        <v>43.283582089552233</v>
      </c>
      <c r="P1534" s="2">
        <v>3615381.9579831935</v>
      </c>
      <c r="Q1534">
        <v>0</v>
      </c>
      <c r="R1534">
        <v>0</v>
      </c>
      <c r="S1534">
        <v>0</v>
      </c>
    </row>
    <row r="1535" spans="1:19" x14ac:dyDescent="0.25">
      <c r="A1535" s="1" t="s">
        <v>13</v>
      </c>
      <c r="B1535" s="4">
        <v>8565982.9579831939</v>
      </c>
      <c r="C1535">
        <v>61</v>
      </c>
      <c r="D1535">
        <v>99</v>
      </c>
      <c r="E1535" s="1" t="s">
        <v>1547</v>
      </c>
      <c r="F1535" t="str">
        <f>+RIGHT(Tabla1[[#This Row],[CONSIDERED_DATE1]],6)</f>
        <v>MAR-20</v>
      </c>
      <c r="G1535" t="str">
        <f>+LEFT(Tabla1[[#This Row],[CONSIDERED_DATE12]],3)</f>
        <v>MAR</v>
      </c>
      <c r="H1535" t="str">
        <f>+RIGHT(Tabla1[[#This Row],[CONSIDERED_DATE12]],2)</f>
        <v>20</v>
      </c>
      <c r="I1535" t="str">
        <f>+CONCATENATE(Tabla1[[#This Row],[CONSIDERED_DATE14]],"-",Tabla1[[#This Row],[CONSIDERED_DATE13]])</f>
        <v>20-MAR</v>
      </c>
      <c r="J1535" s="1" t="s">
        <v>4743</v>
      </c>
      <c r="K1535">
        <v>61</v>
      </c>
      <c r="L1535">
        <v>67</v>
      </c>
      <c r="M1535" s="4">
        <v>140425.95013087199</v>
      </c>
      <c r="N1535" s="3">
        <v>91.044776119402897</v>
      </c>
      <c r="O1535" s="3">
        <f>+Tabla1[[#This Row],[CF_CALC_OCC_ROOMS]]/67*100</f>
        <v>91.044776119402982</v>
      </c>
      <c r="P1535" s="2">
        <v>7995982.957983193</v>
      </c>
      <c r="Q1535">
        <v>0</v>
      </c>
      <c r="R1535">
        <v>570000</v>
      </c>
      <c r="S1535">
        <v>0</v>
      </c>
    </row>
    <row r="1536" spans="1:19" x14ac:dyDescent="0.25">
      <c r="A1536" s="1" t="s">
        <v>13</v>
      </c>
      <c r="B1536" s="4">
        <v>12607614.478991596</v>
      </c>
      <c r="C1536">
        <v>65</v>
      </c>
      <c r="D1536">
        <v>118</v>
      </c>
      <c r="E1536" s="1" t="s">
        <v>1548</v>
      </c>
      <c r="F1536" t="str">
        <f>+RIGHT(Tabla1[[#This Row],[CONSIDERED_DATE1]],6)</f>
        <v>MAR-20</v>
      </c>
      <c r="G1536" t="str">
        <f>+LEFT(Tabla1[[#This Row],[CONSIDERED_DATE12]],3)</f>
        <v>MAR</v>
      </c>
      <c r="H1536" t="str">
        <f>+RIGHT(Tabla1[[#This Row],[CONSIDERED_DATE12]],2)</f>
        <v>20</v>
      </c>
      <c r="I1536" t="str">
        <f>+CONCATENATE(Tabla1[[#This Row],[CONSIDERED_DATE14]],"-",Tabla1[[#This Row],[CONSIDERED_DATE13]])</f>
        <v>20-MAR</v>
      </c>
      <c r="J1536" s="1" t="s">
        <v>4744</v>
      </c>
      <c r="K1536">
        <v>65</v>
      </c>
      <c r="L1536">
        <v>67</v>
      </c>
      <c r="M1536" s="4">
        <v>193963.29967679299</v>
      </c>
      <c r="N1536" s="3">
        <v>97.014925373134304</v>
      </c>
      <c r="O1536" s="3">
        <f>+Tabla1[[#This Row],[CF_CALC_OCC_ROOMS]]/67*100</f>
        <v>97.014925373134332</v>
      </c>
      <c r="P1536" s="2">
        <v>12607614.478991596</v>
      </c>
      <c r="Q1536">
        <v>0</v>
      </c>
      <c r="R1536">
        <v>0</v>
      </c>
      <c r="S1536">
        <v>0</v>
      </c>
    </row>
    <row r="1537" spans="1:19" x14ac:dyDescent="0.25">
      <c r="A1537" s="1" t="s">
        <v>13</v>
      </c>
      <c r="B1537" s="4">
        <v>4294505.478991597</v>
      </c>
      <c r="C1537">
        <v>33</v>
      </c>
      <c r="D1537">
        <v>55</v>
      </c>
      <c r="E1537" s="1" t="s">
        <v>1549</v>
      </c>
      <c r="F1537" t="str">
        <f>+RIGHT(Tabla1[[#This Row],[CONSIDERED_DATE1]],6)</f>
        <v>MAR-20</v>
      </c>
      <c r="G1537" t="str">
        <f>+LEFT(Tabla1[[#This Row],[CONSIDERED_DATE12]],3)</f>
        <v>MAR</v>
      </c>
      <c r="H1537" t="str">
        <f>+RIGHT(Tabla1[[#This Row],[CONSIDERED_DATE12]],2)</f>
        <v>20</v>
      </c>
      <c r="I1537" t="str">
        <f>+CONCATENATE(Tabla1[[#This Row],[CONSIDERED_DATE14]],"-",Tabla1[[#This Row],[CONSIDERED_DATE13]])</f>
        <v>20-MAR</v>
      </c>
      <c r="J1537" s="1" t="s">
        <v>4745</v>
      </c>
      <c r="K1537">
        <v>33</v>
      </c>
      <c r="L1537">
        <v>67</v>
      </c>
      <c r="M1537" s="4">
        <v>130136.529666412</v>
      </c>
      <c r="N1537" s="3">
        <v>49.253731343283498</v>
      </c>
      <c r="O1537" s="3">
        <f>+Tabla1[[#This Row],[CF_CALC_OCC_ROOMS]]/67*100</f>
        <v>49.253731343283583</v>
      </c>
      <c r="P1537" s="2">
        <v>3057225.4789915965</v>
      </c>
      <c r="Q1537">
        <v>0</v>
      </c>
      <c r="R1537">
        <v>1237280</v>
      </c>
      <c r="S1537">
        <v>0</v>
      </c>
    </row>
    <row r="1538" spans="1:19" x14ac:dyDescent="0.25">
      <c r="A1538" s="1" t="s">
        <v>13</v>
      </c>
      <c r="B1538" s="4">
        <v>3120103</v>
      </c>
      <c r="C1538">
        <v>25</v>
      </c>
      <c r="D1538">
        <v>39</v>
      </c>
      <c r="E1538" s="1" t="s">
        <v>1550</v>
      </c>
      <c r="F1538" t="str">
        <f>+RIGHT(Tabla1[[#This Row],[CONSIDERED_DATE1]],6)</f>
        <v>MAR-20</v>
      </c>
      <c r="G1538" t="str">
        <f>+LEFT(Tabla1[[#This Row],[CONSIDERED_DATE12]],3)</f>
        <v>MAR</v>
      </c>
      <c r="H1538" t="str">
        <f>+RIGHT(Tabla1[[#This Row],[CONSIDERED_DATE12]],2)</f>
        <v>20</v>
      </c>
      <c r="I1538" t="str">
        <f>+CONCATENATE(Tabla1[[#This Row],[CONSIDERED_DATE14]],"-",Tabla1[[#This Row],[CONSIDERED_DATE13]])</f>
        <v>20-MAR</v>
      </c>
      <c r="J1538" s="1" t="s">
        <v>4746</v>
      </c>
      <c r="K1538">
        <v>25</v>
      </c>
      <c r="L1538">
        <v>67</v>
      </c>
      <c r="M1538" s="4">
        <v>124804.12</v>
      </c>
      <c r="N1538" s="3">
        <v>37.313432835820798</v>
      </c>
      <c r="O1538" s="3">
        <f>+Tabla1[[#This Row],[CF_CALC_OCC_ROOMS]]/67*100</f>
        <v>37.313432835820898</v>
      </c>
      <c r="P1538" s="2">
        <v>1882823</v>
      </c>
      <c r="Q1538">
        <v>0</v>
      </c>
      <c r="R1538">
        <v>1237280</v>
      </c>
      <c r="S1538">
        <v>0</v>
      </c>
    </row>
    <row r="1539" spans="1:19" x14ac:dyDescent="0.25">
      <c r="A1539" s="1" t="s">
        <v>13</v>
      </c>
      <c r="B1539" s="4">
        <v>2378892</v>
      </c>
      <c r="C1539">
        <v>18</v>
      </c>
      <c r="D1539">
        <v>27</v>
      </c>
      <c r="E1539" s="1" t="s">
        <v>1551</v>
      </c>
      <c r="F1539" t="str">
        <f>+RIGHT(Tabla1[[#This Row],[CONSIDERED_DATE1]],6)</f>
        <v>MAR-20</v>
      </c>
      <c r="G1539" t="str">
        <f>+LEFT(Tabla1[[#This Row],[CONSIDERED_DATE12]],3)</f>
        <v>MAR</v>
      </c>
      <c r="H1539" t="str">
        <f>+RIGHT(Tabla1[[#This Row],[CONSIDERED_DATE12]],2)</f>
        <v>20</v>
      </c>
      <c r="I1539" t="str">
        <f>+CONCATENATE(Tabla1[[#This Row],[CONSIDERED_DATE14]],"-",Tabla1[[#This Row],[CONSIDERED_DATE13]])</f>
        <v>20-MAR</v>
      </c>
      <c r="J1539" s="1" t="s">
        <v>4747</v>
      </c>
      <c r="K1539">
        <v>18</v>
      </c>
      <c r="L1539">
        <v>65</v>
      </c>
      <c r="M1539" s="4">
        <v>132160.66666666599</v>
      </c>
      <c r="N1539" s="3">
        <v>27.692307692307601</v>
      </c>
      <c r="O1539" s="3">
        <f>+Tabla1[[#This Row],[CF_CALC_OCC_ROOMS]]/67*100</f>
        <v>26.865671641791046</v>
      </c>
      <c r="P1539" s="2">
        <v>2378892</v>
      </c>
      <c r="Q1539">
        <v>0</v>
      </c>
      <c r="R1539">
        <v>0</v>
      </c>
      <c r="S1539">
        <v>0</v>
      </c>
    </row>
    <row r="1540" spans="1:19" x14ac:dyDescent="0.25">
      <c r="A1540" s="1" t="s">
        <v>13</v>
      </c>
      <c r="B1540" s="4">
        <v>1164604</v>
      </c>
      <c r="C1540">
        <v>8</v>
      </c>
      <c r="D1540">
        <v>12</v>
      </c>
      <c r="E1540" s="1" t="s">
        <v>1552</v>
      </c>
      <c r="F1540" t="str">
        <f>+RIGHT(Tabla1[[#This Row],[CONSIDERED_DATE1]],6)</f>
        <v>MAR-20</v>
      </c>
      <c r="G1540" t="str">
        <f>+LEFT(Tabla1[[#This Row],[CONSIDERED_DATE12]],3)</f>
        <v>MAR</v>
      </c>
      <c r="H1540" t="str">
        <f>+RIGHT(Tabla1[[#This Row],[CONSIDERED_DATE12]],2)</f>
        <v>20</v>
      </c>
      <c r="I1540" t="str">
        <f>+CONCATENATE(Tabla1[[#This Row],[CONSIDERED_DATE14]],"-",Tabla1[[#This Row],[CONSIDERED_DATE13]])</f>
        <v>20-MAR</v>
      </c>
      <c r="J1540" s="1" t="s">
        <v>4748</v>
      </c>
      <c r="K1540">
        <v>8</v>
      </c>
      <c r="L1540">
        <v>65</v>
      </c>
      <c r="M1540" s="4">
        <v>145575.5</v>
      </c>
      <c r="N1540" s="3">
        <v>12.307692307692299</v>
      </c>
      <c r="O1540" s="3">
        <f>+Tabla1[[#This Row],[CF_CALC_OCC_ROOMS]]/67*100</f>
        <v>11.940298507462686</v>
      </c>
      <c r="P1540" s="2">
        <v>1164604</v>
      </c>
      <c r="Q1540">
        <v>0</v>
      </c>
      <c r="R1540">
        <v>0</v>
      </c>
      <c r="S1540">
        <v>0</v>
      </c>
    </row>
    <row r="1541" spans="1:19" x14ac:dyDescent="0.25">
      <c r="A1541" s="1" t="s">
        <v>13</v>
      </c>
      <c r="B1541" s="4">
        <v>1194382</v>
      </c>
      <c r="C1541">
        <v>9</v>
      </c>
      <c r="D1541">
        <v>13</v>
      </c>
      <c r="E1541" s="1" t="s">
        <v>1553</v>
      </c>
      <c r="F1541" t="str">
        <f>+RIGHT(Tabla1[[#This Row],[CONSIDERED_DATE1]],6)</f>
        <v>MAR-20</v>
      </c>
      <c r="G1541" t="str">
        <f>+LEFT(Tabla1[[#This Row],[CONSIDERED_DATE12]],3)</f>
        <v>MAR</v>
      </c>
      <c r="H1541" t="str">
        <f>+RIGHT(Tabla1[[#This Row],[CONSIDERED_DATE12]],2)</f>
        <v>20</v>
      </c>
      <c r="I1541" t="str">
        <f>+CONCATENATE(Tabla1[[#This Row],[CONSIDERED_DATE14]],"-",Tabla1[[#This Row],[CONSIDERED_DATE13]])</f>
        <v>20-MAR</v>
      </c>
      <c r="J1541" s="1" t="s">
        <v>4749</v>
      </c>
      <c r="K1541">
        <v>9</v>
      </c>
      <c r="L1541">
        <v>65</v>
      </c>
      <c r="M1541" s="4">
        <v>132709.11111111101</v>
      </c>
      <c r="N1541" s="3">
        <v>13.846153846153801</v>
      </c>
      <c r="O1541" s="3">
        <f>+Tabla1[[#This Row],[CF_CALC_OCC_ROOMS]]/67*100</f>
        <v>13.432835820895523</v>
      </c>
      <c r="P1541" s="2">
        <v>1194382</v>
      </c>
      <c r="Q1541">
        <v>0</v>
      </c>
      <c r="R1541">
        <v>0</v>
      </c>
      <c r="S1541">
        <v>0</v>
      </c>
    </row>
    <row r="1542" spans="1:19" x14ac:dyDescent="0.25">
      <c r="A1542" s="1" t="s">
        <v>13</v>
      </c>
      <c r="B1542" s="4">
        <v>1270622</v>
      </c>
      <c r="C1542">
        <v>8</v>
      </c>
      <c r="D1542">
        <v>12</v>
      </c>
      <c r="E1542" s="1" t="s">
        <v>1554</v>
      </c>
      <c r="F1542" t="str">
        <f>+RIGHT(Tabla1[[#This Row],[CONSIDERED_DATE1]],6)</f>
        <v>MAR-20</v>
      </c>
      <c r="G1542" t="str">
        <f>+LEFT(Tabla1[[#This Row],[CONSIDERED_DATE12]],3)</f>
        <v>MAR</v>
      </c>
      <c r="H1542" t="str">
        <f>+RIGHT(Tabla1[[#This Row],[CONSIDERED_DATE12]],2)</f>
        <v>20</v>
      </c>
      <c r="I1542" t="str">
        <f>+CONCATENATE(Tabla1[[#This Row],[CONSIDERED_DATE14]],"-",Tabla1[[#This Row],[CONSIDERED_DATE13]])</f>
        <v>20-MAR</v>
      </c>
      <c r="J1542" s="1" t="s">
        <v>4750</v>
      </c>
      <c r="K1542">
        <v>8</v>
      </c>
      <c r="L1542">
        <v>65</v>
      </c>
      <c r="M1542" s="4">
        <v>158827.75</v>
      </c>
      <c r="N1542" s="3">
        <v>12.307692307692299</v>
      </c>
      <c r="O1542" s="3">
        <f>+Tabla1[[#This Row],[CF_CALC_OCC_ROOMS]]/67*100</f>
        <v>11.940298507462686</v>
      </c>
      <c r="P1542" s="2">
        <v>1270622</v>
      </c>
      <c r="Q1542">
        <v>0</v>
      </c>
      <c r="R1542">
        <v>0</v>
      </c>
      <c r="S1542">
        <v>0</v>
      </c>
    </row>
    <row r="1543" spans="1:19" x14ac:dyDescent="0.25">
      <c r="A1543" s="1" t="s">
        <v>13</v>
      </c>
      <c r="B1543" s="4">
        <v>1508933</v>
      </c>
      <c r="C1543">
        <v>8</v>
      </c>
      <c r="D1543">
        <v>11</v>
      </c>
      <c r="E1543" s="1" t="s">
        <v>1555</v>
      </c>
      <c r="F1543" t="str">
        <f>+RIGHT(Tabla1[[#This Row],[CONSIDERED_DATE1]],6)</f>
        <v>MAR-20</v>
      </c>
      <c r="G1543" t="str">
        <f>+LEFT(Tabla1[[#This Row],[CONSIDERED_DATE12]],3)</f>
        <v>MAR</v>
      </c>
      <c r="H1543" t="str">
        <f>+RIGHT(Tabla1[[#This Row],[CONSIDERED_DATE12]],2)</f>
        <v>20</v>
      </c>
      <c r="I1543" t="str">
        <f>+CONCATENATE(Tabla1[[#This Row],[CONSIDERED_DATE14]],"-",Tabla1[[#This Row],[CONSIDERED_DATE13]])</f>
        <v>20-MAR</v>
      </c>
      <c r="J1543" s="1" t="s">
        <v>4751</v>
      </c>
      <c r="K1543">
        <v>8</v>
      </c>
      <c r="L1543">
        <v>65</v>
      </c>
      <c r="M1543" s="4">
        <v>188616.625</v>
      </c>
      <c r="N1543" s="3">
        <v>12.307692307692299</v>
      </c>
      <c r="O1543" s="3">
        <f>+Tabla1[[#This Row],[CF_CALC_OCC_ROOMS]]/67*100</f>
        <v>11.940298507462686</v>
      </c>
      <c r="P1543" s="2">
        <v>1508933</v>
      </c>
      <c r="Q1543">
        <v>0</v>
      </c>
      <c r="R1543">
        <v>0</v>
      </c>
      <c r="S1543">
        <v>0</v>
      </c>
    </row>
    <row r="1544" spans="1:19" x14ac:dyDescent="0.25">
      <c r="A1544" s="1" t="s">
        <v>13</v>
      </c>
      <c r="B1544" s="4">
        <v>111511</v>
      </c>
      <c r="C1544">
        <v>0</v>
      </c>
      <c r="D1544">
        <v>0</v>
      </c>
      <c r="E1544" s="1" t="s">
        <v>1556</v>
      </c>
      <c r="F1544" t="str">
        <f>+RIGHT(Tabla1[[#This Row],[CONSIDERED_DATE1]],6)</f>
        <v>MAR-20</v>
      </c>
      <c r="G1544" t="str">
        <f>+LEFT(Tabla1[[#This Row],[CONSIDERED_DATE12]],3)</f>
        <v>MAR</v>
      </c>
      <c r="H1544" t="str">
        <f>+RIGHT(Tabla1[[#This Row],[CONSIDERED_DATE12]],2)</f>
        <v>20</v>
      </c>
      <c r="I1544" t="str">
        <f>+CONCATENATE(Tabla1[[#This Row],[CONSIDERED_DATE14]],"-",Tabla1[[#This Row],[CONSIDERED_DATE13]])</f>
        <v>20-MAR</v>
      </c>
      <c r="J1544" s="1" t="s">
        <v>4752</v>
      </c>
      <c r="K1544">
        <v>0</v>
      </c>
      <c r="L1544">
        <v>65</v>
      </c>
      <c r="M1544" s="4">
        <v>0</v>
      </c>
      <c r="N1544" s="3">
        <v>0</v>
      </c>
      <c r="O1544" s="3">
        <f>+Tabla1[[#This Row],[CF_CALC_OCC_ROOMS]]/67*100</f>
        <v>0</v>
      </c>
      <c r="P1544" s="2">
        <v>111511</v>
      </c>
      <c r="Q1544">
        <v>0</v>
      </c>
      <c r="R1544">
        <v>0</v>
      </c>
      <c r="S1544">
        <v>0</v>
      </c>
    </row>
    <row r="1545" spans="1:19" x14ac:dyDescent="0.25">
      <c r="A1545" s="1" t="s">
        <v>13</v>
      </c>
      <c r="B1545" s="4">
        <v>240840</v>
      </c>
      <c r="C1545">
        <v>0</v>
      </c>
      <c r="D1545">
        <v>0</v>
      </c>
      <c r="E1545" s="1" t="s">
        <v>1557</v>
      </c>
      <c r="F1545" t="str">
        <f>+RIGHT(Tabla1[[#This Row],[CONSIDERED_DATE1]],6)</f>
        <v>MAR-20</v>
      </c>
      <c r="G1545" t="str">
        <f>+LEFT(Tabla1[[#This Row],[CONSIDERED_DATE12]],3)</f>
        <v>MAR</v>
      </c>
      <c r="H1545" t="str">
        <f>+RIGHT(Tabla1[[#This Row],[CONSIDERED_DATE12]],2)</f>
        <v>20</v>
      </c>
      <c r="I1545" t="str">
        <f>+CONCATENATE(Tabla1[[#This Row],[CONSIDERED_DATE14]],"-",Tabla1[[#This Row],[CONSIDERED_DATE13]])</f>
        <v>20-MAR</v>
      </c>
      <c r="J1545" s="1" t="s">
        <v>4753</v>
      </c>
      <c r="K1545">
        <v>0</v>
      </c>
      <c r="L1545">
        <v>66</v>
      </c>
      <c r="M1545" s="4">
        <v>0</v>
      </c>
      <c r="N1545" s="3">
        <v>0</v>
      </c>
      <c r="O1545" s="3">
        <f>+Tabla1[[#This Row],[CF_CALC_OCC_ROOMS]]/67*100</f>
        <v>0</v>
      </c>
      <c r="P1545" s="2">
        <v>240840</v>
      </c>
      <c r="Q1545">
        <v>0</v>
      </c>
      <c r="R1545">
        <v>0</v>
      </c>
      <c r="S1545">
        <v>0</v>
      </c>
    </row>
    <row r="1546" spans="1:19" x14ac:dyDescent="0.25">
      <c r="A1546" s="1" t="s">
        <v>13</v>
      </c>
      <c r="B1546" s="4">
        <v>305560</v>
      </c>
      <c r="C1546">
        <v>1</v>
      </c>
      <c r="D1546">
        <v>2</v>
      </c>
      <c r="E1546" s="1" t="s">
        <v>1558</v>
      </c>
      <c r="F1546" t="str">
        <f>+RIGHT(Tabla1[[#This Row],[CONSIDERED_DATE1]],6)</f>
        <v>MAR-20</v>
      </c>
      <c r="G1546" t="str">
        <f>+LEFT(Tabla1[[#This Row],[CONSIDERED_DATE12]],3)</f>
        <v>MAR</v>
      </c>
      <c r="H1546" t="str">
        <f>+RIGHT(Tabla1[[#This Row],[CONSIDERED_DATE12]],2)</f>
        <v>20</v>
      </c>
      <c r="I1546" t="str">
        <f>+CONCATENATE(Tabla1[[#This Row],[CONSIDERED_DATE14]],"-",Tabla1[[#This Row],[CONSIDERED_DATE13]])</f>
        <v>20-MAR</v>
      </c>
      <c r="J1546" s="1" t="s">
        <v>4754</v>
      </c>
      <c r="K1546">
        <v>1</v>
      </c>
      <c r="L1546">
        <v>62</v>
      </c>
      <c r="M1546" s="4">
        <v>305560</v>
      </c>
      <c r="N1546" s="3">
        <v>1.61290322580645</v>
      </c>
      <c r="O1546" s="3">
        <f>+Tabla1[[#This Row],[CF_CALC_OCC_ROOMS]]/67*100</f>
        <v>1.4925373134328357</v>
      </c>
      <c r="P1546" s="2">
        <v>305560</v>
      </c>
      <c r="Q1546">
        <v>0</v>
      </c>
      <c r="R1546">
        <v>0</v>
      </c>
      <c r="S1546">
        <v>0</v>
      </c>
    </row>
    <row r="1547" spans="1:19" x14ac:dyDescent="0.25">
      <c r="A1547" s="1" t="s">
        <v>13</v>
      </c>
      <c r="B1547" s="4">
        <v>80280</v>
      </c>
      <c r="C1547">
        <v>0</v>
      </c>
      <c r="D1547">
        <v>0</v>
      </c>
      <c r="E1547" s="1" t="s">
        <v>1559</v>
      </c>
      <c r="F1547" t="str">
        <f>+RIGHT(Tabla1[[#This Row],[CONSIDERED_DATE1]],6)</f>
        <v>MAR-20</v>
      </c>
      <c r="G1547" t="str">
        <f>+LEFT(Tabla1[[#This Row],[CONSIDERED_DATE12]],3)</f>
        <v>MAR</v>
      </c>
      <c r="H1547" t="str">
        <f>+RIGHT(Tabla1[[#This Row],[CONSIDERED_DATE12]],2)</f>
        <v>20</v>
      </c>
      <c r="I1547" t="str">
        <f>+CONCATENATE(Tabla1[[#This Row],[CONSIDERED_DATE14]],"-",Tabla1[[#This Row],[CONSIDERED_DATE13]])</f>
        <v>20-MAR</v>
      </c>
      <c r="J1547" s="1" t="s">
        <v>4755</v>
      </c>
      <c r="K1547">
        <v>0</v>
      </c>
      <c r="L1547">
        <v>61</v>
      </c>
      <c r="M1547" s="4">
        <v>0</v>
      </c>
      <c r="N1547" s="3">
        <v>0</v>
      </c>
      <c r="O1547" s="3">
        <f>+Tabla1[[#This Row],[CF_CALC_OCC_ROOMS]]/67*100</f>
        <v>0</v>
      </c>
      <c r="P1547" s="2">
        <v>80280</v>
      </c>
      <c r="Q1547">
        <v>0</v>
      </c>
      <c r="R1547">
        <v>0</v>
      </c>
      <c r="S1547">
        <v>0</v>
      </c>
    </row>
    <row r="1548" spans="1:19" x14ac:dyDescent="0.25">
      <c r="A1548" s="1" t="s">
        <v>13</v>
      </c>
      <c r="B1548" s="4">
        <v>0</v>
      </c>
      <c r="C1548">
        <v>0</v>
      </c>
      <c r="D1548">
        <v>0</v>
      </c>
      <c r="E1548" s="1" t="s">
        <v>1560</v>
      </c>
      <c r="F1548" t="str">
        <f>+RIGHT(Tabla1[[#This Row],[CONSIDERED_DATE1]],6)</f>
        <v>MAR-20</v>
      </c>
      <c r="G1548" t="str">
        <f>+LEFT(Tabla1[[#This Row],[CONSIDERED_DATE12]],3)</f>
        <v>MAR</v>
      </c>
      <c r="H1548" t="str">
        <f>+RIGHT(Tabla1[[#This Row],[CONSIDERED_DATE12]],2)</f>
        <v>20</v>
      </c>
      <c r="I1548" t="str">
        <f>+CONCATENATE(Tabla1[[#This Row],[CONSIDERED_DATE14]],"-",Tabla1[[#This Row],[CONSIDERED_DATE13]])</f>
        <v>20-MAR</v>
      </c>
      <c r="J1548" s="1" t="s">
        <v>4756</v>
      </c>
      <c r="K1548">
        <v>0</v>
      </c>
      <c r="L1548">
        <v>64</v>
      </c>
      <c r="M1548" s="4">
        <v>0</v>
      </c>
      <c r="N1548" s="3">
        <v>0</v>
      </c>
      <c r="O1548" s="3">
        <f>+Tabla1[[#This Row],[CF_CALC_OCC_ROOMS]]/67*100</f>
        <v>0</v>
      </c>
      <c r="P1548" s="2">
        <v>0</v>
      </c>
      <c r="Q1548">
        <v>0</v>
      </c>
      <c r="R1548">
        <v>0</v>
      </c>
      <c r="S1548">
        <v>0</v>
      </c>
    </row>
    <row r="1549" spans="1:19" x14ac:dyDescent="0.25">
      <c r="A1549" s="1" t="s">
        <v>13</v>
      </c>
      <c r="B1549" s="4">
        <v>80280</v>
      </c>
      <c r="C1549">
        <v>0</v>
      </c>
      <c r="D1549">
        <v>0</v>
      </c>
      <c r="E1549" s="1" t="s">
        <v>1561</v>
      </c>
      <c r="F1549" t="str">
        <f>+RIGHT(Tabla1[[#This Row],[CONSIDERED_DATE1]],6)</f>
        <v>MAR-20</v>
      </c>
      <c r="G1549" t="str">
        <f>+LEFT(Tabla1[[#This Row],[CONSIDERED_DATE12]],3)</f>
        <v>MAR</v>
      </c>
      <c r="H1549" t="str">
        <f>+RIGHT(Tabla1[[#This Row],[CONSIDERED_DATE12]],2)</f>
        <v>20</v>
      </c>
      <c r="I1549" t="str">
        <f>+CONCATENATE(Tabla1[[#This Row],[CONSIDERED_DATE14]],"-",Tabla1[[#This Row],[CONSIDERED_DATE13]])</f>
        <v>20-MAR</v>
      </c>
      <c r="J1549" s="1" t="s">
        <v>4757</v>
      </c>
      <c r="K1549">
        <v>0</v>
      </c>
      <c r="L1549">
        <v>64</v>
      </c>
      <c r="M1549" s="4">
        <v>0</v>
      </c>
      <c r="N1549" s="3">
        <v>0</v>
      </c>
      <c r="O1549" s="3">
        <f>+Tabla1[[#This Row],[CF_CALC_OCC_ROOMS]]/67*100</f>
        <v>0</v>
      </c>
      <c r="P1549" s="2">
        <v>80280</v>
      </c>
      <c r="Q1549">
        <v>0</v>
      </c>
      <c r="R1549">
        <v>0</v>
      </c>
      <c r="S1549">
        <v>0</v>
      </c>
    </row>
    <row r="1550" spans="1:19" x14ac:dyDescent="0.25">
      <c r="A1550" s="1" t="s">
        <v>13</v>
      </c>
      <c r="B1550" s="4">
        <v>0</v>
      </c>
      <c r="C1550">
        <v>0</v>
      </c>
      <c r="D1550">
        <v>0</v>
      </c>
      <c r="E1550" s="1" t="s">
        <v>1562</v>
      </c>
      <c r="F1550" t="str">
        <f>+RIGHT(Tabla1[[#This Row],[CONSIDERED_DATE1]],6)</f>
        <v>MAR-20</v>
      </c>
      <c r="G1550" t="str">
        <f>+LEFT(Tabla1[[#This Row],[CONSIDERED_DATE12]],3)</f>
        <v>MAR</v>
      </c>
      <c r="H1550" t="str">
        <f>+RIGHT(Tabla1[[#This Row],[CONSIDERED_DATE12]],2)</f>
        <v>20</v>
      </c>
      <c r="I1550" t="str">
        <f>+CONCATENATE(Tabla1[[#This Row],[CONSIDERED_DATE14]],"-",Tabla1[[#This Row],[CONSIDERED_DATE13]])</f>
        <v>20-MAR</v>
      </c>
      <c r="J1550" s="1" t="s">
        <v>4758</v>
      </c>
      <c r="K1550">
        <v>0</v>
      </c>
      <c r="L1550">
        <v>65</v>
      </c>
      <c r="M1550" s="4">
        <v>0</v>
      </c>
      <c r="N1550" s="3">
        <v>0</v>
      </c>
      <c r="O1550" s="3">
        <f>+Tabla1[[#This Row],[CF_CALC_OCC_ROOMS]]/67*100</f>
        <v>0</v>
      </c>
      <c r="P1550" s="2">
        <v>0</v>
      </c>
      <c r="Q1550">
        <v>0</v>
      </c>
      <c r="R1550">
        <v>0</v>
      </c>
      <c r="S1550">
        <v>0</v>
      </c>
    </row>
    <row r="1551" spans="1:19" x14ac:dyDescent="0.25">
      <c r="A1551" s="1" t="s">
        <v>13</v>
      </c>
      <c r="B1551" s="4">
        <v>223020</v>
      </c>
      <c r="C1551">
        <v>0</v>
      </c>
      <c r="D1551">
        <v>0</v>
      </c>
      <c r="E1551" s="1" t="s">
        <v>1563</v>
      </c>
      <c r="F1551" t="str">
        <f>+RIGHT(Tabla1[[#This Row],[CONSIDERED_DATE1]],6)</f>
        <v>MAR-20</v>
      </c>
      <c r="G1551" t="str">
        <f>+LEFT(Tabla1[[#This Row],[CONSIDERED_DATE12]],3)</f>
        <v>MAR</v>
      </c>
      <c r="H1551" t="str">
        <f>+RIGHT(Tabla1[[#This Row],[CONSIDERED_DATE12]],2)</f>
        <v>20</v>
      </c>
      <c r="I1551" t="str">
        <f>+CONCATENATE(Tabla1[[#This Row],[CONSIDERED_DATE14]],"-",Tabla1[[#This Row],[CONSIDERED_DATE13]])</f>
        <v>20-MAR</v>
      </c>
      <c r="J1551" s="1" t="s">
        <v>4759</v>
      </c>
      <c r="K1551">
        <v>0</v>
      </c>
      <c r="L1551">
        <v>65</v>
      </c>
      <c r="M1551" s="4">
        <v>0</v>
      </c>
      <c r="N1551" s="3">
        <v>0</v>
      </c>
      <c r="O1551" s="3">
        <f>+Tabla1[[#This Row],[CF_CALC_OCC_ROOMS]]/67*100</f>
        <v>0</v>
      </c>
      <c r="P1551" s="2">
        <v>223020</v>
      </c>
      <c r="Q1551">
        <v>0</v>
      </c>
      <c r="R1551">
        <v>0</v>
      </c>
      <c r="S1551">
        <v>0</v>
      </c>
    </row>
    <row r="1552" spans="1:19" x14ac:dyDescent="0.25">
      <c r="A1552" s="1" t="s">
        <v>13</v>
      </c>
      <c r="B1552" s="4">
        <v>160560</v>
      </c>
      <c r="C1552">
        <v>0</v>
      </c>
      <c r="D1552">
        <v>0</v>
      </c>
      <c r="E1552" s="1" t="s">
        <v>1564</v>
      </c>
      <c r="F1552" t="str">
        <f>+RIGHT(Tabla1[[#This Row],[CONSIDERED_DATE1]],6)</f>
        <v>MAR-20</v>
      </c>
      <c r="G1552" t="str">
        <f>+LEFT(Tabla1[[#This Row],[CONSIDERED_DATE12]],3)</f>
        <v>MAR</v>
      </c>
      <c r="H1552" t="str">
        <f>+RIGHT(Tabla1[[#This Row],[CONSIDERED_DATE12]],2)</f>
        <v>20</v>
      </c>
      <c r="I1552" t="str">
        <f>+CONCATENATE(Tabla1[[#This Row],[CONSIDERED_DATE14]],"-",Tabla1[[#This Row],[CONSIDERED_DATE13]])</f>
        <v>20-MAR</v>
      </c>
      <c r="J1552" s="1" t="s">
        <v>4760</v>
      </c>
      <c r="K1552">
        <v>0</v>
      </c>
      <c r="L1552">
        <v>65</v>
      </c>
      <c r="M1552" s="4">
        <v>0</v>
      </c>
      <c r="N1552" s="3">
        <v>0</v>
      </c>
      <c r="O1552" s="3">
        <f>+Tabla1[[#This Row],[CF_CALC_OCC_ROOMS]]/67*100</f>
        <v>0</v>
      </c>
      <c r="P1552" s="2">
        <v>160560</v>
      </c>
      <c r="Q1552">
        <v>0</v>
      </c>
      <c r="R1552">
        <v>0</v>
      </c>
      <c r="S1552">
        <v>0</v>
      </c>
    </row>
    <row r="1553" spans="1:19" x14ac:dyDescent="0.25">
      <c r="A1553" s="1" t="s">
        <v>13</v>
      </c>
      <c r="B1553" s="4">
        <v>80280</v>
      </c>
      <c r="C1553">
        <v>0</v>
      </c>
      <c r="D1553">
        <v>0</v>
      </c>
      <c r="E1553" s="1" t="s">
        <v>1565</v>
      </c>
      <c r="F1553" t="str">
        <f>+RIGHT(Tabla1[[#This Row],[CONSIDERED_DATE1]],6)</f>
        <v>MAR-20</v>
      </c>
      <c r="G1553" t="str">
        <f>+LEFT(Tabla1[[#This Row],[CONSIDERED_DATE12]],3)</f>
        <v>MAR</v>
      </c>
      <c r="H1553" t="str">
        <f>+RIGHT(Tabla1[[#This Row],[CONSIDERED_DATE12]],2)</f>
        <v>20</v>
      </c>
      <c r="I1553" t="str">
        <f>+CONCATENATE(Tabla1[[#This Row],[CONSIDERED_DATE14]],"-",Tabla1[[#This Row],[CONSIDERED_DATE13]])</f>
        <v>20-MAR</v>
      </c>
      <c r="J1553" s="1" t="s">
        <v>4761</v>
      </c>
      <c r="K1553">
        <v>0</v>
      </c>
      <c r="L1553">
        <v>65</v>
      </c>
      <c r="M1553" s="4">
        <v>0</v>
      </c>
      <c r="N1553" s="3">
        <v>0</v>
      </c>
      <c r="O1553" s="3">
        <f>+Tabla1[[#This Row],[CF_CALC_OCC_ROOMS]]/67*100</f>
        <v>0</v>
      </c>
      <c r="P1553" s="2">
        <v>80280</v>
      </c>
      <c r="Q1553">
        <v>0</v>
      </c>
      <c r="R1553">
        <v>0</v>
      </c>
      <c r="S1553">
        <v>0</v>
      </c>
    </row>
    <row r="1554" spans="1:19" x14ac:dyDescent="0.25">
      <c r="A1554" s="1" t="s">
        <v>13</v>
      </c>
      <c r="B1554" s="4">
        <v>0</v>
      </c>
      <c r="C1554">
        <v>0</v>
      </c>
      <c r="D1554">
        <v>0</v>
      </c>
      <c r="E1554" s="1" t="s">
        <v>1566</v>
      </c>
      <c r="F1554" t="str">
        <f>+RIGHT(Tabla1[[#This Row],[CONSIDERED_DATE1]],6)</f>
        <v>APR-20</v>
      </c>
      <c r="G1554" t="str">
        <f>+LEFT(Tabla1[[#This Row],[CONSIDERED_DATE12]],3)</f>
        <v>APR</v>
      </c>
      <c r="H1554" t="str">
        <f>+RIGHT(Tabla1[[#This Row],[CONSIDERED_DATE12]],2)</f>
        <v>20</v>
      </c>
      <c r="I1554" t="str">
        <f>+CONCATENATE(Tabla1[[#This Row],[CONSIDERED_DATE14]],"-",Tabla1[[#This Row],[CONSIDERED_DATE13]])</f>
        <v>20-APR</v>
      </c>
      <c r="J1554" s="1" t="s">
        <v>4762</v>
      </c>
      <c r="K1554">
        <v>0</v>
      </c>
      <c r="L1554">
        <v>66</v>
      </c>
      <c r="M1554" s="4">
        <v>0</v>
      </c>
      <c r="N1554" s="3">
        <v>0</v>
      </c>
      <c r="O1554" s="3">
        <f>+Tabla1[[#This Row],[CF_CALC_OCC_ROOMS]]/67*100</f>
        <v>0</v>
      </c>
      <c r="P1554" s="2">
        <v>0</v>
      </c>
      <c r="Q1554">
        <v>0</v>
      </c>
      <c r="R1554">
        <v>0</v>
      </c>
      <c r="S1554">
        <v>0</v>
      </c>
    </row>
    <row r="1555" spans="1:19" x14ac:dyDescent="0.25">
      <c r="A1555" s="1" t="s">
        <v>13</v>
      </c>
      <c r="B1555" s="4">
        <v>0</v>
      </c>
      <c r="C1555">
        <v>0</v>
      </c>
      <c r="D1555">
        <v>0</v>
      </c>
      <c r="E1555" s="1" t="s">
        <v>1567</v>
      </c>
      <c r="F1555" t="str">
        <f>+RIGHT(Tabla1[[#This Row],[CONSIDERED_DATE1]],6)</f>
        <v>APR-20</v>
      </c>
      <c r="G1555" t="str">
        <f>+LEFT(Tabla1[[#This Row],[CONSIDERED_DATE12]],3)</f>
        <v>APR</v>
      </c>
      <c r="H1555" t="str">
        <f>+RIGHT(Tabla1[[#This Row],[CONSIDERED_DATE12]],2)</f>
        <v>20</v>
      </c>
      <c r="I1555" t="str">
        <f>+CONCATENATE(Tabla1[[#This Row],[CONSIDERED_DATE14]],"-",Tabla1[[#This Row],[CONSIDERED_DATE13]])</f>
        <v>20-APR</v>
      </c>
      <c r="J1555" s="1" t="s">
        <v>4763</v>
      </c>
      <c r="K1555">
        <v>0</v>
      </c>
      <c r="L1555">
        <v>66</v>
      </c>
      <c r="M1555" s="4">
        <v>0</v>
      </c>
      <c r="N1555" s="3">
        <v>0</v>
      </c>
      <c r="O1555" s="3">
        <f>+Tabla1[[#This Row],[CF_CALC_OCC_ROOMS]]/67*100</f>
        <v>0</v>
      </c>
      <c r="P1555" s="2">
        <v>0</v>
      </c>
      <c r="Q1555">
        <v>0</v>
      </c>
      <c r="R1555">
        <v>0</v>
      </c>
      <c r="S1555">
        <v>0</v>
      </c>
    </row>
    <row r="1556" spans="1:19" x14ac:dyDescent="0.25">
      <c r="A1556" s="1" t="s">
        <v>13</v>
      </c>
      <c r="B1556" s="4">
        <v>0</v>
      </c>
      <c r="C1556">
        <v>0</v>
      </c>
      <c r="D1556">
        <v>0</v>
      </c>
      <c r="E1556" s="1" t="s">
        <v>1568</v>
      </c>
      <c r="F1556" t="str">
        <f>+RIGHT(Tabla1[[#This Row],[CONSIDERED_DATE1]],6)</f>
        <v>APR-20</v>
      </c>
      <c r="G1556" t="str">
        <f>+LEFT(Tabla1[[#This Row],[CONSIDERED_DATE12]],3)</f>
        <v>APR</v>
      </c>
      <c r="H1556" t="str">
        <f>+RIGHT(Tabla1[[#This Row],[CONSIDERED_DATE12]],2)</f>
        <v>20</v>
      </c>
      <c r="I1556" t="str">
        <f>+CONCATENATE(Tabla1[[#This Row],[CONSIDERED_DATE14]],"-",Tabla1[[#This Row],[CONSIDERED_DATE13]])</f>
        <v>20-APR</v>
      </c>
      <c r="J1556" s="1" t="s">
        <v>4764</v>
      </c>
      <c r="K1556">
        <v>0</v>
      </c>
      <c r="L1556">
        <v>66</v>
      </c>
      <c r="M1556" s="4">
        <v>0</v>
      </c>
      <c r="N1556" s="3">
        <v>0</v>
      </c>
      <c r="O1556" s="3">
        <f>+Tabla1[[#This Row],[CF_CALC_OCC_ROOMS]]/67*100</f>
        <v>0</v>
      </c>
      <c r="P1556" s="2">
        <v>0</v>
      </c>
      <c r="Q1556">
        <v>0</v>
      </c>
      <c r="R1556">
        <v>0</v>
      </c>
      <c r="S1556">
        <v>0</v>
      </c>
    </row>
    <row r="1557" spans="1:19" x14ac:dyDescent="0.25">
      <c r="A1557" s="1" t="s">
        <v>13</v>
      </c>
      <c r="B1557" s="4">
        <v>0</v>
      </c>
      <c r="C1557">
        <v>0</v>
      </c>
      <c r="D1557">
        <v>0</v>
      </c>
      <c r="E1557" s="1" t="s">
        <v>1569</v>
      </c>
      <c r="F1557" t="str">
        <f>+RIGHT(Tabla1[[#This Row],[CONSIDERED_DATE1]],6)</f>
        <v>APR-20</v>
      </c>
      <c r="G1557" t="str">
        <f>+LEFT(Tabla1[[#This Row],[CONSIDERED_DATE12]],3)</f>
        <v>APR</v>
      </c>
      <c r="H1557" t="str">
        <f>+RIGHT(Tabla1[[#This Row],[CONSIDERED_DATE12]],2)</f>
        <v>20</v>
      </c>
      <c r="I1557" t="str">
        <f>+CONCATENATE(Tabla1[[#This Row],[CONSIDERED_DATE14]],"-",Tabla1[[#This Row],[CONSIDERED_DATE13]])</f>
        <v>20-APR</v>
      </c>
      <c r="J1557" s="1" t="s">
        <v>4765</v>
      </c>
      <c r="K1557">
        <v>0</v>
      </c>
      <c r="L1557">
        <v>66</v>
      </c>
      <c r="M1557" s="4">
        <v>0</v>
      </c>
      <c r="N1557" s="3">
        <v>0</v>
      </c>
      <c r="O1557" s="3">
        <f>+Tabla1[[#This Row],[CF_CALC_OCC_ROOMS]]/67*100</f>
        <v>0</v>
      </c>
      <c r="P1557" s="2">
        <v>0</v>
      </c>
      <c r="Q1557">
        <v>0</v>
      </c>
      <c r="R1557">
        <v>0</v>
      </c>
      <c r="S1557">
        <v>0</v>
      </c>
    </row>
    <row r="1558" spans="1:19" x14ac:dyDescent="0.25">
      <c r="A1558" s="1" t="s">
        <v>13</v>
      </c>
      <c r="B1558" s="4">
        <v>0</v>
      </c>
      <c r="C1558">
        <v>0</v>
      </c>
      <c r="D1558">
        <v>0</v>
      </c>
      <c r="E1558" s="1" t="s">
        <v>1570</v>
      </c>
      <c r="F1558" t="str">
        <f>+RIGHT(Tabla1[[#This Row],[CONSIDERED_DATE1]],6)</f>
        <v>APR-20</v>
      </c>
      <c r="G1558" t="str">
        <f>+LEFT(Tabla1[[#This Row],[CONSIDERED_DATE12]],3)</f>
        <v>APR</v>
      </c>
      <c r="H1558" t="str">
        <f>+RIGHT(Tabla1[[#This Row],[CONSIDERED_DATE12]],2)</f>
        <v>20</v>
      </c>
      <c r="I1558" t="str">
        <f>+CONCATENATE(Tabla1[[#This Row],[CONSIDERED_DATE14]],"-",Tabla1[[#This Row],[CONSIDERED_DATE13]])</f>
        <v>20-APR</v>
      </c>
      <c r="J1558" s="1" t="s">
        <v>4766</v>
      </c>
      <c r="K1558">
        <v>0</v>
      </c>
      <c r="L1558">
        <v>66</v>
      </c>
      <c r="M1558" s="4">
        <v>0</v>
      </c>
      <c r="N1558" s="3">
        <v>0</v>
      </c>
      <c r="O1558" s="3">
        <f>+Tabla1[[#This Row],[CF_CALC_OCC_ROOMS]]/67*100</f>
        <v>0</v>
      </c>
      <c r="P1558" s="2">
        <v>0</v>
      </c>
      <c r="Q1558">
        <v>0</v>
      </c>
      <c r="R1558">
        <v>0</v>
      </c>
      <c r="S1558">
        <v>0</v>
      </c>
    </row>
    <row r="1559" spans="1:19" x14ac:dyDescent="0.25">
      <c r="A1559" s="1" t="s">
        <v>13</v>
      </c>
      <c r="B1559" s="4">
        <v>0</v>
      </c>
      <c r="C1559">
        <v>0</v>
      </c>
      <c r="D1559">
        <v>0</v>
      </c>
      <c r="E1559" s="1" t="s">
        <v>1571</v>
      </c>
      <c r="F1559" t="str">
        <f>+RIGHT(Tabla1[[#This Row],[CONSIDERED_DATE1]],6)</f>
        <v>APR-20</v>
      </c>
      <c r="G1559" t="str">
        <f>+LEFT(Tabla1[[#This Row],[CONSIDERED_DATE12]],3)</f>
        <v>APR</v>
      </c>
      <c r="H1559" t="str">
        <f>+RIGHT(Tabla1[[#This Row],[CONSIDERED_DATE12]],2)</f>
        <v>20</v>
      </c>
      <c r="I1559" t="str">
        <f>+CONCATENATE(Tabla1[[#This Row],[CONSIDERED_DATE14]],"-",Tabla1[[#This Row],[CONSIDERED_DATE13]])</f>
        <v>20-APR</v>
      </c>
      <c r="J1559" s="1" t="s">
        <v>4767</v>
      </c>
      <c r="K1559">
        <v>0</v>
      </c>
      <c r="L1559">
        <v>66</v>
      </c>
      <c r="M1559" s="4">
        <v>0</v>
      </c>
      <c r="N1559" s="3">
        <v>0</v>
      </c>
      <c r="O1559" s="3">
        <f>+Tabla1[[#This Row],[CF_CALC_OCC_ROOMS]]/67*100</f>
        <v>0</v>
      </c>
      <c r="P1559" s="2">
        <v>0</v>
      </c>
      <c r="Q1559">
        <v>0</v>
      </c>
      <c r="R1559">
        <v>0</v>
      </c>
      <c r="S1559">
        <v>0</v>
      </c>
    </row>
    <row r="1560" spans="1:19" x14ac:dyDescent="0.25">
      <c r="A1560" s="1" t="s">
        <v>13</v>
      </c>
      <c r="B1560" s="4">
        <v>0</v>
      </c>
      <c r="C1560">
        <v>0</v>
      </c>
      <c r="D1560">
        <v>0</v>
      </c>
      <c r="E1560" s="1" t="s">
        <v>1572</v>
      </c>
      <c r="F1560" t="str">
        <f>+RIGHT(Tabla1[[#This Row],[CONSIDERED_DATE1]],6)</f>
        <v>APR-20</v>
      </c>
      <c r="G1560" t="str">
        <f>+LEFT(Tabla1[[#This Row],[CONSIDERED_DATE12]],3)</f>
        <v>APR</v>
      </c>
      <c r="H1560" t="str">
        <f>+RIGHT(Tabla1[[#This Row],[CONSIDERED_DATE12]],2)</f>
        <v>20</v>
      </c>
      <c r="I1560" t="str">
        <f>+CONCATENATE(Tabla1[[#This Row],[CONSIDERED_DATE14]],"-",Tabla1[[#This Row],[CONSIDERED_DATE13]])</f>
        <v>20-APR</v>
      </c>
      <c r="J1560" s="1" t="s">
        <v>4768</v>
      </c>
      <c r="K1560">
        <v>0</v>
      </c>
      <c r="L1560">
        <v>67</v>
      </c>
      <c r="M1560" s="4">
        <v>0</v>
      </c>
      <c r="N1560" s="3">
        <v>0</v>
      </c>
      <c r="O1560" s="3">
        <f>+Tabla1[[#This Row],[CF_CALC_OCC_ROOMS]]/67*100</f>
        <v>0</v>
      </c>
      <c r="P1560" s="2">
        <v>0</v>
      </c>
      <c r="Q1560">
        <v>0</v>
      </c>
      <c r="R1560">
        <v>0</v>
      </c>
      <c r="S1560">
        <v>0</v>
      </c>
    </row>
    <row r="1561" spans="1:19" x14ac:dyDescent="0.25">
      <c r="A1561" s="1" t="s">
        <v>13</v>
      </c>
      <c r="B1561" s="4">
        <v>0</v>
      </c>
      <c r="C1561">
        <v>0</v>
      </c>
      <c r="D1561">
        <v>0</v>
      </c>
      <c r="E1561" s="1" t="s">
        <v>1573</v>
      </c>
      <c r="F1561" t="str">
        <f>+RIGHT(Tabla1[[#This Row],[CONSIDERED_DATE1]],6)</f>
        <v>APR-20</v>
      </c>
      <c r="G1561" t="str">
        <f>+LEFT(Tabla1[[#This Row],[CONSIDERED_DATE12]],3)</f>
        <v>APR</v>
      </c>
      <c r="H1561" t="str">
        <f>+RIGHT(Tabla1[[#This Row],[CONSIDERED_DATE12]],2)</f>
        <v>20</v>
      </c>
      <c r="I1561" t="str">
        <f>+CONCATENATE(Tabla1[[#This Row],[CONSIDERED_DATE14]],"-",Tabla1[[#This Row],[CONSIDERED_DATE13]])</f>
        <v>20-APR</v>
      </c>
      <c r="J1561" s="1" t="s">
        <v>4769</v>
      </c>
      <c r="K1561">
        <v>0</v>
      </c>
      <c r="L1561">
        <v>67</v>
      </c>
      <c r="M1561" s="4">
        <v>0</v>
      </c>
      <c r="N1561" s="3">
        <v>0</v>
      </c>
      <c r="O1561" s="3">
        <f>+Tabla1[[#This Row],[CF_CALC_OCC_ROOMS]]/67*100</f>
        <v>0</v>
      </c>
      <c r="P1561" s="2">
        <v>0</v>
      </c>
      <c r="Q1561">
        <v>0</v>
      </c>
      <c r="R1561">
        <v>0</v>
      </c>
      <c r="S1561">
        <v>0</v>
      </c>
    </row>
    <row r="1562" spans="1:19" x14ac:dyDescent="0.25">
      <c r="A1562" s="1" t="s">
        <v>13</v>
      </c>
      <c r="B1562" s="4">
        <v>0</v>
      </c>
      <c r="C1562">
        <v>0</v>
      </c>
      <c r="D1562">
        <v>0</v>
      </c>
      <c r="E1562" s="1" t="s">
        <v>1574</v>
      </c>
      <c r="F1562" t="str">
        <f>+RIGHT(Tabla1[[#This Row],[CONSIDERED_DATE1]],6)</f>
        <v>APR-20</v>
      </c>
      <c r="G1562" t="str">
        <f>+LEFT(Tabla1[[#This Row],[CONSIDERED_DATE12]],3)</f>
        <v>APR</v>
      </c>
      <c r="H1562" t="str">
        <f>+RIGHT(Tabla1[[#This Row],[CONSIDERED_DATE12]],2)</f>
        <v>20</v>
      </c>
      <c r="I1562" t="str">
        <f>+CONCATENATE(Tabla1[[#This Row],[CONSIDERED_DATE14]],"-",Tabla1[[#This Row],[CONSIDERED_DATE13]])</f>
        <v>20-APR</v>
      </c>
      <c r="J1562" s="1" t="s">
        <v>4770</v>
      </c>
      <c r="K1562">
        <v>0</v>
      </c>
      <c r="L1562">
        <v>67</v>
      </c>
      <c r="M1562" s="4">
        <v>0</v>
      </c>
      <c r="N1562" s="3">
        <v>0</v>
      </c>
      <c r="O1562" s="3">
        <f>+Tabla1[[#This Row],[CF_CALC_OCC_ROOMS]]/67*100</f>
        <v>0</v>
      </c>
      <c r="P1562" s="2">
        <v>0</v>
      </c>
      <c r="Q1562">
        <v>0</v>
      </c>
      <c r="R1562">
        <v>0</v>
      </c>
      <c r="S1562">
        <v>0</v>
      </c>
    </row>
    <row r="1563" spans="1:19" x14ac:dyDescent="0.25">
      <c r="A1563" s="1" t="s">
        <v>13</v>
      </c>
      <c r="B1563" s="4">
        <v>0</v>
      </c>
      <c r="C1563">
        <v>0</v>
      </c>
      <c r="D1563">
        <v>0</v>
      </c>
      <c r="E1563" s="1" t="s">
        <v>1575</v>
      </c>
      <c r="F1563" t="str">
        <f>+RIGHT(Tabla1[[#This Row],[CONSIDERED_DATE1]],6)</f>
        <v>APR-20</v>
      </c>
      <c r="G1563" t="str">
        <f>+LEFT(Tabla1[[#This Row],[CONSIDERED_DATE12]],3)</f>
        <v>APR</v>
      </c>
      <c r="H1563" t="str">
        <f>+RIGHT(Tabla1[[#This Row],[CONSIDERED_DATE12]],2)</f>
        <v>20</v>
      </c>
      <c r="I1563" t="str">
        <f>+CONCATENATE(Tabla1[[#This Row],[CONSIDERED_DATE14]],"-",Tabla1[[#This Row],[CONSIDERED_DATE13]])</f>
        <v>20-APR</v>
      </c>
      <c r="J1563" s="1" t="s">
        <v>4771</v>
      </c>
      <c r="K1563">
        <v>0</v>
      </c>
      <c r="L1563">
        <v>67</v>
      </c>
      <c r="M1563" s="4">
        <v>0</v>
      </c>
      <c r="N1563" s="3">
        <v>0</v>
      </c>
      <c r="O1563" s="3">
        <f>+Tabla1[[#This Row],[CF_CALC_OCC_ROOMS]]/67*100</f>
        <v>0</v>
      </c>
      <c r="P1563" s="2">
        <v>0</v>
      </c>
      <c r="Q1563">
        <v>0</v>
      </c>
      <c r="R1563">
        <v>0</v>
      </c>
      <c r="S1563">
        <v>0</v>
      </c>
    </row>
    <row r="1564" spans="1:19" x14ac:dyDescent="0.25">
      <c r="A1564" s="1" t="s">
        <v>13</v>
      </c>
      <c r="B1564" s="4">
        <v>0</v>
      </c>
      <c r="C1564">
        <v>0</v>
      </c>
      <c r="D1564">
        <v>0</v>
      </c>
      <c r="E1564" s="1" t="s">
        <v>1576</v>
      </c>
      <c r="F1564" t="str">
        <f>+RIGHT(Tabla1[[#This Row],[CONSIDERED_DATE1]],6)</f>
        <v>APR-20</v>
      </c>
      <c r="G1564" t="str">
        <f>+LEFT(Tabla1[[#This Row],[CONSIDERED_DATE12]],3)</f>
        <v>APR</v>
      </c>
      <c r="H1564" t="str">
        <f>+RIGHT(Tabla1[[#This Row],[CONSIDERED_DATE12]],2)</f>
        <v>20</v>
      </c>
      <c r="I1564" t="str">
        <f>+CONCATENATE(Tabla1[[#This Row],[CONSIDERED_DATE14]],"-",Tabla1[[#This Row],[CONSIDERED_DATE13]])</f>
        <v>20-APR</v>
      </c>
      <c r="J1564" s="1" t="s">
        <v>4772</v>
      </c>
      <c r="K1564">
        <v>0</v>
      </c>
      <c r="L1564">
        <v>67</v>
      </c>
      <c r="M1564" s="4">
        <v>0</v>
      </c>
      <c r="N1564" s="3">
        <v>0</v>
      </c>
      <c r="O1564" s="3">
        <f>+Tabla1[[#This Row],[CF_CALC_OCC_ROOMS]]/67*100</f>
        <v>0</v>
      </c>
      <c r="P1564" s="2">
        <v>0</v>
      </c>
      <c r="Q1564">
        <v>0</v>
      </c>
      <c r="R1564">
        <v>0</v>
      </c>
      <c r="S1564">
        <v>0</v>
      </c>
    </row>
    <row r="1565" spans="1:19" x14ac:dyDescent="0.25">
      <c r="A1565" s="1" t="s">
        <v>13</v>
      </c>
      <c r="B1565" s="4">
        <v>0</v>
      </c>
      <c r="C1565">
        <v>0</v>
      </c>
      <c r="D1565">
        <v>0</v>
      </c>
      <c r="E1565" s="1" t="s">
        <v>1577</v>
      </c>
      <c r="F1565" t="str">
        <f>+RIGHT(Tabla1[[#This Row],[CONSIDERED_DATE1]],6)</f>
        <v>APR-20</v>
      </c>
      <c r="G1565" t="str">
        <f>+LEFT(Tabla1[[#This Row],[CONSIDERED_DATE12]],3)</f>
        <v>APR</v>
      </c>
      <c r="H1565" t="str">
        <f>+RIGHT(Tabla1[[#This Row],[CONSIDERED_DATE12]],2)</f>
        <v>20</v>
      </c>
      <c r="I1565" t="str">
        <f>+CONCATENATE(Tabla1[[#This Row],[CONSIDERED_DATE14]],"-",Tabla1[[#This Row],[CONSIDERED_DATE13]])</f>
        <v>20-APR</v>
      </c>
      <c r="J1565" s="1" t="s">
        <v>4773</v>
      </c>
      <c r="K1565">
        <v>0</v>
      </c>
      <c r="L1565">
        <v>67</v>
      </c>
      <c r="M1565" s="4">
        <v>0</v>
      </c>
      <c r="N1565" s="3">
        <v>0</v>
      </c>
      <c r="O1565" s="3">
        <f>+Tabla1[[#This Row],[CF_CALC_OCC_ROOMS]]/67*100</f>
        <v>0</v>
      </c>
      <c r="P1565" s="2">
        <v>0</v>
      </c>
      <c r="Q1565">
        <v>0</v>
      </c>
      <c r="R1565">
        <v>0</v>
      </c>
      <c r="S1565">
        <v>0</v>
      </c>
    </row>
    <row r="1566" spans="1:19" x14ac:dyDescent="0.25">
      <c r="A1566" s="1" t="s">
        <v>13</v>
      </c>
      <c r="B1566" s="4">
        <v>0</v>
      </c>
      <c r="C1566">
        <v>0</v>
      </c>
      <c r="D1566">
        <v>0</v>
      </c>
      <c r="E1566" s="1" t="s">
        <v>1578</v>
      </c>
      <c r="F1566" t="str">
        <f>+RIGHT(Tabla1[[#This Row],[CONSIDERED_DATE1]],6)</f>
        <v>APR-20</v>
      </c>
      <c r="G1566" t="str">
        <f>+LEFT(Tabla1[[#This Row],[CONSIDERED_DATE12]],3)</f>
        <v>APR</v>
      </c>
      <c r="H1566" t="str">
        <f>+RIGHT(Tabla1[[#This Row],[CONSIDERED_DATE12]],2)</f>
        <v>20</v>
      </c>
      <c r="I1566" t="str">
        <f>+CONCATENATE(Tabla1[[#This Row],[CONSIDERED_DATE14]],"-",Tabla1[[#This Row],[CONSIDERED_DATE13]])</f>
        <v>20-APR</v>
      </c>
      <c r="J1566" s="1" t="s">
        <v>4774</v>
      </c>
      <c r="K1566">
        <v>0</v>
      </c>
      <c r="L1566">
        <v>67</v>
      </c>
      <c r="M1566" s="4">
        <v>0</v>
      </c>
      <c r="N1566" s="3">
        <v>0</v>
      </c>
      <c r="O1566" s="3">
        <f>+Tabla1[[#This Row],[CF_CALC_OCC_ROOMS]]/67*100</f>
        <v>0</v>
      </c>
      <c r="P1566" s="2">
        <v>0</v>
      </c>
      <c r="Q1566">
        <v>0</v>
      </c>
      <c r="R1566">
        <v>0</v>
      </c>
      <c r="S1566">
        <v>0</v>
      </c>
    </row>
    <row r="1567" spans="1:19" x14ac:dyDescent="0.25">
      <c r="A1567" s="1" t="s">
        <v>13</v>
      </c>
      <c r="B1567" s="4">
        <v>0</v>
      </c>
      <c r="C1567">
        <v>0</v>
      </c>
      <c r="D1567">
        <v>0</v>
      </c>
      <c r="E1567" s="1" t="s">
        <v>1579</v>
      </c>
      <c r="F1567" t="str">
        <f>+RIGHT(Tabla1[[#This Row],[CONSIDERED_DATE1]],6)</f>
        <v>APR-20</v>
      </c>
      <c r="G1567" t="str">
        <f>+LEFT(Tabla1[[#This Row],[CONSIDERED_DATE12]],3)</f>
        <v>APR</v>
      </c>
      <c r="H1567" t="str">
        <f>+RIGHT(Tabla1[[#This Row],[CONSIDERED_DATE12]],2)</f>
        <v>20</v>
      </c>
      <c r="I1567" t="str">
        <f>+CONCATENATE(Tabla1[[#This Row],[CONSIDERED_DATE14]],"-",Tabla1[[#This Row],[CONSIDERED_DATE13]])</f>
        <v>20-APR</v>
      </c>
      <c r="J1567" s="1" t="s">
        <v>4775</v>
      </c>
      <c r="K1567">
        <v>0</v>
      </c>
      <c r="L1567">
        <v>67</v>
      </c>
      <c r="M1567" s="4">
        <v>0</v>
      </c>
      <c r="N1567" s="3">
        <v>0</v>
      </c>
      <c r="O1567" s="3">
        <f>+Tabla1[[#This Row],[CF_CALC_OCC_ROOMS]]/67*100</f>
        <v>0</v>
      </c>
      <c r="P1567" s="2">
        <v>0</v>
      </c>
      <c r="Q1567">
        <v>0</v>
      </c>
      <c r="R1567">
        <v>0</v>
      </c>
      <c r="S1567">
        <v>0</v>
      </c>
    </row>
    <row r="1568" spans="1:19" x14ac:dyDescent="0.25">
      <c r="A1568" s="1" t="s">
        <v>13</v>
      </c>
      <c r="B1568" s="4">
        <v>0</v>
      </c>
      <c r="C1568">
        <v>0</v>
      </c>
      <c r="D1568">
        <v>0</v>
      </c>
      <c r="E1568" s="1" t="s">
        <v>1580</v>
      </c>
      <c r="F1568" t="str">
        <f>+RIGHT(Tabla1[[#This Row],[CONSIDERED_DATE1]],6)</f>
        <v>APR-20</v>
      </c>
      <c r="G1568" t="str">
        <f>+LEFT(Tabla1[[#This Row],[CONSIDERED_DATE12]],3)</f>
        <v>APR</v>
      </c>
      <c r="H1568" t="str">
        <f>+RIGHT(Tabla1[[#This Row],[CONSIDERED_DATE12]],2)</f>
        <v>20</v>
      </c>
      <c r="I1568" t="str">
        <f>+CONCATENATE(Tabla1[[#This Row],[CONSIDERED_DATE14]],"-",Tabla1[[#This Row],[CONSIDERED_DATE13]])</f>
        <v>20-APR</v>
      </c>
      <c r="J1568" s="1" t="s">
        <v>4776</v>
      </c>
      <c r="K1568">
        <v>0</v>
      </c>
      <c r="L1568">
        <v>67</v>
      </c>
      <c r="M1568" s="4">
        <v>0</v>
      </c>
      <c r="N1568" s="3">
        <v>0</v>
      </c>
      <c r="O1568" s="3">
        <f>+Tabla1[[#This Row],[CF_CALC_OCC_ROOMS]]/67*100</f>
        <v>0</v>
      </c>
      <c r="P1568" s="2">
        <v>0</v>
      </c>
      <c r="Q1568">
        <v>0</v>
      </c>
      <c r="R1568">
        <v>0</v>
      </c>
      <c r="S1568">
        <v>0</v>
      </c>
    </row>
    <row r="1569" spans="1:19" x14ac:dyDescent="0.25">
      <c r="A1569" s="1" t="s">
        <v>13</v>
      </c>
      <c r="B1569" s="4">
        <v>0</v>
      </c>
      <c r="C1569">
        <v>0</v>
      </c>
      <c r="D1569">
        <v>0</v>
      </c>
      <c r="E1569" s="1" t="s">
        <v>1581</v>
      </c>
      <c r="F1569" t="str">
        <f>+RIGHT(Tabla1[[#This Row],[CONSIDERED_DATE1]],6)</f>
        <v>APR-20</v>
      </c>
      <c r="G1569" t="str">
        <f>+LEFT(Tabla1[[#This Row],[CONSIDERED_DATE12]],3)</f>
        <v>APR</v>
      </c>
      <c r="H1569" t="str">
        <f>+RIGHT(Tabla1[[#This Row],[CONSIDERED_DATE12]],2)</f>
        <v>20</v>
      </c>
      <c r="I1569" t="str">
        <f>+CONCATENATE(Tabla1[[#This Row],[CONSIDERED_DATE14]],"-",Tabla1[[#This Row],[CONSIDERED_DATE13]])</f>
        <v>20-APR</v>
      </c>
      <c r="J1569" s="1" t="s">
        <v>4777</v>
      </c>
      <c r="K1569">
        <v>0</v>
      </c>
      <c r="L1569">
        <v>67</v>
      </c>
      <c r="M1569" s="4">
        <v>0</v>
      </c>
      <c r="N1569" s="3">
        <v>0</v>
      </c>
      <c r="O1569" s="3">
        <f>+Tabla1[[#This Row],[CF_CALC_OCC_ROOMS]]/67*100</f>
        <v>0</v>
      </c>
      <c r="P1569" s="2">
        <v>0</v>
      </c>
      <c r="Q1569">
        <v>0</v>
      </c>
      <c r="R1569">
        <v>0</v>
      </c>
      <c r="S1569">
        <v>0</v>
      </c>
    </row>
    <row r="1570" spans="1:19" x14ac:dyDescent="0.25">
      <c r="A1570" s="1" t="s">
        <v>13</v>
      </c>
      <c r="B1570" s="4">
        <v>0</v>
      </c>
      <c r="C1570">
        <v>0</v>
      </c>
      <c r="D1570">
        <v>0</v>
      </c>
      <c r="E1570" s="1" t="s">
        <v>1582</v>
      </c>
      <c r="F1570" t="str">
        <f>+RIGHT(Tabla1[[#This Row],[CONSIDERED_DATE1]],6)</f>
        <v>APR-20</v>
      </c>
      <c r="G1570" t="str">
        <f>+LEFT(Tabla1[[#This Row],[CONSIDERED_DATE12]],3)</f>
        <v>APR</v>
      </c>
      <c r="H1570" t="str">
        <f>+RIGHT(Tabla1[[#This Row],[CONSIDERED_DATE12]],2)</f>
        <v>20</v>
      </c>
      <c r="I1570" t="str">
        <f>+CONCATENATE(Tabla1[[#This Row],[CONSIDERED_DATE14]],"-",Tabla1[[#This Row],[CONSIDERED_DATE13]])</f>
        <v>20-APR</v>
      </c>
      <c r="J1570" s="1" t="s">
        <v>4778</v>
      </c>
      <c r="K1570">
        <v>0</v>
      </c>
      <c r="L1570">
        <v>67</v>
      </c>
      <c r="M1570" s="4">
        <v>0</v>
      </c>
      <c r="N1570" s="3">
        <v>0</v>
      </c>
      <c r="O1570" s="3">
        <f>+Tabla1[[#This Row],[CF_CALC_OCC_ROOMS]]/67*100</f>
        <v>0</v>
      </c>
      <c r="P1570" s="2">
        <v>0</v>
      </c>
      <c r="Q1570">
        <v>0</v>
      </c>
      <c r="R1570">
        <v>0</v>
      </c>
      <c r="S1570">
        <v>0</v>
      </c>
    </row>
    <row r="1571" spans="1:19" x14ac:dyDescent="0.25">
      <c r="A1571" s="1" t="s">
        <v>13</v>
      </c>
      <c r="B1571" s="4">
        <v>0</v>
      </c>
      <c r="C1571">
        <v>0</v>
      </c>
      <c r="D1571">
        <v>0</v>
      </c>
      <c r="E1571" s="1" t="s">
        <v>1583</v>
      </c>
      <c r="F1571" t="str">
        <f>+RIGHT(Tabla1[[#This Row],[CONSIDERED_DATE1]],6)</f>
        <v>APR-20</v>
      </c>
      <c r="G1571" t="str">
        <f>+LEFT(Tabla1[[#This Row],[CONSIDERED_DATE12]],3)</f>
        <v>APR</v>
      </c>
      <c r="H1571" t="str">
        <f>+RIGHT(Tabla1[[#This Row],[CONSIDERED_DATE12]],2)</f>
        <v>20</v>
      </c>
      <c r="I1571" t="str">
        <f>+CONCATENATE(Tabla1[[#This Row],[CONSIDERED_DATE14]],"-",Tabla1[[#This Row],[CONSIDERED_DATE13]])</f>
        <v>20-APR</v>
      </c>
      <c r="J1571" s="1" t="s">
        <v>4779</v>
      </c>
      <c r="K1571">
        <v>0</v>
      </c>
      <c r="L1571">
        <v>67</v>
      </c>
      <c r="M1571" s="4">
        <v>0</v>
      </c>
      <c r="N1571" s="3">
        <v>0</v>
      </c>
      <c r="O1571" s="3">
        <f>+Tabla1[[#This Row],[CF_CALC_OCC_ROOMS]]/67*100</f>
        <v>0</v>
      </c>
      <c r="P1571" s="2">
        <v>0</v>
      </c>
      <c r="Q1571">
        <v>0</v>
      </c>
      <c r="R1571">
        <v>0</v>
      </c>
      <c r="S1571">
        <v>0</v>
      </c>
    </row>
    <row r="1572" spans="1:19" x14ac:dyDescent="0.25">
      <c r="A1572" s="1" t="s">
        <v>13</v>
      </c>
      <c r="B1572" s="4">
        <v>0</v>
      </c>
      <c r="C1572">
        <v>0</v>
      </c>
      <c r="D1572">
        <v>0</v>
      </c>
      <c r="E1572" s="1" t="s">
        <v>1584</v>
      </c>
      <c r="F1572" t="str">
        <f>+RIGHT(Tabla1[[#This Row],[CONSIDERED_DATE1]],6)</f>
        <v>APR-20</v>
      </c>
      <c r="G1572" t="str">
        <f>+LEFT(Tabla1[[#This Row],[CONSIDERED_DATE12]],3)</f>
        <v>APR</v>
      </c>
      <c r="H1572" t="str">
        <f>+RIGHT(Tabla1[[#This Row],[CONSIDERED_DATE12]],2)</f>
        <v>20</v>
      </c>
      <c r="I1572" t="str">
        <f>+CONCATENATE(Tabla1[[#This Row],[CONSIDERED_DATE14]],"-",Tabla1[[#This Row],[CONSIDERED_DATE13]])</f>
        <v>20-APR</v>
      </c>
      <c r="J1572" s="1" t="s">
        <v>4780</v>
      </c>
      <c r="K1572">
        <v>0</v>
      </c>
      <c r="L1572">
        <v>67</v>
      </c>
      <c r="M1572" s="4">
        <v>0</v>
      </c>
      <c r="N1572" s="3">
        <v>0</v>
      </c>
      <c r="O1572" s="3">
        <f>+Tabla1[[#This Row],[CF_CALC_OCC_ROOMS]]/67*100</f>
        <v>0</v>
      </c>
      <c r="P1572" s="2">
        <v>0</v>
      </c>
      <c r="Q1572">
        <v>0</v>
      </c>
      <c r="R1572">
        <v>0</v>
      </c>
      <c r="S1572">
        <v>0</v>
      </c>
    </row>
    <row r="1573" spans="1:19" x14ac:dyDescent="0.25">
      <c r="A1573" s="1" t="s">
        <v>13</v>
      </c>
      <c r="B1573" s="4">
        <v>0</v>
      </c>
      <c r="C1573">
        <v>0</v>
      </c>
      <c r="D1573">
        <v>0</v>
      </c>
      <c r="E1573" s="1" t="s">
        <v>1585</v>
      </c>
      <c r="F1573" t="str">
        <f>+RIGHT(Tabla1[[#This Row],[CONSIDERED_DATE1]],6)</f>
        <v>APR-20</v>
      </c>
      <c r="G1573" t="str">
        <f>+LEFT(Tabla1[[#This Row],[CONSIDERED_DATE12]],3)</f>
        <v>APR</v>
      </c>
      <c r="H1573" t="str">
        <f>+RIGHT(Tabla1[[#This Row],[CONSIDERED_DATE12]],2)</f>
        <v>20</v>
      </c>
      <c r="I1573" t="str">
        <f>+CONCATENATE(Tabla1[[#This Row],[CONSIDERED_DATE14]],"-",Tabla1[[#This Row],[CONSIDERED_DATE13]])</f>
        <v>20-APR</v>
      </c>
      <c r="J1573" s="1" t="s">
        <v>4781</v>
      </c>
      <c r="K1573">
        <v>0</v>
      </c>
      <c r="L1573">
        <v>67</v>
      </c>
      <c r="M1573" s="4">
        <v>0</v>
      </c>
      <c r="N1573" s="3">
        <v>0</v>
      </c>
      <c r="O1573" s="3">
        <f>+Tabla1[[#This Row],[CF_CALC_OCC_ROOMS]]/67*100</f>
        <v>0</v>
      </c>
      <c r="P1573" s="2">
        <v>0</v>
      </c>
      <c r="Q1573">
        <v>0</v>
      </c>
      <c r="R1573">
        <v>0</v>
      </c>
      <c r="S1573">
        <v>0</v>
      </c>
    </row>
    <row r="1574" spans="1:19" x14ac:dyDescent="0.25">
      <c r="A1574" s="1" t="s">
        <v>13</v>
      </c>
      <c r="B1574" s="4">
        <v>0</v>
      </c>
      <c r="C1574">
        <v>0</v>
      </c>
      <c r="D1574">
        <v>0</v>
      </c>
      <c r="E1574" s="1" t="s">
        <v>1586</v>
      </c>
      <c r="F1574" t="str">
        <f>+RIGHT(Tabla1[[#This Row],[CONSIDERED_DATE1]],6)</f>
        <v>APR-20</v>
      </c>
      <c r="G1574" t="str">
        <f>+LEFT(Tabla1[[#This Row],[CONSIDERED_DATE12]],3)</f>
        <v>APR</v>
      </c>
      <c r="H1574" t="str">
        <f>+RIGHT(Tabla1[[#This Row],[CONSIDERED_DATE12]],2)</f>
        <v>20</v>
      </c>
      <c r="I1574" t="str">
        <f>+CONCATENATE(Tabla1[[#This Row],[CONSIDERED_DATE14]],"-",Tabla1[[#This Row],[CONSIDERED_DATE13]])</f>
        <v>20-APR</v>
      </c>
      <c r="J1574" s="1" t="s">
        <v>4782</v>
      </c>
      <c r="K1574">
        <v>0</v>
      </c>
      <c r="L1574">
        <v>67</v>
      </c>
      <c r="M1574" s="4">
        <v>0</v>
      </c>
      <c r="N1574" s="3">
        <v>0</v>
      </c>
      <c r="O1574" s="3">
        <f>+Tabla1[[#This Row],[CF_CALC_OCC_ROOMS]]/67*100</f>
        <v>0</v>
      </c>
      <c r="P1574" s="2">
        <v>0</v>
      </c>
      <c r="Q1574">
        <v>0</v>
      </c>
      <c r="R1574">
        <v>0</v>
      </c>
      <c r="S1574">
        <v>0</v>
      </c>
    </row>
    <row r="1575" spans="1:19" x14ac:dyDescent="0.25">
      <c r="A1575" s="1" t="s">
        <v>13</v>
      </c>
      <c r="B1575" s="4">
        <v>0</v>
      </c>
      <c r="C1575">
        <v>0</v>
      </c>
      <c r="D1575">
        <v>0</v>
      </c>
      <c r="E1575" s="1" t="s">
        <v>1587</v>
      </c>
      <c r="F1575" t="str">
        <f>+RIGHT(Tabla1[[#This Row],[CONSIDERED_DATE1]],6)</f>
        <v>APR-20</v>
      </c>
      <c r="G1575" t="str">
        <f>+LEFT(Tabla1[[#This Row],[CONSIDERED_DATE12]],3)</f>
        <v>APR</v>
      </c>
      <c r="H1575" t="str">
        <f>+RIGHT(Tabla1[[#This Row],[CONSIDERED_DATE12]],2)</f>
        <v>20</v>
      </c>
      <c r="I1575" t="str">
        <f>+CONCATENATE(Tabla1[[#This Row],[CONSIDERED_DATE14]],"-",Tabla1[[#This Row],[CONSIDERED_DATE13]])</f>
        <v>20-APR</v>
      </c>
      <c r="J1575" s="1" t="s">
        <v>4783</v>
      </c>
      <c r="K1575">
        <v>0</v>
      </c>
      <c r="L1575">
        <v>67</v>
      </c>
      <c r="M1575" s="4">
        <v>0</v>
      </c>
      <c r="N1575" s="3">
        <v>0</v>
      </c>
      <c r="O1575" s="3">
        <f>+Tabla1[[#This Row],[CF_CALC_OCC_ROOMS]]/67*100</f>
        <v>0</v>
      </c>
      <c r="P1575" s="2">
        <v>0</v>
      </c>
      <c r="Q1575">
        <v>0</v>
      </c>
      <c r="R1575">
        <v>0</v>
      </c>
      <c r="S1575">
        <v>0</v>
      </c>
    </row>
    <row r="1576" spans="1:19" x14ac:dyDescent="0.25">
      <c r="A1576" s="1" t="s">
        <v>13</v>
      </c>
      <c r="B1576" s="4">
        <v>0</v>
      </c>
      <c r="C1576">
        <v>0</v>
      </c>
      <c r="D1576">
        <v>0</v>
      </c>
      <c r="E1576" s="1" t="s">
        <v>1588</v>
      </c>
      <c r="F1576" t="str">
        <f>+RIGHT(Tabla1[[#This Row],[CONSIDERED_DATE1]],6)</f>
        <v>APR-20</v>
      </c>
      <c r="G1576" t="str">
        <f>+LEFT(Tabla1[[#This Row],[CONSIDERED_DATE12]],3)</f>
        <v>APR</v>
      </c>
      <c r="H1576" t="str">
        <f>+RIGHT(Tabla1[[#This Row],[CONSIDERED_DATE12]],2)</f>
        <v>20</v>
      </c>
      <c r="I1576" t="str">
        <f>+CONCATENATE(Tabla1[[#This Row],[CONSIDERED_DATE14]],"-",Tabla1[[#This Row],[CONSIDERED_DATE13]])</f>
        <v>20-APR</v>
      </c>
      <c r="J1576" s="1" t="s">
        <v>4784</v>
      </c>
      <c r="K1576">
        <v>0</v>
      </c>
      <c r="L1576">
        <v>67</v>
      </c>
      <c r="M1576" s="4">
        <v>0</v>
      </c>
      <c r="N1576" s="3">
        <v>0</v>
      </c>
      <c r="O1576" s="3">
        <f>+Tabla1[[#This Row],[CF_CALC_OCC_ROOMS]]/67*100</f>
        <v>0</v>
      </c>
      <c r="P1576" s="2">
        <v>0</v>
      </c>
      <c r="Q1576">
        <v>0</v>
      </c>
      <c r="R1576">
        <v>0</v>
      </c>
      <c r="S1576">
        <v>0</v>
      </c>
    </row>
    <row r="1577" spans="1:19" x14ac:dyDescent="0.25">
      <c r="A1577" s="1" t="s">
        <v>13</v>
      </c>
      <c r="B1577" s="4">
        <v>0</v>
      </c>
      <c r="C1577">
        <v>0</v>
      </c>
      <c r="D1577">
        <v>0</v>
      </c>
      <c r="E1577" s="1" t="s">
        <v>1589</v>
      </c>
      <c r="F1577" t="str">
        <f>+RIGHT(Tabla1[[#This Row],[CONSIDERED_DATE1]],6)</f>
        <v>APR-20</v>
      </c>
      <c r="G1577" t="str">
        <f>+LEFT(Tabla1[[#This Row],[CONSIDERED_DATE12]],3)</f>
        <v>APR</v>
      </c>
      <c r="H1577" t="str">
        <f>+RIGHT(Tabla1[[#This Row],[CONSIDERED_DATE12]],2)</f>
        <v>20</v>
      </c>
      <c r="I1577" t="str">
        <f>+CONCATENATE(Tabla1[[#This Row],[CONSIDERED_DATE14]],"-",Tabla1[[#This Row],[CONSIDERED_DATE13]])</f>
        <v>20-APR</v>
      </c>
      <c r="J1577" s="1" t="s">
        <v>4785</v>
      </c>
      <c r="K1577">
        <v>0</v>
      </c>
      <c r="L1577">
        <v>67</v>
      </c>
      <c r="M1577" s="4">
        <v>0</v>
      </c>
      <c r="N1577" s="3">
        <v>0</v>
      </c>
      <c r="O1577" s="3">
        <f>+Tabla1[[#This Row],[CF_CALC_OCC_ROOMS]]/67*100</f>
        <v>0</v>
      </c>
      <c r="P1577" s="2">
        <v>0</v>
      </c>
      <c r="Q1577">
        <v>0</v>
      </c>
      <c r="R1577">
        <v>0</v>
      </c>
      <c r="S1577">
        <v>0</v>
      </c>
    </row>
    <row r="1578" spans="1:19" x14ac:dyDescent="0.25">
      <c r="A1578" s="1" t="s">
        <v>13</v>
      </c>
      <c r="B1578" s="4">
        <v>0</v>
      </c>
      <c r="C1578">
        <v>0</v>
      </c>
      <c r="D1578">
        <v>0</v>
      </c>
      <c r="E1578" s="1" t="s">
        <v>1590</v>
      </c>
      <c r="F1578" t="str">
        <f>+RIGHT(Tabla1[[#This Row],[CONSIDERED_DATE1]],6)</f>
        <v>APR-20</v>
      </c>
      <c r="G1578" t="str">
        <f>+LEFT(Tabla1[[#This Row],[CONSIDERED_DATE12]],3)</f>
        <v>APR</v>
      </c>
      <c r="H1578" t="str">
        <f>+RIGHT(Tabla1[[#This Row],[CONSIDERED_DATE12]],2)</f>
        <v>20</v>
      </c>
      <c r="I1578" t="str">
        <f>+CONCATENATE(Tabla1[[#This Row],[CONSIDERED_DATE14]],"-",Tabla1[[#This Row],[CONSIDERED_DATE13]])</f>
        <v>20-APR</v>
      </c>
      <c r="J1578" s="1" t="s">
        <v>4786</v>
      </c>
      <c r="K1578">
        <v>0</v>
      </c>
      <c r="L1578">
        <v>67</v>
      </c>
      <c r="M1578" s="4">
        <v>0</v>
      </c>
      <c r="N1578" s="3">
        <v>0</v>
      </c>
      <c r="O1578" s="3">
        <f>+Tabla1[[#This Row],[CF_CALC_OCC_ROOMS]]/67*100</f>
        <v>0</v>
      </c>
      <c r="P1578" s="2">
        <v>0</v>
      </c>
      <c r="Q1578">
        <v>0</v>
      </c>
      <c r="R1578">
        <v>0</v>
      </c>
      <c r="S1578">
        <v>0</v>
      </c>
    </row>
    <row r="1579" spans="1:19" x14ac:dyDescent="0.25">
      <c r="A1579" s="1" t="s">
        <v>13</v>
      </c>
      <c r="B1579" s="4">
        <v>0</v>
      </c>
      <c r="C1579">
        <v>0</v>
      </c>
      <c r="D1579">
        <v>0</v>
      </c>
      <c r="E1579" s="1" t="s">
        <v>1591</v>
      </c>
      <c r="F1579" t="str">
        <f>+RIGHT(Tabla1[[#This Row],[CONSIDERED_DATE1]],6)</f>
        <v>APR-20</v>
      </c>
      <c r="G1579" t="str">
        <f>+LEFT(Tabla1[[#This Row],[CONSIDERED_DATE12]],3)</f>
        <v>APR</v>
      </c>
      <c r="H1579" t="str">
        <f>+RIGHT(Tabla1[[#This Row],[CONSIDERED_DATE12]],2)</f>
        <v>20</v>
      </c>
      <c r="I1579" t="str">
        <f>+CONCATENATE(Tabla1[[#This Row],[CONSIDERED_DATE14]],"-",Tabla1[[#This Row],[CONSIDERED_DATE13]])</f>
        <v>20-APR</v>
      </c>
      <c r="J1579" s="1" t="s">
        <v>4787</v>
      </c>
      <c r="K1579">
        <v>0</v>
      </c>
      <c r="L1579">
        <v>67</v>
      </c>
      <c r="M1579" s="4">
        <v>0</v>
      </c>
      <c r="N1579" s="3">
        <v>0</v>
      </c>
      <c r="O1579" s="3">
        <f>+Tabla1[[#This Row],[CF_CALC_OCC_ROOMS]]/67*100</f>
        <v>0</v>
      </c>
      <c r="P1579" s="2">
        <v>0</v>
      </c>
      <c r="Q1579">
        <v>0</v>
      </c>
      <c r="R1579">
        <v>0</v>
      </c>
      <c r="S1579">
        <v>0</v>
      </c>
    </row>
    <row r="1580" spans="1:19" x14ac:dyDescent="0.25">
      <c r="A1580" s="1" t="s">
        <v>13</v>
      </c>
      <c r="B1580" s="4">
        <v>0</v>
      </c>
      <c r="C1580">
        <v>0</v>
      </c>
      <c r="D1580">
        <v>0</v>
      </c>
      <c r="E1580" s="1" t="s">
        <v>1592</v>
      </c>
      <c r="F1580" t="str">
        <f>+RIGHT(Tabla1[[#This Row],[CONSIDERED_DATE1]],6)</f>
        <v>APR-20</v>
      </c>
      <c r="G1580" t="str">
        <f>+LEFT(Tabla1[[#This Row],[CONSIDERED_DATE12]],3)</f>
        <v>APR</v>
      </c>
      <c r="H1580" t="str">
        <f>+RIGHT(Tabla1[[#This Row],[CONSIDERED_DATE12]],2)</f>
        <v>20</v>
      </c>
      <c r="I1580" t="str">
        <f>+CONCATENATE(Tabla1[[#This Row],[CONSIDERED_DATE14]],"-",Tabla1[[#This Row],[CONSIDERED_DATE13]])</f>
        <v>20-APR</v>
      </c>
      <c r="J1580" s="1" t="s">
        <v>4788</v>
      </c>
      <c r="K1580">
        <v>0</v>
      </c>
      <c r="L1580">
        <v>67</v>
      </c>
      <c r="M1580" s="4">
        <v>0</v>
      </c>
      <c r="N1580" s="3">
        <v>0</v>
      </c>
      <c r="O1580" s="3">
        <f>+Tabla1[[#This Row],[CF_CALC_OCC_ROOMS]]/67*100</f>
        <v>0</v>
      </c>
      <c r="P1580" s="2">
        <v>0</v>
      </c>
      <c r="Q1580">
        <v>0</v>
      </c>
      <c r="R1580">
        <v>0</v>
      </c>
      <c r="S1580">
        <v>0</v>
      </c>
    </row>
    <row r="1581" spans="1:19" x14ac:dyDescent="0.25">
      <c r="A1581" s="1" t="s">
        <v>13</v>
      </c>
      <c r="B1581" s="4">
        <v>0</v>
      </c>
      <c r="C1581">
        <v>0</v>
      </c>
      <c r="D1581">
        <v>0</v>
      </c>
      <c r="E1581" s="1" t="s">
        <v>1593</v>
      </c>
      <c r="F1581" t="str">
        <f>+RIGHT(Tabla1[[#This Row],[CONSIDERED_DATE1]],6)</f>
        <v>APR-20</v>
      </c>
      <c r="G1581" t="str">
        <f>+LEFT(Tabla1[[#This Row],[CONSIDERED_DATE12]],3)</f>
        <v>APR</v>
      </c>
      <c r="H1581" t="str">
        <f>+RIGHT(Tabla1[[#This Row],[CONSIDERED_DATE12]],2)</f>
        <v>20</v>
      </c>
      <c r="I1581" t="str">
        <f>+CONCATENATE(Tabla1[[#This Row],[CONSIDERED_DATE14]],"-",Tabla1[[#This Row],[CONSIDERED_DATE13]])</f>
        <v>20-APR</v>
      </c>
      <c r="J1581" s="1" t="s">
        <v>4789</v>
      </c>
      <c r="K1581">
        <v>0</v>
      </c>
      <c r="L1581">
        <v>67</v>
      </c>
      <c r="M1581" s="4">
        <v>0</v>
      </c>
      <c r="N1581" s="3">
        <v>0</v>
      </c>
      <c r="O1581" s="3">
        <f>+Tabla1[[#This Row],[CF_CALC_OCC_ROOMS]]/67*100</f>
        <v>0</v>
      </c>
      <c r="P1581" s="2">
        <v>0</v>
      </c>
      <c r="Q1581">
        <v>0</v>
      </c>
      <c r="R1581">
        <v>0</v>
      </c>
      <c r="S1581">
        <v>0</v>
      </c>
    </row>
    <row r="1582" spans="1:19" x14ac:dyDescent="0.25">
      <c r="A1582" s="1" t="s">
        <v>13</v>
      </c>
      <c r="B1582" s="4">
        <v>0</v>
      </c>
      <c r="C1582">
        <v>0</v>
      </c>
      <c r="D1582">
        <v>0</v>
      </c>
      <c r="E1582" s="1" t="s">
        <v>1594</v>
      </c>
      <c r="F1582" t="str">
        <f>+RIGHT(Tabla1[[#This Row],[CONSIDERED_DATE1]],6)</f>
        <v>APR-20</v>
      </c>
      <c r="G1582" t="str">
        <f>+LEFT(Tabla1[[#This Row],[CONSIDERED_DATE12]],3)</f>
        <v>APR</v>
      </c>
      <c r="H1582" t="str">
        <f>+RIGHT(Tabla1[[#This Row],[CONSIDERED_DATE12]],2)</f>
        <v>20</v>
      </c>
      <c r="I1582" t="str">
        <f>+CONCATENATE(Tabla1[[#This Row],[CONSIDERED_DATE14]],"-",Tabla1[[#This Row],[CONSIDERED_DATE13]])</f>
        <v>20-APR</v>
      </c>
      <c r="J1582" s="1" t="s">
        <v>4790</v>
      </c>
      <c r="K1582">
        <v>0</v>
      </c>
      <c r="L1582">
        <v>67</v>
      </c>
      <c r="M1582" s="4">
        <v>0</v>
      </c>
      <c r="N1582" s="3">
        <v>0</v>
      </c>
      <c r="O1582" s="3">
        <f>+Tabla1[[#This Row],[CF_CALC_OCC_ROOMS]]/67*100</f>
        <v>0</v>
      </c>
      <c r="P1582" s="2">
        <v>0</v>
      </c>
      <c r="Q1582">
        <v>0</v>
      </c>
      <c r="R1582">
        <v>0</v>
      </c>
      <c r="S1582">
        <v>0</v>
      </c>
    </row>
    <row r="1583" spans="1:19" x14ac:dyDescent="0.25">
      <c r="A1583" s="1" t="s">
        <v>13</v>
      </c>
      <c r="B1583" s="4">
        <v>0</v>
      </c>
      <c r="C1583">
        <v>0</v>
      </c>
      <c r="D1583">
        <v>0</v>
      </c>
      <c r="E1583" s="1" t="s">
        <v>1595</v>
      </c>
      <c r="F1583" t="str">
        <f>+RIGHT(Tabla1[[#This Row],[CONSIDERED_DATE1]],6)</f>
        <v>APR-20</v>
      </c>
      <c r="G1583" t="str">
        <f>+LEFT(Tabla1[[#This Row],[CONSIDERED_DATE12]],3)</f>
        <v>APR</v>
      </c>
      <c r="H1583" t="str">
        <f>+RIGHT(Tabla1[[#This Row],[CONSIDERED_DATE12]],2)</f>
        <v>20</v>
      </c>
      <c r="I1583" t="str">
        <f>+CONCATENATE(Tabla1[[#This Row],[CONSIDERED_DATE14]],"-",Tabla1[[#This Row],[CONSIDERED_DATE13]])</f>
        <v>20-APR</v>
      </c>
      <c r="J1583" s="1" t="s">
        <v>4791</v>
      </c>
      <c r="K1583">
        <v>0</v>
      </c>
      <c r="L1583">
        <v>67</v>
      </c>
      <c r="M1583" s="4">
        <v>0</v>
      </c>
      <c r="N1583" s="3">
        <v>0</v>
      </c>
      <c r="O1583" s="3">
        <f>+Tabla1[[#This Row],[CF_CALC_OCC_ROOMS]]/67*100</f>
        <v>0</v>
      </c>
      <c r="P1583" s="2">
        <v>0</v>
      </c>
      <c r="Q1583">
        <v>0</v>
      </c>
      <c r="R1583">
        <v>0</v>
      </c>
      <c r="S1583">
        <v>0</v>
      </c>
    </row>
    <row r="1584" spans="1:19" x14ac:dyDescent="0.25">
      <c r="A1584" s="1" t="s">
        <v>13</v>
      </c>
      <c r="B1584" s="4">
        <v>0</v>
      </c>
      <c r="C1584">
        <v>0</v>
      </c>
      <c r="D1584">
        <v>0</v>
      </c>
      <c r="E1584" s="1" t="s">
        <v>1596</v>
      </c>
      <c r="F1584" t="str">
        <f>+RIGHT(Tabla1[[#This Row],[CONSIDERED_DATE1]],6)</f>
        <v>MAY-20</v>
      </c>
      <c r="G1584" t="str">
        <f>+LEFT(Tabla1[[#This Row],[CONSIDERED_DATE12]],3)</f>
        <v>MAY</v>
      </c>
      <c r="H1584" t="str">
        <f>+RIGHT(Tabla1[[#This Row],[CONSIDERED_DATE12]],2)</f>
        <v>20</v>
      </c>
      <c r="I1584" t="str">
        <f>+CONCATENATE(Tabla1[[#This Row],[CONSIDERED_DATE14]],"-",Tabla1[[#This Row],[CONSIDERED_DATE13]])</f>
        <v>20-MAY</v>
      </c>
      <c r="J1584" s="1" t="s">
        <v>4792</v>
      </c>
      <c r="K1584">
        <v>0</v>
      </c>
      <c r="L1584">
        <v>67</v>
      </c>
      <c r="M1584" s="4">
        <v>0</v>
      </c>
      <c r="N1584" s="3">
        <v>0</v>
      </c>
      <c r="O1584" s="3">
        <f>+Tabla1[[#This Row],[CF_CALC_OCC_ROOMS]]/67*100</f>
        <v>0</v>
      </c>
      <c r="P1584" s="2">
        <v>0</v>
      </c>
      <c r="Q1584">
        <v>0</v>
      </c>
      <c r="R1584">
        <v>0</v>
      </c>
      <c r="S1584">
        <v>0</v>
      </c>
    </row>
    <row r="1585" spans="1:19" x14ac:dyDescent="0.25">
      <c r="A1585" s="1" t="s">
        <v>13</v>
      </c>
      <c r="B1585" s="4">
        <v>0</v>
      </c>
      <c r="C1585">
        <v>0</v>
      </c>
      <c r="D1585">
        <v>0</v>
      </c>
      <c r="E1585" s="1" t="s">
        <v>1597</v>
      </c>
      <c r="F1585" t="str">
        <f>+RIGHT(Tabla1[[#This Row],[CONSIDERED_DATE1]],6)</f>
        <v>MAY-20</v>
      </c>
      <c r="G1585" t="str">
        <f>+LEFT(Tabla1[[#This Row],[CONSIDERED_DATE12]],3)</f>
        <v>MAY</v>
      </c>
      <c r="H1585" t="str">
        <f>+RIGHT(Tabla1[[#This Row],[CONSIDERED_DATE12]],2)</f>
        <v>20</v>
      </c>
      <c r="I1585" t="str">
        <f>+CONCATENATE(Tabla1[[#This Row],[CONSIDERED_DATE14]],"-",Tabla1[[#This Row],[CONSIDERED_DATE13]])</f>
        <v>20-MAY</v>
      </c>
      <c r="J1585" s="1" t="s">
        <v>4793</v>
      </c>
      <c r="K1585">
        <v>0</v>
      </c>
      <c r="L1585">
        <v>67</v>
      </c>
      <c r="M1585" s="4">
        <v>0</v>
      </c>
      <c r="N1585" s="3">
        <v>0</v>
      </c>
      <c r="O1585" s="3">
        <f>+Tabla1[[#This Row],[CF_CALC_OCC_ROOMS]]/67*100</f>
        <v>0</v>
      </c>
      <c r="P1585" s="2">
        <v>0</v>
      </c>
      <c r="Q1585">
        <v>0</v>
      </c>
      <c r="R1585">
        <v>0</v>
      </c>
      <c r="S1585">
        <v>0</v>
      </c>
    </row>
    <row r="1586" spans="1:19" x14ac:dyDescent="0.25">
      <c r="A1586" s="1" t="s">
        <v>13</v>
      </c>
      <c r="B1586" s="4">
        <v>0</v>
      </c>
      <c r="C1586">
        <v>0</v>
      </c>
      <c r="D1586">
        <v>0</v>
      </c>
      <c r="E1586" s="1" t="s">
        <v>1598</v>
      </c>
      <c r="F1586" t="str">
        <f>+RIGHT(Tabla1[[#This Row],[CONSIDERED_DATE1]],6)</f>
        <v>MAY-20</v>
      </c>
      <c r="G1586" t="str">
        <f>+LEFT(Tabla1[[#This Row],[CONSIDERED_DATE12]],3)</f>
        <v>MAY</v>
      </c>
      <c r="H1586" t="str">
        <f>+RIGHT(Tabla1[[#This Row],[CONSIDERED_DATE12]],2)</f>
        <v>20</v>
      </c>
      <c r="I1586" t="str">
        <f>+CONCATENATE(Tabla1[[#This Row],[CONSIDERED_DATE14]],"-",Tabla1[[#This Row],[CONSIDERED_DATE13]])</f>
        <v>20-MAY</v>
      </c>
      <c r="J1586" s="1" t="s">
        <v>4794</v>
      </c>
      <c r="K1586">
        <v>0</v>
      </c>
      <c r="L1586">
        <v>67</v>
      </c>
      <c r="M1586" s="4">
        <v>0</v>
      </c>
      <c r="N1586" s="3">
        <v>0</v>
      </c>
      <c r="O1586" s="3">
        <f>+Tabla1[[#This Row],[CF_CALC_OCC_ROOMS]]/67*100</f>
        <v>0</v>
      </c>
      <c r="P1586" s="2">
        <v>0</v>
      </c>
      <c r="Q1586">
        <v>0</v>
      </c>
      <c r="R1586">
        <v>0</v>
      </c>
      <c r="S1586">
        <v>0</v>
      </c>
    </row>
    <row r="1587" spans="1:19" x14ac:dyDescent="0.25">
      <c r="A1587" s="1" t="s">
        <v>13</v>
      </c>
      <c r="B1587" s="4">
        <v>0</v>
      </c>
      <c r="C1587">
        <v>0</v>
      </c>
      <c r="D1587">
        <v>0</v>
      </c>
      <c r="E1587" s="1" t="s">
        <v>1599</v>
      </c>
      <c r="F1587" t="str">
        <f>+RIGHT(Tabla1[[#This Row],[CONSIDERED_DATE1]],6)</f>
        <v>MAY-20</v>
      </c>
      <c r="G1587" t="str">
        <f>+LEFT(Tabla1[[#This Row],[CONSIDERED_DATE12]],3)</f>
        <v>MAY</v>
      </c>
      <c r="H1587" t="str">
        <f>+RIGHT(Tabla1[[#This Row],[CONSIDERED_DATE12]],2)</f>
        <v>20</v>
      </c>
      <c r="I1587" t="str">
        <f>+CONCATENATE(Tabla1[[#This Row],[CONSIDERED_DATE14]],"-",Tabla1[[#This Row],[CONSIDERED_DATE13]])</f>
        <v>20-MAY</v>
      </c>
      <c r="J1587" s="1" t="s">
        <v>4795</v>
      </c>
      <c r="K1587">
        <v>0</v>
      </c>
      <c r="L1587">
        <v>67</v>
      </c>
      <c r="M1587" s="4">
        <v>0</v>
      </c>
      <c r="N1587" s="3">
        <v>0</v>
      </c>
      <c r="O1587" s="3">
        <f>+Tabla1[[#This Row],[CF_CALC_OCC_ROOMS]]/67*100</f>
        <v>0</v>
      </c>
      <c r="P1587" s="2">
        <v>0</v>
      </c>
      <c r="Q1587">
        <v>0</v>
      </c>
      <c r="R1587">
        <v>0</v>
      </c>
      <c r="S1587">
        <v>0</v>
      </c>
    </row>
    <row r="1588" spans="1:19" x14ac:dyDescent="0.25">
      <c r="A1588" s="1" t="s">
        <v>13</v>
      </c>
      <c r="B1588" s="4">
        <v>0</v>
      </c>
      <c r="C1588">
        <v>0</v>
      </c>
      <c r="D1588">
        <v>0</v>
      </c>
      <c r="E1588" s="1" t="s">
        <v>1600</v>
      </c>
      <c r="F1588" t="str">
        <f>+RIGHT(Tabla1[[#This Row],[CONSIDERED_DATE1]],6)</f>
        <v>MAY-20</v>
      </c>
      <c r="G1588" t="str">
        <f>+LEFT(Tabla1[[#This Row],[CONSIDERED_DATE12]],3)</f>
        <v>MAY</v>
      </c>
      <c r="H1588" t="str">
        <f>+RIGHT(Tabla1[[#This Row],[CONSIDERED_DATE12]],2)</f>
        <v>20</v>
      </c>
      <c r="I1588" t="str">
        <f>+CONCATENATE(Tabla1[[#This Row],[CONSIDERED_DATE14]],"-",Tabla1[[#This Row],[CONSIDERED_DATE13]])</f>
        <v>20-MAY</v>
      </c>
      <c r="J1588" s="1" t="s">
        <v>4796</v>
      </c>
      <c r="K1588">
        <v>0</v>
      </c>
      <c r="L1588">
        <v>67</v>
      </c>
      <c r="M1588" s="4">
        <v>0</v>
      </c>
      <c r="N1588" s="3">
        <v>0</v>
      </c>
      <c r="O1588" s="3">
        <f>+Tabla1[[#This Row],[CF_CALC_OCC_ROOMS]]/67*100</f>
        <v>0</v>
      </c>
      <c r="P1588" s="2">
        <v>0</v>
      </c>
      <c r="Q1588">
        <v>0</v>
      </c>
      <c r="R1588">
        <v>0</v>
      </c>
      <c r="S1588">
        <v>0</v>
      </c>
    </row>
    <row r="1589" spans="1:19" x14ac:dyDescent="0.25">
      <c r="A1589" s="1" t="s">
        <v>13</v>
      </c>
      <c r="B1589" s="4">
        <v>0</v>
      </c>
      <c r="C1589">
        <v>0</v>
      </c>
      <c r="D1589">
        <v>0</v>
      </c>
      <c r="E1589" s="1" t="s">
        <v>1601</v>
      </c>
      <c r="F1589" t="str">
        <f>+RIGHT(Tabla1[[#This Row],[CONSIDERED_DATE1]],6)</f>
        <v>MAY-20</v>
      </c>
      <c r="G1589" t="str">
        <f>+LEFT(Tabla1[[#This Row],[CONSIDERED_DATE12]],3)</f>
        <v>MAY</v>
      </c>
      <c r="H1589" t="str">
        <f>+RIGHT(Tabla1[[#This Row],[CONSIDERED_DATE12]],2)</f>
        <v>20</v>
      </c>
      <c r="I1589" t="str">
        <f>+CONCATENATE(Tabla1[[#This Row],[CONSIDERED_DATE14]],"-",Tabla1[[#This Row],[CONSIDERED_DATE13]])</f>
        <v>20-MAY</v>
      </c>
      <c r="J1589" s="1" t="s">
        <v>4797</v>
      </c>
      <c r="K1589">
        <v>0</v>
      </c>
      <c r="L1589">
        <v>67</v>
      </c>
      <c r="M1589" s="4">
        <v>0</v>
      </c>
      <c r="N1589" s="3">
        <v>0</v>
      </c>
      <c r="O1589" s="3">
        <f>+Tabla1[[#This Row],[CF_CALC_OCC_ROOMS]]/67*100</f>
        <v>0</v>
      </c>
      <c r="P1589" s="2">
        <v>0</v>
      </c>
      <c r="Q1589">
        <v>0</v>
      </c>
      <c r="R1589">
        <v>0</v>
      </c>
      <c r="S1589">
        <v>0</v>
      </c>
    </row>
    <row r="1590" spans="1:19" x14ac:dyDescent="0.25">
      <c r="A1590" s="1" t="s">
        <v>13</v>
      </c>
      <c r="B1590" s="4">
        <v>0</v>
      </c>
      <c r="C1590">
        <v>0</v>
      </c>
      <c r="D1590">
        <v>0</v>
      </c>
      <c r="E1590" s="1" t="s">
        <v>1602</v>
      </c>
      <c r="F1590" t="str">
        <f>+RIGHT(Tabla1[[#This Row],[CONSIDERED_DATE1]],6)</f>
        <v>MAY-20</v>
      </c>
      <c r="G1590" t="str">
        <f>+LEFT(Tabla1[[#This Row],[CONSIDERED_DATE12]],3)</f>
        <v>MAY</v>
      </c>
      <c r="H1590" t="str">
        <f>+RIGHT(Tabla1[[#This Row],[CONSIDERED_DATE12]],2)</f>
        <v>20</v>
      </c>
      <c r="I1590" t="str">
        <f>+CONCATENATE(Tabla1[[#This Row],[CONSIDERED_DATE14]],"-",Tabla1[[#This Row],[CONSIDERED_DATE13]])</f>
        <v>20-MAY</v>
      </c>
      <c r="J1590" s="1" t="s">
        <v>4798</v>
      </c>
      <c r="K1590">
        <v>0</v>
      </c>
      <c r="L1590">
        <v>67</v>
      </c>
      <c r="M1590" s="4">
        <v>0</v>
      </c>
      <c r="N1590" s="3">
        <v>0</v>
      </c>
      <c r="O1590" s="3">
        <f>+Tabla1[[#This Row],[CF_CALC_OCC_ROOMS]]/67*100</f>
        <v>0</v>
      </c>
      <c r="P1590" s="2">
        <v>0</v>
      </c>
      <c r="Q1590">
        <v>0</v>
      </c>
      <c r="R1590">
        <v>0</v>
      </c>
      <c r="S1590">
        <v>0</v>
      </c>
    </row>
    <row r="1591" spans="1:19" x14ac:dyDescent="0.25">
      <c r="A1591" s="1" t="s">
        <v>13</v>
      </c>
      <c r="B1591" s="4">
        <v>0</v>
      </c>
      <c r="C1591">
        <v>0</v>
      </c>
      <c r="D1591">
        <v>0</v>
      </c>
      <c r="E1591" s="1" t="s">
        <v>1603</v>
      </c>
      <c r="F1591" t="str">
        <f>+RIGHT(Tabla1[[#This Row],[CONSIDERED_DATE1]],6)</f>
        <v>MAY-20</v>
      </c>
      <c r="G1591" t="str">
        <f>+LEFT(Tabla1[[#This Row],[CONSIDERED_DATE12]],3)</f>
        <v>MAY</v>
      </c>
      <c r="H1591" t="str">
        <f>+RIGHT(Tabla1[[#This Row],[CONSIDERED_DATE12]],2)</f>
        <v>20</v>
      </c>
      <c r="I1591" t="str">
        <f>+CONCATENATE(Tabla1[[#This Row],[CONSIDERED_DATE14]],"-",Tabla1[[#This Row],[CONSIDERED_DATE13]])</f>
        <v>20-MAY</v>
      </c>
      <c r="J1591" s="1" t="s">
        <v>4799</v>
      </c>
      <c r="K1591">
        <v>0</v>
      </c>
      <c r="L1591">
        <v>67</v>
      </c>
      <c r="M1591" s="4">
        <v>0</v>
      </c>
      <c r="N1591" s="3">
        <v>0</v>
      </c>
      <c r="O1591" s="3">
        <f>+Tabla1[[#This Row],[CF_CALC_OCC_ROOMS]]/67*100</f>
        <v>0</v>
      </c>
      <c r="P1591" s="2">
        <v>0</v>
      </c>
      <c r="Q1591">
        <v>0</v>
      </c>
      <c r="R1591">
        <v>0</v>
      </c>
      <c r="S1591">
        <v>0</v>
      </c>
    </row>
    <row r="1592" spans="1:19" x14ac:dyDescent="0.25">
      <c r="A1592" s="1" t="s">
        <v>13</v>
      </c>
      <c r="B1592" s="4">
        <v>0</v>
      </c>
      <c r="C1592">
        <v>0</v>
      </c>
      <c r="D1592">
        <v>0</v>
      </c>
      <c r="E1592" s="1" t="s">
        <v>1604</v>
      </c>
      <c r="F1592" t="str">
        <f>+RIGHT(Tabla1[[#This Row],[CONSIDERED_DATE1]],6)</f>
        <v>MAY-20</v>
      </c>
      <c r="G1592" t="str">
        <f>+LEFT(Tabla1[[#This Row],[CONSIDERED_DATE12]],3)</f>
        <v>MAY</v>
      </c>
      <c r="H1592" t="str">
        <f>+RIGHT(Tabla1[[#This Row],[CONSIDERED_DATE12]],2)</f>
        <v>20</v>
      </c>
      <c r="I1592" t="str">
        <f>+CONCATENATE(Tabla1[[#This Row],[CONSIDERED_DATE14]],"-",Tabla1[[#This Row],[CONSIDERED_DATE13]])</f>
        <v>20-MAY</v>
      </c>
      <c r="J1592" s="1" t="s">
        <v>4800</v>
      </c>
      <c r="K1592">
        <v>0</v>
      </c>
      <c r="L1592">
        <v>67</v>
      </c>
      <c r="M1592" s="4">
        <v>0</v>
      </c>
      <c r="N1592" s="3">
        <v>0</v>
      </c>
      <c r="O1592" s="3">
        <f>+Tabla1[[#This Row],[CF_CALC_OCC_ROOMS]]/67*100</f>
        <v>0</v>
      </c>
      <c r="P1592" s="2">
        <v>0</v>
      </c>
      <c r="Q1592">
        <v>0</v>
      </c>
      <c r="R1592">
        <v>0</v>
      </c>
      <c r="S1592">
        <v>0</v>
      </c>
    </row>
    <row r="1593" spans="1:19" x14ac:dyDescent="0.25">
      <c r="A1593" s="1" t="s">
        <v>13</v>
      </c>
      <c r="B1593" s="4">
        <v>0</v>
      </c>
      <c r="C1593">
        <v>0</v>
      </c>
      <c r="D1593">
        <v>0</v>
      </c>
      <c r="E1593" s="1" t="s">
        <v>1605</v>
      </c>
      <c r="F1593" t="str">
        <f>+RIGHT(Tabla1[[#This Row],[CONSIDERED_DATE1]],6)</f>
        <v>MAY-20</v>
      </c>
      <c r="G1593" t="str">
        <f>+LEFT(Tabla1[[#This Row],[CONSIDERED_DATE12]],3)</f>
        <v>MAY</v>
      </c>
      <c r="H1593" t="str">
        <f>+RIGHT(Tabla1[[#This Row],[CONSIDERED_DATE12]],2)</f>
        <v>20</v>
      </c>
      <c r="I1593" t="str">
        <f>+CONCATENATE(Tabla1[[#This Row],[CONSIDERED_DATE14]],"-",Tabla1[[#This Row],[CONSIDERED_DATE13]])</f>
        <v>20-MAY</v>
      </c>
      <c r="J1593" s="1" t="s">
        <v>4801</v>
      </c>
      <c r="K1593">
        <v>0</v>
      </c>
      <c r="L1593">
        <v>67</v>
      </c>
      <c r="M1593" s="4">
        <v>0</v>
      </c>
      <c r="N1593" s="3">
        <v>0</v>
      </c>
      <c r="O1593" s="3">
        <f>+Tabla1[[#This Row],[CF_CALC_OCC_ROOMS]]/67*100</f>
        <v>0</v>
      </c>
      <c r="P1593" s="2">
        <v>0</v>
      </c>
      <c r="Q1593">
        <v>0</v>
      </c>
      <c r="R1593">
        <v>0</v>
      </c>
      <c r="S1593">
        <v>0</v>
      </c>
    </row>
    <row r="1594" spans="1:19" x14ac:dyDescent="0.25">
      <c r="A1594" s="1" t="s">
        <v>13</v>
      </c>
      <c r="B1594" s="4">
        <v>0</v>
      </c>
      <c r="C1594">
        <v>0</v>
      </c>
      <c r="D1594">
        <v>0</v>
      </c>
      <c r="E1594" s="1" t="s">
        <v>1606</v>
      </c>
      <c r="F1594" t="str">
        <f>+RIGHT(Tabla1[[#This Row],[CONSIDERED_DATE1]],6)</f>
        <v>MAY-20</v>
      </c>
      <c r="G1594" t="str">
        <f>+LEFT(Tabla1[[#This Row],[CONSIDERED_DATE12]],3)</f>
        <v>MAY</v>
      </c>
      <c r="H1594" t="str">
        <f>+RIGHT(Tabla1[[#This Row],[CONSIDERED_DATE12]],2)</f>
        <v>20</v>
      </c>
      <c r="I1594" t="str">
        <f>+CONCATENATE(Tabla1[[#This Row],[CONSIDERED_DATE14]],"-",Tabla1[[#This Row],[CONSIDERED_DATE13]])</f>
        <v>20-MAY</v>
      </c>
      <c r="J1594" s="1" t="s">
        <v>4802</v>
      </c>
      <c r="K1594">
        <v>0</v>
      </c>
      <c r="L1594">
        <v>67</v>
      </c>
      <c r="M1594" s="4">
        <v>0</v>
      </c>
      <c r="N1594" s="3">
        <v>0</v>
      </c>
      <c r="O1594" s="3">
        <f>+Tabla1[[#This Row],[CF_CALC_OCC_ROOMS]]/67*100</f>
        <v>0</v>
      </c>
      <c r="P1594" s="2">
        <v>0</v>
      </c>
      <c r="Q1594">
        <v>0</v>
      </c>
      <c r="R1594">
        <v>0</v>
      </c>
      <c r="S1594">
        <v>0</v>
      </c>
    </row>
    <row r="1595" spans="1:19" x14ac:dyDescent="0.25">
      <c r="A1595" s="1" t="s">
        <v>13</v>
      </c>
      <c r="B1595" s="4">
        <v>0</v>
      </c>
      <c r="C1595">
        <v>0</v>
      </c>
      <c r="D1595">
        <v>0</v>
      </c>
      <c r="E1595" s="1" t="s">
        <v>1607</v>
      </c>
      <c r="F1595" t="str">
        <f>+RIGHT(Tabla1[[#This Row],[CONSIDERED_DATE1]],6)</f>
        <v>MAY-20</v>
      </c>
      <c r="G1595" t="str">
        <f>+LEFT(Tabla1[[#This Row],[CONSIDERED_DATE12]],3)</f>
        <v>MAY</v>
      </c>
      <c r="H1595" t="str">
        <f>+RIGHT(Tabla1[[#This Row],[CONSIDERED_DATE12]],2)</f>
        <v>20</v>
      </c>
      <c r="I1595" t="str">
        <f>+CONCATENATE(Tabla1[[#This Row],[CONSIDERED_DATE14]],"-",Tabla1[[#This Row],[CONSIDERED_DATE13]])</f>
        <v>20-MAY</v>
      </c>
      <c r="J1595" s="1" t="s">
        <v>4803</v>
      </c>
      <c r="K1595">
        <v>0</v>
      </c>
      <c r="L1595">
        <v>67</v>
      </c>
      <c r="M1595" s="4">
        <v>0</v>
      </c>
      <c r="N1595" s="3">
        <v>0</v>
      </c>
      <c r="O1595" s="3">
        <f>+Tabla1[[#This Row],[CF_CALC_OCC_ROOMS]]/67*100</f>
        <v>0</v>
      </c>
      <c r="P1595" s="2">
        <v>0</v>
      </c>
      <c r="Q1595">
        <v>0</v>
      </c>
      <c r="R1595">
        <v>0</v>
      </c>
      <c r="S1595">
        <v>0</v>
      </c>
    </row>
    <row r="1596" spans="1:19" x14ac:dyDescent="0.25">
      <c r="A1596" s="1" t="s">
        <v>13</v>
      </c>
      <c r="B1596" s="4">
        <v>0</v>
      </c>
      <c r="C1596">
        <v>0</v>
      </c>
      <c r="D1596">
        <v>0</v>
      </c>
      <c r="E1596" s="1" t="s">
        <v>1608</v>
      </c>
      <c r="F1596" t="str">
        <f>+RIGHT(Tabla1[[#This Row],[CONSIDERED_DATE1]],6)</f>
        <v>MAY-20</v>
      </c>
      <c r="G1596" t="str">
        <f>+LEFT(Tabla1[[#This Row],[CONSIDERED_DATE12]],3)</f>
        <v>MAY</v>
      </c>
      <c r="H1596" t="str">
        <f>+RIGHT(Tabla1[[#This Row],[CONSIDERED_DATE12]],2)</f>
        <v>20</v>
      </c>
      <c r="I1596" t="str">
        <f>+CONCATENATE(Tabla1[[#This Row],[CONSIDERED_DATE14]],"-",Tabla1[[#This Row],[CONSIDERED_DATE13]])</f>
        <v>20-MAY</v>
      </c>
      <c r="J1596" s="1" t="s">
        <v>4804</v>
      </c>
      <c r="K1596">
        <v>0</v>
      </c>
      <c r="L1596">
        <v>67</v>
      </c>
      <c r="M1596" s="4">
        <v>0</v>
      </c>
      <c r="N1596" s="3">
        <v>0</v>
      </c>
      <c r="O1596" s="3">
        <f>+Tabla1[[#This Row],[CF_CALC_OCC_ROOMS]]/67*100</f>
        <v>0</v>
      </c>
      <c r="P1596" s="2">
        <v>0</v>
      </c>
      <c r="Q1596">
        <v>0</v>
      </c>
      <c r="R1596">
        <v>0</v>
      </c>
      <c r="S1596">
        <v>0</v>
      </c>
    </row>
    <row r="1597" spans="1:19" x14ac:dyDescent="0.25">
      <c r="A1597" s="1" t="s">
        <v>13</v>
      </c>
      <c r="B1597" s="4">
        <v>0</v>
      </c>
      <c r="C1597">
        <v>0</v>
      </c>
      <c r="D1597">
        <v>0</v>
      </c>
      <c r="E1597" s="1" t="s">
        <v>1609</v>
      </c>
      <c r="F1597" t="str">
        <f>+RIGHT(Tabla1[[#This Row],[CONSIDERED_DATE1]],6)</f>
        <v>MAY-20</v>
      </c>
      <c r="G1597" t="str">
        <f>+LEFT(Tabla1[[#This Row],[CONSIDERED_DATE12]],3)</f>
        <v>MAY</v>
      </c>
      <c r="H1597" t="str">
        <f>+RIGHT(Tabla1[[#This Row],[CONSIDERED_DATE12]],2)</f>
        <v>20</v>
      </c>
      <c r="I1597" t="str">
        <f>+CONCATENATE(Tabla1[[#This Row],[CONSIDERED_DATE14]],"-",Tabla1[[#This Row],[CONSIDERED_DATE13]])</f>
        <v>20-MAY</v>
      </c>
      <c r="J1597" s="1" t="s">
        <v>4805</v>
      </c>
      <c r="K1597">
        <v>0</v>
      </c>
      <c r="L1597">
        <v>67</v>
      </c>
      <c r="M1597" s="4">
        <v>0</v>
      </c>
      <c r="N1597" s="3">
        <v>0</v>
      </c>
      <c r="O1597" s="3">
        <f>+Tabla1[[#This Row],[CF_CALC_OCC_ROOMS]]/67*100</f>
        <v>0</v>
      </c>
      <c r="P1597" s="2">
        <v>0</v>
      </c>
      <c r="Q1597">
        <v>0</v>
      </c>
      <c r="R1597">
        <v>0</v>
      </c>
      <c r="S1597">
        <v>0</v>
      </c>
    </row>
    <row r="1598" spans="1:19" x14ac:dyDescent="0.25">
      <c r="A1598" s="1" t="s">
        <v>13</v>
      </c>
      <c r="B1598" s="4">
        <v>0</v>
      </c>
      <c r="C1598">
        <v>0</v>
      </c>
      <c r="D1598">
        <v>0</v>
      </c>
      <c r="E1598" s="1" t="s">
        <v>1610</v>
      </c>
      <c r="F1598" t="str">
        <f>+RIGHT(Tabla1[[#This Row],[CONSIDERED_DATE1]],6)</f>
        <v>MAY-20</v>
      </c>
      <c r="G1598" t="str">
        <f>+LEFT(Tabla1[[#This Row],[CONSIDERED_DATE12]],3)</f>
        <v>MAY</v>
      </c>
      <c r="H1598" t="str">
        <f>+RIGHT(Tabla1[[#This Row],[CONSIDERED_DATE12]],2)</f>
        <v>20</v>
      </c>
      <c r="I1598" t="str">
        <f>+CONCATENATE(Tabla1[[#This Row],[CONSIDERED_DATE14]],"-",Tabla1[[#This Row],[CONSIDERED_DATE13]])</f>
        <v>20-MAY</v>
      </c>
      <c r="J1598" s="1" t="s">
        <v>4806</v>
      </c>
      <c r="K1598">
        <v>0</v>
      </c>
      <c r="L1598">
        <v>67</v>
      </c>
      <c r="M1598" s="4">
        <v>0</v>
      </c>
      <c r="N1598" s="3">
        <v>0</v>
      </c>
      <c r="O1598" s="3">
        <f>+Tabla1[[#This Row],[CF_CALC_OCC_ROOMS]]/67*100</f>
        <v>0</v>
      </c>
      <c r="P1598" s="2">
        <v>0</v>
      </c>
      <c r="Q1598">
        <v>0</v>
      </c>
      <c r="R1598">
        <v>0</v>
      </c>
      <c r="S1598">
        <v>0</v>
      </c>
    </row>
    <row r="1599" spans="1:19" x14ac:dyDescent="0.25">
      <c r="A1599" s="1" t="s">
        <v>13</v>
      </c>
      <c r="B1599" s="4">
        <v>0</v>
      </c>
      <c r="C1599">
        <v>0</v>
      </c>
      <c r="D1599">
        <v>0</v>
      </c>
      <c r="E1599" s="1" t="s">
        <v>1611</v>
      </c>
      <c r="F1599" t="str">
        <f>+RIGHT(Tabla1[[#This Row],[CONSIDERED_DATE1]],6)</f>
        <v>MAY-20</v>
      </c>
      <c r="G1599" t="str">
        <f>+LEFT(Tabla1[[#This Row],[CONSIDERED_DATE12]],3)</f>
        <v>MAY</v>
      </c>
      <c r="H1599" t="str">
        <f>+RIGHT(Tabla1[[#This Row],[CONSIDERED_DATE12]],2)</f>
        <v>20</v>
      </c>
      <c r="I1599" t="str">
        <f>+CONCATENATE(Tabla1[[#This Row],[CONSIDERED_DATE14]],"-",Tabla1[[#This Row],[CONSIDERED_DATE13]])</f>
        <v>20-MAY</v>
      </c>
      <c r="J1599" s="1" t="s">
        <v>4807</v>
      </c>
      <c r="K1599">
        <v>0</v>
      </c>
      <c r="L1599">
        <v>67</v>
      </c>
      <c r="M1599" s="4">
        <v>0</v>
      </c>
      <c r="N1599" s="3">
        <v>0</v>
      </c>
      <c r="O1599" s="3">
        <f>+Tabla1[[#This Row],[CF_CALC_OCC_ROOMS]]/67*100</f>
        <v>0</v>
      </c>
      <c r="P1599" s="2">
        <v>0</v>
      </c>
      <c r="Q1599">
        <v>0</v>
      </c>
      <c r="R1599">
        <v>0</v>
      </c>
      <c r="S1599">
        <v>0</v>
      </c>
    </row>
    <row r="1600" spans="1:19" x14ac:dyDescent="0.25">
      <c r="A1600" s="1" t="s">
        <v>13</v>
      </c>
      <c r="B1600" s="4">
        <v>0</v>
      </c>
      <c r="C1600">
        <v>0</v>
      </c>
      <c r="D1600">
        <v>0</v>
      </c>
      <c r="E1600" s="1" t="s">
        <v>1612</v>
      </c>
      <c r="F1600" t="str">
        <f>+RIGHT(Tabla1[[#This Row],[CONSIDERED_DATE1]],6)</f>
        <v>MAY-20</v>
      </c>
      <c r="G1600" t="str">
        <f>+LEFT(Tabla1[[#This Row],[CONSIDERED_DATE12]],3)</f>
        <v>MAY</v>
      </c>
      <c r="H1600" t="str">
        <f>+RIGHT(Tabla1[[#This Row],[CONSIDERED_DATE12]],2)</f>
        <v>20</v>
      </c>
      <c r="I1600" t="str">
        <f>+CONCATENATE(Tabla1[[#This Row],[CONSIDERED_DATE14]],"-",Tabla1[[#This Row],[CONSIDERED_DATE13]])</f>
        <v>20-MAY</v>
      </c>
      <c r="J1600" s="1" t="s">
        <v>4808</v>
      </c>
      <c r="K1600">
        <v>0</v>
      </c>
      <c r="L1600">
        <v>67</v>
      </c>
      <c r="M1600" s="4">
        <v>0</v>
      </c>
      <c r="N1600" s="3">
        <v>0</v>
      </c>
      <c r="O1600" s="3">
        <f>+Tabla1[[#This Row],[CF_CALC_OCC_ROOMS]]/67*100</f>
        <v>0</v>
      </c>
      <c r="P1600" s="2">
        <v>0</v>
      </c>
      <c r="Q1600">
        <v>0</v>
      </c>
      <c r="R1600">
        <v>0</v>
      </c>
      <c r="S1600">
        <v>0</v>
      </c>
    </row>
    <row r="1601" spans="1:19" x14ac:dyDescent="0.25">
      <c r="A1601" s="1" t="s">
        <v>13</v>
      </c>
      <c r="B1601" s="4">
        <v>0</v>
      </c>
      <c r="C1601">
        <v>0</v>
      </c>
      <c r="D1601">
        <v>0</v>
      </c>
      <c r="E1601" s="1" t="s">
        <v>1613</v>
      </c>
      <c r="F1601" t="str">
        <f>+RIGHT(Tabla1[[#This Row],[CONSIDERED_DATE1]],6)</f>
        <v>MAY-20</v>
      </c>
      <c r="G1601" t="str">
        <f>+LEFT(Tabla1[[#This Row],[CONSIDERED_DATE12]],3)</f>
        <v>MAY</v>
      </c>
      <c r="H1601" t="str">
        <f>+RIGHT(Tabla1[[#This Row],[CONSIDERED_DATE12]],2)</f>
        <v>20</v>
      </c>
      <c r="I1601" t="str">
        <f>+CONCATENATE(Tabla1[[#This Row],[CONSIDERED_DATE14]],"-",Tabla1[[#This Row],[CONSIDERED_DATE13]])</f>
        <v>20-MAY</v>
      </c>
      <c r="J1601" s="1" t="s">
        <v>4809</v>
      </c>
      <c r="K1601">
        <v>0</v>
      </c>
      <c r="L1601">
        <v>67</v>
      </c>
      <c r="M1601" s="4">
        <v>0</v>
      </c>
      <c r="N1601" s="3">
        <v>0</v>
      </c>
      <c r="O1601" s="3">
        <f>+Tabla1[[#This Row],[CF_CALC_OCC_ROOMS]]/67*100</f>
        <v>0</v>
      </c>
      <c r="P1601" s="2">
        <v>0</v>
      </c>
      <c r="Q1601">
        <v>0</v>
      </c>
      <c r="R1601">
        <v>0</v>
      </c>
      <c r="S1601">
        <v>0</v>
      </c>
    </row>
    <row r="1602" spans="1:19" x14ac:dyDescent="0.25">
      <c r="A1602" s="1" t="s">
        <v>13</v>
      </c>
      <c r="B1602" s="4">
        <v>0</v>
      </c>
      <c r="C1602">
        <v>0</v>
      </c>
      <c r="D1602">
        <v>0</v>
      </c>
      <c r="E1602" s="1" t="s">
        <v>1614</v>
      </c>
      <c r="F1602" t="str">
        <f>+RIGHT(Tabla1[[#This Row],[CONSIDERED_DATE1]],6)</f>
        <v>MAY-20</v>
      </c>
      <c r="G1602" t="str">
        <f>+LEFT(Tabla1[[#This Row],[CONSIDERED_DATE12]],3)</f>
        <v>MAY</v>
      </c>
      <c r="H1602" t="str">
        <f>+RIGHT(Tabla1[[#This Row],[CONSIDERED_DATE12]],2)</f>
        <v>20</v>
      </c>
      <c r="I1602" t="str">
        <f>+CONCATENATE(Tabla1[[#This Row],[CONSIDERED_DATE14]],"-",Tabla1[[#This Row],[CONSIDERED_DATE13]])</f>
        <v>20-MAY</v>
      </c>
      <c r="J1602" s="1" t="s">
        <v>4810</v>
      </c>
      <c r="K1602">
        <v>0</v>
      </c>
      <c r="L1602">
        <v>67</v>
      </c>
      <c r="M1602" s="4">
        <v>0</v>
      </c>
      <c r="N1602" s="3">
        <v>0</v>
      </c>
      <c r="O1602" s="3">
        <f>+Tabla1[[#This Row],[CF_CALC_OCC_ROOMS]]/67*100</f>
        <v>0</v>
      </c>
      <c r="P1602" s="2">
        <v>0</v>
      </c>
      <c r="Q1602">
        <v>0</v>
      </c>
      <c r="R1602">
        <v>0</v>
      </c>
      <c r="S1602">
        <v>0</v>
      </c>
    </row>
    <row r="1603" spans="1:19" x14ac:dyDescent="0.25">
      <c r="A1603" s="1" t="s">
        <v>13</v>
      </c>
      <c r="B1603" s="4">
        <v>0</v>
      </c>
      <c r="C1603">
        <v>0</v>
      </c>
      <c r="D1603">
        <v>0</v>
      </c>
      <c r="E1603" s="1" t="s">
        <v>1615</v>
      </c>
      <c r="F1603" t="str">
        <f>+RIGHT(Tabla1[[#This Row],[CONSIDERED_DATE1]],6)</f>
        <v>MAY-20</v>
      </c>
      <c r="G1603" t="str">
        <f>+LEFT(Tabla1[[#This Row],[CONSIDERED_DATE12]],3)</f>
        <v>MAY</v>
      </c>
      <c r="H1603" t="str">
        <f>+RIGHT(Tabla1[[#This Row],[CONSIDERED_DATE12]],2)</f>
        <v>20</v>
      </c>
      <c r="I1603" t="str">
        <f>+CONCATENATE(Tabla1[[#This Row],[CONSIDERED_DATE14]],"-",Tabla1[[#This Row],[CONSIDERED_DATE13]])</f>
        <v>20-MAY</v>
      </c>
      <c r="J1603" s="1" t="s">
        <v>4811</v>
      </c>
      <c r="K1603">
        <v>0</v>
      </c>
      <c r="L1603">
        <v>67</v>
      </c>
      <c r="M1603" s="4">
        <v>0</v>
      </c>
      <c r="N1603" s="3">
        <v>0</v>
      </c>
      <c r="O1603" s="3">
        <f>+Tabla1[[#This Row],[CF_CALC_OCC_ROOMS]]/67*100</f>
        <v>0</v>
      </c>
      <c r="P1603" s="2">
        <v>0</v>
      </c>
      <c r="Q1603">
        <v>0</v>
      </c>
      <c r="R1603">
        <v>0</v>
      </c>
      <c r="S1603">
        <v>0</v>
      </c>
    </row>
    <row r="1604" spans="1:19" x14ac:dyDescent="0.25">
      <c r="A1604" s="1" t="s">
        <v>13</v>
      </c>
      <c r="B1604" s="4">
        <v>0</v>
      </c>
      <c r="C1604">
        <v>0</v>
      </c>
      <c r="D1604">
        <v>0</v>
      </c>
      <c r="E1604" s="1" t="s">
        <v>1616</v>
      </c>
      <c r="F1604" t="str">
        <f>+RIGHT(Tabla1[[#This Row],[CONSIDERED_DATE1]],6)</f>
        <v>MAY-20</v>
      </c>
      <c r="G1604" t="str">
        <f>+LEFT(Tabla1[[#This Row],[CONSIDERED_DATE12]],3)</f>
        <v>MAY</v>
      </c>
      <c r="H1604" t="str">
        <f>+RIGHT(Tabla1[[#This Row],[CONSIDERED_DATE12]],2)</f>
        <v>20</v>
      </c>
      <c r="I1604" t="str">
        <f>+CONCATENATE(Tabla1[[#This Row],[CONSIDERED_DATE14]],"-",Tabla1[[#This Row],[CONSIDERED_DATE13]])</f>
        <v>20-MAY</v>
      </c>
      <c r="J1604" s="1" t="s">
        <v>4812</v>
      </c>
      <c r="K1604">
        <v>0</v>
      </c>
      <c r="L1604">
        <v>67</v>
      </c>
      <c r="M1604" s="4">
        <v>0</v>
      </c>
      <c r="N1604" s="3">
        <v>0</v>
      </c>
      <c r="O1604" s="3">
        <f>+Tabla1[[#This Row],[CF_CALC_OCC_ROOMS]]/67*100</f>
        <v>0</v>
      </c>
      <c r="P1604" s="2">
        <v>0</v>
      </c>
      <c r="Q1604">
        <v>0</v>
      </c>
      <c r="R1604">
        <v>0</v>
      </c>
      <c r="S1604">
        <v>0</v>
      </c>
    </row>
    <row r="1605" spans="1:19" x14ac:dyDescent="0.25">
      <c r="A1605" s="1" t="s">
        <v>13</v>
      </c>
      <c r="B1605" s="4">
        <v>0</v>
      </c>
      <c r="C1605">
        <v>0</v>
      </c>
      <c r="D1605">
        <v>0</v>
      </c>
      <c r="E1605" s="1" t="s">
        <v>1617</v>
      </c>
      <c r="F1605" t="str">
        <f>+RIGHT(Tabla1[[#This Row],[CONSIDERED_DATE1]],6)</f>
        <v>MAY-20</v>
      </c>
      <c r="G1605" t="str">
        <f>+LEFT(Tabla1[[#This Row],[CONSIDERED_DATE12]],3)</f>
        <v>MAY</v>
      </c>
      <c r="H1605" t="str">
        <f>+RIGHT(Tabla1[[#This Row],[CONSIDERED_DATE12]],2)</f>
        <v>20</v>
      </c>
      <c r="I1605" t="str">
        <f>+CONCATENATE(Tabla1[[#This Row],[CONSIDERED_DATE14]],"-",Tabla1[[#This Row],[CONSIDERED_DATE13]])</f>
        <v>20-MAY</v>
      </c>
      <c r="J1605" s="1" t="s">
        <v>4813</v>
      </c>
      <c r="K1605">
        <v>0</v>
      </c>
      <c r="L1605">
        <v>67</v>
      </c>
      <c r="M1605" s="4">
        <v>0</v>
      </c>
      <c r="N1605" s="3">
        <v>0</v>
      </c>
      <c r="O1605" s="3">
        <f>+Tabla1[[#This Row],[CF_CALC_OCC_ROOMS]]/67*100</f>
        <v>0</v>
      </c>
      <c r="P1605" s="2">
        <v>0</v>
      </c>
      <c r="Q1605">
        <v>0</v>
      </c>
      <c r="R1605">
        <v>0</v>
      </c>
      <c r="S1605">
        <v>0</v>
      </c>
    </row>
    <row r="1606" spans="1:19" x14ac:dyDescent="0.25">
      <c r="A1606" s="1" t="s">
        <v>13</v>
      </c>
      <c r="B1606" s="4">
        <v>0</v>
      </c>
      <c r="C1606">
        <v>0</v>
      </c>
      <c r="D1606">
        <v>0</v>
      </c>
      <c r="E1606" s="1" t="s">
        <v>1618</v>
      </c>
      <c r="F1606" t="str">
        <f>+RIGHT(Tabla1[[#This Row],[CONSIDERED_DATE1]],6)</f>
        <v>MAY-20</v>
      </c>
      <c r="G1606" t="str">
        <f>+LEFT(Tabla1[[#This Row],[CONSIDERED_DATE12]],3)</f>
        <v>MAY</v>
      </c>
      <c r="H1606" t="str">
        <f>+RIGHT(Tabla1[[#This Row],[CONSIDERED_DATE12]],2)</f>
        <v>20</v>
      </c>
      <c r="I1606" t="str">
        <f>+CONCATENATE(Tabla1[[#This Row],[CONSIDERED_DATE14]],"-",Tabla1[[#This Row],[CONSIDERED_DATE13]])</f>
        <v>20-MAY</v>
      </c>
      <c r="J1606" s="1" t="s">
        <v>4814</v>
      </c>
      <c r="K1606">
        <v>0</v>
      </c>
      <c r="L1606">
        <v>67</v>
      </c>
      <c r="M1606" s="4">
        <v>0</v>
      </c>
      <c r="N1606" s="3">
        <v>0</v>
      </c>
      <c r="O1606" s="3">
        <f>+Tabla1[[#This Row],[CF_CALC_OCC_ROOMS]]/67*100</f>
        <v>0</v>
      </c>
      <c r="P1606" s="2">
        <v>0</v>
      </c>
      <c r="Q1606">
        <v>0</v>
      </c>
      <c r="R1606">
        <v>0</v>
      </c>
      <c r="S1606">
        <v>0</v>
      </c>
    </row>
    <row r="1607" spans="1:19" x14ac:dyDescent="0.25">
      <c r="A1607" s="1" t="s">
        <v>13</v>
      </c>
      <c r="B1607" s="4">
        <v>0</v>
      </c>
      <c r="C1607">
        <v>0</v>
      </c>
      <c r="D1607">
        <v>0</v>
      </c>
      <c r="E1607" s="1" t="s">
        <v>1619</v>
      </c>
      <c r="F1607" t="str">
        <f>+RIGHT(Tabla1[[#This Row],[CONSIDERED_DATE1]],6)</f>
        <v>MAY-20</v>
      </c>
      <c r="G1607" t="str">
        <f>+LEFT(Tabla1[[#This Row],[CONSIDERED_DATE12]],3)</f>
        <v>MAY</v>
      </c>
      <c r="H1607" t="str">
        <f>+RIGHT(Tabla1[[#This Row],[CONSIDERED_DATE12]],2)</f>
        <v>20</v>
      </c>
      <c r="I1607" t="str">
        <f>+CONCATENATE(Tabla1[[#This Row],[CONSIDERED_DATE14]],"-",Tabla1[[#This Row],[CONSIDERED_DATE13]])</f>
        <v>20-MAY</v>
      </c>
      <c r="J1607" s="1" t="s">
        <v>4815</v>
      </c>
      <c r="K1607">
        <v>0</v>
      </c>
      <c r="L1607">
        <v>67</v>
      </c>
      <c r="M1607" s="4">
        <v>0</v>
      </c>
      <c r="N1607" s="3">
        <v>0</v>
      </c>
      <c r="O1607" s="3">
        <f>+Tabla1[[#This Row],[CF_CALC_OCC_ROOMS]]/67*100</f>
        <v>0</v>
      </c>
      <c r="P1607" s="2">
        <v>0</v>
      </c>
      <c r="Q1607">
        <v>0</v>
      </c>
      <c r="R1607">
        <v>0</v>
      </c>
      <c r="S1607">
        <v>0</v>
      </c>
    </row>
    <row r="1608" spans="1:19" x14ac:dyDescent="0.25">
      <c r="A1608" s="1" t="s">
        <v>13</v>
      </c>
      <c r="B1608" s="4">
        <v>0</v>
      </c>
      <c r="C1608">
        <v>0</v>
      </c>
      <c r="D1608">
        <v>0</v>
      </c>
      <c r="E1608" s="1" t="s">
        <v>1620</v>
      </c>
      <c r="F1608" t="str">
        <f>+RIGHT(Tabla1[[#This Row],[CONSIDERED_DATE1]],6)</f>
        <v>MAY-20</v>
      </c>
      <c r="G1608" t="str">
        <f>+LEFT(Tabla1[[#This Row],[CONSIDERED_DATE12]],3)</f>
        <v>MAY</v>
      </c>
      <c r="H1608" t="str">
        <f>+RIGHT(Tabla1[[#This Row],[CONSIDERED_DATE12]],2)</f>
        <v>20</v>
      </c>
      <c r="I1608" t="str">
        <f>+CONCATENATE(Tabla1[[#This Row],[CONSIDERED_DATE14]],"-",Tabla1[[#This Row],[CONSIDERED_DATE13]])</f>
        <v>20-MAY</v>
      </c>
      <c r="J1608" s="1" t="s">
        <v>4816</v>
      </c>
      <c r="K1608">
        <v>0</v>
      </c>
      <c r="L1608">
        <v>67</v>
      </c>
      <c r="M1608" s="4">
        <v>0</v>
      </c>
      <c r="N1608" s="3">
        <v>0</v>
      </c>
      <c r="O1608" s="3">
        <f>+Tabla1[[#This Row],[CF_CALC_OCC_ROOMS]]/67*100</f>
        <v>0</v>
      </c>
      <c r="P1608" s="2">
        <v>0</v>
      </c>
      <c r="Q1608">
        <v>0</v>
      </c>
      <c r="R1608">
        <v>0</v>
      </c>
      <c r="S1608">
        <v>0</v>
      </c>
    </row>
    <row r="1609" spans="1:19" x14ac:dyDescent="0.25">
      <c r="A1609" s="1" t="s">
        <v>13</v>
      </c>
      <c r="B1609" s="4">
        <v>0</v>
      </c>
      <c r="C1609">
        <v>0</v>
      </c>
      <c r="D1609">
        <v>0</v>
      </c>
      <c r="E1609" s="1" t="s">
        <v>1621</v>
      </c>
      <c r="F1609" t="str">
        <f>+RIGHT(Tabla1[[#This Row],[CONSIDERED_DATE1]],6)</f>
        <v>MAY-20</v>
      </c>
      <c r="G1609" t="str">
        <f>+LEFT(Tabla1[[#This Row],[CONSIDERED_DATE12]],3)</f>
        <v>MAY</v>
      </c>
      <c r="H1609" t="str">
        <f>+RIGHT(Tabla1[[#This Row],[CONSIDERED_DATE12]],2)</f>
        <v>20</v>
      </c>
      <c r="I1609" t="str">
        <f>+CONCATENATE(Tabla1[[#This Row],[CONSIDERED_DATE14]],"-",Tabla1[[#This Row],[CONSIDERED_DATE13]])</f>
        <v>20-MAY</v>
      </c>
      <c r="J1609" s="1" t="s">
        <v>4817</v>
      </c>
      <c r="K1609">
        <v>0</v>
      </c>
      <c r="L1609">
        <v>67</v>
      </c>
      <c r="M1609" s="4">
        <v>0</v>
      </c>
      <c r="N1609" s="3">
        <v>0</v>
      </c>
      <c r="O1609" s="3">
        <f>+Tabla1[[#This Row],[CF_CALC_OCC_ROOMS]]/67*100</f>
        <v>0</v>
      </c>
      <c r="P1609" s="2">
        <v>0</v>
      </c>
      <c r="Q1609">
        <v>0</v>
      </c>
      <c r="R1609">
        <v>0</v>
      </c>
      <c r="S1609">
        <v>0</v>
      </c>
    </row>
    <row r="1610" spans="1:19" x14ac:dyDescent="0.25">
      <c r="A1610" s="1" t="s">
        <v>13</v>
      </c>
      <c r="B1610" s="4">
        <v>0</v>
      </c>
      <c r="C1610">
        <v>0</v>
      </c>
      <c r="D1610">
        <v>0</v>
      </c>
      <c r="E1610" s="1" t="s">
        <v>1622</v>
      </c>
      <c r="F1610" t="str">
        <f>+RIGHT(Tabla1[[#This Row],[CONSIDERED_DATE1]],6)</f>
        <v>MAY-20</v>
      </c>
      <c r="G1610" t="str">
        <f>+LEFT(Tabla1[[#This Row],[CONSIDERED_DATE12]],3)</f>
        <v>MAY</v>
      </c>
      <c r="H1610" t="str">
        <f>+RIGHT(Tabla1[[#This Row],[CONSIDERED_DATE12]],2)</f>
        <v>20</v>
      </c>
      <c r="I1610" t="str">
        <f>+CONCATENATE(Tabla1[[#This Row],[CONSIDERED_DATE14]],"-",Tabla1[[#This Row],[CONSIDERED_DATE13]])</f>
        <v>20-MAY</v>
      </c>
      <c r="J1610" s="1" t="s">
        <v>4818</v>
      </c>
      <c r="K1610">
        <v>0</v>
      </c>
      <c r="L1610">
        <v>67</v>
      </c>
      <c r="M1610" s="4">
        <v>0</v>
      </c>
      <c r="N1610" s="3">
        <v>0</v>
      </c>
      <c r="O1610" s="3">
        <f>+Tabla1[[#This Row],[CF_CALC_OCC_ROOMS]]/67*100</f>
        <v>0</v>
      </c>
      <c r="P1610" s="2">
        <v>0</v>
      </c>
      <c r="Q1610">
        <v>0</v>
      </c>
      <c r="R1610">
        <v>0</v>
      </c>
      <c r="S1610">
        <v>0</v>
      </c>
    </row>
    <row r="1611" spans="1:19" x14ac:dyDescent="0.25">
      <c r="A1611" s="1" t="s">
        <v>13</v>
      </c>
      <c r="B1611" s="4">
        <v>0</v>
      </c>
      <c r="C1611">
        <v>0</v>
      </c>
      <c r="D1611">
        <v>0</v>
      </c>
      <c r="E1611" s="1" t="s">
        <v>1623</v>
      </c>
      <c r="F1611" t="str">
        <f>+RIGHT(Tabla1[[#This Row],[CONSIDERED_DATE1]],6)</f>
        <v>MAY-20</v>
      </c>
      <c r="G1611" t="str">
        <f>+LEFT(Tabla1[[#This Row],[CONSIDERED_DATE12]],3)</f>
        <v>MAY</v>
      </c>
      <c r="H1611" t="str">
        <f>+RIGHT(Tabla1[[#This Row],[CONSIDERED_DATE12]],2)</f>
        <v>20</v>
      </c>
      <c r="I1611" t="str">
        <f>+CONCATENATE(Tabla1[[#This Row],[CONSIDERED_DATE14]],"-",Tabla1[[#This Row],[CONSIDERED_DATE13]])</f>
        <v>20-MAY</v>
      </c>
      <c r="J1611" s="1" t="s">
        <v>4819</v>
      </c>
      <c r="K1611">
        <v>0</v>
      </c>
      <c r="L1611">
        <v>67</v>
      </c>
      <c r="M1611" s="4">
        <v>0</v>
      </c>
      <c r="N1611" s="3">
        <v>0</v>
      </c>
      <c r="O1611" s="3">
        <f>+Tabla1[[#This Row],[CF_CALC_OCC_ROOMS]]/67*100</f>
        <v>0</v>
      </c>
      <c r="P1611" s="2">
        <v>0</v>
      </c>
      <c r="Q1611">
        <v>0</v>
      </c>
      <c r="R1611">
        <v>0</v>
      </c>
      <c r="S1611">
        <v>0</v>
      </c>
    </row>
    <row r="1612" spans="1:19" x14ac:dyDescent="0.25">
      <c r="A1612" s="1" t="s">
        <v>13</v>
      </c>
      <c r="B1612" s="4">
        <v>0</v>
      </c>
      <c r="C1612">
        <v>0</v>
      </c>
      <c r="D1612">
        <v>0</v>
      </c>
      <c r="E1612" s="1" t="s">
        <v>1624</v>
      </c>
      <c r="F1612" t="str">
        <f>+RIGHT(Tabla1[[#This Row],[CONSIDERED_DATE1]],6)</f>
        <v>MAY-20</v>
      </c>
      <c r="G1612" t="str">
        <f>+LEFT(Tabla1[[#This Row],[CONSIDERED_DATE12]],3)</f>
        <v>MAY</v>
      </c>
      <c r="H1612" t="str">
        <f>+RIGHT(Tabla1[[#This Row],[CONSIDERED_DATE12]],2)</f>
        <v>20</v>
      </c>
      <c r="I1612" t="str">
        <f>+CONCATENATE(Tabla1[[#This Row],[CONSIDERED_DATE14]],"-",Tabla1[[#This Row],[CONSIDERED_DATE13]])</f>
        <v>20-MAY</v>
      </c>
      <c r="J1612" s="1" t="s">
        <v>4820</v>
      </c>
      <c r="K1612">
        <v>0</v>
      </c>
      <c r="L1612">
        <v>67</v>
      </c>
      <c r="M1612" s="4">
        <v>0</v>
      </c>
      <c r="N1612" s="3">
        <v>0</v>
      </c>
      <c r="O1612" s="3">
        <f>+Tabla1[[#This Row],[CF_CALC_OCC_ROOMS]]/67*100</f>
        <v>0</v>
      </c>
      <c r="P1612" s="2">
        <v>0</v>
      </c>
      <c r="Q1612">
        <v>0</v>
      </c>
      <c r="R1612">
        <v>0</v>
      </c>
      <c r="S1612">
        <v>0</v>
      </c>
    </row>
    <row r="1613" spans="1:19" x14ac:dyDescent="0.25">
      <c r="A1613" s="1" t="s">
        <v>13</v>
      </c>
      <c r="B1613" s="4">
        <v>0</v>
      </c>
      <c r="C1613">
        <v>0</v>
      </c>
      <c r="D1613">
        <v>0</v>
      </c>
      <c r="E1613" s="1" t="s">
        <v>1625</v>
      </c>
      <c r="F1613" t="str">
        <f>+RIGHT(Tabla1[[#This Row],[CONSIDERED_DATE1]],6)</f>
        <v>MAY-20</v>
      </c>
      <c r="G1613" t="str">
        <f>+LEFT(Tabla1[[#This Row],[CONSIDERED_DATE12]],3)</f>
        <v>MAY</v>
      </c>
      <c r="H1613" t="str">
        <f>+RIGHT(Tabla1[[#This Row],[CONSIDERED_DATE12]],2)</f>
        <v>20</v>
      </c>
      <c r="I1613" t="str">
        <f>+CONCATENATE(Tabla1[[#This Row],[CONSIDERED_DATE14]],"-",Tabla1[[#This Row],[CONSIDERED_DATE13]])</f>
        <v>20-MAY</v>
      </c>
      <c r="J1613" s="1" t="s">
        <v>4821</v>
      </c>
      <c r="K1613">
        <v>0</v>
      </c>
      <c r="L1613">
        <v>67</v>
      </c>
      <c r="M1613" s="4">
        <v>0</v>
      </c>
      <c r="N1613" s="3">
        <v>0</v>
      </c>
      <c r="O1613" s="3">
        <f>+Tabla1[[#This Row],[CF_CALC_OCC_ROOMS]]/67*100</f>
        <v>0</v>
      </c>
      <c r="P1613" s="2">
        <v>0</v>
      </c>
      <c r="Q1613">
        <v>0</v>
      </c>
      <c r="R1613">
        <v>0</v>
      </c>
      <c r="S1613">
        <v>0</v>
      </c>
    </row>
    <row r="1614" spans="1:19" x14ac:dyDescent="0.25">
      <c r="A1614" s="1" t="s">
        <v>13</v>
      </c>
      <c r="B1614" s="4">
        <v>0</v>
      </c>
      <c r="C1614">
        <v>0</v>
      </c>
      <c r="D1614">
        <v>0</v>
      </c>
      <c r="E1614" s="1" t="s">
        <v>1626</v>
      </c>
      <c r="F1614" t="str">
        <f>+RIGHT(Tabla1[[#This Row],[CONSIDERED_DATE1]],6)</f>
        <v>MAY-20</v>
      </c>
      <c r="G1614" t="str">
        <f>+LEFT(Tabla1[[#This Row],[CONSIDERED_DATE12]],3)</f>
        <v>MAY</v>
      </c>
      <c r="H1614" t="str">
        <f>+RIGHT(Tabla1[[#This Row],[CONSIDERED_DATE12]],2)</f>
        <v>20</v>
      </c>
      <c r="I1614" t="str">
        <f>+CONCATENATE(Tabla1[[#This Row],[CONSIDERED_DATE14]],"-",Tabla1[[#This Row],[CONSIDERED_DATE13]])</f>
        <v>20-MAY</v>
      </c>
      <c r="J1614" s="1" t="s">
        <v>4822</v>
      </c>
      <c r="K1614">
        <v>0</v>
      </c>
      <c r="L1614">
        <v>67</v>
      </c>
      <c r="M1614" s="4">
        <v>0</v>
      </c>
      <c r="N1614" s="3">
        <v>0</v>
      </c>
      <c r="O1614" s="3">
        <f>+Tabla1[[#This Row],[CF_CALC_OCC_ROOMS]]/67*100</f>
        <v>0</v>
      </c>
      <c r="P1614" s="2">
        <v>0</v>
      </c>
      <c r="Q1614">
        <v>0</v>
      </c>
      <c r="R1614">
        <v>0</v>
      </c>
      <c r="S1614">
        <v>0</v>
      </c>
    </row>
    <row r="1615" spans="1:19" x14ac:dyDescent="0.25">
      <c r="A1615" s="1" t="s">
        <v>13</v>
      </c>
      <c r="B1615" s="4">
        <v>0</v>
      </c>
      <c r="C1615">
        <v>0</v>
      </c>
      <c r="D1615">
        <v>0</v>
      </c>
      <c r="E1615" s="1" t="s">
        <v>1627</v>
      </c>
      <c r="F1615" t="str">
        <f>+RIGHT(Tabla1[[#This Row],[CONSIDERED_DATE1]],6)</f>
        <v>JUN-20</v>
      </c>
      <c r="G1615" t="str">
        <f>+LEFT(Tabla1[[#This Row],[CONSIDERED_DATE12]],3)</f>
        <v>JUN</v>
      </c>
      <c r="H1615" t="str">
        <f>+RIGHT(Tabla1[[#This Row],[CONSIDERED_DATE12]],2)</f>
        <v>20</v>
      </c>
      <c r="I1615" t="str">
        <f>+CONCATENATE(Tabla1[[#This Row],[CONSIDERED_DATE14]],"-",Tabla1[[#This Row],[CONSIDERED_DATE13]])</f>
        <v>20-JUN</v>
      </c>
      <c r="J1615" s="1" t="s">
        <v>4823</v>
      </c>
      <c r="K1615">
        <v>0</v>
      </c>
      <c r="L1615">
        <v>67</v>
      </c>
      <c r="M1615" s="4">
        <v>0</v>
      </c>
      <c r="N1615" s="3">
        <v>0</v>
      </c>
      <c r="O1615" s="3">
        <f>+Tabla1[[#This Row],[CF_CALC_OCC_ROOMS]]/67*100</f>
        <v>0</v>
      </c>
      <c r="P1615" s="2">
        <v>0</v>
      </c>
      <c r="Q1615">
        <v>0</v>
      </c>
      <c r="R1615">
        <v>0</v>
      </c>
      <c r="S1615">
        <v>0</v>
      </c>
    </row>
    <row r="1616" spans="1:19" x14ac:dyDescent="0.25">
      <c r="A1616" s="1" t="s">
        <v>13</v>
      </c>
      <c r="B1616" s="4">
        <v>0</v>
      </c>
      <c r="C1616">
        <v>0</v>
      </c>
      <c r="D1616">
        <v>0</v>
      </c>
      <c r="E1616" s="1" t="s">
        <v>1628</v>
      </c>
      <c r="F1616" t="str">
        <f>+RIGHT(Tabla1[[#This Row],[CONSIDERED_DATE1]],6)</f>
        <v>JUN-20</v>
      </c>
      <c r="G1616" t="str">
        <f>+LEFT(Tabla1[[#This Row],[CONSIDERED_DATE12]],3)</f>
        <v>JUN</v>
      </c>
      <c r="H1616" t="str">
        <f>+RIGHT(Tabla1[[#This Row],[CONSIDERED_DATE12]],2)</f>
        <v>20</v>
      </c>
      <c r="I1616" t="str">
        <f>+CONCATENATE(Tabla1[[#This Row],[CONSIDERED_DATE14]],"-",Tabla1[[#This Row],[CONSIDERED_DATE13]])</f>
        <v>20-JUN</v>
      </c>
      <c r="J1616" s="1" t="s">
        <v>4824</v>
      </c>
      <c r="K1616">
        <v>0</v>
      </c>
      <c r="L1616">
        <v>67</v>
      </c>
      <c r="M1616" s="4">
        <v>0</v>
      </c>
      <c r="N1616" s="3">
        <v>0</v>
      </c>
      <c r="O1616" s="3">
        <f>+Tabla1[[#This Row],[CF_CALC_OCC_ROOMS]]/67*100</f>
        <v>0</v>
      </c>
      <c r="P1616" s="2">
        <v>0</v>
      </c>
      <c r="Q1616">
        <v>0</v>
      </c>
      <c r="R1616">
        <v>0</v>
      </c>
      <c r="S1616">
        <v>0</v>
      </c>
    </row>
    <row r="1617" spans="1:19" x14ac:dyDescent="0.25">
      <c r="A1617" s="1" t="s">
        <v>13</v>
      </c>
      <c r="B1617" s="4">
        <v>0</v>
      </c>
      <c r="C1617">
        <v>0</v>
      </c>
      <c r="D1617">
        <v>0</v>
      </c>
      <c r="E1617" s="1" t="s">
        <v>1629</v>
      </c>
      <c r="F1617" t="str">
        <f>+RIGHT(Tabla1[[#This Row],[CONSIDERED_DATE1]],6)</f>
        <v>JUN-20</v>
      </c>
      <c r="G1617" t="str">
        <f>+LEFT(Tabla1[[#This Row],[CONSIDERED_DATE12]],3)</f>
        <v>JUN</v>
      </c>
      <c r="H1617" t="str">
        <f>+RIGHT(Tabla1[[#This Row],[CONSIDERED_DATE12]],2)</f>
        <v>20</v>
      </c>
      <c r="I1617" t="str">
        <f>+CONCATENATE(Tabla1[[#This Row],[CONSIDERED_DATE14]],"-",Tabla1[[#This Row],[CONSIDERED_DATE13]])</f>
        <v>20-JUN</v>
      </c>
      <c r="J1617" s="1" t="s">
        <v>4825</v>
      </c>
      <c r="K1617">
        <v>0</v>
      </c>
      <c r="L1617">
        <v>67</v>
      </c>
      <c r="M1617" s="4">
        <v>0</v>
      </c>
      <c r="N1617" s="3">
        <v>0</v>
      </c>
      <c r="O1617" s="3">
        <f>+Tabla1[[#This Row],[CF_CALC_OCC_ROOMS]]/67*100</f>
        <v>0</v>
      </c>
      <c r="P1617" s="2">
        <v>0</v>
      </c>
      <c r="Q1617">
        <v>0</v>
      </c>
      <c r="R1617">
        <v>0</v>
      </c>
      <c r="S1617">
        <v>0</v>
      </c>
    </row>
    <row r="1618" spans="1:19" x14ac:dyDescent="0.25">
      <c r="A1618" s="1" t="s">
        <v>13</v>
      </c>
      <c r="B1618" s="4">
        <v>0</v>
      </c>
      <c r="C1618">
        <v>0</v>
      </c>
      <c r="D1618">
        <v>0</v>
      </c>
      <c r="E1618" s="1" t="s">
        <v>1630</v>
      </c>
      <c r="F1618" t="str">
        <f>+RIGHT(Tabla1[[#This Row],[CONSIDERED_DATE1]],6)</f>
        <v>JUN-20</v>
      </c>
      <c r="G1618" t="str">
        <f>+LEFT(Tabla1[[#This Row],[CONSIDERED_DATE12]],3)</f>
        <v>JUN</v>
      </c>
      <c r="H1618" t="str">
        <f>+RIGHT(Tabla1[[#This Row],[CONSIDERED_DATE12]],2)</f>
        <v>20</v>
      </c>
      <c r="I1618" t="str">
        <f>+CONCATENATE(Tabla1[[#This Row],[CONSIDERED_DATE14]],"-",Tabla1[[#This Row],[CONSIDERED_DATE13]])</f>
        <v>20-JUN</v>
      </c>
      <c r="J1618" s="1" t="s">
        <v>4826</v>
      </c>
      <c r="K1618">
        <v>0</v>
      </c>
      <c r="L1618">
        <v>67</v>
      </c>
      <c r="M1618" s="4">
        <v>0</v>
      </c>
      <c r="N1618" s="3">
        <v>0</v>
      </c>
      <c r="O1618" s="3">
        <f>+Tabla1[[#This Row],[CF_CALC_OCC_ROOMS]]/67*100</f>
        <v>0</v>
      </c>
      <c r="P1618" s="2">
        <v>0</v>
      </c>
      <c r="Q1618">
        <v>0</v>
      </c>
      <c r="R1618">
        <v>0</v>
      </c>
      <c r="S1618">
        <v>0</v>
      </c>
    </row>
    <row r="1619" spans="1:19" x14ac:dyDescent="0.25">
      <c r="A1619" s="1" t="s">
        <v>13</v>
      </c>
      <c r="B1619" s="4">
        <v>0</v>
      </c>
      <c r="C1619">
        <v>0</v>
      </c>
      <c r="D1619">
        <v>0</v>
      </c>
      <c r="E1619" s="1" t="s">
        <v>1631</v>
      </c>
      <c r="F1619" t="str">
        <f>+RIGHT(Tabla1[[#This Row],[CONSIDERED_DATE1]],6)</f>
        <v>JUN-20</v>
      </c>
      <c r="G1619" t="str">
        <f>+LEFT(Tabla1[[#This Row],[CONSIDERED_DATE12]],3)</f>
        <v>JUN</v>
      </c>
      <c r="H1619" t="str">
        <f>+RIGHT(Tabla1[[#This Row],[CONSIDERED_DATE12]],2)</f>
        <v>20</v>
      </c>
      <c r="I1619" t="str">
        <f>+CONCATENATE(Tabla1[[#This Row],[CONSIDERED_DATE14]],"-",Tabla1[[#This Row],[CONSIDERED_DATE13]])</f>
        <v>20-JUN</v>
      </c>
      <c r="J1619" s="1" t="s">
        <v>4827</v>
      </c>
      <c r="K1619">
        <v>0</v>
      </c>
      <c r="L1619">
        <v>67</v>
      </c>
      <c r="M1619" s="4">
        <v>0</v>
      </c>
      <c r="N1619" s="3">
        <v>0</v>
      </c>
      <c r="O1619" s="3">
        <f>+Tabla1[[#This Row],[CF_CALC_OCC_ROOMS]]/67*100</f>
        <v>0</v>
      </c>
      <c r="P1619" s="2">
        <v>0</v>
      </c>
      <c r="Q1619">
        <v>0</v>
      </c>
      <c r="R1619">
        <v>0</v>
      </c>
      <c r="S1619">
        <v>0</v>
      </c>
    </row>
    <row r="1620" spans="1:19" x14ac:dyDescent="0.25">
      <c r="A1620" s="1" t="s">
        <v>13</v>
      </c>
      <c r="B1620" s="4">
        <v>0</v>
      </c>
      <c r="C1620">
        <v>0</v>
      </c>
      <c r="D1620">
        <v>0</v>
      </c>
      <c r="E1620" s="1" t="s">
        <v>1632</v>
      </c>
      <c r="F1620" t="str">
        <f>+RIGHT(Tabla1[[#This Row],[CONSIDERED_DATE1]],6)</f>
        <v>JUN-20</v>
      </c>
      <c r="G1620" t="str">
        <f>+LEFT(Tabla1[[#This Row],[CONSIDERED_DATE12]],3)</f>
        <v>JUN</v>
      </c>
      <c r="H1620" t="str">
        <f>+RIGHT(Tabla1[[#This Row],[CONSIDERED_DATE12]],2)</f>
        <v>20</v>
      </c>
      <c r="I1620" t="str">
        <f>+CONCATENATE(Tabla1[[#This Row],[CONSIDERED_DATE14]],"-",Tabla1[[#This Row],[CONSIDERED_DATE13]])</f>
        <v>20-JUN</v>
      </c>
      <c r="J1620" s="1" t="s">
        <v>4828</v>
      </c>
      <c r="K1620">
        <v>0</v>
      </c>
      <c r="L1620">
        <v>67</v>
      </c>
      <c r="M1620" s="4">
        <v>0</v>
      </c>
      <c r="N1620" s="3">
        <v>0</v>
      </c>
      <c r="O1620" s="3">
        <f>+Tabla1[[#This Row],[CF_CALC_OCC_ROOMS]]/67*100</f>
        <v>0</v>
      </c>
      <c r="P1620" s="2">
        <v>0</v>
      </c>
      <c r="Q1620">
        <v>0</v>
      </c>
      <c r="R1620">
        <v>0</v>
      </c>
      <c r="S1620">
        <v>0</v>
      </c>
    </row>
    <row r="1621" spans="1:19" x14ac:dyDescent="0.25">
      <c r="A1621" s="1" t="s">
        <v>13</v>
      </c>
      <c r="B1621" s="4">
        <v>0</v>
      </c>
      <c r="C1621">
        <v>0</v>
      </c>
      <c r="D1621">
        <v>0</v>
      </c>
      <c r="E1621" s="1" t="s">
        <v>1633</v>
      </c>
      <c r="F1621" t="str">
        <f>+RIGHT(Tabla1[[#This Row],[CONSIDERED_DATE1]],6)</f>
        <v>JUN-20</v>
      </c>
      <c r="G1621" t="str">
        <f>+LEFT(Tabla1[[#This Row],[CONSIDERED_DATE12]],3)</f>
        <v>JUN</v>
      </c>
      <c r="H1621" t="str">
        <f>+RIGHT(Tabla1[[#This Row],[CONSIDERED_DATE12]],2)</f>
        <v>20</v>
      </c>
      <c r="I1621" t="str">
        <f>+CONCATENATE(Tabla1[[#This Row],[CONSIDERED_DATE14]],"-",Tabla1[[#This Row],[CONSIDERED_DATE13]])</f>
        <v>20-JUN</v>
      </c>
      <c r="J1621" s="1" t="s">
        <v>4829</v>
      </c>
      <c r="K1621">
        <v>0</v>
      </c>
      <c r="L1621">
        <v>67</v>
      </c>
      <c r="M1621" s="4">
        <v>0</v>
      </c>
      <c r="N1621" s="3">
        <v>0</v>
      </c>
      <c r="O1621" s="3">
        <f>+Tabla1[[#This Row],[CF_CALC_OCC_ROOMS]]/67*100</f>
        <v>0</v>
      </c>
      <c r="P1621" s="2">
        <v>0</v>
      </c>
      <c r="Q1621">
        <v>0</v>
      </c>
      <c r="R1621">
        <v>0</v>
      </c>
      <c r="S1621">
        <v>0</v>
      </c>
    </row>
    <row r="1622" spans="1:19" x14ac:dyDescent="0.25">
      <c r="A1622" s="1" t="s">
        <v>13</v>
      </c>
      <c r="B1622" s="4">
        <v>0</v>
      </c>
      <c r="C1622">
        <v>0</v>
      </c>
      <c r="D1622">
        <v>0</v>
      </c>
      <c r="E1622" s="1" t="s">
        <v>1634</v>
      </c>
      <c r="F1622" t="str">
        <f>+RIGHT(Tabla1[[#This Row],[CONSIDERED_DATE1]],6)</f>
        <v>JUN-20</v>
      </c>
      <c r="G1622" t="str">
        <f>+LEFT(Tabla1[[#This Row],[CONSIDERED_DATE12]],3)</f>
        <v>JUN</v>
      </c>
      <c r="H1622" t="str">
        <f>+RIGHT(Tabla1[[#This Row],[CONSIDERED_DATE12]],2)</f>
        <v>20</v>
      </c>
      <c r="I1622" t="str">
        <f>+CONCATENATE(Tabla1[[#This Row],[CONSIDERED_DATE14]],"-",Tabla1[[#This Row],[CONSIDERED_DATE13]])</f>
        <v>20-JUN</v>
      </c>
      <c r="J1622" s="1" t="s">
        <v>4830</v>
      </c>
      <c r="K1622">
        <v>0</v>
      </c>
      <c r="L1622">
        <v>67</v>
      </c>
      <c r="M1622" s="4">
        <v>0</v>
      </c>
      <c r="N1622" s="3">
        <v>0</v>
      </c>
      <c r="O1622" s="3">
        <f>+Tabla1[[#This Row],[CF_CALC_OCC_ROOMS]]/67*100</f>
        <v>0</v>
      </c>
      <c r="P1622" s="2">
        <v>0</v>
      </c>
      <c r="Q1622">
        <v>0</v>
      </c>
      <c r="R1622">
        <v>0</v>
      </c>
      <c r="S1622">
        <v>0</v>
      </c>
    </row>
    <row r="1623" spans="1:19" x14ac:dyDescent="0.25">
      <c r="A1623" s="1" t="s">
        <v>13</v>
      </c>
      <c r="B1623" s="4">
        <v>0</v>
      </c>
      <c r="C1623">
        <v>0</v>
      </c>
      <c r="D1623">
        <v>0</v>
      </c>
      <c r="E1623" s="1" t="s">
        <v>1635</v>
      </c>
      <c r="F1623" t="str">
        <f>+RIGHT(Tabla1[[#This Row],[CONSIDERED_DATE1]],6)</f>
        <v>JUN-20</v>
      </c>
      <c r="G1623" t="str">
        <f>+LEFT(Tabla1[[#This Row],[CONSIDERED_DATE12]],3)</f>
        <v>JUN</v>
      </c>
      <c r="H1623" t="str">
        <f>+RIGHT(Tabla1[[#This Row],[CONSIDERED_DATE12]],2)</f>
        <v>20</v>
      </c>
      <c r="I1623" t="str">
        <f>+CONCATENATE(Tabla1[[#This Row],[CONSIDERED_DATE14]],"-",Tabla1[[#This Row],[CONSIDERED_DATE13]])</f>
        <v>20-JUN</v>
      </c>
      <c r="J1623" s="1" t="s">
        <v>4831</v>
      </c>
      <c r="K1623">
        <v>0</v>
      </c>
      <c r="L1623">
        <v>67</v>
      </c>
      <c r="M1623" s="4">
        <v>0</v>
      </c>
      <c r="N1623" s="3">
        <v>0</v>
      </c>
      <c r="O1623" s="3">
        <f>+Tabla1[[#This Row],[CF_CALC_OCC_ROOMS]]/67*100</f>
        <v>0</v>
      </c>
      <c r="P1623" s="2">
        <v>0</v>
      </c>
      <c r="Q1623">
        <v>0</v>
      </c>
      <c r="R1623">
        <v>0</v>
      </c>
      <c r="S1623">
        <v>0</v>
      </c>
    </row>
    <row r="1624" spans="1:19" x14ac:dyDescent="0.25">
      <c r="A1624" s="1" t="s">
        <v>13</v>
      </c>
      <c r="B1624" s="4">
        <v>0</v>
      </c>
      <c r="C1624">
        <v>0</v>
      </c>
      <c r="D1624">
        <v>0</v>
      </c>
      <c r="E1624" s="1" t="s">
        <v>1636</v>
      </c>
      <c r="F1624" t="str">
        <f>+RIGHT(Tabla1[[#This Row],[CONSIDERED_DATE1]],6)</f>
        <v>JUN-20</v>
      </c>
      <c r="G1624" t="str">
        <f>+LEFT(Tabla1[[#This Row],[CONSIDERED_DATE12]],3)</f>
        <v>JUN</v>
      </c>
      <c r="H1624" t="str">
        <f>+RIGHT(Tabla1[[#This Row],[CONSIDERED_DATE12]],2)</f>
        <v>20</v>
      </c>
      <c r="I1624" t="str">
        <f>+CONCATENATE(Tabla1[[#This Row],[CONSIDERED_DATE14]],"-",Tabla1[[#This Row],[CONSIDERED_DATE13]])</f>
        <v>20-JUN</v>
      </c>
      <c r="J1624" s="1" t="s">
        <v>4832</v>
      </c>
      <c r="K1624">
        <v>0</v>
      </c>
      <c r="L1624">
        <v>67</v>
      </c>
      <c r="M1624" s="4">
        <v>0</v>
      </c>
      <c r="N1624" s="3">
        <v>0</v>
      </c>
      <c r="O1624" s="3">
        <f>+Tabla1[[#This Row],[CF_CALC_OCC_ROOMS]]/67*100</f>
        <v>0</v>
      </c>
      <c r="P1624" s="2">
        <v>0</v>
      </c>
      <c r="Q1624">
        <v>0</v>
      </c>
      <c r="R1624">
        <v>0</v>
      </c>
      <c r="S1624">
        <v>0</v>
      </c>
    </row>
    <row r="1625" spans="1:19" x14ac:dyDescent="0.25">
      <c r="A1625" s="1" t="s">
        <v>13</v>
      </c>
      <c r="B1625" s="4">
        <v>0</v>
      </c>
      <c r="C1625">
        <v>0</v>
      </c>
      <c r="D1625">
        <v>0</v>
      </c>
      <c r="E1625" s="1" t="s">
        <v>1637</v>
      </c>
      <c r="F1625" t="str">
        <f>+RIGHT(Tabla1[[#This Row],[CONSIDERED_DATE1]],6)</f>
        <v>JUN-20</v>
      </c>
      <c r="G1625" t="str">
        <f>+LEFT(Tabla1[[#This Row],[CONSIDERED_DATE12]],3)</f>
        <v>JUN</v>
      </c>
      <c r="H1625" t="str">
        <f>+RIGHT(Tabla1[[#This Row],[CONSIDERED_DATE12]],2)</f>
        <v>20</v>
      </c>
      <c r="I1625" t="str">
        <f>+CONCATENATE(Tabla1[[#This Row],[CONSIDERED_DATE14]],"-",Tabla1[[#This Row],[CONSIDERED_DATE13]])</f>
        <v>20-JUN</v>
      </c>
      <c r="J1625" s="1" t="s">
        <v>4833</v>
      </c>
      <c r="K1625">
        <v>0</v>
      </c>
      <c r="L1625">
        <v>67</v>
      </c>
      <c r="M1625" s="4">
        <v>0</v>
      </c>
      <c r="N1625" s="3">
        <v>0</v>
      </c>
      <c r="O1625" s="3">
        <f>+Tabla1[[#This Row],[CF_CALC_OCC_ROOMS]]/67*100</f>
        <v>0</v>
      </c>
      <c r="P1625" s="2">
        <v>0</v>
      </c>
      <c r="Q1625">
        <v>0</v>
      </c>
      <c r="R1625">
        <v>0</v>
      </c>
      <c r="S1625">
        <v>0</v>
      </c>
    </row>
    <row r="1626" spans="1:19" x14ac:dyDescent="0.25">
      <c r="A1626" s="1" t="s">
        <v>13</v>
      </c>
      <c r="B1626" s="4">
        <v>0</v>
      </c>
      <c r="C1626">
        <v>0</v>
      </c>
      <c r="D1626">
        <v>0</v>
      </c>
      <c r="E1626" s="1" t="s">
        <v>1638</v>
      </c>
      <c r="F1626" t="str">
        <f>+RIGHT(Tabla1[[#This Row],[CONSIDERED_DATE1]],6)</f>
        <v>JUN-20</v>
      </c>
      <c r="G1626" t="str">
        <f>+LEFT(Tabla1[[#This Row],[CONSIDERED_DATE12]],3)</f>
        <v>JUN</v>
      </c>
      <c r="H1626" t="str">
        <f>+RIGHT(Tabla1[[#This Row],[CONSIDERED_DATE12]],2)</f>
        <v>20</v>
      </c>
      <c r="I1626" t="str">
        <f>+CONCATENATE(Tabla1[[#This Row],[CONSIDERED_DATE14]],"-",Tabla1[[#This Row],[CONSIDERED_DATE13]])</f>
        <v>20-JUN</v>
      </c>
      <c r="J1626" s="1" t="s">
        <v>4834</v>
      </c>
      <c r="K1626">
        <v>0</v>
      </c>
      <c r="L1626">
        <v>67</v>
      </c>
      <c r="M1626" s="4">
        <v>0</v>
      </c>
      <c r="N1626" s="3">
        <v>0</v>
      </c>
      <c r="O1626" s="3">
        <f>+Tabla1[[#This Row],[CF_CALC_OCC_ROOMS]]/67*100</f>
        <v>0</v>
      </c>
      <c r="P1626" s="2">
        <v>0</v>
      </c>
      <c r="Q1626">
        <v>0</v>
      </c>
      <c r="R1626">
        <v>0</v>
      </c>
      <c r="S1626">
        <v>0</v>
      </c>
    </row>
    <row r="1627" spans="1:19" x14ac:dyDescent="0.25">
      <c r="A1627" s="1" t="s">
        <v>13</v>
      </c>
      <c r="B1627" s="4">
        <v>0</v>
      </c>
      <c r="C1627">
        <v>0</v>
      </c>
      <c r="D1627">
        <v>0</v>
      </c>
      <c r="E1627" s="1" t="s">
        <v>1639</v>
      </c>
      <c r="F1627" t="str">
        <f>+RIGHT(Tabla1[[#This Row],[CONSIDERED_DATE1]],6)</f>
        <v>JUN-20</v>
      </c>
      <c r="G1627" t="str">
        <f>+LEFT(Tabla1[[#This Row],[CONSIDERED_DATE12]],3)</f>
        <v>JUN</v>
      </c>
      <c r="H1627" t="str">
        <f>+RIGHT(Tabla1[[#This Row],[CONSIDERED_DATE12]],2)</f>
        <v>20</v>
      </c>
      <c r="I1627" t="str">
        <f>+CONCATENATE(Tabla1[[#This Row],[CONSIDERED_DATE14]],"-",Tabla1[[#This Row],[CONSIDERED_DATE13]])</f>
        <v>20-JUN</v>
      </c>
      <c r="J1627" s="1" t="s">
        <v>4835</v>
      </c>
      <c r="K1627">
        <v>0</v>
      </c>
      <c r="L1627">
        <v>67</v>
      </c>
      <c r="M1627" s="4">
        <v>0</v>
      </c>
      <c r="N1627" s="3">
        <v>0</v>
      </c>
      <c r="O1627" s="3">
        <f>+Tabla1[[#This Row],[CF_CALC_OCC_ROOMS]]/67*100</f>
        <v>0</v>
      </c>
      <c r="P1627" s="2">
        <v>0</v>
      </c>
      <c r="Q1627">
        <v>0</v>
      </c>
      <c r="R1627">
        <v>0</v>
      </c>
      <c r="S1627">
        <v>0</v>
      </c>
    </row>
    <row r="1628" spans="1:19" x14ac:dyDescent="0.25">
      <c r="A1628" s="1" t="s">
        <v>13</v>
      </c>
      <c r="B1628" s="4">
        <v>0</v>
      </c>
      <c r="C1628">
        <v>0</v>
      </c>
      <c r="D1628">
        <v>0</v>
      </c>
      <c r="E1628" s="1" t="s">
        <v>1640</v>
      </c>
      <c r="F1628" t="str">
        <f>+RIGHT(Tabla1[[#This Row],[CONSIDERED_DATE1]],6)</f>
        <v>JUN-20</v>
      </c>
      <c r="G1628" t="str">
        <f>+LEFT(Tabla1[[#This Row],[CONSIDERED_DATE12]],3)</f>
        <v>JUN</v>
      </c>
      <c r="H1628" t="str">
        <f>+RIGHT(Tabla1[[#This Row],[CONSIDERED_DATE12]],2)</f>
        <v>20</v>
      </c>
      <c r="I1628" t="str">
        <f>+CONCATENATE(Tabla1[[#This Row],[CONSIDERED_DATE14]],"-",Tabla1[[#This Row],[CONSIDERED_DATE13]])</f>
        <v>20-JUN</v>
      </c>
      <c r="J1628" s="1" t="s">
        <v>4836</v>
      </c>
      <c r="K1628">
        <v>0</v>
      </c>
      <c r="L1628">
        <v>67</v>
      </c>
      <c r="M1628" s="4">
        <v>0</v>
      </c>
      <c r="N1628" s="3">
        <v>0</v>
      </c>
      <c r="O1628" s="3">
        <f>+Tabla1[[#This Row],[CF_CALC_OCC_ROOMS]]/67*100</f>
        <v>0</v>
      </c>
      <c r="P1628" s="2">
        <v>0</v>
      </c>
      <c r="Q1628">
        <v>0</v>
      </c>
      <c r="R1628">
        <v>0</v>
      </c>
      <c r="S1628">
        <v>0</v>
      </c>
    </row>
    <row r="1629" spans="1:19" x14ac:dyDescent="0.25">
      <c r="A1629" s="1" t="s">
        <v>13</v>
      </c>
      <c r="B1629" s="4">
        <v>0</v>
      </c>
      <c r="C1629">
        <v>0</v>
      </c>
      <c r="D1629">
        <v>0</v>
      </c>
      <c r="E1629" s="1" t="s">
        <v>1641</v>
      </c>
      <c r="F1629" t="str">
        <f>+RIGHT(Tabla1[[#This Row],[CONSIDERED_DATE1]],6)</f>
        <v>JUN-20</v>
      </c>
      <c r="G1629" t="str">
        <f>+LEFT(Tabla1[[#This Row],[CONSIDERED_DATE12]],3)</f>
        <v>JUN</v>
      </c>
      <c r="H1629" t="str">
        <f>+RIGHT(Tabla1[[#This Row],[CONSIDERED_DATE12]],2)</f>
        <v>20</v>
      </c>
      <c r="I1629" t="str">
        <f>+CONCATENATE(Tabla1[[#This Row],[CONSIDERED_DATE14]],"-",Tabla1[[#This Row],[CONSIDERED_DATE13]])</f>
        <v>20-JUN</v>
      </c>
      <c r="J1629" s="1" t="s">
        <v>4837</v>
      </c>
      <c r="K1629">
        <v>0</v>
      </c>
      <c r="L1629">
        <v>67</v>
      </c>
      <c r="M1629" s="4">
        <v>0</v>
      </c>
      <c r="N1629" s="3">
        <v>0</v>
      </c>
      <c r="O1629" s="3">
        <f>+Tabla1[[#This Row],[CF_CALC_OCC_ROOMS]]/67*100</f>
        <v>0</v>
      </c>
      <c r="P1629" s="2">
        <v>0</v>
      </c>
      <c r="Q1629">
        <v>0</v>
      </c>
      <c r="R1629">
        <v>0</v>
      </c>
      <c r="S1629">
        <v>0</v>
      </c>
    </row>
    <row r="1630" spans="1:19" x14ac:dyDescent="0.25">
      <c r="A1630" s="1" t="s">
        <v>13</v>
      </c>
      <c r="B1630" s="4">
        <v>0</v>
      </c>
      <c r="C1630">
        <v>0</v>
      </c>
      <c r="D1630">
        <v>0</v>
      </c>
      <c r="E1630" s="1" t="s">
        <v>1642</v>
      </c>
      <c r="F1630" t="str">
        <f>+RIGHT(Tabla1[[#This Row],[CONSIDERED_DATE1]],6)</f>
        <v>JUN-20</v>
      </c>
      <c r="G1630" t="str">
        <f>+LEFT(Tabla1[[#This Row],[CONSIDERED_DATE12]],3)</f>
        <v>JUN</v>
      </c>
      <c r="H1630" t="str">
        <f>+RIGHT(Tabla1[[#This Row],[CONSIDERED_DATE12]],2)</f>
        <v>20</v>
      </c>
      <c r="I1630" t="str">
        <f>+CONCATENATE(Tabla1[[#This Row],[CONSIDERED_DATE14]],"-",Tabla1[[#This Row],[CONSIDERED_DATE13]])</f>
        <v>20-JUN</v>
      </c>
      <c r="J1630" s="1" t="s">
        <v>4838</v>
      </c>
      <c r="K1630">
        <v>0</v>
      </c>
      <c r="L1630">
        <v>67</v>
      </c>
      <c r="M1630" s="4">
        <v>0</v>
      </c>
      <c r="N1630" s="3">
        <v>0</v>
      </c>
      <c r="O1630" s="3">
        <f>+Tabla1[[#This Row],[CF_CALC_OCC_ROOMS]]/67*100</f>
        <v>0</v>
      </c>
      <c r="P1630" s="2">
        <v>0</v>
      </c>
      <c r="Q1630">
        <v>0</v>
      </c>
      <c r="R1630">
        <v>0</v>
      </c>
      <c r="S1630">
        <v>0</v>
      </c>
    </row>
    <row r="1631" spans="1:19" x14ac:dyDescent="0.25">
      <c r="A1631" s="1" t="s">
        <v>13</v>
      </c>
      <c r="B1631" s="4">
        <v>0</v>
      </c>
      <c r="C1631">
        <v>0</v>
      </c>
      <c r="D1631">
        <v>0</v>
      </c>
      <c r="E1631" s="1" t="s">
        <v>1643</v>
      </c>
      <c r="F1631" t="str">
        <f>+RIGHT(Tabla1[[#This Row],[CONSIDERED_DATE1]],6)</f>
        <v>JUN-20</v>
      </c>
      <c r="G1631" t="str">
        <f>+LEFT(Tabla1[[#This Row],[CONSIDERED_DATE12]],3)</f>
        <v>JUN</v>
      </c>
      <c r="H1631" t="str">
        <f>+RIGHT(Tabla1[[#This Row],[CONSIDERED_DATE12]],2)</f>
        <v>20</v>
      </c>
      <c r="I1631" t="str">
        <f>+CONCATENATE(Tabla1[[#This Row],[CONSIDERED_DATE14]],"-",Tabla1[[#This Row],[CONSIDERED_DATE13]])</f>
        <v>20-JUN</v>
      </c>
      <c r="J1631" s="1" t="s">
        <v>4839</v>
      </c>
      <c r="K1631">
        <v>0</v>
      </c>
      <c r="L1631">
        <v>67</v>
      </c>
      <c r="M1631" s="4">
        <v>0</v>
      </c>
      <c r="N1631" s="3">
        <v>0</v>
      </c>
      <c r="O1631" s="3">
        <f>+Tabla1[[#This Row],[CF_CALC_OCC_ROOMS]]/67*100</f>
        <v>0</v>
      </c>
      <c r="P1631" s="2">
        <v>0</v>
      </c>
      <c r="Q1631">
        <v>0</v>
      </c>
      <c r="R1631">
        <v>0</v>
      </c>
      <c r="S1631">
        <v>0</v>
      </c>
    </row>
    <row r="1632" spans="1:19" x14ac:dyDescent="0.25">
      <c r="A1632" s="1" t="s">
        <v>13</v>
      </c>
      <c r="B1632" s="4">
        <v>0</v>
      </c>
      <c r="C1632">
        <v>0</v>
      </c>
      <c r="D1632">
        <v>0</v>
      </c>
      <c r="E1632" s="1" t="s">
        <v>1644</v>
      </c>
      <c r="F1632" t="str">
        <f>+RIGHT(Tabla1[[#This Row],[CONSIDERED_DATE1]],6)</f>
        <v>JUN-20</v>
      </c>
      <c r="G1632" t="str">
        <f>+LEFT(Tabla1[[#This Row],[CONSIDERED_DATE12]],3)</f>
        <v>JUN</v>
      </c>
      <c r="H1632" t="str">
        <f>+RIGHT(Tabla1[[#This Row],[CONSIDERED_DATE12]],2)</f>
        <v>20</v>
      </c>
      <c r="I1632" t="str">
        <f>+CONCATENATE(Tabla1[[#This Row],[CONSIDERED_DATE14]],"-",Tabla1[[#This Row],[CONSIDERED_DATE13]])</f>
        <v>20-JUN</v>
      </c>
      <c r="J1632" s="1" t="s">
        <v>4840</v>
      </c>
      <c r="K1632">
        <v>0</v>
      </c>
      <c r="L1632">
        <v>67</v>
      </c>
      <c r="M1632" s="4">
        <v>0</v>
      </c>
      <c r="N1632" s="3">
        <v>0</v>
      </c>
      <c r="O1632" s="3">
        <f>+Tabla1[[#This Row],[CF_CALC_OCC_ROOMS]]/67*100</f>
        <v>0</v>
      </c>
      <c r="P1632" s="2">
        <v>0</v>
      </c>
      <c r="Q1632">
        <v>0</v>
      </c>
      <c r="R1632">
        <v>0</v>
      </c>
      <c r="S1632">
        <v>0</v>
      </c>
    </row>
    <row r="1633" spans="1:19" x14ac:dyDescent="0.25">
      <c r="A1633" s="1" t="s">
        <v>13</v>
      </c>
      <c r="B1633" s="4">
        <v>0</v>
      </c>
      <c r="C1633">
        <v>0</v>
      </c>
      <c r="D1633">
        <v>0</v>
      </c>
      <c r="E1633" s="1" t="s">
        <v>1645</v>
      </c>
      <c r="F1633" t="str">
        <f>+RIGHT(Tabla1[[#This Row],[CONSIDERED_DATE1]],6)</f>
        <v>JUN-20</v>
      </c>
      <c r="G1633" t="str">
        <f>+LEFT(Tabla1[[#This Row],[CONSIDERED_DATE12]],3)</f>
        <v>JUN</v>
      </c>
      <c r="H1633" t="str">
        <f>+RIGHT(Tabla1[[#This Row],[CONSIDERED_DATE12]],2)</f>
        <v>20</v>
      </c>
      <c r="I1633" t="str">
        <f>+CONCATENATE(Tabla1[[#This Row],[CONSIDERED_DATE14]],"-",Tabla1[[#This Row],[CONSIDERED_DATE13]])</f>
        <v>20-JUN</v>
      </c>
      <c r="J1633" s="1" t="s">
        <v>4841</v>
      </c>
      <c r="K1633">
        <v>0</v>
      </c>
      <c r="L1633">
        <v>67</v>
      </c>
      <c r="M1633" s="4">
        <v>0</v>
      </c>
      <c r="N1633" s="3">
        <v>0</v>
      </c>
      <c r="O1633" s="3">
        <f>+Tabla1[[#This Row],[CF_CALC_OCC_ROOMS]]/67*100</f>
        <v>0</v>
      </c>
      <c r="P1633" s="2">
        <v>0</v>
      </c>
      <c r="Q1633">
        <v>0</v>
      </c>
      <c r="R1633">
        <v>0</v>
      </c>
      <c r="S1633">
        <v>0</v>
      </c>
    </row>
    <row r="1634" spans="1:19" x14ac:dyDescent="0.25">
      <c r="A1634" s="1" t="s">
        <v>13</v>
      </c>
      <c r="B1634" s="4">
        <v>0</v>
      </c>
      <c r="C1634">
        <v>0</v>
      </c>
      <c r="D1634">
        <v>0</v>
      </c>
      <c r="E1634" s="1" t="s">
        <v>1646</v>
      </c>
      <c r="F1634" t="str">
        <f>+RIGHT(Tabla1[[#This Row],[CONSIDERED_DATE1]],6)</f>
        <v>JUN-20</v>
      </c>
      <c r="G1634" t="str">
        <f>+LEFT(Tabla1[[#This Row],[CONSIDERED_DATE12]],3)</f>
        <v>JUN</v>
      </c>
      <c r="H1634" t="str">
        <f>+RIGHT(Tabla1[[#This Row],[CONSIDERED_DATE12]],2)</f>
        <v>20</v>
      </c>
      <c r="I1634" t="str">
        <f>+CONCATENATE(Tabla1[[#This Row],[CONSIDERED_DATE14]],"-",Tabla1[[#This Row],[CONSIDERED_DATE13]])</f>
        <v>20-JUN</v>
      </c>
      <c r="J1634" s="1" t="s">
        <v>4842</v>
      </c>
      <c r="K1634">
        <v>0</v>
      </c>
      <c r="L1634">
        <v>67</v>
      </c>
      <c r="M1634" s="4">
        <v>0</v>
      </c>
      <c r="N1634" s="3">
        <v>0</v>
      </c>
      <c r="O1634" s="3">
        <f>+Tabla1[[#This Row],[CF_CALC_OCC_ROOMS]]/67*100</f>
        <v>0</v>
      </c>
      <c r="P1634" s="2">
        <v>0</v>
      </c>
      <c r="Q1634">
        <v>0</v>
      </c>
      <c r="R1634">
        <v>0</v>
      </c>
      <c r="S1634">
        <v>0</v>
      </c>
    </row>
    <row r="1635" spans="1:19" x14ac:dyDescent="0.25">
      <c r="A1635" s="1" t="s">
        <v>13</v>
      </c>
      <c r="B1635" s="4">
        <v>0</v>
      </c>
      <c r="C1635">
        <v>0</v>
      </c>
      <c r="D1635">
        <v>0</v>
      </c>
      <c r="E1635" s="1" t="s">
        <v>1647</v>
      </c>
      <c r="F1635" t="str">
        <f>+RIGHT(Tabla1[[#This Row],[CONSIDERED_DATE1]],6)</f>
        <v>JUN-20</v>
      </c>
      <c r="G1635" t="str">
        <f>+LEFT(Tabla1[[#This Row],[CONSIDERED_DATE12]],3)</f>
        <v>JUN</v>
      </c>
      <c r="H1635" t="str">
        <f>+RIGHT(Tabla1[[#This Row],[CONSIDERED_DATE12]],2)</f>
        <v>20</v>
      </c>
      <c r="I1635" t="str">
        <f>+CONCATENATE(Tabla1[[#This Row],[CONSIDERED_DATE14]],"-",Tabla1[[#This Row],[CONSIDERED_DATE13]])</f>
        <v>20-JUN</v>
      </c>
      <c r="J1635" s="1" t="s">
        <v>4843</v>
      </c>
      <c r="K1635">
        <v>0</v>
      </c>
      <c r="L1635">
        <v>67</v>
      </c>
      <c r="M1635" s="4">
        <v>0</v>
      </c>
      <c r="N1635" s="3">
        <v>0</v>
      </c>
      <c r="O1635" s="3">
        <f>+Tabla1[[#This Row],[CF_CALC_OCC_ROOMS]]/67*100</f>
        <v>0</v>
      </c>
      <c r="P1635" s="2">
        <v>0</v>
      </c>
      <c r="Q1635">
        <v>0</v>
      </c>
      <c r="R1635">
        <v>0</v>
      </c>
      <c r="S1635">
        <v>0</v>
      </c>
    </row>
    <row r="1636" spans="1:19" x14ac:dyDescent="0.25">
      <c r="A1636" s="1" t="s">
        <v>13</v>
      </c>
      <c r="B1636" s="4">
        <v>0</v>
      </c>
      <c r="C1636">
        <v>0</v>
      </c>
      <c r="D1636">
        <v>0</v>
      </c>
      <c r="E1636" s="1" t="s">
        <v>1648</v>
      </c>
      <c r="F1636" t="str">
        <f>+RIGHT(Tabla1[[#This Row],[CONSIDERED_DATE1]],6)</f>
        <v>JUN-20</v>
      </c>
      <c r="G1636" t="str">
        <f>+LEFT(Tabla1[[#This Row],[CONSIDERED_DATE12]],3)</f>
        <v>JUN</v>
      </c>
      <c r="H1636" t="str">
        <f>+RIGHT(Tabla1[[#This Row],[CONSIDERED_DATE12]],2)</f>
        <v>20</v>
      </c>
      <c r="I1636" t="str">
        <f>+CONCATENATE(Tabla1[[#This Row],[CONSIDERED_DATE14]],"-",Tabla1[[#This Row],[CONSIDERED_DATE13]])</f>
        <v>20-JUN</v>
      </c>
      <c r="J1636" s="1" t="s">
        <v>4844</v>
      </c>
      <c r="K1636">
        <v>0</v>
      </c>
      <c r="L1636">
        <v>67</v>
      </c>
      <c r="M1636" s="4">
        <v>0</v>
      </c>
      <c r="N1636" s="3">
        <v>0</v>
      </c>
      <c r="O1636" s="3">
        <f>+Tabla1[[#This Row],[CF_CALC_OCC_ROOMS]]/67*100</f>
        <v>0</v>
      </c>
      <c r="P1636" s="2">
        <v>0</v>
      </c>
      <c r="Q1636">
        <v>0</v>
      </c>
      <c r="R1636">
        <v>0</v>
      </c>
      <c r="S1636">
        <v>0</v>
      </c>
    </row>
    <row r="1637" spans="1:19" x14ac:dyDescent="0.25">
      <c r="A1637" s="1" t="s">
        <v>13</v>
      </c>
      <c r="B1637" s="4">
        <v>0</v>
      </c>
      <c r="C1637">
        <v>0</v>
      </c>
      <c r="D1637">
        <v>0</v>
      </c>
      <c r="E1637" s="1" t="s">
        <v>1649</v>
      </c>
      <c r="F1637" t="str">
        <f>+RIGHT(Tabla1[[#This Row],[CONSIDERED_DATE1]],6)</f>
        <v>JUN-20</v>
      </c>
      <c r="G1637" t="str">
        <f>+LEFT(Tabla1[[#This Row],[CONSIDERED_DATE12]],3)</f>
        <v>JUN</v>
      </c>
      <c r="H1637" t="str">
        <f>+RIGHT(Tabla1[[#This Row],[CONSIDERED_DATE12]],2)</f>
        <v>20</v>
      </c>
      <c r="I1637" t="str">
        <f>+CONCATENATE(Tabla1[[#This Row],[CONSIDERED_DATE14]],"-",Tabla1[[#This Row],[CONSIDERED_DATE13]])</f>
        <v>20-JUN</v>
      </c>
      <c r="J1637" s="1" t="s">
        <v>4845</v>
      </c>
      <c r="K1637">
        <v>0</v>
      </c>
      <c r="L1637">
        <v>67</v>
      </c>
      <c r="M1637" s="4">
        <v>0</v>
      </c>
      <c r="N1637" s="3">
        <v>0</v>
      </c>
      <c r="O1637" s="3">
        <f>+Tabla1[[#This Row],[CF_CALC_OCC_ROOMS]]/67*100</f>
        <v>0</v>
      </c>
      <c r="P1637" s="2">
        <v>0</v>
      </c>
      <c r="Q1637">
        <v>0</v>
      </c>
      <c r="R1637">
        <v>0</v>
      </c>
      <c r="S1637">
        <v>0</v>
      </c>
    </row>
    <row r="1638" spans="1:19" x14ac:dyDescent="0.25">
      <c r="A1638" s="1" t="s">
        <v>13</v>
      </c>
      <c r="B1638" s="4">
        <v>0</v>
      </c>
      <c r="C1638">
        <v>0</v>
      </c>
      <c r="D1638">
        <v>0</v>
      </c>
      <c r="E1638" s="1" t="s">
        <v>1650</v>
      </c>
      <c r="F1638" t="str">
        <f>+RIGHT(Tabla1[[#This Row],[CONSIDERED_DATE1]],6)</f>
        <v>JUN-20</v>
      </c>
      <c r="G1638" t="str">
        <f>+LEFT(Tabla1[[#This Row],[CONSIDERED_DATE12]],3)</f>
        <v>JUN</v>
      </c>
      <c r="H1638" t="str">
        <f>+RIGHT(Tabla1[[#This Row],[CONSIDERED_DATE12]],2)</f>
        <v>20</v>
      </c>
      <c r="I1638" t="str">
        <f>+CONCATENATE(Tabla1[[#This Row],[CONSIDERED_DATE14]],"-",Tabla1[[#This Row],[CONSIDERED_DATE13]])</f>
        <v>20-JUN</v>
      </c>
      <c r="J1638" s="1" t="s">
        <v>4846</v>
      </c>
      <c r="K1638">
        <v>0</v>
      </c>
      <c r="L1638">
        <v>67</v>
      </c>
      <c r="M1638" s="4">
        <v>0</v>
      </c>
      <c r="N1638" s="3">
        <v>0</v>
      </c>
      <c r="O1638" s="3">
        <f>+Tabla1[[#This Row],[CF_CALC_OCC_ROOMS]]/67*100</f>
        <v>0</v>
      </c>
      <c r="P1638" s="2">
        <v>0</v>
      </c>
      <c r="Q1638">
        <v>0</v>
      </c>
      <c r="R1638">
        <v>0</v>
      </c>
      <c r="S1638">
        <v>0</v>
      </c>
    </row>
    <row r="1639" spans="1:19" x14ac:dyDescent="0.25">
      <c r="A1639" s="1" t="s">
        <v>13</v>
      </c>
      <c r="B1639" s="4">
        <v>0</v>
      </c>
      <c r="C1639">
        <v>0</v>
      </c>
      <c r="D1639">
        <v>0</v>
      </c>
      <c r="E1639" s="1" t="s">
        <v>1651</v>
      </c>
      <c r="F1639" t="str">
        <f>+RIGHT(Tabla1[[#This Row],[CONSIDERED_DATE1]],6)</f>
        <v>JUN-20</v>
      </c>
      <c r="G1639" t="str">
        <f>+LEFT(Tabla1[[#This Row],[CONSIDERED_DATE12]],3)</f>
        <v>JUN</v>
      </c>
      <c r="H1639" t="str">
        <f>+RIGHT(Tabla1[[#This Row],[CONSIDERED_DATE12]],2)</f>
        <v>20</v>
      </c>
      <c r="I1639" t="str">
        <f>+CONCATENATE(Tabla1[[#This Row],[CONSIDERED_DATE14]],"-",Tabla1[[#This Row],[CONSIDERED_DATE13]])</f>
        <v>20-JUN</v>
      </c>
      <c r="J1639" s="1" t="s">
        <v>4847</v>
      </c>
      <c r="K1639">
        <v>0</v>
      </c>
      <c r="L1639">
        <v>67</v>
      </c>
      <c r="M1639" s="4">
        <v>0</v>
      </c>
      <c r="N1639" s="3">
        <v>0</v>
      </c>
      <c r="O1639" s="3">
        <f>+Tabla1[[#This Row],[CF_CALC_OCC_ROOMS]]/67*100</f>
        <v>0</v>
      </c>
      <c r="P1639" s="2">
        <v>0</v>
      </c>
      <c r="Q1639">
        <v>0</v>
      </c>
      <c r="R1639">
        <v>0</v>
      </c>
      <c r="S1639">
        <v>0</v>
      </c>
    </row>
    <row r="1640" spans="1:19" x14ac:dyDescent="0.25">
      <c r="A1640" s="1" t="s">
        <v>13</v>
      </c>
      <c r="B1640" s="4">
        <v>0</v>
      </c>
      <c r="C1640">
        <v>0</v>
      </c>
      <c r="D1640">
        <v>0</v>
      </c>
      <c r="E1640" s="1" t="s">
        <v>1652</v>
      </c>
      <c r="F1640" t="str">
        <f>+RIGHT(Tabla1[[#This Row],[CONSIDERED_DATE1]],6)</f>
        <v>JUN-20</v>
      </c>
      <c r="G1640" t="str">
        <f>+LEFT(Tabla1[[#This Row],[CONSIDERED_DATE12]],3)</f>
        <v>JUN</v>
      </c>
      <c r="H1640" t="str">
        <f>+RIGHT(Tabla1[[#This Row],[CONSIDERED_DATE12]],2)</f>
        <v>20</v>
      </c>
      <c r="I1640" t="str">
        <f>+CONCATENATE(Tabla1[[#This Row],[CONSIDERED_DATE14]],"-",Tabla1[[#This Row],[CONSIDERED_DATE13]])</f>
        <v>20-JUN</v>
      </c>
      <c r="J1640" s="1" t="s">
        <v>4848</v>
      </c>
      <c r="K1640">
        <v>0</v>
      </c>
      <c r="L1640">
        <v>67</v>
      </c>
      <c r="M1640" s="4">
        <v>0</v>
      </c>
      <c r="N1640" s="3">
        <v>0</v>
      </c>
      <c r="O1640" s="3">
        <f>+Tabla1[[#This Row],[CF_CALC_OCC_ROOMS]]/67*100</f>
        <v>0</v>
      </c>
      <c r="P1640" s="2">
        <v>0</v>
      </c>
      <c r="Q1640">
        <v>0</v>
      </c>
      <c r="R1640">
        <v>0</v>
      </c>
      <c r="S1640">
        <v>0</v>
      </c>
    </row>
    <row r="1641" spans="1:19" x14ac:dyDescent="0.25">
      <c r="A1641" s="1" t="s">
        <v>13</v>
      </c>
      <c r="B1641" s="4">
        <v>0</v>
      </c>
      <c r="C1641">
        <v>0</v>
      </c>
      <c r="D1641">
        <v>0</v>
      </c>
      <c r="E1641" s="1" t="s">
        <v>1653</v>
      </c>
      <c r="F1641" t="str">
        <f>+RIGHT(Tabla1[[#This Row],[CONSIDERED_DATE1]],6)</f>
        <v>JUN-20</v>
      </c>
      <c r="G1641" t="str">
        <f>+LEFT(Tabla1[[#This Row],[CONSIDERED_DATE12]],3)</f>
        <v>JUN</v>
      </c>
      <c r="H1641" t="str">
        <f>+RIGHT(Tabla1[[#This Row],[CONSIDERED_DATE12]],2)</f>
        <v>20</v>
      </c>
      <c r="I1641" t="str">
        <f>+CONCATENATE(Tabla1[[#This Row],[CONSIDERED_DATE14]],"-",Tabla1[[#This Row],[CONSIDERED_DATE13]])</f>
        <v>20-JUN</v>
      </c>
      <c r="J1641" s="1" t="s">
        <v>4849</v>
      </c>
      <c r="K1641">
        <v>0</v>
      </c>
      <c r="L1641">
        <v>67</v>
      </c>
      <c r="M1641" s="4">
        <v>0</v>
      </c>
      <c r="N1641" s="3">
        <v>0</v>
      </c>
      <c r="O1641" s="3">
        <f>+Tabla1[[#This Row],[CF_CALC_OCC_ROOMS]]/67*100</f>
        <v>0</v>
      </c>
      <c r="P1641" s="2">
        <v>0</v>
      </c>
      <c r="Q1641">
        <v>0</v>
      </c>
      <c r="R1641">
        <v>0</v>
      </c>
      <c r="S1641">
        <v>0</v>
      </c>
    </row>
    <row r="1642" spans="1:19" x14ac:dyDescent="0.25">
      <c r="A1642" s="1" t="s">
        <v>13</v>
      </c>
      <c r="B1642" s="4">
        <v>0</v>
      </c>
      <c r="C1642">
        <v>0</v>
      </c>
      <c r="D1642">
        <v>0</v>
      </c>
      <c r="E1642" s="1" t="s">
        <v>1654</v>
      </c>
      <c r="F1642" t="str">
        <f>+RIGHT(Tabla1[[#This Row],[CONSIDERED_DATE1]],6)</f>
        <v>JUN-20</v>
      </c>
      <c r="G1642" t="str">
        <f>+LEFT(Tabla1[[#This Row],[CONSIDERED_DATE12]],3)</f>
        <v>JUN</v>
      </c>
      <c r="H1642" t="str">
        <f>+RIGHT(Tabla1[[#This Row],[CONSIDERED_DATE12]],2)</f>
        <v>20</v>
      </c>
      <c r="I1642" t="str">
        <f>+CONCATENATE(Tabla1[[#This Row],[CONSIDERED_DATE14]],"-",Tabla1[[#This Row],[CONSIDERED_DATE13]])</f>
        <v>20-JUN</v>
      </c>
      <c r="J1642" s="1" t="s">
        <v>4850</v>
      </c>
      <c r="K1642">
        <v>0</v>
      </c>
      <c r="L1642">
        <v>67</v>
      </c>
      <c r="M1642" s="4">
        <v>0</v>
      </c>
      <c r="N1642" s="3">
        <v>0</v>
      </c>
      <c r="O1642" s="3">
        <f>+Tabla1[[#This Row],[CF_CALC_OCC_ROOMS]]/67*100</f>
        <v>0</v>
      </c>
      <c r="P1642" s="2">
        <v>0</v>
      </c>
      <c r="Q1642">
        <v>0</v>
      </c>
      <c r="R1642">
        <v>0</v>
      </c>
      <c r="S1642">
        <v>0</v>
      </c>
    </row>
    <row r="1643" spans="1:19" x14ac:dyDescent="0.25">
      <c r="A1643" s="1" t="s">
        <v>13</v>
      </c>
      <c r="B1643" s="4">
        <v>0</v>
      </c>
      <c r="C1643">
        <v>0</v>
      </c>
      <c r="D1643">
        <v>0</v>
      </c>
      <c r="E1643" s="1" t="s">
        <v>1655</v>
      </c>
      <c r="F1643" t="str">
        <f>+RIGHT(Tabla1[[#This Row],[CONSIDERED_DATE1]],6)</f>
        <v>JUN-20</v>
      </c>
      <c r="G1643" t="str">
        <f>+LEFT(Tabla1[[#This Row],[CONSIDERED_DATE12]],3)</f>
        <v>JUN</v>
      </c>
      <c r="H1643" t="str">
        <f>+RIGHT(Tabla1[[#This Row],[CONSIDERED_DATE12]],2)</f>
        <v>20</v>
      </c>
      <c r="I1643" t="str">
        <f>+CONCATENATE(Tabla1[[#This Row],[CONSIDERED_DATE14]],"-",Tabla1[[#This Row],[CONSIDERED_DATE13]])</f>
        <v>20-JUN</v>
      </c>
      <c r="J1643" s="1" t="s">
        <v>4851</v>
      </c>
      <c r="K1643">
        <v>0</v>
      </c>
      <c r="L1643">
        <v>67</v>
      </c>
      <c r="M1643" s="4">
        <v>0</v>
      </c>
      <c r="N1643" s="3">
        <v>0</v>
      </c>
      <c r="O1643" s="3">
        <f>+Tabla1[[#This Row],[CF_CALC_OCC_ROOMS]]/67*100</f>
        <v>0</v>
      </c>
      <c r="P1643" s="2">
        <v>0</v>
      </c>
      <c r="Q1643">
        <v>0</v>
      </c>
      <c r="R1643">
        <v>0</v>
      </c>
      <c r="S1643">
        <v>0</v>
      </c>
    </row>
    <row r="1644" spans="1:19" x14ac:dyDescent="0.25">
      <c r="A1644" s="1" t="s">
        <v>13</v>
      </c>
      <c r="B1644" s="4">
        <v>0</v>
      </c>
      <c r="C1644">
        <v>0</v>
      </c>
      <c r="D1644">
        <v>0</v>
      </c>
      <c r="E1644" s="1" t="s">
        <v>1656</v>
      </c>
      <c r="F1644" t="str">
        <f>+RIGHT(Tabla1[[#This Row],[CONSIDERED_DATE1]],6)</f>
        <v>JUN-20</v>
      </c>
      <c r="G1644" t="str">
        <f>+LEFT(Tabla1[[#This Row],[CONSIDERED_DATE12]],3)</f>
        <v>JUN</v>
      </c>
      <c r="H1644" t="str">
        <f>+RIGHT(Tabla1[[#This Row],[CONSIDERED_DATE12]],2)</f>
        <v>20</v>
      </c>
      <c r="I1644" t="str">
        <f>+CONCATENATE(Tabla1[[#This Row],[CONSIDERED_DATE14]],"-",Tabla1[[#This Row],[CONSIDERED_DATE13]])</f>
        <v>20-JUN</v>
      </c>
      <c r="J1644" s="1" t="s">
        <v>4852</v>
      </c>
      <c r="K1644">
        <v>0</v>
      </c>
      <c r="L1644">
        <v>67</v>
      </c>
      <c r="M1644" s="4">
        <v>0</v>
      </c>
      <c r="N1644" s="3">
        <v>0</v>
      </c>
      <c r="O1644" s="3">
        <f>+Tabla1[[#This Row],[CF_CALC_OCC_ROOMS]]/67*100</f>
        <v>0</v>
      </c>
      <c r="P1644" s="2">
        <v>0</v>
      </c>
      <c r="Q1644">
        <v>0</v>
      </c>
      <c r="R1644">
        <v>0</v>
      </c>
      <c r="S1644">
        <v>0</v>
      </c>
    </row>
    <row r="1645" spans="1:19" x14ac:dyDescent="0.25">
      <c r="A1645" s="1" t="s">
        <v>13</v>
      </c>
      <c r="B1645" s="4">
        <v>0</v>
      </c>
      <c r="C1645">
        <v>0</v>
      </c>
      <c r="D1645">
        <v>0</v>
      </c>
      <c r="E1645" s="1" t="s">
        <v>1657</v>
      </c>
      <c r="F1645" t="str">
        <f>+RIGHT(Tabla1[[#This Row],[CONSIDERED_DATE1]],6)</f>
        <v>JUL-20</v>
      </c>
      <c r="G1645" t="str">
        <f>+LEFT(Tabla1[[#This Row],[CONSIDERED_DATE12]],3)</f>
        <v>JUL</v>
      </c>
      <c r="H1645" t="str">
        <f>+RIGHT(Tabla1[[#This Row],[CONSIDERED_DATE12]],2)</f>
        <v>20</v>
      </c>
      <c r="I1645" t="str">
        <f>+CONCATENATE(Tabla1[[#This Row],[CONSIDERED_DATE14]],"-",Tabla1[[#This Row],[CONSIDERED_DATE13]])</f>
        <v>20-JUL</v>
      </c>
      <c r="J1645" s="1" t="s">
        <v>4853</v>
      </c>
      <c r="K1645">
        <v>0</v>
      </c>
      <c r="L1645">
        <v>67</v>
      </c>
      <c r="M1645" s="4">
        <v>0</v>
      </c>
      <c r="N1645" s="3">
        <v>0</v>
      </c>
      <c r="O1645" s="3">
        <f>+Tabla1[[#This Row],[CF_CALC_OCC_ROOMS]]/67*100</f>
        <v>0</v>
      </c>
      <c r="P1645" s="2">
        <v>0</v>
      </c>
      <c r="Q1645">
        <v>0</v>
      </c>
      <c r="R1645">
        <v>0</v>
      </c>
      <c r="S1645">
        <v>0</v>
      </c>
    </row>
    <row r="1646" spans="1:19" x14ac:dyDescent="0.25">
      <c r="A1646" s="1" t="s">
        <v>13</v>
      </c>
      <c r="B1646" s="4">
        <v>0</v>
      </c>
      <c r="C1646">
        <v>0</v>
      </c>
      <c r="D1646">
        <v>0</v>
      </c>
      <c r="E1646" s="1" t="s">
        <v>1658</v>
      </c>
      <c r="F1646" t="str">
        <f>+RIGHT(Tabla1[[#This Row],[CONSIDERED_DATE1]],6)</f>
        <v>JUL-20</v>
      </c>
      <c r="G1646" t="str">
        <f>+LEFT(Tabla1[[#This Row],[CONSIDERED_DATE12]],3)</f>
        <v>JUL</v>
      </c>
      <c r="H1646" t="str">
        <f>+RIGHT(Tabla1[[#This Row],[CONSIDERED_DATE12]],2)</f>
        <v>20</v>
      </c>
      <c r="I1646" t="str">
        <f>+CONCATENATE(Tabla1[[#This Row],[CONSIDERED_DATE14]],"-",Tabla1[[#This Row],[CONSIDERED_DATE13]])</f>
        <v>20-JUL</v>
      </c>
      <c r="J1646" s="1" t="s">
        <v>4854</v>
      </c>
      <c r="K1646">
        <v>0</v>
      </c>
      <c r="L1646">
        <v>67</v>
      </c>
      <c r="M1646" s="4">
        <v>0</v>
      </c>
      <c r="N1646" s="3">
        <v>0</v>
      </c>
      <c r="O1646" s="3">
        <f>+Tabla1[[#This Row],[CF_CALC_OCC_ROOMS]]/67*100</f>
        <v>0</v>
      </c>
      <c r="P1646" s="2">
        <v>0</v>
      </c>
      <c r="Q1646">
        <v>0</v>
      </c>
      <c r="R1646">
        <v>0</v>
      </c>
      <c r="S1646">
        <v>0</v>
      </c>
    </row>
    <row r="1647" spans="1:19" x14ac:dyDescent="0.25">
      <c r="A1647" s="1" t="s">
        <v>13</v>
      </c>
      <c r="B1647" s="4">
        <v>0</v>
      </c>
      <c r="C1647">
        <v>0</v>
      </c>
      <c r="D1647">
        <v>0</v>
      </c>
      <c r="E1647" s="1" t="s">
        <v>1659</v>
      </c>
      <c r="F1647" t="str">
        <f>+RIGHT(Tabla1[[#This Row],[CONSIDERED_DATE1]],6)</f>
        <v>JUL-20</v>
      </c>
      <c r="G1647" t="str">
        <f>+LEFT(Tabla1[[#This Row],[CONSIDERED_DATE12]],3)</f>
        <v>JUL</v>
      </c>
      <c r="H1647" t="str">
        <f>+RIGHT(Tabla1[[#This Row],[CONSIDERED_DATE12]],2)</f>
        <v>20</v>
      </c>
      <c r="I1647" t="str">
        <f>+CONCATENATE(Tabla1[[#This Row],[CONSIDERED_DATE14]],"-",Tabla1[[#This Row],[CONSIDERED_DATE13]])</f>
        <v>20-JUL</v>
      </c>
      <c r="J1647" s="1" t="s">
        <v>4855</v>
      </c>
      <c r="K1647">
        <v>0</v>
      </c>
      <c r="L1647">
        <v>67</v>
      </c>
      <c r="M1647" s="4">
        <v>0</v>
      </c>
      <c r="N1647" s="3">
        <v>0</v>
      </c>
      <c r="O1647" s="3">
        <f>+Tabla1[[#This Row],[CF_CALC_OCC_ROOMS]]/67*100</f>
        <v>0</v>
      </c>
      <c r="P1647" s="2">
        <v>0</v>
      </c>
      <c r="Q1647">
        <v>0</v>
      </c>
      <c r="R1647">
        <v>0</v>
      </c>
      <c r="S1647">
        <v>0</v>
      </c>
    </row>
    <row r="1648" spans="1:19" x14ac:dyDescent="0.25">
      <c r="A1648" s="1" t="s">
        <v>13</v>
      </c>
      <c r="B1648" s="4">
        <v>0</v>
      </c>
      <c r="C1648">
        <v>0</v>
      </c>
      <c r="D1648">
        <v>0</v>
      </c>
      <c r="E1648" s="1" t="s">
        <v>1660</v>
      </c>
      <c r="F1648" t="str">
        <f>+RIGHT(Tabla1[[#This Row],[CONSIDERED_DATE1]],6)</f>
        <v>JUL-20</v>
      </c>
      <c r="G1648" t="str">
        <f>+LEFT(Tabla1[[#This Row],[CONSIDERED_DATE12]],3)</f>
        <v>JUL</v>
      </c>
      <c r="H1648" t="str">
        <f>+RIGHT(Tabla1[[#This Row],[CONSIDERED_DATE12]],2)</f>
        <v>20</v>
      </c>
      <c r="I1648" t="str">
        <f>+CONCATENATE(Tabla1[[#This Row],[CONSIDERED_DATE14]],"-",Tabla1[[#This Row],[CONSIDERED_DATE13]])</f>
        <v>20-JUL</v>
      </c>
      <c r="J1648" s="1" t="s">
        <v>4856</v>
      </c>
      <c r="K1648">
        <v>0</v>
      </c>
      <c r="L1648">
        <v>67</v>
      </c>
      <c r="M1648" s="4">
        <v>0</v>
      </c>
      <c r="N1648" s="3">
        <v>0</v>
      </c>
      <c r="O1648" s="3">
        <f>+Tabla1[[#This Row],[CF_CALC_OCC_ROOMS]]/67*100</f>
        <v>0</v>
      </c>
      <c r="P1648" s="2">
        <v>0</v>
      </c>
      <c r="Q1648">
        <v>0</v>
      </c>
      <c r="R1648">
        <v>0</v>
      </c>
      <c r="S1648">
        <v>0</v>
      </c>
    </row>
    <row r="1649" spans="1:19" x14ac:dyDescent="0.25">
      <c r="A1649" s="1" t="s">
        <v>13</v>
      </c>
      <c r="B1649" s="4">
        <v>0</v>
      </c>
      <c r="C1649">
        <v>0</v>
      </c>
      <c r="D1649">
        <v>0</v>
      </c>
      <c r="E1649" s="1" t="s">
        <v>1661</v>
      </c>
      <c r="F1649" t="str">
        <f>+RIGHT(Tabla1[[#This Row],[CONSIDERED_DATE1]],6)</f>
        <v>JUL-20</v>
      </c>
      <c r="G1649" t="str">
        <f>+LEFT(Tabla1[[#This Row],[CONSIDERED_DATE12]],3)</f>
        <v>JUL</v>
      </c>
      <c r="H1649" t="str">
        <f>+RIGHT(Tabla1[[#This Row],[CONSIDERED_DATE12]],2)</f>
        <v>20</v>
      </c>
      <c r="I1649" t="str">
        <f>+CONCATENATE(Tabla1[[#This Row],[CONSIDERED_DATE14]],"-",Tabla1[[#This Row],[CONSIDERED_DATE13]])</f>
        <v>20-JUL</v>
      </c>
      <c r="J1649" s="1" t="s">
        <v>4857</v>
      </c>
      <c r="K1649">
        <v>0</v>
      </c>
      <c r="L1649">
        <v>67</v>
      </c>
      <c r="M1649" s="4">
        <v>0</v>
      </c>
      <c r="N1649" s="3">
        <v>0</v>
      </c>
      <c r="O1649" s="3">
        <f>+Tabla1[[#This Row],[CF_CALC_OCC_ROOMS]]/67*100</f>
        <v>0</v>
      </c>
      <c r="P1649" s="2">
        <v>0</v>
      </c>
      <c r="Q1649">
        <v>0</v>
      </c>
      <c r="R1649">
        <v>0</v>
      </c>
      <c r="S1649">
        <v>0</v>
      </c>
    </row>
    <row r="1650" spans="1:19" x14ac:dyDescent="0.25">
      <c r="A1650" s="1" t="s">
        <v>13</v>
      </c>
      <c r="B1650" s="4">
        <v>0</v>
      </c>
      <c r="C1650">
        <v>0</v>
      </c>
      <c r="D1650">
        <v>0</v>
      </c>
      <c r="E1650" s="1" t="s">
        <v>1662</v>
      </c>
      <c r="F1650" t="str">
        <f>+RIGHT(Tabla1[[#This Row],[CONSIDERED_DATE1]],6)</f>
        <v>JUL-20</v>
      </c>
      <c r="G1650" t="str">
        <f>+LEFT(Tabla1[[#This Row],[CONSIDERED_DATE12]],3)</f>
        <v>JUL</v>
      </c>
      <c r="H1650" t="str">
        <f>+RIGHT(Tabla1[[#This Row],[CONSIDERED_DATE12]],2)</f>
        <v>20</v>
      </c>
      <c r="I1650" t="str">
        <f>+CONCATENATE(Tabla1[[#This Row],[CONSIDERED_DATE14]],"-",Tabla1[[#This Row],[CONSIDERED_DATE13]])</f>
        <v>20-JUL</v>
      </c>
      <c r="J1650" s="1" t="s">
        <v>4858</v>
      </c>
      <c r="K1650">
        <v>0</v>
      </c>
      <c r="L1650">
        <v>67</v>
      </c>
      <c r="M1650" s="4">
        <v>0</v>
      </c>
      <c r="N1650" s="3">
        <v>0</v>
      </c>
      <c r="O1650" s="3">
        <f>+Tabla1[[#This Row],[CF_CALC_OCC_ROOMS]]/67*100</f>
        <v>0</v>
      </c>
      <c r="P1650" s="2">
        <v>0</v>
      </c>
      <c r="Q1650">
        <v>0</v>
      </c>
      <c r="R1650">
        <v>0</v>
      </c>
      <c r="S1650">
        <v>0</v>
      </c>
    </row>
    <row r="1651" spans="1:19" x14ac:dyDescent="0.25">
      <c r="A1651" s="1" t="s">
        <v>13</v>
      </c>
      <c r="B1651" s="4">
        <v>0</v>
      </c>
      <c r="C1651">
        <v>0</v>
      </c>
      <c r="D1651">
        <v>0</v>
      </c>
      <c r="E1651" s="1" t="s">
        <v>1663</v>
      </c>
      <c r="F1651" t="str">
        <f>+RIGHT(Tabla1[[#This Row],[CONSIDERED_DATE1]],6)</f>
        <v>JUL-20</v>
      </c>
      <c r="G1651" t="str">
        <f>+LEFT(Tabla1[[#This Row],[CONSIDERED_DATE12]],3)</f>
        <v>JUL</v>
      </c>
      <c r="H1651" t="str">
        <f>+RIGHT(Tabla1[[#This Row],[CONSIDERED_DATE12]],2)</f>
        <v>20</v>
      </c>
      <c r="I1651" t="str">
        <f>+CONCATENATE(Tabla1[[#This Row],[CONSIDERED_DATE14]],"-",Tabla1[[#This Row],[CONSIDERED_DATE13]])</f>
        <v>20-JUL</v>
      </c>
      <c r="J1651" s="1" t="s">
        <v>4859</v>
      </c>
      <c r="K1651">
        <v>0</v>
      </c>
      <c r="L1651">
        <v>67</v>
      </c>
      <c r="M1651" s="4">
        <v>0</v>
      </c>
      <c r="N1651" s="3">
        <v>0</v>
      </c>
      <c r="O1651" s="3">
        <f>+Tabla1[[#This Row],[CF_CALC_OCC_ROOMS]]/67*100</f>
        <v>0</v>
      </c>
      <c r="P1651" s="2">
        <v>0</v>
      </c>
      <c r="Q1651">
        <v>0</v>
      </c>
      <c r="R1651">
        <v>0</v>
      </c>
      <c r="S1651">
        <v>0</v>
      </c>
    </row>
    <row r="1652" spans="1:19" x14ac:dyDescent="0.25">
      <c r="A1652" s="1" t="s">
        <v>13</v>
      </c>
      <c r="B1652" s="4">
        <v>0</v>
      </c>
      <c r="C1652">
        <v>0</v>
      </c>
      <c r="D1652">
        <v>0</v>
      </c>
      <c r="E1652" s="1" t="s">
        <v>1664</v>
      </c>
      <c r="F1652" t="str">
        <f>+RIGHT(Tabla1[[#This Row],[CONSIDERED_DATE1]],6)</f>
        <v>JUL-20</v>
      </c>
      <c r="G1652" t="str">
        <f>+LEFT(Tabla1[[#This Row],[CONSIDERED_DATE12]],3)</f>
        <v>JUL</v>
      </c>
      <c r="H1652" t="str">
        <f>+RIGHT(Tabla1[[#This Row],[CONSIDERED_DATE12]],2)</f>
        <v>20</v>
      </c>
      <c r="I1652" t="str">
        <f>+CONCATENATE(Tabla1[[#This Row],[CONSIDERED_DATE14]],"-",Tabla1[[#This Row],[CONSIDERED_DATE13]])</f>
        <v>20-JUL</v>
      </c>
      <c r="J1652" s="1" t="s">
        <v>4860</v>
      </c>
      <c r="K1652">
        <v>0</v>
      </c>
      <c r="L1652">
        <v>67</v>
      </c>
      <c r="M1652" s="4">
        <v>0</v>
      </c>
      <c r="N1652" s="3">
        <v>0</v>
      </c>
      <c r="O1652" s="3">
        <f>+Tabla1[[#This Row],[CF_CALC_OCC_ROOMS]]/67*100</f>
        <v>0</v>
      </c>
      <c r="P1652" s="2">
        <v>0</v>
      </c>
      <c r="Q1652">
        <v>0</v>
      </c>
      <c r="R1652">
        <v>0</v>
      </c>
      <c r="S1652">
        <v>0</v>
      </c>
    </row>
    <row r="1653" spans="1:19" x14ac:dyDescent="0.25">
      <c r="A1653" s="1" t="s">
        <v>13</v>
      </c>
      <c r="B1653" s="4">
        <v>0</v>
      </c>
      <c r="C1653">
        <v>0</v>
      </c>
      <c r="D1653">
        <v>0</v>
      </c>
      <c r="E1653" s="1" t="s">
        <v>1665</v>
      </c>
      <c r="F1653" t="str">
        <f>+RIGHT(Tabla1[[#This Row],[CONSIDERED_DATE1]],6)</f>
        <v>JUL-20</v>
      </c>
      <c r="G1653" t="str">
        <f>+LEFT(Tabla1[[#This Row],[CONSIDERED_DATE12]],3)</f>
        <v>JUL</v>
      </c>
      <c r="H1653" t="str">
        <f>+RIGHT(Tabla1[[#This Row],[CONSIDERED_DATE12]],2)</f>
        <v>20</v>
      </c>
      <c r="I1653" t="str">
        <f>+CONCATENATE(Tabla1[[#This Row],[CONSIDERED_DATE14]],"-",Tabla1[[#This Row],[CONSIDERED_DATE13]])</f>
        <v>20-JUL</v>
      </c>
      <c r="J1653" s="1" t="s">
        <v>4861</v>
      </c>
      <c r="K1653">
        <v>0</v>
      </c>
      <c r="L1653">
        <v>67</v>
      </c>
      <c r="M1653" s="4">
        <v>0</v>
      </c>
      <c r="N1653" s="3">
        <v>0</v>
      </c>
      <c r="O1653" s="3">
        <f>+Tabla1[[#This Row],[CF_CALC_OCC_ROOMS]]/67*100</f>
        <v>0</v>
      </c>
      <c r="P1653" s="2">
        <v>0</v>
      </c>
      <c r="Q1653">
        <v>0</v>
      </c>
      <c r="R1653">
        <v>0</v>
      </c>
      <c r="S1653">
        <v>0</v>
      </c>
    </row>
    <row r="1654" spans="1:19" x14ac:dyDescent="0.25">
      <c r="A1654" s="1" t="s">
        <v>13</v>
      </c>
      <c r="B1654" s="4">
        <v>0</v>
      </c>
      <c r="C1654">
        <v>0</v>
      </c>
      <c r="D1654">
        <v>0</v>
      </c>
      <c r="E1654" s="1" t="s">
        <v>1666</v>
      </c>
      <c r="F1654" t="str">
        <f>+RIGHT(Tabla1[[#This Row],[CONSIDERED_DATE1]],6)</f>
        <v>JUL-20</v>
      </c>
      <c r="G1654" t="str">
        <f>+LEFT(Tabla1[[#This Row],[CONSIDERED_DATE12]],3)</f>
        <v>JUL</v>
      </c>
      <c r="H1654" t="str">
        <f>+RIGHT(Tabla1[[#This Row],[CONSIDERED_DATE12]],2)</f>
        <v>20</v>
      </c>
      <c r="I1654" t="str">
        <f>+CONCATENATE(Tabla1[[#This Row],[CONSIDERED_DATE14]],"-",Tabla1[[#This Row],[CONSIDERED_DATE13]])</f>
        <v>20-JUL</v>
      </c>
      <c r="J1654" s="1" t="s">
        <v>4862</v>
      </c>
      <c r="K1654">
        <v>0</v>
      </c>
      <c r="L1654">
        <v>67</v>
      </c>
      <c r="M1654" s="4">
        <v>0</v>
      </c>
      <c r="N1654" s="3">
        <v>0</v>
      </c>
      <c r="O1654" s="3">
        <f>+Tabla1[[#This Row],[CF_CALC_OCC_ROOMS]]/67*100</f>
        <v>0</v>
      </c>
      <c r="P1654" s="2">
        <v>0</v>
      </c>
      <c r="Q1654">
        <v>0</v>
      </c>
      <c r="R1654">
        <v>0</v>
      </c>
      <c r="S1654">
        <v>0</v>
      </c>
    </row>
    <row r="1655" spans="1:19" x14ac:dyDescent="0.25">
      <c r="A1655" s="1" t="s">
        <v>13</v>
      </c>
      <c r="B1655" s="4">
        <v>0</v>
      </c>
      <c r="C1655">
        <v>0</v>
      </c>
      <c r="D1655">
        <v>0</v>
      </c>
      <c r="E1655" s="1" t="s">
        <v>1667</v>
      </c>
      <c r="F1655" t="str">
        <f>+RIGHT(Tabla1[[#This Row],[CONSIDERED_DATE1]],6)</f>
        <v>JUL-20</v>
      </c>
      <c r="G1655" t="str">
        <f>+LEFT(Tabla1[[#This Row],[CONSIDERED_DATE12]],3)</f>
        <v>JUL</v>
      </c>
      <c r="H1655" t="str">
        <f>+RIGHT(Tabla1[[#This Row],[CONSIDERED_DATE12]],2)</f>
        <v>20</v>
      </c>
      <c r="I1655" t="str">
        <f>+CONCATENATE(Tabla1[[#This Row],[CONSIDERED_DATE14]],"-",Tabla1[[#This Row],[CONSIDERED_DATE13]])</f>
        <v>20-JUL</v>
      </c>
      <c r="J1655" s="1" t="s">
        <v>4863</v>
      </c>
      <c r="K1655">
        <v>0</v>
      </c>
      <c r="L1655">
        <v>67</v>
      </c>
      <c r="M1655" s="4">
        <v>0</v>
      </c>
      <c r="N1655" s="3">
        <v>0</v>
      </c>
      <c r="O1655" s="3">
        <f>+Tabla1[[#This Row],[CF_CALC_OCC_ROOMS]]/67*100</f>
        <v>0</v>
      </c>
      <c r="P1655" s="2">
        <v>0</v>
      </c>
      <c r="Q1655">
        <v>0</v>
      </c>
      <c r="R1655">
        <v>0</v>
      </c>
      <c r="S1655">
        <v>0</v>
      </c>
    </row>
    <row r="1656" spans="1:19" x14ac:dyDescent="0.25">
      <c r="A1656" s="1" t="s">
        <v>13</v>
      </c>
      <c r="B1656" s="4">
        <v>0</v>
      </c>
      <c r="C1656">
        <v>0</v>
      </c>
      <c r="D1656">
        <v>0</v>
      </c>
      <c r="E1656" s="1" t="s">
        <v>1668</v>
      </c>
      <c r="F1656" t="str">
        <f>+RIGHT(Tabla1[[#This Row],[CONSIDERED_DATE1]],6)</f>
        <v>JUL-20</v>
      </c>
      <c r="G1656" t="str">
        <f>+LEFT(Tabla1[[#This Row],[CONSIDERED_DATE12]],3)</f>
        <v>JUL</v>
      </c>
      <c r="H1656" t="str">
        <f>+RIGHT(Tabla1[[#This Row],[CONSIDERED_DATE12]],2)</f>
        <v>20</v>
      </c>
      <c r="I1656" t="str">
        <f>+CONCATENATE(Tabla1[[#This Row],[CONSIDERED_DATE14]],"-",Tabla1[[#This Row],[CONSIDERED_DATE13]])</f>
        <v>20-JUL</v>
      </c>
      <c r="J1656" s="1" t="s">
        <v>4864</v>
      </c>
      <c r="K1656">
        <v>0</v>
      </c>
      <c r="L1656">
        <v>67</v>
      </c>
      <c r="M1656" s="4">
        <v>0</v>
      </c>
      <c r="N1656" s="3">
        <v>0</v>
      </c>
      <c r="O1656" s="3">
        <f>+Tabla1[[#This Row],[CF_CALC_OCC_ROOMS]]/67*100</f>
        <v>0</v>
      </c>
      <c r="P1656" s="2">
        <v>0</v>
      </c>
      <c r="Q1656">
        <v>0</v>
      </c>
      <c r="R1656">
        <v>0</v>
      </c>
      <c r="S1656">
        <v>0</v>
      </c>
    </row>
    <row r="1657" spans="1:19" x14ac:dyDescent="0.25">
      <c r="A1657" s="1" t="s">
        <v>13</v>
      </c>
      <c r="B1657" s="4">
        <v>0</v>
      </c>
      <c r="C1657">
        <v>0</v>
      </c>
      <c r="D1657">
        <v>0</v>
      </c>
      <c r="E1657" s="1" t="s">
        <v>1669</v>
      </c>
      <c r="F1657" t="str">
        <f>+RIGHT(Tabla1[[#This Row],[CONSIDERED_DATE1]],6)</f>
        <v>JUL-20</v>
      </c>
      <c r="G1657" t="str">
        <f>+LEFT(Tabla1[[#This Row],[CONSIDERED_DATE12]],3)</f>
        <v>JUL</v>
      </c>
      <c r="H1657" t="str">
        <f>+RIGHT(Tabla1[[#This Row],[CONSIDERED_DATE12]],2)</f>
        <v>20</v>
      </c>
      <c r="I1657" t="str">
        <f>+CONCATENATE(Tabla1[[#This Row],[CONSIDERED_DATE14]],"-",Tabla1[[#This Row],[CONSIDERED_DATE13]])</f>
        <v>20-JUL</v>
      </c>
      <c r="J1657" s="1" t="s">
        <v>4865</v>
      </c>
      <c r="K1657">
        <v>0</v>
      </c>
      <c r="L1657">
        <v>67</v>
      </c>
      <c r="M1657" s="4">
        <v>0</v>
      </c>
      <c r="N1657" s="3">
        <v>0</v>
      </c>
      <c r="O1657" s="3">
        <f>+Tabla1[[#This Row],[CF_CALC_OCC_ROOMS]]/67*100</f>
        <v>0</v>
      </c>
      <c r="P1657" s="2">
        <v>0</v>
      </c>
      <c r="Q1657">
        <v>0</v>
      </c>
      <c r="R1657">
        <v>0</v>
      </c>
      <c r="S1657">
        <v>0</v>
      </c>
    </row>
    <row r="1658" spans="1:19" x14ac:dyDescent="0.25">
      <c r="A1658" s="1" t="s">
        <v>13</v>
      </c>
      <c r="B1658" s="4">
        <v>0</v>
      </c>
      <c r="C1658">
        <v>0</v>
      </c>
      <c r="D1658">
        <v>0</v>
      </c>
      <c r="E1658" s="1" t="s">
        <v>1670</v>
      </c>
      <c r="F1658" t="str">
        <f>+RIGHT(Tabla1[[#This Row],[CONSIDERED_DATE1]],6)</f>
        <v>JUL-20</v>
      </c>
      <c r="G1658" t="str">
        <f>+LEFT(Tabla1[[#This Row],[CONSIDERED_DATE12]],3)</f>
        <v>JUL</v>
      </c>
      <c r="H1658" t="str">
        <f>+RIGHT(Tabla1[[#This Row],[CONSIDERED_DATE12]],2)</f>
        <v>20</v>
      </c>
      <c r="I1658" t="str">
        <f>+CONCATENATE(Tabla1[[#This Row],[CONSIDERED_DATE14]],"-",Tabla1[[#This Row],[CONSIDERED_DATE13]])</f>
        <v>20-JUL</v>
      </c>
      <c r="J1658" s="1" t="s">
        <v>4866</v>
      </c>
      <c r="K1658">
        <v>0</v>
      </c>
      <c r="L1658">
        <v>67</v>
      </c>
      <c r="M1658" s="4">
        <v>0</v>
      </c>
      <c r="N1658" s="3">
        <v>0</v>
      </c>
      <c r="O1658" s="3">
        <f>+Tabla1[[#This Row],[CF_CALC_OCC_ROOMS]]/67*100</f>
        <v>0</v>
      </c>
      <c r="P1658" s="2">
        <v>0</v>
      </c>
      <c r="Q1658">
        <v>0</v>
      </c>
      <c r="R1658">
        <v>0</v>
      </c>
      <c r="S1658">
        <v>0</v>
      </c>
    </row>
    <row r="1659" spans="1:19" x14ac:dyDescent="0.25">
      <c r="A1659" s="1" t="s">
        <v>13</v>
      </c>
      <c r="B1659" s="4">
        <v>0</v>
      </c>
      <c r="C1659">
        <v>0</v>
      </c>
      <c r="D1659">
        <v>0</v>
      </c>
      <c r="E1659" s="1" t="s">
        <v>1671</v>
      </c>
      <c r="F1659" t="str">
        <f>+RIGHT(Tabla1[[#This Row],[CONSIDERED_DATE1]],6)</f>
        <v>JUL-20</v>
      </c>
      <c r="G1659" t="str">
        <f>+LEFT(Tabla1[[#This Row],[CONSIDERED_DATE12]],3)</f>
        <v>JUL</v>
      </c>
      <c r="H1659" t="str">
        <f>+RIGHT(Tabla1[[#This Row],[CONSIDERED_DATE12]],2)</f>
        <v>20</v>
      </c>
      <c r="I1659" t="str">
        <f>+CONCATENATE(Tabla1[[#This Row],[CONSIDERED_DATE14]],"-",Tabla1[[#This Row],[CONSIDERED_DATE13]])</f>
        <v>20-JUL</v>
      </c>
      <c r="J1659" s="1" t="s">
        <v>4867</v>
      </c>
      <c r="K1659">
        <v>0</v>
      </c>
      <c r="L1659">
        <v>67</v>
      </c>
      <c r="M1659" s="4">
        <v>0</v>
      </c>
      <c r="N1659" s="3">
        <v>0</v>
      </c>
      <c r="O1659" s="3">
        <f>+Tabla1[[#This Row],[CF_CALC_OCC_ROOMS]]/67*100</f>
        <v>0</v>
      </c>
      <c r="P1659" s="2">
        <v>0</v>
      </c>
      <c r="Q1659">
        <v>0</v>
      </c>
      <c r="R1659">
        <v>0</v>
      </c>
      <c r="S1659">
        <v>0</v>
      </c>
    </row>
    <row r="1660" spans="1:19" x14ac:dyDescent="0.25">
      <c r="A1660" s="1" t="s">
        <v>13</v>
      </c>
      <c r="B1660" s="4">
        <v>0</v>
      </c>
      <c r="C1660">
        <v>0</v>
      </c>
      <c r="D1660">
        <v>0</v>
      </c>
      <c r="E1660" s="1" t="s">
        <v>1672</v>
      </c>
      <c r="F1660" t="str">
        <f>+RIGHT(Tabla1[[#This Row],[CONSIDERED_DATE1]],6)</f>
        <v>JUL-20</v>
      </c>
      <c r="G1660" t="str">
        <f>+LEFT(Tabla1[[#This Row],[CONSIDERED_DATE12]],3)</f>
        <v>JUL</v>
      </c>
      <c r="H1660" t="str">
        <f>+RIGHT(Tabla1[[#This Row],[CONSIDERED_DATE12]],2)</f>
        <v>20</v>
      </c>
      <c r="I1660" t="str">
        <f>+CONCATENATE(Tabla1[[#This Row],[CONSIDERED_DATE14]],"-",Tabla1[[#This Row],[CONSIDERED_DATE13]])</f>
        <v>20-JUL</v>
      </c>
      <c r="J1660" s="1" t="s">
        <v>4868</v>
      </c>
      <c r="K1660">
        <v>0</v>
      </c>
      <c r="L1660">
        <v>67</v>
      </c>
      <c r="M1660" s="4">
        <v>0</v>
      </c>
      <c r="N1660" s="3">
        <v>0</v>
      </c>
      <c r="O1660" s="3">
        <f>+Tabla1[[#This Row],[CF_CALC_OCC_ROOMS]]/67*100</f>
        <v>0</v>
      </c>
      <c r="P1660" s="2">
        <v>0</v>
      </c>
      <c r="Q1660">
        <v>0</v>
      </c>
      <c r="R1660">
        <v>0</v>
      </c>
      <c r="S1660">
        <v>0</v>
      </c>
    </row>
    <row r="1661" spans="1:19" x14ac:dyDescent="0.25">
      <c r="A1661" s="1" t="s">
        <v>13</v>
      </c>
      <c r="B1661" s="4">
        <v>0</v>
      </c>
      <c r="C1661">
        <v>0</v>
      </c>
      <c r="D1661">
        <v>0</v>
      </c>
      <c r="E1661" s="1" t="s">
        <v>1673</v>
      </c>
      <c r="F1661" t="str">
        <f>+RIGHT(Tabla1[[#This Row],[CONSIDERED_DATE1]],6)</f>
        <v>JUL-20</v>
      </c>
      <c r="G1661" t="str">
        <f>+LEFT(Tabla1[[#This Row],[CONSIDERED_DATE12]],3)</f>
        <v>JUL</v>
      </c>
      <c r="H1661" t="str">
        <f>+RIGHT(Tabla1[[#This Row],[CONSIDERED_DATE12]],2)</f>
        <v>20</v>
      </c>
      <c r="I1661" t="str">
        <f>+CONCATENATE(Tabla1[[#This Row],[CONSIDERED_DATE14]],"-",Tabla1[[#This Row],[CONSIDERED_DATE13]])</f>
        <v>20-JUL</v>
      </c>
      <c r="J1661" s="1" t="s">
        <v>4869</v>
      </c>
      <c r="K1661">
        <v>0</v>
      </c>
      <c r="L1661">
        <v>67</v>
      </c>
      <c r="M1661" s="4">
        <v>0</v>
      </c>
      <c r="N1661" s="3">
        <v>0</v>
      </c>
      <c r="O1661" s="3">
        <f>+Tabla1[[#This Row],[CF_CALC_OCC_ROOMS]]/67*100</f>
        <v>0</v>
      </c>
      <c r="P1661" s="2">
        <v>0</v>
      </c>
      <c r="Q1661">
        <v>0</v>
      </c>
      <c r="R1661">
        <v>0</v>
      </c>
      <c r="S1661">
        <v>0</v>
      </c>
    </row>
    <row r="1662" spans="1:19" x14ac:dyDescent="0.25">
      <c r="A1662" s="1" t="s">
        <v>13</v>
      </c>
      <c r="B1662" s="4">
        <v>0</v>
      </c>
      <c r="C1662">
        <v>0</v>
      </c>
      <c r="D1662">
        <v>0</v>
      </c>
      <c r="E1662" s="1" t="s">
        <v>1674</v>
      </c>
      <c r="F1662" t="str">
        <f>+RIGHT(Tabla1[[#This Row],[CONSIDERED_DATE1]],6)</f>
        <v>JUL-20</v>
      </c>
      <c r="G1662" t="str">
        <f>+LEFT(Tabla1[[#This Row],[CONSIDERED_DATE12]],3)</f>
        <v>JUL</v>
      </c>
      <c r="H1662" t="str">
        <f>+RIGHT(Tabla1[[#This Row],[CONSIDERED_DATE12]],2)</f>
        <v>20</v>
      </c>
      <c r="I1662" t="str">
        <f>+CONCATENATE(Tabla1[[#This Row],[CONSIDERED_DATE14]],"-",Tabla1[[#This Row],[CONSIDERED_DATE13]])</f>
        <v>20-JUL</v>
      </c>
      <c r="J1662" s="1" t="s">
        <v>4870</v>
      </c>
      <c r="K1662">
        <v>0</v>
      </c>
      <c r="L1662">
        <v>67</v>
      </c>
      <c r="M1662" s="4">
        <v>0</v>
      </c>
      <c r="N1662" s="3">
        <v>0</v>
      </c>
      <c r="O1662" s="3">
        <f>+Tabla1[[#This Row],[CF_CALC_OCC_ROOMS]]/67*100</f>
        <v>0</v>
      </c>
      <c r="P1662" s="2">
        <v>0</v>
      </c>
      <c r="Q1662">
        <v>0</v>
      </c>
      <c r="R1662">
        <v>0</v>
      </c>
      <c r="S1662">
        <v>0</v>
      </c>
    </row>
    <row r="1663" spans="1:19" x14ac:dyDescent="0.25">
      <c r="A1663" s="1" t="s">
        <v>13</v>
      </c>
      <c r="B1663" s="4">
        <v>0</v>
      </c>
      <c r="C1663">
        <v>0</v>
      </c>
      <c r="D1663">
        <v>0</v>
      </c>
      <c r="E1663" s="1" t="s">
        <v>1675</v>
      </c>
      <c r="F1663" t="str">
        <f>+RIGHT(Tabla1[[#This Row],[CONSIDERED_DATE1]],6)</f>
        <v>JUL-20</v>
      </c>
      <c r="G1663" t="str">
        <f>+LEFT(Tabla1[[#This Row],[CONSIDERED_DATE12]],3)</f>
        <v>JUL</v>
      </c>
      <c r="H1663" t="str">
        <f>+RIGHT(Tabla1[[#This Row],[CONSIDERED_DATE12]],2)</f>
        <v>20</v>
      </c>
      <c r="I1663" t="str">
        <f>+CONCATENATE(Tabla1[[#This Row],[CONSIDERED_DATE14]],"-",Tabla1[[#This Row],[CONSIDERED_DATE13]])</f>
        <v>20-JUL</v>
      </c>
      <c r="J1663" s="1" t="s">
        <v>4871</v>
      </c>
      <c r="K1663">
        <v>0</v>
      </c>
      <c r="L1663">
        <v>67</v>
      </c>
      <c r="M1663" s="4">
        <v>0</v>
      </c>
      <c r="N1663" s="3">
        <v>0</v>
      </c>
      <c r="O1663" s="3">
        <f>+Tabla1[[#This Row],[CF_CALC_OCC_ROOMS]]/67*100</f>
        <v>0</v>
      </c>
      <c r="P1663" s="2">
        <v>0</v>
      </c>
      <c r="Q1663">
        <v>0</v>
      </c>
      <c r="R1663">
        <v>0</v>
      </c>
      <c r="S1663">
        <v>0</v>
      </c>
    </row>
    <row r="1664" spans="1:19" x14ac:dyDescent="0.25">
      <c r="A1664" s="1" t="s">
        <v>13</v>
      </c>
      <c r="B1664" s="4">
        <v>0</v>
      </c>
      <c r="C1664">
        <v>0</v>
      </c>
      <c r="D1664">
        <v>0</v>
      </c>
      <c r="E1664" s="1" t="s">
        <v>1676</v>
      </c>
      <c r="F1664" t="str">
        <f>+RIGHT(Tabla1[[#This Row],[CONSIDERED_DATE1]],6)</f>
        <v>JUL-20</v>
      </c>
      <c r="G1664" t="str">
        <f>+LEFT(Tabla1[[#This Row],[CONSIDERED_DATE12]],3)</f>
        <v>JUL</v>
      </c>
      <c r="H1664" t="str">
        <f>+RIGHT(Tabla1[[#This Row],[CONSIDERED_DATE12]],2)</f>
        <v>20</v>
      </c>
      <c r="I1664" t="str">
        <f>+CONCATENATE(Tabla1[[#This Row],[CONSIDERED_DATE14]],"-",Tabla1[[#This Row],[CONSIDERED_DATE13]])</f>
        <v>20-JUL</v>
      </c>
      <c r="J1664" s="1" t="s">
        <v>4872</v>
      </c>
      <c r="K1664">
        <v>0</v>
      </c>
      <c r="L1664">
        <v>67</v>
      </c>
      <c r="M1664" s="4">
        <v>0</v>
      </c>
      <c r="N1664" s="3">
        <v>0</v>
      </c>
      <c r="O1664" s="3">
        <f>+Tabla1[[#This Row],[CF_CALC_OCC_ROOMS]]/67*100</f>
        <v>0</v>
      </c>
      <c r="P1664" s="2">
        <v>0</v>
      </c>
      <c r="Q1664">
        <v>0</v>
      </c>
      <c r="R1664">
        <v>0</v>
      </c>
      <c r="S1664">
        <v>0</v>
      </c>
    </row>
    <row r="1665" spans="1:19" x14ac:dyDescent="0.25">
      <c r="A1665" s="1" t="s">
        <v>13</v>
      </c>
      <c r="B1665" s="4">
        <v>0</v>
      </c>
      <c r="C1665">
        <v>0</v>
      </c>
      <c r="D1665">
        <v>0</v>
      </c>
      <c r="E1665" s="1" t="s">
        <v>1677</v>
      </c>
      <c r="F1665" t="str">
        <f>+RIGHT(Tabla1[[#This Row],[CONSIDERED_DATE1]],6)</f>
        <v>JUL-20</v>
      </c>
      <c r="G1665" t="str">
        <f>+LEFT(Tabla1[[#This Row],[CONSIDERED_DATE12]],3)</f>
        <v>JUL</v>
      </c>
      <c r="H1665" t="str">
        <f>+RIGHT(Tabla1[[#This Row],[CONSIDERED_DATE12]],2)</f>
        <v>20</v>
      </c>
      <c r="I1665" t="str">
        <f>+CONCATENATE(Tabla1[[#This Row],[CONSIDERED_DATE14]],"-",Tabla1[[#This Row],[CONSIDERED_DATE13]])</f>
        <v>20-JUL</v>
      </c>
      <c r="J1665" s="1" t="s">
        <v>4873</v>
      </c>
      <c r="K1665">
        <v>0</v>
      </c>
      <c r="L1665">
        <v>67</v>
      </c>
      <c r="M1665" s="4">
        <v>0</v>
      </c>
      <c r="N1665" s="3">
        <v>0</v>
      </c>
      <c r="O1665" s="3">
        <f>+Tabla1[[#This Row],[CF_CALC_OCC_ROOMS]]/67*100</f>
        <v>0</v>
      </c>
      <c r="P1665" s="2">
        <v>0</v>
      </c>
      <c r="Q1665">
        <v>0</v>
      </c>
      <c r="R1665">
        <v>0</v>
      </c>
      <c r="S1665">
        <v>0</v>
      </c>
    </row>
    <row r="1666" spans="1:19" x14ac:dyDescent="0.25">
      <c r="A1666" s="1" t="s">
        <v>13</v>
      </c>
      <c r="B1666" s="4">
        <v>0</v>
      </c>
      <c r="C1666">
        <v>0</v>
      </c>
      <c r="D1666">
        <v>0</v>
      </c>
      <c r="E1666" s="1" t="s">
        <v>1678</v>
      </c>
      <c r="F1666" t="str">
        <f>+RIGHT(Tabla1[[#This Row],[CONSIDERED_DATE1]],6)</f>
        <v>JUL-20</v>
      </c>
      <c r="G1666" t="str">
        <f>+LEFT(Tabla1[[#This Row],[CONSIDERED_DATE12]],3)</f>
        <v>JUL</v>
      </c>
      <c r="H1666" t="str">
        <f>+RIGHT(Tabla1[[#This Row],[CONSIDERED_DATE12]],2)</f>
        <v>20</v>
      </c>
      <c r="I1666" t="str">
        <f>+CONCATENATE(Tabla1[[#This Row],[CONSIDERED_DATE14]],"-",Tabla1[[#This Row],[CONSIDERED_DATE13]])</f>
        <v>20-JUL</v>
      </c>
      <c r="J1666" s="1" t="s">
        <v>4874</v>
      </c>
      <c r="K1666">
        <v>0</v>
      </c>
      <c r="L1666">
        <v>67</v>
      </c>
      <c r="M1666" s="4">
        <v>0</v>
      </c>
      <c r="N1666" s="3">
        <v>0</v>
      </c>
      <c r="O1666" s="3">
        <f>+Tabla1[[#This Row],[CF_CALC_OCC_ROOMS]]/67*100</f>
        <v>0</v>
      </c>
      <c r="P1666" s="2">
        <v>0</v>
      </c>
      <c r="Q1666">
        <v>0</v>
      </c>
      <c r="R1666">
        <v>0</v>
      </c>
      <c r="S1666">
        <v>0</v>
      </c>
    </row>
    <row r="1667" spans="1:19" x14ac:dyDescent="0.25">
      <c r="A1667" s="1" t="s">
        <v>13</v>
      </c>
      <c r="B1667" s="4">
        <v>0</v>
      </c>
      <c r="C1667">
        <v>0</v>
      </c>
      <c r="D1667">
        <v>0</v>
      </c>
      <c r="E1667" s="1" t="s">
        <v>1679</v>
      </c>
      <c r="F1667" t="str">
        <f>+RIGHT(Tabla1[[#This Row],[CONSIDERED_DATE1]],6)</f>
        <v>JUL-20</v>
      </c>
      <c r="G1667" t="str">
        <f>+LEFT(Tabla1[[#This Row],[CONSIDERED_DATE12]],3)</f>
        <v>JUL</v>
      </c>
      <c r="H1667" t="str">
        <f>+RIGHT(Tabla1[[#This Row],[CONSIDERED_DATE12]],2)</f>
        <v>20</v>
      </c>
      <c r="I1667" t="str">
        <f>+CONCATENATE(Tabla1[[#This Row],[CONSIDERED_DATE14]],"-",Tabla1[[#This Row],[CONSIDERED_DATE13]])</f>
        <v>20-JUL</v>
      </c>
      <c r="J1667" s="1" t="s">
        <v>4875</v>
      </c>
      <c r="K1667">
        <v>0</v>
      </c>
      <c r="L1667">
        <v>67</v>
      </c>
      <c r="M1667" s="4">
        <v>0</v>
      </c>
      <c r="N1667" s="3">
        <v>0</v>
      </c>
      <c r="O1667" s="3">
        <f>+Tabla1[[#This Row],[CF_CALC_OCC_ROOMS]]/67*100</f>
        <v>0</v>
      </c>
      <c r="P1667" s="2">
        <v>0</v>
      </c>
      <c r="Q1667">
        <v>0</v>
      </c>
      <c r="R1667">
        <v>0</v>
      </c>
      <c r="S1667">
        <v>0</v>
      </c>
    </row>
    <row r="1668" spans="1:19" x14ac:dyDescent="0.25">
      <c r="A1668" s="1" t="s">
        <v>13</v>
      </c>
      <c r="B1668" s="4">
        <v>0</v>
      </c>
      <c r="C1668">
        <v>0</v>
      </c>
      <c r="D1668">
        <v>0</v>
      </c>
      <c r="E1668" s="1" t="s">
        <v>1680</v>
      </c>
      <c r="F1668" t="str">
        <f>+RIGHT(Tabla1[[#This Row],[CONSIDERED_DATE1]],6)</f>
        <v>JUL-20</v>
      </c>
      <c r="G1668" t="str">
        <f>+LEFT(Tabla1[[#This Row],[CONSIDERED_DATE12]],3)</f>
        <v>JUL</v>
      </c>
      <c r="H1668" t="str">
        <f>+RIGHT(Tabla1[[#This Row],[CONSIDERED_DATE12]],2)</f>
        <v>20</v>
      </c>
      <c r="I1668" t="str">
        <f>+CONCATENATE(Tabla1[[#This Row],[CONSIDERED_DATE14]],"-",Tabla1[[#This Row],[CONSIDERED_DATE13]])</f>
        <v>20-JUL</v>
      </c>
      <c r="J1668" s="1" t="s">
        <v>4876</v>
      </c>
      <c r="K1668">
        <v>0</v>
      </c>
      <c r="L1668">
        <v>67</v>
      </c>
      <c r="M1668" s="4">
        <v>0</v>
      </c>
      <c r="N1668" s="3">
        <v>0</v>
      </c>
      <c r="O1668" s="3">
        <f>+Tabla1[[#This Row],[CF_CALC_OCC_ROOMS]]/67*100</f>
        <v>0</v>
      </c>
      <c r="P1668" s="2">
        <v>0</v>
      </c>
      <c r="Q1668">
        <v>0</v>
      </c>
      <c r="R1668">
        <v>0</v>
      </c>
      <c r="S1668">
        <v>0</v>
      </c>
    </row>
    <row r="1669" spans="1:19" x14ac:dyDescent="0.25">
      <c r="A1669" s="1" t="s">
        <v>13</v>
      </c>
      <c r="B1669" s="4">
        <v>0</v>
      </c>
      <c r="C1669">
        <v>0</v>
      </c>
      <c r="D1669">
        <v>0</v>
      </c>
      <c r="E1669" s="1" t="s">
        <v>1681</v>
      </c>
      <c r="F1669" t="str">
        <f>+RIGHT(Tabla1[[#This Row],[CONSIDERED_DATE1]],6)</f>
        <v>JUL-20</v>
      </c>
      <c r="G1669" t="str">
        <f>+LEFT(Tabla1[[#This Row],[CONSIDERED_DATE12]],3)</f>
        <v>JUL</v>
      </c>
      <c r="H1669" t="str">
        <f>+RIGHT(Tabla1[[#This Row],[CONSIDERED_DATE12]],2)</f>
        <v>20</v>
      </c>
      <c r="I1669" t="str">
        <f>+CONCATENATE(Tabla1[[#This Row],[CONSIDERED_DATE14]],"-",Tabla1[[#This Row],[CONSIDERED_DATE13]])</f>
        <v>20-JUL</v>
      </c>
      <c r="J1669" s="1" t="s">
        <v>4877</v>
      </c>
      <c r="K1669">
        <v>0</v>
      </c>
      <c r="L1669">
        <v>67</v>
      </c>
      <c r="M1669" s="4">
        <v>0</v>
      </c>
      <c r="N1669" s="3">
        <v>0</v>
      </c>
      <c r="O1669" s="3">
        <f>+Tabla1[[#This Row],[CF_CALC_OCC_ROOMS]]/67*100</f>
        <v>0</v>
      </c>
      <c r="P1669" s="2">
        <v>0</v>
      </c>
      <c r="Q1669">
        <v>0</v>
      </c>
      <c r="R1669">
        <v>0</v>
      </c>
      <c r="S1669">
        <v>0</v>
      </c>
    </row>
    <row r="1670" spans="1:19" x14ac:dyDescent="0.25">
      <c r="A1670" s="1" t="s">
        <v>13</v>
      </c>
      <c r="B1670" s="4">
        <v>0</v>
      </c>
      <c r="C1670">
        <v>0</v>
      </c>
      <c r="D1670">
        <v>0</v>
      </c>
      <c r="E1670" s="1" t="s">
        <v>1682</v>
      </c>
      <c r="F1670" t="str">
        <f>+RIGHT(Tabla1[[#This Row],[CONSIDERED_DATE1]],6)</f>
        <v>JUL-20</v>
      </c>
      <c r="G1670" t="str">
        <f>+LEFT(Tabla1[[#This Row],[CONSIDERED_DATE12]],3)</f>
        <v>JUL</v>
      </c>
      <c r="H1670" t="str">
        <f>+RIGHT(Tabla1[[#This Row],[CONSIDERED_DATE12]],2)</f>
        <v>20</v>
      </c>
      <c r="I1670" t="str">
        <f>+CONCATENATE(Tabla1[[#This Row],[CONSIDERED_DATE14]],"-",Tabla1[[#This Row],[CONSIDERED_DATE13]])</f>
        <v>20-JUL</v>
      </c>
      <c r="J1670" s="1" t="s">
        <v>4878</v>
      </c>
      <c r="K1670">
        <v>0</v>
      </c>
      <c r="L1670">
        <v>67</v>
      </c>
      <c r="M1670" s="4">
        <v>0</v>
      </c>
      <c r="N1670" s="3">
        <v>0</v>
      </c>
      <c r="O1670" s="3">
        <f>+Tabla1[[#This Row],[CF_CALC_OCC_ROOMS]]/67*100</f>
        <v>0</v>
      </c>
      <c r="P1670" s="2">
        <v>0</v>
      </c>
      <c r="Q1670">
        <v>0</v>
      </c>
      <c r="R1670">
        <v>0</v>
      </c>
      <c r="S1670">
        <v>0</v>
      </c>
    </row>
    <row r="1671" spans="1:19" x14ac:dyDescent="0.25">
      <c r="A1671" s="1" t="s">
        <v>13</v>
      </c>
      <c r="B1671" s="4">
        <v>0</v>
      </c>
      <c r="C1671">
        <v>0</v>
      </c>
      <c r="D1671">
        <v>0</v>
      </c>
      <c r="E1671" s="1" t="s">
        <v>1683</v>
      </c>
      <c r="F1671" t="str">
        <f>+RIGHT(Tabla1[[#This Row],[CONSIDERED_DATE1]],6)</f>
        <v>JUL-20</v>
      </c>
      <c r="G1671" t="str">
        <f>+LEFT(Tabla1[[#This Row],[CONSIDERED_DATE12]],3)</f>
        <v>JUL</v>
      </c>
      <c r="H1671" t="str">
        <f>+RIGHT(Tabla1[[#This Row],[CONSIDERED_DATE12]],2)</f>
        <v>20</v>
      </c>
      <c r="I1671" t="str">
        <f>+CONCATENATE(Tabla1[[#This Row],[CONSIDERED_DATE14]],"-",Tabla1[[#This Row],[CONSIDERED_DATE13]])</f>
        <v>20-JUL</v>
      </c>
      <c r="J1671" s="1" t="s">
        <v>4879</v>
      </c>
      <c r="K1671">
        <v>0</v>
      </c>
      <c r="L1671">
        <v>67</v>
      </c>
      <c r="M1671" s="4">
        <v>0</v>
      </c>
      <c r="N1671" s="3">
        <v>0</v>
      </c>
      <c r="O1671" s="3">
        <f>+Tabla1[[#This Row],[CF_CALC_OCC_ROOMS]]/67*100</f>
        <v>0</v>
      </c>
      <c r="P1671" s="2">
        <v>0</v>
      </c>
      <c r="Q1671">
        <v>0</v>
      </c>
      <c r="R1671">
        <v>0</v>
      </c>
      <c r="S1671">
        <v>0</v>
      </c>
    </row>
    <row r="1672" spans="1:19" x14ac:dyDescent="0.25">
      <c r="A1672" s="1" t="s">
        <v>13</v>
      </c>
      <c r="B1672" s="4">
        <v>0</v>
      </c>
      <c r="C1672">
        <v>0</v>
      </c>
      <c r="D1672">
        <v>0</v>
      </c>
      <c r="E1672" s="1" t="s">
        <v>1684</v>
      </c>
      <c r="F1672" t="str">
        <f>+RIGHT(Tabla1[[#This Row],[CONSIDERED_DATE1]],6)</f>
        <v>JUL-20</v>
      </c>
      <c r="G1672" t="str">
        <f>+LEFT(Tabla1[[#This Row],[CONSIDERED_DATE12]],3)</f>
        <v>JUL</v>
      </c>
      <c r="H1672" t="str">
        <f>+RIGHT(Tabla1[[#This Row],[CONSIDERED_DATE12]],2)</f>
        <v>20</v>
      </c>
      <c r="I1672" t="str">
        <f>+CONCATENATE(Tabla1[[#This Row],[CONSIDERED_DATE14]],"-",Tabla1[[#This Row],[CONSIDERED_DATE13]])</f>
        <v>20-JUL</v>
      </c>
      <c r="J1672" s="1" t="s">
        <v>4880</v>
      </c>
      <c r="K1672">
        <v>0</v>
      </c>
      <c r="L1672">
        <v>67</v>
      </c>
      <c r="M1672" s="4">
        <v>0</v>
      </c>
      <c r="N1672" s="3">
        <v>0</v>
      </c>
      <c r="O1672" s="3">
        <f>+Tabla1[[#This Row],[CF_CALC_OCC_ROOMS]]/67*100</f>
        <v>0</v>
      </c>
      <c r="P1672" s="2">
        <v>0</v>
      </c>
      <c r="Q1672">
        <v>0</v>
      </c>
      <c r="R1672">
        <v>0</v>
      </c>
      <c r="S1672">
        <v>0</v>
      </c>
    </row>
    <row r="1673" spans="1:19" x14ac:dyDescent="0.25">
      <c r="A1673" s="1" t="s">
        <v>13</v>
      </c>
      <c r="B1673" s="4">
        <v>0</v>
      </c>
      <c r="C1673">
        <v>0</v>
      </c>
      <c r="D1673">
        <v>0</v>
      </c>
      <c r="E1673" s="1" t="s">
        <v>1685</v>
      </c>
      <c r="F1673" t="str">
        <f>+RIGHT(Tabla1[[#This Row],[CONSIDERED_DATE1]],6)</f>
        <v>JUL-20</v>
      </c>
      <c r="G1673" t="str">
        <f>+LEFT(Tabla1[[#This Row],[CONSIDERED_DATE12]],3)</f>
        <v>JUL</v>
      </c>
      <c r="H1673" t="str">
        <f>+RIGHT(Tabla1[[#This Row],[CONSIDERED_DATE12]],2)</f>
        <v>20</v>
      </c>
      <c r="I1673" t="str">
        <f>+CONCATENATE(Tabla1[[#This Row],[CONSIDERED_DATE14]],"-",Tabla1[[#This Row],[CONSIDERED_DATE13]])</f>
        <v>20-JUL</v>
      </c>
      <c r="J1673" s="1" t="s">
        <v>4881</v>
      </c>
      <c r="K1673">
        <v>0</v>
      </c>
      <c r="L1673">
        <v>67</v>
      </c>
      <c r="M1673" s="4">
        <v>0</v>
      </c>
      <c r="N1673" s="3">
        <v>0</v>
      </c>
      <c r="O1673" s="3">
        <f>+Tabla1[[#This Row],[CF_CALC_OCC_ROOMS]]/67*100</f>
        <v>0</v>
      </c>
      <c r="P1673" s="2">
        <v>0</v>
      </c>
      <c r="Q1673">
        <v>0</v>
      </c>
      <c r="R1673">
        <v>0</v>
      </c>
      <c r="S1673">
        <v>0</v>
      </c>
    </row>
    <row r="1674" spans="1:19" x14ac:dyDescent="0.25">
      <c r="A1674" s="1" t="s">
        <v>13</v>
      </c>
      <c r="B1674" s="4">
        <v>0</v>
      </c>
      <c r="C1674">
        <v>0</v>
      </c>
      <c r="D1674">
        <v>0</v>
      </c>
      <c r="E1674" s="1" t="s">
        <v>1686</v>
      </c>
      <c r="F1674" t="str">
        <f>+RIGHT(Tabla1[[#This Row],[CONSIDERED_DATE1]],6)</f>
        <v>JUL-20</v>
      </c>
      <c r="G1674" t="str">
        <f>+LEFT(Tabla1[[#This Row],[CONSIDERED_DATE12]],3)</f>
        <v>JUL</v>
      </c>
      <c r="H1674" t="str">
        <f>+RIGHT(Tabla1[[#This Row],[CONSIDERED_DATE12]],2)</f>
        <v>20</v>
      </c>
      <c r="I1674" t="str">
        <f>+CONCATENATE(Tabla1[[#This Row],[CONSIDERED_DATE14]],"-",Tabla1[[#This Row],[CONSIDERED_DATE13]])</f>
        <v>20-JUL</v>
      </c>
      <c r="J1674" s="1" t="s">
        <v>4882</v>
      </c>
      <c r="K1674">
        <v>0</v>
      </c>
      <c r="L1674">
        <v>67</v>
      </c>
      <c r="M1674" s="4">
        <v>0</v>
      </c>
      <c r="N1674" s="3">
        <v>0</v>
      </c>
      <c r="O1674" s="3">
        <f>+Tabla1[[#This Row],[CF_CALC_OCC_ROOMS]]/67*100</f>
        <v>0</v>
      </c>
      <c r="P1674" s="2">
        <v>0</v>
      </c>
      <c r="Q1674">
        <v>0</v>
      </c>
      <c r="R1674">
        <v>0</v>
      </c>
      <c r="S1674">
        <v>0</v>
      </c>
    </row>
    <row r="1675" spans="1:19" x14ac:dyDescent="0.25">
      <c r="A1675" s="1" t="s">
        <v>13</v>
      </c>
      <c r="B1675" s="4">
        <v>0</v>
      </c>
      <c r="C1675">
        <v>0</v>
      </c>
      <c r="D1675">
        <v>0</v>
      </c>
      <c r="E1675" s="1" t="s">
        <v>1687</v>
      </c>
      <c r="F1675" t="str">
        <f>+RIGHT(Tabla1[[#This Row],[CONSIDERED_DATE1]],6)</f>
        <v>JUL-20</v>
      </c>
      <c r="G1675" t="str">
        <f>+LEFT(Tabla1[[#This Row],[CONSIDERED_DATE12]],3)</f>
        <v>JUL</v>
      </c>
      <c r="H1675" t="str">
        <f>+RIGHT(Tabla1[[#This Row],[CONSIDERED_DATE12]],2)</f>
        <v>20</v>
      </c>
      <c r="I1675" t="str">
        <f>+CONCATENATE(Tabla1[[#This Row],[CONSIDERED_DATE14]],"-",Tabla1[[#This Row],[CONSIDERED_DATE13]])</f>
        <v>20-JUL</v>
      </c>
      <c r="J1675" s="1" t="s">
        <v>4883</v>
      </c>
      <c r="K1675">
        <v>0</v>
      </c>
      <c r="L1675">
        <v>67</v>
      </c>
      <c r="M1675" s="4">
        <v>0</v>
      </c>
      <c r="N1675" s="3">
        <v>0</v>
      </c>
      <c r="O1675" s="3">
        <f>+Tabla1[[#This Row],[CF_CALC_OCC_ROOMS]]/67*100</f>
        <v>0</v>
      </c>
      <c r="P1675" s="2">
        <v>0</v>
      </c>
      <c r="Q1675">
        <v>0</v>
      </c>
      <c r="R1675">
        <v>0</v>
      </c>
      <c r="S1675">
        <v>0</v>
      </c>
    </row>
    <row r="1676" spans="1:19" x14ac:dyDescent="0.25">
      <c r="A1676" s="1" t="s">
        <v>13</v>
      </c>
      <c r="B1676" s="4">
        <v>0</v>
      </c>
      <c r="C1676">
        <v>0</v>
      </c>
      <c r="D1676">
        <v>0</v>
      </c>
      <c r="E1676" s="1" t="s">
        <v>1688</v>
      </c>
      <c r="F1676" t="str">
        <f>+RIGHT(Tabla1[[#This Row],[CONSIDERED_DATE1]],6)</f>
        <v>AUG-20</v>
      </c>
      <c r="G1676" t="str">
        <f>+LEFT(Tabla1[[#This Row],[CONSIDERED_DATE12]],3)</f>
        <v>AUG</v>
      </c>
      <c r="H1676" t="str">
        <f>+RIGHT(Tabla1[[#This Row],[CONSIDERED_DATE12]],2)</f>
        <v>20</v>
      </c>
      <c r="I1676" t="str">
        <f>+CONCATENATE(Tabla1[[#This Row],[CONSIDERED_DATE14]],"-",Tabla1[[#This Row],[CONSIDERED_DATE13]])</f>
        <v>20-AUG</v>
      </c>
      <c r="J1676" s="1" t="s">
        <v>4884</v>
      </c>
      <c r="K1676">
        <v>0</v>
      </c>
      <c r="L1676">
        <v>67</v>
      </c>
      <c r="M1676" s="4">
        <v>0</v>
      </c>
      <c r="N1676" s="3">
        <v>0</v>
      </c>
      <c r="O1676" s="3">
        <f>+Tabla1[[#This Row],[CF_CALC_OCC_ROOMS]]/67*100</f>
        <v>0</v>
      </c>
      <c r="P1676" s="2">
        <v>0</v>
      </c>
      <c r="Q1676">
        <v>0</v>
      </c>
      <c r="R1676">
        <v>0</v>
      </c>
      <c r="S1676">
        <v>0</v>
      </c>
    </row>
    <row r="1677" spans="1:19" x14ac:dyDescent="0.25">
      <c r="A1677" s="1" t="s">
        <v>13</v>
      </c>
      <c r="B1677" s="4">
        <v>0</v>
      </c>
      <c r="C1677">
        <v>0</v>
      </c>
      <c r="D1677">
        <v>0</v>
      </c>
      <c r="E1677" s="1" t="s">
        <v>1689</v>
      </c>
      <c r="F1677" t="str">
        <f>+RIGHT(Tabla1[[#This Row],[CONSIDERED_DATE1]],6)</f>
        <v>AUG-20</v>
      </c>
      <c r="G1677" t="str">
        <f>+LEFT(Tabla1[[#This Row],[CONSIDERED_DATE12]],3)</f>
        <v>AUG</v>
      </c>
      <c r="H1677" t="str">
        <f>+RIGHT(Tabla1[[#This Row],[CONSIDERED_DATE12]],2)</f>
        <v>20</v>
      </c>
      <c r="I1677" t="str">
        <f>+CONCATENATE(Tabla1[[#This Row],[CONSIDERED_DATE14]],"-",Tabla1[[#This Row],[CONSIDERED_DATE13]])</f>
        <v>20-AUG</v>
      </c>
      <c r="J1677" s="1" t="s">
        <v>4885</v>
      </c>
      <c r="K1677">
        <v>0</v>
      </c>
      <c r="L1677">
        <v>67</v>
      </c>
      <c r="M1677" s="4">
        <v>0</v>
      </c>
      <c r="N1677" s="3">
        <v>0</v>
      </c>
      <c r="O1677" s="3">
        <f>+Tabla1[[#This Row],[CF_CALC_OCC_ROOMS]]/67*100</f>
        <v>0</v>
      </c>
      <c r="P1677" s="2">
        <v>0</v>
      </c>
      <c r="Q1677">
        <v>0</v>
      </c>
      <c r="R1677">
        <v>0</v>
      </c>
      <c r="S1677">
        <v>0</v>
      </c>
    </row>
    <row r="1678" spans="1:19" x14ac:dyDescent="0.25">
      <c r="A1678" s="1" t="s">
        <v>13</v>
      </c>
      <c r="B1678" s="4">
        <v>0</v>
      </c>
      <c r="C1678">
        <v>0</v>
      </c>
      <c r="D1678">
        <v>0</v>
      </c>
      <c r="E1678" s="1" t="s">
        <v>1690</v>
      </c>
      <c r="F1678" t="str">
        <f>+RIGHT(Tabla1[[#This Row],[CONSIDERED_DATE1]],6)</f>
        <v>AUG-20</v>
      </c>
      <c r="G1678" t="str">
        <f>+LEFT(Tabla1[[#This Row],[CONSIDERED_DATE12]],3)</f>
        <v>AUG</v>
      </c>
      <c r="H1678" t="str">
        <f>+RIGHT(Tabla1[[#This Row],[CONSIDERED_DATE12]],2)</f>
        <v>20</v>
      </c>
      <c r="I1678" t="str">
        <f>+CONCATENATE(Tabla1[[#This Row],[CONSIDERED_DATE14]],"-",Tabla1[[#This Row],[CONSIDERED_DATE13]])</f>
        <v>20-AUG</v>
      </c>
      <c r="J1678" s="1" t="s">
        <v>4886</v>
      </c>
      <c r="K1678">
        <v>0</v>
      </c>
      <c r="L1678">
        <v>67</v>
      </c>
      <c r="M1678" s="4">
        <v>0</v>
      </c>
      <c r="N1678" s="3">
        <v>0</v>
      </c>
      <c r="O1678" s="3">
        <f>+Tabla1[[#This Row],[CF_CALC_OCC_ROOMS]]/67*100</f>
        <v>0</v>
      </c>
      <c r="P1678" s="2">
        <v>0</v>
      </c>
      <c r="Q1678">
        <v>0</v>
      </c>
      <c r="R1678">
        <v>0</v>
      </c>
      <c r="S1678">
        <v>0</v>
      </c>
    </row>
    <row r="1679" spans="1:19" x14ac:dyDescent="0.25">
      <c r="A1679" s="1" t="s">
        <v>13</v>
      </c>
      <c r="B1679" s="4">
        <v>0</v>
      </c>
      <c r="C1679">
        <v>0</v>
      </c>
      <c r="D1679">
        <v>0</v>
      </c>
      <c r="E1679" s="1" t="s">
        <v>1691</v>
      </c>
      <c r="F1679" t="str">
        <f>+RIGHT(Tabla1[[#This Row],[CONSIDERED_DATE1]],6)</f>
        <v>AUG-20</v>
      </c>
      <c r="G1679" t="str">
        <f>+LEFT(Tabla1[[#This Row],[CONSIDERED_DATE12]],3)</f>
        <v>AUG</v>
      </c>
      <c r="H1679" t="str">
        <f>+RIGHT(Tabla1[[#This Row],[CONSIDERED_DATE12]],2)</f>
        <v>20</v>
      </c>
      <c r="I1679" t="str">
        <f>+CONCATENATE(Tabla1[[#This Row],[CONSIDERED_DATE14]],"-",Tabla1[[#This Row],[CONSIDERED_DATE13]])</f>
        <v>20-AUG</v>
      </c>
      <c r="J1679" s="1" t="s">
        <v>4887</v>
      </c>
      <c r="K1679">
        <v>0</v>
      </c>
      <c r="L1679">
        <v>67</v>
      </c>
      <c r="M1679" s="4">
        <v>0</v>
      </c>
      <c r="N1679" s="3">
        <v>0</v>
      </c>
      <c r="O1679" s="3">
        <f>+Tabla1[[#This Row],[CF_CALC_OCC_ROOMS]]/67*100</f>
        <v>0</v>
      </c>
      <c r="P1679" s="2">
        <v>0</v>
      </c>
      <c r="Q1679">
        <v>0</v>
      </c>
      <c r="R1679">
        <v>0</v>
      </c>
      <c r="S1679">
        <v>0</v>
      </c>
    </row>
    <row r="1680" spans="1:19" x14ac:dyDescent="0.25">
      <c r="A1680" s="1" t="s">
        <v>13</v>
      </c>
      <c r="B1680" s="4">
        <v>0</v>
      </c>
      <c r="C1680">
        <v>0</v>
      </c>
      <c r="D1680">
        <v>0</v>
      </c>
      <c r="E1680" s="1" t="s">
        <v>1692</v>
      </c>
      <c r="F1680" t="str">
        <f>+RIGHT(Tabla1[[#This Row],[CONSIDERED_DATE1]],6)</f>
        <v>AUG-20</v>
      </c>
      <c r="G1680" t="str">
        <f>+LEFT(Tabla1[[#This Row],[CONSIDERED_DATE12]],3)</f>
        <v>AUG</v>
      </c>
      <c r="H1680" t="str">
        <f>+RIGHT(Tabla1[[#This Row],[CONSIDERED_DATE12]],2)</f>
        <v>20</v>
      </c>
      <c r="I1680" t="str">
        <f>+CONCATENATE(Tabla1[[#This Row],[CONSIDERED_DATE14]],"-",Tabla1[[#This Row],[CONSIDERED_DATE13]])</f>
        <v>20-AUG</v>
      </c>
      <c r="J1680" s="1" t="s">
        <v>4888</v>
      </c>
      <c r="K1680">
        <v>0</v>
      </c>
      <c r="L1680">
        <v>67</v>
      </c>
      <c r="M1680" s="4">
        <v>0</v>
      </c>
      <c r="N1680" s="3">
        <v>0</v>
      </c>
      <c r="O1680" s="3">
        <f>+Tabla1[[#This Row],[CF_CALC_OCC_ROOMS]]/67*100</f>
        <v>0</v>
      </c>
      <c r="P1680" s="2">
        <v>0</v>
      </c>
      <c r="Q1680">
        <v>0</v>
      </c>
      <c r="R1680">
        <v>0</v>
      </c>
      <c r="S1680">
        <v>0</v>
      </c>
    </row>
    <row r="1681" spans="1:19" x14ac:dyDescent="0.25">
      <c r="A1681" s="1" t="s">
        <v>13</v>
      </c>
      <c r="B1681" s="4">
        <v>0</v>
      </c>
      <c r="C1681">
        <v>0</v>
      </c>
      <c r="D1681">
        <v>0</v>
      </c>
      <c r="E1681" s="1" t="s">
        <v>1693</v>
      </c>
      <c r="F1681" t="str">
        <f>+RIGHT(Tabla1[[#This Row],[CONSIDERED_DATE1]],6)</f>
        <v>AUG-20</v>
      </c>
      <c r="G1681" t="str">
        <f>+LEFT(Tabla1[[#This Row],[CONSIDERED_DATE12]],3)</f>
        <v>AUG</v>
      </c>
      <c r="H1681" t="str">
        <f>+RIGHT(Tabla1[[#This Row],[CONSIDERED_DATE12]],2)</f>
        <v>20</v>
      </c>
      <c r="I1681" t="str">
        <f>+CONCATENATE(Tabla1[[#This Row],[CONSIDERED_DATE14]],"-",Tabla1[[#This Row],[CONSIDERED_DATE13]])</f>
        <v>20-AUG</v>
      </c>
      <c r="J1681" s="1" t="s">
        <v>4889</v>
      </c>
      <c r="K1681">
        <v>0</v>
      </c>
      <c r="L1681">
        <v>67</v>
      </c>
      <c r="M1681" s="4">
        <v>0</v>
      </c>
      <c r="N1681" s="3">
        <v>0</v>
      </c>
      <c r="O1681" s="3">
        <f>+Tabla1[[#This Row],[CF_CALC_OCC_ROOMS]]/67*100</f>
        <v>0</v>
      </c>
      <c r="P1681" s="2">
        <v>0</v>
      </c>
      <c r="Q1681">
        <v>0</v>
      </c>
      <c r="R1681">
        <v>0</v>
      </c>
      <c r="S1681">
        <v>0</v>
      </c>
    </row>
    <row r="1682" spans="1:19" x14ac:dyDescent="0.25">
      <c r="A1682" s="1" t="s">
        <v>13</v>
      </c>
      <c r="B1682" s="4">
        <v>0</v>
      </c>
      <c r="C1682">
        <v>0</v>
      </c>
      <c r="D1682">
        <v>0</v>
      </c>
      <c r="E1682" s="1" t="s">
        <v>1694</v>
      </c>
      <c r="F1682" t="str">
        <f>+RIGHT(Tabla1[[#This Row],[CONSIDERED_DATE1]],6)</f>
        <v>AUG-20</v>
      </c>
      <c r="G1682" t="str">
        <f>+LEFT(Tabla1[[#This Row],[CONSIDERED_DATE12]],3)</f>
        <v>AUG</v>
      </c>
      <c r="H1682" t="str">
        <f>+RIGHT(Tabla1[[#This Row],[CONSIDERED_DATE12]],2)</f>
        <v>20</v>
      </c>
      <c r="I1682" t="str">
        <f>+CONCATENATE(Tabla1[[#This Row],[CONSIDERED_DATE14]],"-",Tabla1[[#This Row],[CONSIDERED_DATE13]])</f>
        <v>20-AUG</v>
      </c>
      <c r="J1682" s="1" t="s">
        <v>4890</v>
      </c>
      <c r="K1682">
        <v>0</v>
      </c>
      <c r="L1682">
        <v>67</v>
      </c>
      <c r="M1682" s="4">
        <v>0</v>
      </c>
      <c r="N1682" s="3">
        <v>0</v>
      </c>
      <c r="O1682" s="3">
        <f>+Tabla1[[#This Row],[CF_CALC_OCC_ROOMS]]/67*100</f>
        <v>0</v>
      </c>
      <c r="P1682" s="2">
        <v>0</v>
      </c>
      <c r="Q1682">
        <v>0</v>
      </c>
      <c r="R1682">
        <v>0</v>
      </c>
      <c r="S1682">
        <v>0</v>
      </c>
    </row>
    <row r="1683" spans="1:19" x14ac:dyDescent="0.25">
      <c r="A1683" s="1" t="s">
        <v>13</v>
      </c>
      <c r="B1683" s="4">
        <v>0</v>
      </c>
      <c r="C1683">
        <v>0</v>
      </c>
      <c r="D1683">
        <v>0</v>
      </c>
      <c r="E1683" s="1" t="s">
        <v>1695</v>
      </c>
      <c r="F1683" t="str">
        <f>+RIGHT(Tabla1[[#This Row],[CONSIDERED_DATE1]],6)</f>
        <v>AUG-20</v>
      </c>
      <c r="G1683" t="str">
        <f>+LEFT(Tabla1[[#This Row],[CONSIDERED_DATE12]],3)</f>
        <v>AUG</v>
      </c>
      <c r="H1683" t="str">
        <f>+RIGHT(Tabla1[[#This Row],[CONSIDERED_DATE12]],2)</f>
        <v>20</v>
      </c>
      <c r="I1683" t="str">
        <f>+CONCATENATE(Tabla1[[#This Row],[CONSIDERED_DATE14]],"-",Tabla1[[#This Row],[CONSIDERED_DATE13]])</f>
        <v>20-AUG</v>
      </c>
      <c r="J1683" s="1" t="s">
        <v>4891</v>
      </c>
      <c r="K1683">
        <v>0</v>
      </c>
      <c r="L1683">
        <v>67</v>
      </c>
      <c r="M1683" s="4">
        <v>0</v>
      </c>
      <c r="N1683" s="3">
        <v>0</v>
      </c>
      <c r="O1683" s="3">
        <f>+Tabla1[[#This Row],[CF_CALC_OCC_ROOMS]]/67*100</f>
        <v>0</v>
      </c>
      <c r="P1683" s="2">
        <v>0</v>
      </c>
      <c r="Q1683">
        <v>0</v>
      </c>
      <c r="R1683">
        <v>0</v>
      </c>
      <c r="S1683">
        <v>0</v>
      </c>
    </row>
    <row r="1684" spans="1:19" x14ac:dyDescent="0.25">
      <c r="A1684" s="1" t="s">
        <v>13</v>
      </c>
      <c r="B1684" s="4">
        <v>0</v>
      </c>
      <c r="C1684">
        <v>0</v>
      </c>
      <c r="D1684">
        <v>0</v>
      </c>
      <c r="E1684" s="1" t="s">
        <v>1696</v>
      </c>
      <c r="F1684" t="str">
        <f>+RIGHT(Tabla1[[#This Row],[CONSIDERED_DATE1]],6)</f>
        <v>AUG-20</v>
      </c>
      <c r="G1684" t="str">
        <f>+LEFT(Tabla1[[#This Row],[CONSIDERED_DATE12]],3)</f>
        <v>AUG</v>
      </c>
      <c r="H1684" t="str">
        <f>+RIGHT(Tabla1[[#This Row],[CONSIDERED_DATE12]],2)</f>
        <v>20</v>
      </c>
      <c r="I1684" t="str">
        <f>+CONCATENATE(Tabla1[[#This Row],[CONSIDERED_DATE14]],"-",Tabla1[[#This Row],[CONSIDERED_DATE13]])</f>
        <v>20-AUG</v>
      </c>
      <c r="J1684" s="1" t="s">
        <v>4892</v>
      </c>
      <c r="K1684">
        <v>0</v>
      </c>
      <c r="L1684">
        <v>67</v>
      </c>
      <c r="M1684" s="4">
        <v>0</v>
      </c>
      <c r="N1684" s="3">
        <v>0</v>
      </c>
      <c r="O1684" s="3">
        <f>+Tabla1[[#This Row],[CF_CALC_OCC_ROOMS]]/67*100</f>
        <v>0</v>
      </c>
      <c r="P1684" s="2">
        <v>0</v>
      </c>
      <c r="Q1684">
        <v>0</v>
      </c>
      <c r="R1684">
        <v>0</v>
      </c>
      <c r="S1684">
        <v>0</v>
      </c>
    </row>
    <row r="1685" spans="1:19" x14ac:dyDescent="0.25">
      <c r="A1685" s="1" t="s">
        <v>13</v>
      </c>
      <c r="B1685" s="4">
        <v>0</v>
      </c>
      <c r="C1685">
        <v>0</v>
      </c>
      <c r="D1685">
        <v>0</v>
      </c>
      <c r="E1685" s="1" t="s">
        <v>1697</v>
      </c>
      <c r="F1685" t="str">
        <f>+RIGHT(Tabla1[[#This Row],[CONSIDERED_DATE1]],6)</f>
        <v>AUG-20</v>
      </c>
      <c r="G1685" t="str">
        <f>+LEFT(Tabla1[[#This Row],[CONSIDERED_DATE12]],3)</f>
        <v>AUG</v>
      </c>
      <c r="H1685" t="str">
        <f>+RIGHT(Tabla1[[#This Row],[CONSIDERED_DATE12]],2)</f>
        <v>20</v>
      </c>
      <c r="I1685" t="str">
        <f>+CONCATENATE(Tabla1[[#This Row],[CONSIDERED_DATE14]],"-",Tabla1[[#This Row],[CONSIDERED_DATE13]])</f>
        <v>20-AUG</v>
      </c>
      <c r="J1685" s="1" t="s">
        <v>4893</v>
      </c>
      <c r="K1685">
        <v>0</v>
      </c>
      <c r="L1685">
        <v>67</v>
      </c>
      <c r="M1685" s="4">
        <v>0</v>
      </c>
      <c r="N1685" s="3">
        <v>0</v>
      </c>
      <c r="O1685" s="3">
        <f>+Tabla1[[#This Row],[CF_CALC_OCC_ROOMS]]/67*100</f>
        <v>0</v>
      </c>
      <c r="P1685" s="2">
        <v>0</v>
      </c>
      <c r="Q1685">
        <v>0</v>
      </c>
      <c r="R1685">
        <v>0</v>
      </c>
      <c r="S1685">
        <v>0</v>
      </c>
    </row>
    <row r="1686" spans="1:19" x14ac:dyDescent="0.25">
      <c r="A1686" s="1" t="s">
        <v>13</v>
      </c>
      <c r="B1686" s="4">
        <v>0</v>
      </c>
      <c r="C1686">
        <v>0</v>
      </c>
      <c r="D1686">
        <v>0</v>
      </c>
      <c r="E1686" s="1" t="s">
        <v>1698</v>
      </c>
      <c r="F1686" t="str">
        <f>+RIGHT(Tabla1[[#This Row],[CONSIDERED_DATE1]],6)</f>
        <v>AUG-20</v>
      </c>
      <c r="G1686" t="str">
        <f>+LEFT(Tabla1[[#This Row],[CONSIDERED_DATE12]],3)</f>
        <v>AUG</v>
      </c>
      <c r="H1686" t="str">
        <f>+RIGHT(Tabla1[[#This Row],[CONSIDERED_DATE12]],2)</f>
        <v>20</v>
      </c>
      <c r="I1686" t="str">
        <f>+CONCATENATE(Tabla1[[#This Row],[CONSIDERED_DATE14]],"-",Tabla1[[#This Row],[CONSIDERED_DATE13]])</f>
        <v>20-AUG</v>
      </c>
      <c r="J1686" s="1" t="s">
        <v>4894</v>
      </c>
      <c r="K1686">
        <v>0</v>
      </c>
      <c r="L1686">
        <v>67</v>
      </c>
      <c r="M1686" s="4">
        <v>0</v>
      </c>
      <c r="N1686" s="3">
        <v>0</v>
      </c>
      <c r="O1686" s="3">
        <f>+Tabla1[[#This Row],[CF_CALC_OCC_ROOMS]]/67*100</f>
        <v>0</v>
      </c>
      <c r="P1686" s="2">
        <v>0</v>
      </c>
      <c r="Q1686">
        <v>0</v>
      </c>
      <c r="R1686">
        <v>0</v>
      </c>
      <c r="S1686">
        <v>0</v>
      </c>
    </row>
    <row r="1687" spans="1:19" x14ac:dyDescent="0.25">
      <c r="A1687" s="1" t="s">
        <v>13</v>
      </c>
      <c r="B1687" s="4">
        <v>0</v>
      </c>
      <c r="C1687">
        <v>0</v>
      </c>
      <c r="D1687">
        <v>0</v>
      </c>
      <c r="E1687" s="1" t="s">
        <v>1699</v>
      </c>
      <c r="F1687" t="str">
        <f>+RIGHT(Tabla1[[#This Row],[CONSIDERED_DATE1]],6)</f>
        <v>AUG-20</v>
      </c>
      <c r="G1687" t="str">
        <f>+LEFT(Tabla1[[#This Row],[CONSIDERED_DATE12]],3)</f>
        <v>AUG</v>
      </c>
      <c r="H1687" t="str">
        <f>+RIGHT(Tabla1[[#This Row],[CONSIDERED_DATE12]],2)</f>
        <v>20</v>
      </c>
      <c r="I1687" t="str">
        <f>+CONCATENATE(Tabla1[[#This Row],[CONSIDERED_DATE14]],"-",Tabla1[[#This Row],[CONSIDERED_DATE13]])</f>
        <v>20-AUG</v>
      </c>
      <c r="J1687" s="1" t="s">
        <v>4895</v>
      </c>
      <c r="K1687">
        <v>0</v>
      </c>
      <c r="L1687">
        <v>67</v>
      </c>
      <c r="M1687" s="4">
        <v>0</v>
      </c>
      <c r="N1687" s="3">
        <v>0</v>
      </c>
      <c r="O1687" s="3">
        <f>+Tabla1[[#This Row],[CF_CALC_OCC_ROOMS]]/67*100</f>
        <v>0</v>
      </c>
      <c r="P1687" s="2">
        <v>0</v>
      </c>
      <c r="Q1687">
        <v>0</v>
      </c>
      <c r="R1687">
        <v>0</v>
      </c>
      <c r="S1687">
        <v>0</v>
      </c>
    </row>
    <row r="1688" spans="1:19" x14ac:dyDescent="0.25">
      <c r="A1688" s="1" t="s">
        <v>13</v>
      </c>
      <c r="B1688" s="4">
        <v>0</v>
      </c>
      <c r="C1688">
        <v>0</v>
      </c>
      <c r="D1688">
        <v>0</v>
      </c>
      <c r="E1688" s="1" t="s">
        <v>1700</v>
      </c>
      <c r="F1688" t="str">
        <f>+RIGHT(Tabla1[[#This Row],[CONSIDERED_DATE1]],6)</f>
        <v>AUG-20</v>
      </c>
      <c r="G1688" t="str">
        <f>+LEFT(Tabla1[[#This Row],[CONSIDERED_DATE12]],3)</f>
        <v>AUG</v>
      </c>
      <c r="H1688" t="str">
        <f>+RIGHT(Tabla1[[#This Row],[CONSIDERED_DATE12]],2)</f>
        <v>20</v>
      </c>
      <c r="I1688" t="str">
        <f>+CONCATENATE(Tabla1[[#This Row],[CONSIDERED_DATE14]],"-",Tabla1[[#This Row],[CONSIDERED_DATE13]])</f>
        <v>20-AUG</v>
      </c>
      <c r="J1688" s="1" t="s">
        <v>4896</v>
      </c>
      <c r="K1688">
        <v>0</v>
      </c>
      <c r="L1688">
        <v>67</v>
      </c>
      <c r="M1688" s="4">
        <v>0</v>
      </c>
      <c r="N1688" s="3">
        <v>0</v>
      </c>
      <c r="O1688" s="3">
        <f>+Tabla1[[#This Row],[CF_CALC_OCC_ROOMS]]/67*100</f>
        <v>0</v>
      </c>
      <c r="P1688" s="2">
        <v>0</v>
      </c>
      <c r="Q1688">
        <v>0</v>
      </c>
      <c r="R1688">
        <v>0</v>
      </c>
      <c r="S1688">
        <v>0</v>
      </c>
    </row>
    <row r="1689" spans="1:19" x14ac:dyDescent="0.25">
      <c r="A1689" s="1" t="s">
        <v>13</v>
      </c>
      <c r="B1689" s="4">
        <v>0</v>
      </c>
      <c r="C1689">
        <v>0</v>
      </c>
      <c r="D1689">
        <v>0</v>
      </c>
      <c r="E1689" s="1" t="s">
        <v>1701</v>
      </c>
      <c r="F1689" t="str">
        <f>+RIGHT(Tabla1[[#This Row],[CONSIDERED_DATE1]],6)</f>
        <v>AUG-20</v>
      </c>
      <c r="G1689" t="str">
        <f>+LEFT(Tabla1[[#This Row],[CONSIDERED_DATE12]],3)</f>
        <v>AUG</v>
      </c>
      <c r="H1689" t="str">
        <f>+RIGHT(Tabla1[[#This Row],[CONSIDERED_DATE12]],2)</f>
        <v>20</v>
      </c>
      <c r="I1689" t="str">
        <f>+CONCATENATE(Tabla1[[#This Row],[CONSIDERED_DATE14]],"-",Tabla1[[#This Row],[CONSIDERED_DATE13]])</f>
        <v>20-AUG</v>
      </c>
      <c r="J1689" s="1" t="s">
        <v>4897</v>
      </c>
      <c r="K1689">
        <v>0</v>
      </c>
      <c r="L1689">
        <v>67</v>
      </c>
      <c r="M1689" s="4">
        <v>0</v>
      </c>
      <c r="N1689" s="3">
        <v>0</v>
      </c>
      <c r="O1689" s="3">
        <f>+Tabla1[[#This Row],[CF_CALC_OCC_ROOMS]]/67*100</f>
        <v>0</v>
      </c>
      <c r="P1689" s="2">
        <v>0</v>
      </c>
      <c r="Q1689">
        <v>0</v>
      </c>
      <c r="R1689">
        <v>0</v>
      </c>
      <c r="S1689">
        <v>0</v>
      </c>
    </row>
    <row r="1690" spans="1:19" x14ac:dyDescent="0.25">
      <c r="A1690" s="1" t="s">
        <v>13</v>
      </c>
      <c r="B1690" s="4">
        <v>0</v>
      </c>
      <c r="C1690">
        <v>0</v>
      </c>
      <c r="D1690">
        <v>0</v>
      </c>
      <c r="E1690" s="1" t="s">
        <v>1702</v>
      </c>
      <c r="F1690" t="str">
        <f>+RIGHT(Tabla1[[#This Row],[CONSIDERED_DATE1]],6)</f>
        <v>AUG-20</v>
      </c>
      <c r="G1690" t="str">
        <f>+LEFT(Tabla1[[#This Row],[CONSIDERED_DATE12]],3)</f>
        <v>AUG</v>
      </c>
      <c r="H1690" t="str">
        <f>+RIGHT(Tabla1[[#This Row],[CONSIDERED_DATE12]],2)</f>
        <v>20</v>
      </c>
      <c r="I1690" t="str">
        <f>+CONCATENATE(Tabla1[[#This Row],[CONSIDERED_DATE14]],"-",Tabla1[[#This Row],[CONSIDERED_DATE13]])</f>
        <v>20-AUG</v>
      </c>
      <c r="J1690" s="1" t="s">
        <v>4898</v>
      </c>
      <c r="K1690">
        <v>0</v>
      </c>
      <c r="L1690">
        <v>67</v>
      </c>
      <c r="M1690" s="4">
        <v>0</v>
      </c>
      <c r="N1690" s="3">
        <v>0</v>
      </c>
      <c r="O1690" s="3">
        <f>+Tabla1[[#This Row],[CF_CALC_OCC_ROOMS]]/67*100</f>
        <v>0</v>
      </c>
      <c r="P1690" s="2">
        <v>0</v>
      </c>
      <c r="Q1690">
        <v>0</v>
      </c>
      <c r="R1690">
        <v>0</v>
      </c>
      <c r="S1690">
        <v>0</v>
      </c>
    </row>
    <row r="1691" spans="1:19" x14ac:dyDescent="0.25">
      <c r="A1691" s="1" t="s">
        <v>13</v>
      </c>
      <c r="B1691" s="4">
        <v>0</v>
      </c>
      <c r="C1691">
        <v>0</v>
      </c>
      <c r="D1691">
        <v>0</v>
      </c>
      <c r="E1691" s="1" t="s">
        <v>1703</v>
      </c>
      <c r="F1691" t="str">
        <f>+RIGHT(Tabla1[[#This Row],[CONSIDERED_DATE1]],6)</f>
        <v>AUG-20</v>
      </c>
      <c r="G1691" t="str">
        <f>+LEFT(Tabla1[[#This Row],[CONSIDERED_DATE12]],3)</f>
        <v>AUG</v>
      </c>
      <c r="H1691" t="str">
        <f>+RIGHT(Tabla1[[#This Row],[CONSIDERED_DATE12]],2)</f>
        <v>20</v>
      </c>
      <c r="I1691" t="str">
        <f>+CONCATENATE(Tabla1[[#This Row],[CONSIDERED_DATE14]],"-",Tabla1[[#This Row],[CONSIDERED_DATE13]])</f>
        <v>20-AUG</v>
      </c>
      <c r="J1691" s="1" t="s">
        <v>4899</v>
      </c>
      <c r="K1691">
        <v>0</v>
      </c>
      <c r="L1691">
        <v>67</v>
      </c>
      <c r="M1691" s="4">
        <v>0</v>
      </c>
      <c r="N1691" s="3">
        <v>0</v>
      </c>
      <c r="O1691" s="3">
        <f>+Tabla1[[#This Row],[CF_CALC_OCC_ROOMS]]/67*100</f>
        <v>0</v>
      </c>
      <c r="P1691" s="2">
        <v>0</v>
      </c>
      <c r="Q1691">
        <v>0</v>
      </c>
      <c r="R1691">
        <v>0</v>
      </c>
      <c r="S1691">
        <v>0</v>
      </c>
    </row>
    <row r="1692" spans="1:19" x14ac:dyDescent="0.25">
      <c r="A1692" s="1" t="s">
        <v>13</v>
      </c>
      <c r="B1692" s="4">
        <v>0</v>
      </c>
      <c r="C1692">
        <v>0</v>
      </c>
      <c r="D1692">
        <v>0</v>
      </c>
      <c r="E1692" s="1" t="s">
        <v>1704</v>
      </c>
      <c r="F1692" t="str">
        <f>+RIGHT(Tabla1[[#This Row],[CONSIDERED_DATE1]],6)</f>
        <v>AUG-20</v>
      </c>
      <c r="G1692" t="str">
        <f>+LEFT(Tabla1[[#This Row],[CONSIDERED_DATE12]],3)</f>
        <v>AUG</v>
      </c>
      <c r="H1692" t="str">
        <f>+RIGHT(Tabla1[[#This Row],[CONSIDERED_DATE12]],2)</f>
        <v>20</v>
      </c>
      <c r="I1692" t="str">
        <f>+CONCATENATE(Tabla1[[#This Row],[CONSIDERED_DATE14]],"-",Tabla1[[#This Row],[CONSIDERED_DATE13]])</f>
        <v>20-AUG</v>
      </c>
      <c r="J1692" s="1" t="s">
        <v>4900</v>
      </c>
      <c r="K1692">
        <v>0</v>
      </c>
      <c r="L1692">
        <v>67</v>
      </c>
      <c r="M1692" s="4">
        <v>0</v>
      </c>
      <c r="N1692" s="3">
        <v>0</v>
      </c>
      <c r="O1692" s="3">
        <f>+Tabla1[[#This Row],[CF_CALC_OCC_ROOMS]]/67*100</f>
        <v>0</v>
      </c>
      <c r="P1692" s="2">
        <v>0</v>
      </c>
      <c r="Q1692">
        <v>0</v>
      </c>
      <c r="R1692">
        <v>0</v>
      </c>
      <c r="S1692">
        <v>0</v>
      </c>
    </row>
    <row r="1693" spans="1:19" x14ac:dyDescent="0.25">
      <c r="A1693" s="1" t="s">
        <v>13</v>
      </c>
      <c r="B1693" s="4">
        <v>0</v>
      </c>
      <c r="C1693">
        <v>0</v>
      </c>
      <c r="D1693">
        <v>0</v>
      </c>
      <c r="E1693" s="1" t="s">
        <v>1705</v>
      </c>
      <c r="F1693" t="str">
        <f>+RIGHT(Tabla1[[#This Row],[CONSIDERED_DATE1]],6)</f>
        <v>AUG-20</v>
      </c>
      <c r="G1693" t="str">
        <f>+LEFT(Tabla1[[#This Row],[CONSIDERED_DATE12]],3)</f>
        <v>AUG</v>
      </c>
      <c r="H1693" t="str">
        <f>+RIGHT(Tabla1[[#This Row],[CONSIDERED_DATE12]],2)</f>
        <v>20</v>
      </c>
      <c r="I1693" t="str">
        <f>+CONCATENATE(Tabla1[[#This Row],[CONSIDERED_DATE14]],"-",Tabla1[[#This Row],[CONSIDERED_DATE13]])</f>
        <v>20-AUG</v>
      </c>
      <c r="J1693" s="1" t="s">
        <v>4901</v>
      </c>
      <c r="K1693">
        <v>0</v>
      </c>
      <c r="L1693">
        <v>67</v>
      </c>
      <c r="M1693" s="4">
        <v>0</v>
      </c>
      <c r="N1693" s="3">
        <v>0</v>
      </c>
      <c r="O1693" s="3">
        <f>+Tabla1[[#This Row],[CF_CALC_OCC_ROOMS]]/67*100</f>
        <v>0</v>
      </c>
      <c r="P1693" s="2">
        <v>0</v>
      </c>
      <c r="Q1693">
        <v>0</v>
      </c>
      <c r="R1693">
        <v>0</v>
      </c>
      <c r="S1693">
        <v>0</v>
      </c>
    </row>
    <row r="1694" spans="1:19" x14ac:dyDescent="0.25">
      <c r="A1694" s="1" t="s">
        <v>13</v>
      </c>
      <c r="B1694" s="4">
        <v>0</v>
      </c>
      <c r="C1694">
        <v>0</v>
      </c>
      <c r="D1694">
        <v>0</v>
      </c>
      <c r="E1694" s="1" t="s">
        <v>1706</v>
      </c>
      <c r="F1694" t="str">
        <f>+RIGHT(Tabla1[[#This Row],[CONSIDERED_DATE1]],6)</f>
        <v>AUG-20</v>
      </c>
      <c r="G1694" t="str">
        <f>+LEFT(Tabla1[[#This Row],[CONSIDERED_DATE12]],3)</f>
        <v>AUG</v>
      </c>
      <c r="H1694" t="str">
        <f>+RIGHT(Tabla1[[#This Row],[CONSIDERED_DATE12]],2)</f>
        <v>20</v>
      </c>
      <c r="I1694" t="str">
        <f>+CONCATENATE(Tabla1[[#This Row],[CONSIDERED_DATE14]],"-",Tabla1[[#This Row],[CONSIDERED_DATE13]])</f>
        <v>20-AUG</v>
      </c>
      <c r="J1694" s="1" t="s">
        <v>4902</v>
      </c>
      <c r="K1694">
        <v>0</v>
      </c>
      <c r="L1694">
        <v>67</v>
      </c>
      <c r="M1694" s="4">
        <v>0</v>
      </c>
      <c r="N1694" s="3">
        <v>0</v>
      </c>
      <c r="O1694" s="3">
        <f>+Tabla1[[#This Row],[CF_CALC_OCC_ROOMS]]/67*100</f>
        <v>0</v>
      </c>
      <c r="P1694" s="2">
        <v>0</v>
      </c>
      <c r="Q1694">
        <v>0</v>
      </c>
      <c r="R1694">
        <v>0</v>
      </c>
      <c r="S1694">
        <v>0</v>
      </c>
    </row>
    <row r="1695" spans="1:19" x14ac:dyDescent="0.25">
      <c r="A1695" s="1" t="s">
        <v>13</v>
      </c>
      <c r="B1695" s="4">
        <v>0</v>
      </c>
      <c r="C1695">
        <v>0</v>
      </c>
      <c r="D1695">
        <v>0</v>
      </c>
      <c r="E1695" s="1" t="s">
        <v>1707</v>
      </c>
      <c r="F1695" t="str">
        <f>+RIGHT(Tabla1[[#This Row],[CONSIDERED_DATE1]],6)</f>
        <v>AUG-20</v>
      </c>
      <c r="G1695" t="str">
        <f>+LEFT(Tabla1[[#This Row],[CONSIDERED_DATE12]],3)</f>
        <v>AUG</v>
      </c>
      <c r="H1695" t="str">
        <f>+RIGHT(Tabla1[[#This Row],[CONSIDERED_DATE12]],2)</f>
        <v>20</v>
      </c>
      <c r="I1695" t="str">
        <f>+CONCATENATE(Tabla1[[#This Row],[CONSIDERED_DATE14]],"-",Tabla1[[#This Row],[CONSIDERED_DATE13]])</f>
        <v>20-AUG</v>
      </c>
      <c r="J1695" s="1" t="s">
        <v>4903</v>
      </c>
      <c r="K1695">
        <v>0</v>
      </c>
      <c r="L1695">
        <v>67</v>
      </c>
      <c r="M1695" s="4">
        <v>0</v>
      </c>
      <c r="N1695" s="3">
        <v>0</v>
      </c>
      <c r="O1695" s="3">
        <f>+Tabla1[[#This Row],[CF_CALC_OCC_ROOMS]]/67*100</f>
        <v>0</v>
      </c>
      <c r="P1695" s="2">
        <v>0</v>
      </c>
      <c r="Q1695">
        <v>0</v>
      </c>
      <c r="R1695">
        <v>0</v>
      </c>
      <c r="S1695">
        <v>0</v>
      </c>
    </row>
    <row r="1696" spans="1:19" x14ac:dyDescent="0.25">
      <c r="A1696" s="1" t="s">
        <v>13</v>
      </c>
      <c r="B1696" s="4">
        <v>0</v>
      </c>
      <c r="C1696">
        <v>0</v>
      </c>
      <c r="D1696">
        <v>0</v>
      </c>
      <c r="E1696" s="1" t="s">
        <v>1708</v>
      </c>
      <c r="F1696" t="str">
        <f>+RIGHT(Tabla1[[#This Row],[CONSIDERED_DATE1]],6)</f>
        <v>AUG-20</v>
      </c>
      <c r="G1696" t="str">
        <f>+LEFT(Tabla1[[#This Row],[CONSIDERED_DATE12]],3)</f>
        <v>AUG</v>
      </c>
      <c r="H1696" t="str">
        <f>+RIGHT(Tabla1[[#This Row],[CONSIDERED_DATE12]],2)</f>
        <v>20</v>
      </c>
      <c r="I1696" t="str">
        <f>+CONCATENATE(Tabla1[[#This Row],[CONSIDERED_DATE14]],"-",Tabla1[[#This Row],[CONSIDERED_DATE13]])</f>
        <v>20-AUG</v>
      </c>
      <c r="J1696" s="1" t="s">
        <v>4904</v>
      </c>
      <c r="K1696">
        <v>0</v>
      </c>
      <c r="L1696">
        <v>67</v>
      </c>
      <c r="M1696" s="4">
        <v>0</v>
      </c>
      <c r="N1696" s="3">
        <v>0</v>
      </c>
      <c r="O1696" s="3">
        <f>+Tabla1[[#This Row],[CF_CALC_OCC_ROOMS]]/67*100</f>
        <v>0</v>
      </c>
      <c r="P1696" s="2">
        <v>0</v>
      </c>
      <c r="Q1696">
        <v>0</v>
      </c>
      <c r="R1696">
        <v>0</v>
      </c>
      <c r="S1696">
        <v>0</v>
      </c>
    </row>
    <row r="1697" spans="1:19" x14ac:dyDescent="0.25">
      <c r="A1697" s="1" t="s">
        <v>13</v>
      </c>
      <c r="B1697" s="4">
        <v>0</v>
      </c>
      <c r="C1697">
        <v>0</v>
      </c>
      <c r="D1697">
        <v>0</v>
      </c>
      <c r="E1697" s="1" t="s">
        <v>1709</v>
      </c>
      <c r="F1697" t="str">
        <f>+RIGHT(Tabla1[[#This Row],[CONSIDERED_DATE1]],6)</f>
        <v>AUG-20</v>
      </c>
      <c r="G1697" t="str">
        <f>+LEFT(Tabla1[[#This Row],[CONSIDERED_DATE12]],3)</f>
        <v>AUG</v>
      </c>
      <c r="H1697" t="str">
        <f>+RIGHT(Tabla1[[#This Row],[CONSIDERED_DATE12]],2)</f>
        <v>20</v>
      </c>
      <c r="I1697" t="str">
        <f>+CONCATENATE(Tabla1[[#This Row],[CONSIDERED_DATE14]],"-",Tabla1[[#This Row],[CONSIDERED_DATE13]])</f>
        <v>20-AUG</v>
      </c>
      <c r="J1697" s="1" t="s">
        <v>4905</v>
      </c>
      <c r="K1697">
        <v>0</v>
      </c>
      <c r="L1697">
        <v>67</v>
      </c>
      <c r="M1697" s="4">
        <v>0</v>
      </c>
      <c r="N1697" s="3">
        <v>0</v>
      </c>
      <c r="O1697" s="3">
        <f>+Tabla1[[#This Row],[CF_CALC_OCC_ROOMS]]/67*100</f>
        <v>0</v>
      </c>
      <c r="P1697" s="2">
        <v>0</v>
      </c>
      <c r="Q1697">
        <v>0</v>
      </c>
      <c r="R1697">
        <v>0</v>
      </c>
      <c r="S1697">
        <v>0</v>
      </c>
    </row>
    <row r="1698" spans="1:19" x14ac:dyDescent="0.25">
      <c r="A1698" s="1" t="s">
        <v>13</v>
      </c>
      <c r="B1698" s="4">
        <v>0</v>
      </c>
      <c r="C1698">
        <v>0</v>
      </c>
      <c r="D1698">
        <v>0</v>
      </c>
      <c r="E1698" s="1" t="s">
        <v>1710</v>
      </c>
      <c r="F1698" t="str">
        <f>+RIGHT(Tabla1[[#This Row],[CONSIDERED_DATE1]],6)</f>
        <v>AUG-20</v>
      </c>
      <c r="G1698" t="str">
        <f>+LEFT(Tabla1[[#This Row],[CONSIDERED_DATE12]],3)</f>
        <v>AUG</v>
      </c>
      <c r="H1698" t="str">
        <f>+RIGHT(Tabla1[[#This Row],[CONSIDERED_DATE12]],2)</f>
        <v>20</v>
      </c>
      <c r="I1698" t="str">
        <f>+CONCATENATE(Tabla1[[#This Row],[CONSIDERED_DATE14]],"-",Tabla1[[#This Row],[CONSIDERED_DATE13]])</f>
        <v>20-AUG</v>
      </c>
      <c r="J1698" s="1" t="s">
        <v>4906</v>
      </c>
      <c r="K1698">
        <v>0</v>
      </c>
      <c r="L1698">
        <v>67</v>
      </c>
      <c r="M1698" s="4">
        <v>0</v>
      </c>
      <c r="N1698" s="3">
        <v>0</v>
      </c>
      <c r="O1698" s="3">
        <f>+Tabla1[[#This Row],[CF_CALC_OCC_ROOMS]]/67*100</f>
        <v>0</v>
      </c>
      <c r="P1698" s="2">
        <v>0</v>
      </c>
      <c r="Q1698">
        <v>0</v>
      </c>
      <c r="R1698">
        <v>0</v>
      </c>
      <c r="S1698">
        <v>0</v>
      </c>
    </row>
    <row r="1699" spans="1:19" x14ac:dyDescent="0.25">
      <c r="A1699" s="1" t="s">
        <v>13</v>
      </c>
      <c r="B1699" s="4">
        <v>0</v>
      </c>
      <c r="C1699">
        <v>0</v>
      </c>
      <c r="D1699">
        <v>0</v>
      </c>
      <c r="E1699" s="1" t="s">
        <v>1711</v>
      </c>
      <c r="F1699" t="str">
        <f>+RIGHT(Tabla1[[#This Row],[CONSIDERED_DATE1]],6)</f>
        <v>AUG-20</v>
      </c>
      <c r="G1699" t="str">
        <f>+LEFT(Tabla1[[#This Row],[CONSIDERED_DATE12]],3)</f>
        <v>AUG</v>
      </c>
      <c r="H1699" t="str">
        <f>+RIGHT(Tabla1[[#This Row],[CONSIDERED_DATE12]],2)</f>
        <v>20</v>
      </c>
      <c r="I1699" t="str">
        <f>+CONCATENATE(Tabla1[[#This Row],[CONSIDERED_DATE14]],"-",Tabla1[[#This Row],[CONSIDERED_DATE13]])</f>
        <v>20-AUG</v>
      </c>
      <c r="J1699" s="1" t="s">
        <v>4907</v>
      </c>
      <c r="K1699">
        <v>0</v>
      </c>
      <c r="L1699">
        <v>67</v>
      </c>
      <c r="M1699" s="4">
        <v>0</v>
      </c>
      <c r="N1699" s="3">
        <v>0</v>
      </c>
      <c r="O1699" s="3">
        <f>+Tabla1[[#This Row],[CF_CALC_OCC_ROOMS]]/67*100</f>
        <v>0</v>
      </c>
      <c r="P1699" s="2">
        <v>0</v>
      </c>
      <c r="Q1699">
        <v>0</v>
      </c>
      <c r="R1699">
        <v>0</v>
      </c>
      <c r="S1699">
        <v>0</v>
      </c>
    </row>
    <row r="1700" spans="1:19" x14ac:dyDescent="0.25">
      <c r="A1700" s="1" t="s">
        <v>13</v>
      </c>
      <c r="B1700" s="4">
        <v>0</v>
      </c>
      <c r="C1700">
        <v>0</v>
      </c>
      <c r="D1700">
        <v>0</v>
      </c>
      <c r="E1700" s="1" t="s">
        <v>1712</v>
      </c>
      <c r="F1700" t="str">
        <f>+RIGHT(Tabla1[[#This Row],[CONSIDERED_DATE1]],6)</f>
        <v>AUG-20</v>
      </c>
      <c r="G1700" t="str">
        <f>+LEFT(Tabla1[[#This Row],[CONSIDERED_DATE12]],3)</f>
        <v>AUG</v>
      </c>
      <c r="H1700" t="str">
        <f>+RIGHT(Tabla1[[#This Row],[CONSIDERED_DATE12]],2)</f>
        <v>20</v>
      </c>
      <c r="I1700" t="str">
        <f>+CONCATENATE(Tabla1[[#This Row],[CONSIDERED_DATE14]],"-",Tabla1[[#This Row],[CONSIDERED_DATE13]])</f>
        <v>20-AUG</v>
      </c>
      <c r="J1700" s="1" t="s">
        <v>4908</v>
      </c>
      <c r="K1700">
        <v>0</v>
      </c>
      <c r="L1700">
        <v>67</v>
      </c>
      <c r="M1700" s="4">
        <v>0</v>
      </c>
      <c r="N1700" s="3">
        <v>0</v>
      </c>
      <c r="O1700" s="3">
        <f>+Tabla1[[#This Row],[CF_CALC_OCC_ROOMS]]/67*100</f>
        <v>0</v>
      </c>
      <c r="P1700" s="2">
        <v>0</v>
      </c>
      <c r="Q1700">
        <v>0</v>
      </c>
      <c r="R1700">
        <v>0</v>
      </c>
      <c r="S1700">
        <v>0</v>
      </c>
    </row>
    <row r="1701" spans="1:19" x14ac:dyDescent="0.25">
      <c r="A1701" s="1" t="s">
        <v>13</v>
      </c>
      <c r="B1701" s="4">
        <v>0</v>
      </c>
      <c r="C1701">
        <v>0</v>
      </c>
      <c r="D1701">
        <v>0</v>
      </c>
      <c r="E1701" s="1" t="s">
        <v>1713</v>
      </c>
      <c r="F1701" t="str">
        <f>+RIGHT(Tabla1[[#This Row],[CONSIDERED_DATE1]],6)</f>
        <v>AUG-20</v>
      </c>
      <c r="G1701" t="str">
        <f>+LEFT(Tabla1[[#This Row],[CONSIDERED_DATE12]],3)</f>
        <v>AUG</v>
      </c>
      <c r="H1701" t="str">
        <f>+RIGHT(Tabla1[[#This Row],[CONSIDERED_DATE12]],2)</f>
        <v>20</v>
      </c>
      <c r="I1701" t="str">
        <f>+CONCATENATE(Tabla1[[#This Row],[CONSIDERED_DATE14]],"-",Tabla1[[#This Row],[CONSIDERED_DATE13]])</f>
        <v>20-AUG</v>
      </c>
      <c r="J1701" s="1" t="s">
        <v>4909</v>
      </c>
      <c r="K1701">
        <v>0</v>
      </c>
      <c r="L1701">
        <v>67</v>
      </c>
      <c r="M1701" s="4">
        <v>0</v>
      </c>
      <c r="N1701" s="3">
        <v>0</v>
      </c>
      <c r="O1701" s="3">
        <f>+Tabla1[[#This Row],[CF_CALC_OCC_ROOMS]]/67*100</f>
        <v>0</v>
      </c>
      <c r="P1701" s="2">
        <v>0</v>
      </c>
      <c r="Q1701">
        <v>0</v>
      </c>
      <c r="R1701">
        <v>0</v>
      </c>
      <c r="S1701">
        <v>0</v>
      </c>
    </row>
    <row r="1702" spans="1:19" x14ac:dyDescent="0.25">
      <c r="A1702" s="1" t="s">
        <v>13</v>
      </c>
      <c r="B1702" s="4">
        <v>0</v>
      </c>
      <c r="C1702">
        <v>0</v>
      </c>
      <c r="D1702">
        <v>0</v>
      </c>
      <c r="E1702" s="1" t="s">
        <v>1714</v>
      </c>
      <c r="F1702" t="str">
        <f>+RIGHT(Tabla1[[#This Row],[CONSIDERED_DATE1]],6)</f>
        <v>AUG-20</v>
      </c>
      <c r="G1702" t="str">
        <f>+LEFT(Tabla1[[#This Row],[CONSIDERED_DATE12]],3)</f>
        <v>AUG</v>
      </c>
      <c r="H1702" t="str">
        <f>+RIGHT(Tabla1[[#This Row],[CONSIDERED_DATE12]],2)</f>
        <v>20</v>
      </c>
      <c r="I1702" t="str">
        <f>+CONCATENATE(Tabla1[[#This Row],[CONSIDERED_DATE14]],"-",Tabla1[[#This Row],[CONSIDERED_DATE13]])</f>
        <v>20-AUG</v>
      </c>
      <c r="J1702" s="1" t="s">
        <v>4910</v>
      </c>
      <c r="K1702">
        <v>0</v>
      </c>
      <c r="L1702">
        <v>67</v>
      </c>
      <c r="M1702" s="4">
        <v>0</v>
      </c>
      <c r="N1702" s="3">
        <v>0</v>
      </c>
      <c r="O1702" s="3">
        <f>+Tabla1[[#This Row],[CF_CALC_OCC_ROOMS]]/67*100</f>
        <v>0</v>
      </c>
      <c r="P1702" s="2">
        <v>0</v>
      </c>
      <c r="Q1702">
        <v>0</v>
      </c>
      <c r="R1702">
        <v>0</v>
      </c>
      <c r="S1702">
        <v>0</v>
      </c>
    </row>
    <row r="1703" spans="1:19" x14ac:dyDescent="0.25">
      <c r="A1703" s="1" t="s">
        <v>13</v>
      </c>
      <c r="B1703" s="4">
        <v>0</v>
      </c>
      <c r="C1703">
        <v>0</v>
      </c>
      <c r="D1703">
        <v>0</v>
      </c>
      <c r="E1703" s="1" t="s">
        <v>1715</v>
      </c>
      <c r="F1703" t="str">
        <f>+RIGHT(Tabla1[[#This Row],[CONSIDERED_DATE1]],6)</f>
        <v>AUG-20</v>
      </c>
      <c r="G1703" t="str">
        <f>+LEFT(Tabla1[[#This Row],[CONSIDERED_DATE12]],3)</f>
        <v>AUG</v>
      </c>
      <c r="H1703" t="str">
        <f>+RIGHT(Tabla1[[#This Row],[CONSIDERED_DATE12]],2)</f>
        <v>20</v>
      </c>
      <c r="I1703" t="str">
        <f>+CONCATENATE(Tabla1[[#This Row],[CONSIDERED_DATE14]],"-",Tabla1[[#This Row],[CONSIDERED_DATE13]])</f>
        <v>20-AUG</v>
      </c>
      <c r="J1703" s="1" t="s">
        <v>4911</v>
      </c>
      <c r="K1703">
        <v>0</v>
      </c>
      <c r="L1703">
        <v>67</v>
      </c>
      <c r="M1703" s="4">
        <v>0</v>
      </c>
      <c r="N1703" s="3">
        <v>0</v>
      </c>
      <c r="O1703" s="3">
        <f>+Tabla1[[#This Row],[CF_CALC_OCC_ROOMS]]/67*100</f>
        <v>0</v>
      </c>
      <c r="P1703" s="2">
        <v>0</v>
      </c>
      <c r="Q1703">
        <v>0</v>
      </c>
      <c r="R1703">
        <v>0</v>
      </c>
      <c r="S1703">
        <v>0</v>
      </c>
    </row>
    <row r="1704" spans="1:19" x14ac:dyDescent="0.25">
      <c r="A1704" s="1" t="s">
        <v>13</v>
      </c>
      <c r="B1704" s="4">
        <v>0</v>
      </c>
      <c r="C1704">
        <v>0</v>
      </c>
      <c r="D1704">
        <v>0</v>
      </c>
      <c r="E1704" s="1" t="s">
        <v>1716</v>
      </c>
      <c r="F1704" t="str">
        <f>+RIGHT(Tabla1[[#This Row],[CONSIDERED_DATE1]],6)</f>
        <v>AUG-20</v>
      </c>
      <c r="G1704" t="str">
        <f>+LEFT(Tabla1[[#This Row],[CONSIDERED_DATE12]],3)</f>
        <v>AUG</v>
      </c>
      <c r="H1704" t="str">
        <f>+RIGHT(Tabla1[[#This Row],[CONSIDERED_DATE12]],2)</f>
        <v>20</v>
      </c>
      <c r="I1704" t="str">
        <f>+CONCATENATE(Tabla1[[#This Row],[CONSIDERED_DATE14]],"-",Tabla1[[#This Row],[CONSIDERED_DATE13]])</f>
        <v>20-AUG</v>
      </c>
      <c r="J1704" s="1" t="s">
        <v>4912</v>
      </c>
      <c r="K1704">
        <v>0</v>
      </c>
      <c r="L1704">
        <v>67</v>
      </c>
      <c r="M1704" s="4">
        <v>0</v>
      </c>
      <c r="N1704" s="3">
        <v>0</v>
      </c>
      <c r="O1704" s="3">
        <f>+Tabla1[[#This Row],[CF_CALC_OCC_ROOMS]]/67*100</f>
        <v>0</v>
      </c>
      <c r="P1704" s="2">
        <v>0</v>
      </c>
      <c r="Q1704">
        <v>0</v>
      </c>
      <c r="R1704">
        <v>0</v>
      </c>
      <c r="S1704">
        <v>0</v>
      </c>
    </row>
    <row r="1705" spans="1:19" x14ac:dyDescent="0.25">
      <c r="A1705" s="1" t="s">
        <v>13</v>
      </c>
      <c r="B1705" s="4">
        <v>0</v>
      </c>
      <c r="C1705">
        <v>0</v>
      </c>
      <c r="D1705">
        <v>0</v>
      </c>
      <c r="E1705" s="1" t="s">
        <v>1717</v>
      </c>
      <c r="F1705" t="str">
        <f>+RIGHT(Tabla1[[#This Row],[CONSIDERED_DATE1]],6)</f>
        <v>AUG-20</v>
      </c>
      <c r="G1705" t="str">
        <f>+LEFT(Tabla1[[#This Row],[CONSIDERED_DATE12]],3)</f>
        <v>AUG</v>
      </c>
      <c r="H1705" t="str">
        <f>+RIGHT(Tabla1[[#This Row],[CONSIDERED_DATE12]],2)</f>
        <v>20</v>
      </c>
      <c r="I1705" t="str">
        <f>+CONCATENATE(Tabla1[[#This Row],[CONSIDERED_DATE14]],"-",Tabla1[[#This Row],[CONSIDERED_DATE13]])</f>
        <v>20-AUG</v>
      </c>
      <c r="J1705" s="1" t="s">
        <v>4913</v>
      </c>
      <c r="K1705">
        <v>0</v>
      </c>
      <c r="L1705">
        <v>67</v>
      </c>
      <c r="M1705" s="4">
        <v>0</v>
      </c>
      <c r="N1705" s="3">
        <v>0</v>
      </c>
      <c r="O1705" s="3">
        <f>+Tabla1[[#This Row],[CF_CALC_OCC_ROOMS]]/67*100</f>
        <v>0</v>
      </c>
      <c r="P1705" s="2">
        <v>0</v>
      </c>
      <c r="Q1705">
        <v>0</v>
      </c>
      <c r="R1705">
        <v>0</v>
      </c>
      <c r="S1705">
        <v>0</v>
      </c>
    </row>
    <row r="1706" spans="1:19" x14ac:dyDescent="0.25">
      <c r="A1706" s="1" t="s">
        <v>13</v>
      </c>
      <c r="B1706" s="4">
        <v>0</v>
      </c>
      <c r="C1706">
        <v>0</v>
      </c>
      <c r="D1706">
        <v>0</v>
      </c>
      <c r="E1706" s="1" t="s">
        <v>1718</v>
      </c>
      <c r="F1706" t="str">
        <f>+RIGHT(Tabla1[[#This Row],[CONSIDERED_DATE1]],6)</f>
        <v>AUG-20</v>
      </c>
      <c r="G1706" t="str">
        <f>+LEFT(Tabla1[[#This Row],[CONSIDERED_DATE12]],3)</f>
        <v>AUG</v>
      </c>
      <c r="H1706" t="str">
        <f>+RIGHT(Tabla1[[#This Row],[CONSIDERED_DATE12]],2)</f>
        <v>20</v>
      </c>
      <c r="I1706" t="str">
        <f>+CONCATENATE(Tabla1[[#This Row],[CONSIDERED_DATE14]],"-",Tabla1[[#This Row],[CONSIDERED_DATE13]])</f>
        <v>20-AUG</v>
      </c>
      <c r="J1706" s="1" t="s">
        <v>4914</v>
      </c>
      <c r="K1706">
        <v>0</v>
      </c>
      <c r="L1706">
        <v>67</v>
      </c>
      <c r="M1706" s="4">
        <v>0</v>
      </c>
      <c r="N1706" s="3">
        <v>0</v>
      </c>
      <c r="O1706" s="3">
        <f>+Tabla1[[#This Row],[CF_CALC_OCC_ROOMS]]/67*100</f>
        <v>0</v>
      </c>
      <c r="P1706" s="2">
        <v>0</v>
      </c>
      <c r="Q1706">
        <v>0</v>
      </c>
      <c r="R1706">
        <v>0</v>
      </c>
      <c r="S1706">
        <v>0</v>
      </c>
    </row>
    <row r="1707" spans="1:19" x14ac:dyDescent="0.25">
      <c r="A1707" s="1" t="s">
        <v>13</v>
      </c>
      <c r="B1707" s="4">
        <v>0</v>
      </c>
      <c r="C1707">
        <v>0</v>
      </c>
      <c r="D1707">
        <v>0</v>
      </c>
      <c r="E1707" s="1" t="s">
        <v>1719</v>
      </c>
      <c r="F1707" t="str">
        <f>+RIGHT(Tabla1[[#This Row],[CONSIDERED_DATE1]],6)</f>
        <v>SEP-20</v>
      </c>
      <c r="G1707" t="str">
        <f>+LEFT(Tabla1[[#This Row],[CONSIDERED_DATE12]],3)</f>
        <v>SEP</v>
      </c>
      <c r="H1707" t="str">
        <f>+RIGHT(Tabla1[[#This Row],[CONSIDERED_DATE12]],2)</f>
        <v>20</v>
      </c>
      <c r="I1707" t="str">
        <f>+CONCATENATE(Tabla1[[#This Row],[CONSIDERED_DATE14]],"-",Tabla1[[#This Row],[CONSIDERED_DATE13]])</f>
        <v>20-SEP</v>
      </c>
      <c r="J1707" s="1" t="s">
        <v>4915</v>
      </c>
      <c r="K1707">
        <v>0</v>
      </c>
      <c r="L1707">
        <v>67</v>
      </c>
      <c r="M1707" s="4">
        <v>0</v>
      </c>
      <c r="N1707" s="3">
        <v>0</v>
      </c>
      <c r="O1707" s="3">
        <f>+Tabla1[[#This Row],[CF_CALC_OCC_ROOMS]]/67*100</f>
        <v>0</v>
      </c>
      <c r="P1707" s="2">
        <v>0</v>
      </c>
      <c r="Q1707">
        <v>0</v>
      </c>
      <c r="R1707">
        <v>0</v>
      </c>
      <c r="S1707">
        <v>0</v>
      </c>
    </row>
    <row r="1708" spans="1:19" x14ac:dyDescent="0.25">
      <c r="A1708" s="1" t="s">
        <v>13</v>
      </c>
      <c r="B1708" s="4">
        <v>0</v>
      </c>
      <c r="C1708">
        <v>0</v>
      </c>
      <c r="D1708">
        <v>0</v>
      </c>
      <c r="E1708" s="1" t="s">
        <v>1720</v>
      </c>
      <c r="F1708" t="str">
        <f>+RIGHT(Tabla1[[#This Row],[CONSIDERED_DATE1]],6)</f>
        <v>SEP-20</v>
      </c>
      <c r="G1708" t="str">
        <f>+LEFT(Tabla1[[#This Row],[CONSIDERED_DATE12]],3)</f>
        <v>SEP</v>
      </c>
      <c r="H1708" t="str">
        <f>+RIGHT(Tabla1[[#This Row],[CONSIDERED_DATE12]],2)</f>
        <v>20</v>
      </c>
      <c r="I1708" t="str">
        <f>+CONCATENATE(Tabla1[[#This Row],[CONSIDERED_DATE14]],"-",Tabla1[[#This Row],[CONSIDERED_DATE13]])</f>
        <v>20-SEP</v>
      </c>
      <c r="J1708" s="1" t="s">
        <v>4916</v>
      </c>
      <c r="K1708">
        <v>0</v>
      </c>
      <c r="L1708">
        <v>67</v>
      </c>
      <c r="M1708" s="4">
        <v>0</v>
      </c>
      <c r="N1708" s="3">
        <v>0</v>
      </c>
      <c r="O1708" s="3">
        <f>+Tabla1[[#This Row],[CF_CALC_OCC_ROOMS]]/67*100</f>
        <v>0</v>
      </c>
      <c r="P1708" s="2">
        <v>0</v>
      </c>
      <c r="Q1708">
        <v>0</v>
      </c>
      <c r="R1708">
        <v>0</v>
      </c>
      <c r="S1708">
        <v>0</v>
      </c>
    </row>
    <row r="1709" spans="1:19" x14ac:dyDescent="0.25">
      <c r="A1709" s="1" t="s">
        <v>13</v>
      </c>
      <c r="B1709" s="4">
        <v>0</v>
      </c>
      <c r="C1709">
        <v>0</v>
      </c>
      <c r="D1709">
        <v>0</v>
      </c>
      <c r="E1709" s="1" t="s">
        <v>1721</v>
      </c>
      <c r="F1709" t="str">
        <f>+RIGHT(Tabla1[[#This Row],[CONSIDERED_DATE1]],6)</f>
        <v>SEP-20</v>
      </c>
      <c r="G1709" t="str">
        <f>+LEFT(Tabla1[[#This Row],[CONSIDERED_DATE12]],3)</f>
        <v>SEP</v>
      </c>
      <c r="H1709" t="str">
        <f>+RIGHT(Tabla1[[#This Row],[CONSIDERED_DATE12]],2)</f>
        <v>20</v>
      </c>
      <c r="I1709" t="str">
        <f>+CONCATENATE(Tabla1[[#This Row],[CONSIDERED_DATE14]],"-",Tabla1[[#This Row],[CONSIDERED_DATE13]])</f>
        <v>20-SEP</v>
      </c>
      <c r="J1709" s="1" t="s">
        <v>4917</v>
      </c>
      <c r="K1709">
        <v>0</v>
      </c>
      <c r="L1709">
        <v>67</v>
      </c>
      <c r="M1709" s="4">
        <v>0</v>
      </c>
      <c r="N1709" s="3">
        <v>0</v>
      </c>
      <c r="O1709" s="3">
        <f>+Tabla1[[#This Row],[CF_CALC_OCC_ROOMS]]/67*100</f>
        <v>0</v>
      </c>
      <c r="P1709" s="2">
        <v>0</v>
      </c>
      <c r="Q1709">
        <v>0</v>
      </c>
      <c r="R1709">
        <v>0</v>
      </c>
      <c r="S1709">
        <v>0</v>
      </c>
    </row>
    <row r="1710" spans="1:19" x14ac:dyDescent="0.25">
      <c r="A1710" s="1" t="s">
        <v>13</v>
      </c>
      <c r="B1710" s="4">
        <v>0</v>
      </c>
      <c r="C1710">
        <v>0</v>
      </c>
      <c r="D1710">
        <v>0</v>
      </c>
      <c r="E1710" s="1" t="s">
        <v>1722</v>
      </c>
      <c r="F1710" t="str">
        <f>+RIGHT(Tabla1[[#This Row],[CONSIDERED_DATE1]],6)</f>
        <v>SEP-20</v>
      </c>
      <c r="G1710" t="str">
        <f>+LEFT(Tabla1[[#This Row],[CONSIDERED_DATE12]],3)</f>
        <v>SEP</v>
      </c>
      <c r="H1710" t="str">
        <f>+RIGHT(Tabla1[[#This Row],[CONSIDERED_DATE12]],2)</f>
        <v>20</v>
      </c>
      <c r="I1710" t="str">
        <f>+CONCATENATE(Tabla1[[#This Row],[CONSIDERED_DATE14]],"-",Tabla1[[#This Row],[CONSIDERED_DATE13]])</f>
        <v>20-SEP</v>
      </c>
      <c r="J1710" s="1" t="s">
        <v>4918</v>
      </c>
      <c r="K1710">
        <v>0</v>
      </c>
      <c r="L1710">
        <v>67</v>
      </c>
      <c r="M1710" s="4">
        <v>0</v>
      </c>
      <c r="N1710" s="3">
        <v>0</v>
      </c>
      <c r="O1710" s="3">
        <f>+Tabla1[[#This Row],[CF_CALC_OCC_ROOMS]]/67*100</f>
        <v>0</v>
      </c>
      <c r="P1710" s="2">
        <v>0</v>
      </c>
      <c r="Q1710">
        <v>0</v>
      </c>
      <c r="R1710">
        <v>0</v>
      </c>
      <c r="S1710">
        <v>0</v>
      </c>
    </row>
    <row r="1711" spans="1:19" x14ac:dyDescent="0.25">
      <c r="A1711" s="1" t="s">
        <v>13</v>
      </c>
      <c r="B1711" s="4">
        <v>0</v>
      </c>
      <c r="C1711">
        <v>0</v>
      </c>
      <c r="D1711">
        <v>0</v>
      </c>
      <c r="E1711" s="1" t="s">
        <v>1723</v>
      </c>
      <c r="F1711" t="str">
        <f>+RIGHT(Tabla1[[#This Row],[CONSIDERED_DATE1]],6)</f>
        <v>SEP-20</v>
      </c>
      <c r="G1711" t="str">
        <f>+LEFT(Tabla1[[#This Row],[CONSIDERED_DATE12]],3)</f>
        <v>SEP</v>
      </c>
      <c r="H1711" t="str">
        <f>+RIGHT(Tabla1[[#This Row],[CONSIDERED_DATE12]],2)</f>
        <v>20</v>
      </c>
      <c r="I1711" t="str">
        <f>+CONCATENATE(Tabla1[[#This Row],[CONSIDERED_DATE14]],"-",Tabla1[[#This Row],[CONSIDERED_DATE13]])</f>
        <v>20-SEP</v>
      </c>
      <c r="J1711" s="1" t="s">
        <v>4919</v>
      </c>
      <c r="K1711">
        <v>0</v>
      </c>
      <c r="L1711">
        <v>67</v>
      </c>
      <c r="M1711" s="4">
        <v>0</v>
      </c>
      <c r="N1711" s="3">
        <v>0</v>
      </c>
      <c r="O1711" s="3">
        <f>+Tabla1[[#This Row],[CF_CALC_OCC_ROOMS]]/67*100</f>
        <v>0</v>
      </c>
      <c r="P1711" s="2">
        <v>0</v>
      </c>
      <c r="Q1711">
        <v>0</v>
      </c>
      <c r="R1711">
        <v>0</v>
      </c>
      <c r="S1711">
        <v>0</v>
      </c>
    </row>
    <row r="1712" spans="1:19" x14ac:dyDescent="0.25">
      <c r="A1712" s="1" t="s">
        <v>13</v>
      </c>
      <c r="B1712" s="4">
        <v>0</v>
      </c>
      <c r="C1712">
        <v>0</v>
      </c>
      <c r="D1712">
        <v>0</v>
      </c>
      <c r="E1712" s="1" t="s">
        <v>1724</v>
      </c>
      <c r="F1712" t="str">
        <f>+RIGHT(Tabla1[[#This Row],[CONSIDERED_DATE1]],6)</f>
        <v>SEP-20</v>
      </c>
      <c r="G1712" t="str">
        <f>+LEFT(Tabla1[[#This Row],[CONSIDERED_DATE12]],3)</f>
        <v>SEP</v>
      </c>
      <c r="H1712" t="str">
        <f>+RIGHT(Tabla1[[#This Row],[CONSIDERED_DATE12]],2)</f>
        <v>20</v>
      </c>
      <c r="I1712" t="str">
        <f>+CONCATENATE(Tabla1[[#This Row],[CONSIDERED_DATE14]],"-",Tabla1[[#This Row],[CONSIDERED_DATE13]])</f>
        <v>20-SEP</v>
      </c>
      <c r="J1712" s="1" t="s">
        <v>4920</v>
      </c>
      <c r="K1712">
        <v>0</v>
      </c>
      <c r="L1712">
        <v>67</v>
      </c>
      <c r="M1712" s="4">
        <v>0</v>
      </c>
      <c r="N1712" s="3">
        <v>0</v>
      </c>
      <c r="O1712" s="3">
        <f>+Tabla1[[#This Row],[CF_CALC_OCC_ROOMS]]/67*100</f>
        <v>0</v>
      </c>
      <c r="P1712" s="2">
        <v>0</v>
      </c>
      <c r="Q1712">
        <v>0</v>
      </c>
      <c r="R1712">
        <v>0</v>
      </c>
      <c r="S1712">
        <v>0</v>
      </c>
    </row>
    <row r="1713" spans="1:19" x14ac:dyDescent="0.25">
      <c r="A1713" s="1" t="s">
        <v>13</v>
      </c>
      <c r="B1713" s="4">
        <v>0</v>
      </c>
      <c r="C1713">
        <v>0</v>
      </c>
      <c r="D1713">
        <v>0</v>
      </c>
      <c r="E1713" s="1" t="s">
        <v>1725</v>
      </c>
      <c r="F1713" t="str">
        <f>+RIGHT(Tabla1[[#This Row],[CONSIDERED_DATE1]],6)</f>
        <v>SEP-20</v>
      </c>
      <c r="G1713" t="str">
        <f>+LEFT(Tabla1[[#This Row],[CONSIDERED_DATE12]],3)</f>
        <v>SEP</v>
      </c>
      <c r="H1713" t="str">
        <f>+RIGHT(Tabla1[[#This Row],[CONSIDERED_DATE12]],2)</f>
        <v>20</v>
      </c>
      <c r="I1713" t="str">
        <f>+CONCATENATE(Tabla1[[#This Row],[CONSIDERED_DATE14]],"-",Tabla1[[#This Row],[CONSIDERED_DATE13]])</f>
        <v>20-SEP</v>
      </c>
      <c r="J1713" s="1" t="s">
        <v>4921</v>
      </c>
      <c r="K1713">
        <v>0</v>
      </c>
      <c r="L1713">
        <v>67</v>
      </c>
      <c r="M1713" s="4">
        <v>0</v>
      </c>
      <c r="N1713" s="3">
        <v>0</v>
      </c>
      <c r="O1713" s="3">
        <f>+Tabla1[[#This Row],[CF_CALC_OCC_ROOMS]]/67*100</f>
        <v>0</v>
      </c>
      <c r="P1713" s="2">
        <v>0</v>
      </c>
      <c r="Q1713">
        <v>0</v>
      </c>
      <c r="R1713">
        <v>0</v>
      </c>
      <c r="S1713">
        <v>0</v>
      </c>
    </row>
    <row r="1714" spans="1:19" x14ac:dyDescent="0.25">
      <c r="A1714" s="1" t="s">
        <v>13</v>
      </c>
      <c r="B1714" s="4">
        <v>0</v>
      </c>
      <c r="C1714">
        <v>0</v>
      </c>
      <c r="D1714">
        <v>0</v>
      </c>
      <c r="E1714" s="1" t="s">
        <v>1726</v>
      </c>
      <c r="F1714" t="str">
        <f>+RIGHT(Tabla1[[#This Row],[CONSIDERED_DATE1]],6)</f>
        <v>SEP-20</v>
      </c>
      <c r="G1714" t="str">
        <f>+LEFT(Tabla1[[#This Row],[CONSIDERED_DATE12]],3)</f>
        <v>SEP</v>
      </c>
      <c r="H1714" t="str">
        <f>+RIGHT(Tabla1[[#This Row],[CONSIDERED_DATE12]],2)</f>
        <v>20</v>
      </c>
      <c r="I1714" t="str">
        <f>+CONCATENATE(Tabla1[[#This Row],[CONSIDERED_DATE14]],"-",Tabla1[[#This Row],[CONSIDERED_DATE13]])</f>
        <v>20-SEP</v>
      </c>
      <c r="J1714" s="1" t="s">
        <v>4922</v>
      </c>
      <c r="K1714">
        <v>0</v>
      </c>
      <c r="L1714">
        <v>67</v>
      </c>
      <c r="M1714" s="4">
        <v>0</v>
      </c>
      <c r="N1714" s="3">
        <v>0</v>
      </c>
      <c r="O1714" s="3">
        <f>+Tabla1[[#This Row],[CF_CALC_OCC_ROOMS]]/67*100</f>
        <v>0</v>
      </c>
      <c r="P1714" s="2">
        <v>0</v>
      </c>
      <c r="Q1714">
        <v>0</v>
      </c>
      <c r="R1714">
        <v>0</v>
      </c>
      <c r="S1714">
        <v>0</v>
      </c>
    </row>
    <row r="1715" spans="1:19" x14ac:dyDescent="0.25">
      <c r="A1715" s="1" t="s">
        <v>13</v>
      </c>
      <c r="B1715" s="4">
        <v>0</v>
      </c>
      <c r="C1715">
        <v>0</v>
      </c>
      <c r="D1715">
        <v>0</v>
      </c>
      <c r="E1715" s="1" t="s">
        <v>1727</v>
      </c>
      <c r="F1715" t="str">
        <f>+RIGHT(Tabla1[[#This Row],[CONSIDERED_DATE1]],6)</f>
        <v>SEP-20</v>
      </c>
      <c r="G1715" t="str">
        <f>+LEFT(Tabla1[[#This Row],[CONSIDERED_DATE12]],3)</f>
        <v>SEP</v>
      </c>
      <c r="H1715" t="str">
        <f>+RIGHT(Tabla1[[#This Row],[CONSIDERED_DATE12]],2)</f>
        <v>20</v>
      </c>
      <c r="I1715" t="str">
        <f>+CONCATENATE(Tabla1[[#This Row],[CONSIDERED_DATE14]],"-",Tabla1[[#This Row],[CONSIDERED_DATE13]])</f>
        <v>20-SEP</v>
      </c>
      <c r="J1715" s="1" t="s">
        <v>4923</v>
      </c>
      <c r="K1715">
        <v>0</v>
      </c>
      <c r="L1715">
        <v>67</v>
      </c>
      <c r="M1715" s="4">
        <v>0</v>
      </c>
      <c r="N1715" s="3">
        <v>0</v>
      </c>
      <c r="O1715" s="3">
        <f>+Tabla1[[#This Row],[CF_CALC_OCC_ROOMS]]/67*100</f>
        <v>0</v>
      </c>
      <c r="P1715" s="2">
        <v>0</v>
      </c>
      <c r="Q1715">
        <v>0</v>
      </c>
      <c r="R1715">
        <v>0</v>
      </c>
      <c r="S1715">
        <v>0</v>
      </c>
    </row>
    <row r="1716" spans="1:19" x14ac:dyDescent="0.25">
      <c r="A1716" s="1" t="s">
        <v>13</v>
      </c>
      <c r="B1716" s="4">
        <v>0</v>
      </c>
      <c r="C1716">
        <v>0</v>
      </c>
      <c r="D1716">
        <v>0</v>
      </c>
      <c r="E1716" s="1" t="s">
        <v>1728</v>
      </c>
      <c r="F1716" t="str">
        <f>+RIGHT(Tabla1[[#This Row],[CONSIDERED_DATE1]],6)</f>
        <v>SEP-20</v>
      </c>
      <c r="G1716" t="str">
        <f>+LEFT(Tabla1[[#This Row],[CONSIDERED_DATE12]],3)</f>
        <v>SEP</v>
      </c>
      <c r="H1716" t="str">
        <f>+RIGHT(Tabla1[[#This Row],[CONSIDERED_DATE12]],2)</f>
        <v>20</v>
      </c>
      <c r="I1716" t="str">
        <f>+CONCATENATE(Tabla1[[#This Row],[CONSIDERED_DATE14]],"-",Tabla1[[#This Row],[CONSIDERED_DATE13]])</f>
        <v>20-SEP</v>
      </c>
      <c r="J1716" s="1" t="s">
        <v>4924</v>
      </c>
      <c r="K1716">
        <v>0</v>
      </c>
      <c r="L1716">
        <v>67</v>
      </c>
      <c r="M1716" s="4">
        <v>0</v>
      </c>
      <c r="N1716" s="3">
        <v>0</v>
      </c>
      <c r="O1716" s="3">
        <f>+Tabla1[[#This Row],[CF_CALC_OCC_ROOMS]]/67*100</f>
        <v>0</v>
      </c>
      <c r="P1716" s="2">
        <v>0</v>
      </c>
      <c r="Q1716">
        <v>0</v>
      </c>
      <c r="R1716">
        <v>0</v>
      </c>
      <c r="S1716">
        <v>0</v>
      </c>
    </row>
    <row r="1717" spans="1:19" x14ac:dyDescent="0.25">
      <c r="A1717" s="1" t="s">
        <v>13</v>
      </c>
      <c r="B1717" s="4">
        <v>0</v>
      </c>
      <c r="C1717">
        <v>0</v>
      </c>
      <c r="D1717">
        <v>0</v>
      </c>
      <c r="E1717" s="1" t="s">
        <v>1729</v>
      </c>
      <c r="F1717" t="str">
        <f>+RIGHT(Tabla1[[#This Row],[CONSIDERED_DATE1]],6)</f>
        <v>SEP-20</v>
      </c>
      <c r="G1717" t="str">
        <f>+LEFT(Tabla1[[#This Row],[CONSIDERED_DATE12]],3)</f>
        <v>SEP</v>
      </c>
      <c r="H1717" t="str">
        <f>+RIGHT(Tabla1[[#This Row],[CONSIDERED_DATE12]],2)</f>
        <v>20</v>
      </c>
      <c r="I1717" t="str">
        <f>+CONCATENATE(Tabla1[[#This Row],[CONSIDERED_DATE14]],"-",Tabla1[[#This Row],[CONSIDERED_DATE13]])</f>
        <v>20-SEP</v>
      </c>
      <c r="J1717" s="1" t="s">
        <v>4925</v>
      </c>
      <c r="K1717">
        <v>0</v>
      </c>
      <c r="L1717">
        <v>67</v>
      </c>
      <c r="M1717" s="4">
        <v>0</v>
      </c>
      <c r="N1717" s="3">
        <v>0</v>
      </c>
      <c r="O1717" s="3">
        <f>+Tabla1[[#This Row],[CF_CALC_OCC_ROOMS]]/67*100</f>
        <v>0</v>
      </c>
      <c r="P1717" s="2">
        <v>0</v>
      </c>
      <c r="Q1717">
        <v>0</v>
      </c>
      <c r="R1717">
        <v>0</v>
      </c>
      <c r="S1717">
        <v>0</v>
      </c>
    </row>
    <row r="1718" spans="1:19" x14ac:dyDescent="0.25">
      <c r="A1718" s="1" t="s">
        <v>13</v>
      </c>
      <c r="B1718" s="4">
        <v>0</v>
      </c>
      <c r="C1718">
        <v>0</v>
      </c>
      <c r="D1718">
        <v>0</v>
      </c>
      <c r="E1718" s="1" t="s">
        <v>1730</v>
      </c>
      <c r="F1718" t="str">
        <f>+RIGHT(Tabla1[[#This Row],[CONSIDERED_DATE1]],6)</f>
        <v>SEP-20</v>
      </c>
      <c r="G1718" t="str">
        <f>+LEFT(Tabla1[[#This Row],[CONSIDERED_DATE12]],3)</f>
        <v>SEP</v>
      </c>
      <c r="H1718" t="str">
        <f>+RIGHT(Tabla1[[#This Row],[CONSIDERED_DATE12]],2)</f>
        <v>20</v>
      </c>
      <c r="I1718" t="str">
        <f>+CONCATENATE(Tabla1[[#This Row],[CONSIDERED_DATE14]],"-",Tabla1[[#This Row],[CONSIDERED_DATE13]])</f>
        <v>20-SEP</v>
      </c>
      <c r="J1718" s="1" t="s">
        <v>4926</v>
      </c>
      <c r="K1718">
        <v>0</v>
      </c>
      <c r="L1718">
        <v>67</v>
      </c>
      <c r="M1718" s="4">
        <v>0</v>
      </c>
      <c r="N1718" s="3">
        <v>0</v>
      </c>
      <c r="O1718" s="3">
        <f>+Tabla1[[#This Row],[CF_CALC_OCC_ROOMS]]/67*100</f>
        <v>0</v>
      </c>
      <c r="P1718" s="2">
        <v>0</v>
      </c>
      <c r="Q1718">
        <v>0</v>
      </c>
      <c r="R1718">
        <v>0</v>
      </c>
      <c r="S1718">
        <v>0</v>
      </c>
    </row>
    <row r="1719" spans="1:19" x14ac:dyDescent="0.25">
      <c r="A1719" s="1" t="s">
        <v>13</v>
      </c>
      <c r="B1719" s="4">
        <v>0</v>
      </c>
      <c r="C1719">
        <v>0</v>
      </c>
      <c r="D1719">
        <v>0</v>
      </c>
      <c r="E1719" s="1" t="s">
        <v>1731</v>
      </c>
      <c r="F1719" t="str">
        <f>+RIGHT(Tabla1[[#This Row],[CONSIDERED_DATE1]],6)</f>
        <v>SEP-20</v>
      </c>
      <c r="G1719" t="str">
        <f>+LEFT(Tabla1[[#This Row],[CONSIDERED_DATE12]],3)</f>
        <v>SEP</v>
      </c>
      <c r="H1719" t="str">
        <f>+RIGHT(Tabla1[[#This Row],[CONSIDERED_DATE12]],2)</f>
        <v>20</v>
      </c>
      <c r="I1719" t="str">
        <f>+CONCATENATE(Tabla1[[#This Row],[CONSIDERED_DATE14]],"-",Tabla1[[#This Row],[CONSIDERED_DATE13]])</f>
        <v>20-SEP</v>
      </c>
      <c r="J1719" s="1" t="s">
        <v>4927</v>
      </c>
      <c r="K1719">
        <v>0</v>
      </c>
      <c r="L1719">
        <v>67</v>
      </c>
      <c r="M1719" s="4">
        <v>0</v>
      </c>
      <c r="N1719" s="3">
        <v>0</v>
      </c>
      <c r="O1719" s="3">
        <f>+Tabla1[[#This Row],[CF_CALC_OCC_ROOMS]]/67*100</f>
        <v>0</v>
      </c>
      <c r="P1719" s="2">
        <v>0</v>
      </c>
      <c r="Q1719">
        <v>0</v>
      </c>
      <c r="R1719">
        <v>0</v>
      </c>
      <c r="S1719">
        <v>0</v>
      </c>
    </row>
    <row r="1720" spans="1:19" x14ac:dyDescent="0.25">
      <c r="A1720" s="1" t="s">
        <v>13</v>
      </c>
      <c r="B1720" s="4">
        <v>0</v>
      </c>
      <c r="C1720">
        <v>0</v>
      </c>
      <c r="D1720">
        <v>0</v>
      </c>
      <c r="E1720" s="1" t="s">
        <v>1732</v>
      </c>
      <c r="F1720" t="str">
        <f>+RIGHT(Tabla1[[#This Row],[CONSIDERED_DATE1]],6)</f>
        <v>SEP-20</v>
      </c>
      <c r="G1720" t="str">
        <f>+LEFT(Tabla1[[#This Row],[CONSIDERED_DATE12]],3)</f>
        <v>SEP</v>
      </c>
      <c r="H1720" t="str">
        <f>+RIGHT(Tabla1[[#This Row],[CONSIDERED_DATE12]],2)</f>
        <v>20</v>
      </c>
      <c r="I1720" t="str">
        <f>+CONCATENATE(Tabla1[[#This Row],[CONSIDERED_DATE14]],"-",Tabla1[[#This Row],[CONSIDERED_DATE13]])</f>
        <v>20-SEP</v>
      </c>
      <c r="J1720" s="1" t="s">
        <v>4928</v>
      </c>
      <c r="K1720">
        <v>0</v>
      </c>
      <c r="L1720">
        <v>67</v>
      </c>
      <c r="M1720" s="4">
        <v>0</v>
      </c>
      <c r="N1720" s="3">
        <v>0</v>
      </c>
      <c r="O1720" s="3">
        <f>+Tabla1[[#This Row],[CF_CALC_OCC_ROOMS]]/67*100</f>
        <v>0</v>
      </c>
      <c r="P1720" s="2">
        <v>0</v>
      </c>
      <c r="Q1720">
        <v>0</v>
      </c>
      <c r="R1720">
        <v>0</v>
      </c>
      <c r="S1720">
        <v>0</v>
      </c>
    </row>
    <row r="1721" spans="1:19" x14ac:dyDescent="0.25">
      <c r="A1721" s="1" t="s">
        <v>13</v>
      </c>
      <c r="B1721" s="4">
        <v>0</v>
      </c>
      <c r="C1721">
        <v>0</v>
      </c>
      <c r="D1721">
        <v>0</v>
      </c>
      <c r="E1721" s="1" t="s">
        <v>1733</v>
      </c>
      <c r="F1721" t="str">
        <f>+RIGHT(Tabla1[[#This Row],[CONSIDERED_DATE1]],6)</f>
        <v>SEP-20</v>
      </c>
      <c r="G1721" t="str">
        <f>+LEFT(Tabla1[[#This Row],[CONSIDERED_DATE12]],3)</f>
        <v>SEP</v>
      </c>
      <c r="H1721" t="str">
        <f>+RIGHT(Tabla1[[#This Row],[CONSIDERED_DATE12]],2)</f>
        <v>20</v>
      </c>
      <c r="I1721" t="str">
        <f>+CONCATENATE(Tabla1[[#This Row],[CONSIDERED_DATE14]],"-",Tabla1[[#This Row],[CONSIDERED_DATE13]])</f>
        <v>20-SEP</v>
      </c>
      <c r="J1721" s="1" t="s">
        <v>4929</v>
      </c>
      <c r="K1721">
        <v>0</v>
      </c>
      <c r="L1721">
        <v>67</v>
      </c>
      <c r="M1721" s="4">
        <v>0</v>
      </c>
      <c r="N1721" s="3">
        <v>0</v>
      </c>
      <c r="O1721" s="3">
        <f>+Tabla1[[#This Row],[CF_CALC_OCC_ROOMS]]/67*100</f>
        <v>0</v>
      </c>
      <c r="P1721" s="2">
        <v>0</v>
      </c>
      <c r="Q1721">
        <v>0</v>
      </c>
      <c r="R1721">
        <v>0</v>
      </c>
      <c r="S1721">
        <v>0</v>
      </c>
    </row>
    <row r="1722" spans="1:19" x14ac:dyDescent="0.25">
      <c r="A1722" s="1" t="s">
        <v>13</v>
      </c>
      <c r="B1722" s="4">
        <v>0</v>
      </c>
      <c r="C1722">
        <v>0</v>
      </c>
      <c r="D1722">
        <v>0</v>
      </c>
      <c r="E1722" s="1" t="s">
        <v>1734</v>
      </c>
      <c r="F1722" t="str">
        <f>+RIGHT(Tabla1[[#This Row],[CONSIDERED_DATE1]],6)</f>
        <v>SEP-20</v>
      </c>
      <c r="G1722" t="str">
        <f>+LEFT(Tabla1[[#This Row],[CONSIDERED_DATE12]],3)</f>
        <v>SEP</v>
      </c>
      <c r="H1722" t="str">
        <f>+RIGHT(Tabla1[[#This Row],[CONSIDERED_DATE12]],2)</f>
        <v>20</v>
      </c>
      <c r="I1722" t="str">
        <f>+CONCATENATE(Tabla1[[#This Row],[CONSIDERED_DATE14]],"-",Tabla1[[#This Row],[CONSIDERED_DATE13]])</f>
        <v>20-SEP</v>
      </c>
      <c r="J1722" s="1" t="s">
        <v>4930</v>
      </c>
      <c r="K1722">
        <v>0</v>
      </c>
      <c r="L1722">
        <v>67</v>
      </c>
      <c r="M1722" s="4">
        <v>0</v>
      </c>
      <c r="N1722" s="3">
        <v>0</v>
      </c>
      <c r="O1722" s="3">
        <f>+Tabla1[[#This Row],[CF_CALC_OCC_ROOMS]]/67*100</f>
        <v>0</v>
      </c>
      <c r="P1722" s="2">
        <v>0</v>
      </c>
      <c r="Q1722">
        <v>0</v>
      </c>
      <c r="R1722">
        <v>0</v>
      </c>
      <c r="S1722">
        <v>0</v>
      </c>
    </row>
    <row r="1723" spans="1:19" x14ac:dyDescent="0.25">
      <c r="A1723" s="1" t="s">
        <v>13</v>
      </c>
      <c r="B1723" s="4">
        <v>0</v>
      </c>
      <c r="C1723">
        <v>0</v>
      </c>
      <c r="D1723">
        <v>0</v>
      </c>
      <c r="E1723" s="1" t="s">
        <v>1735</v>
      </c>
      <c r="F1723" t="str">
        <f>+RIGHT(Tabla1[[#This Row],[CONSIDERED_DATE1]],6)</f>
        <v>SEP-20</v>
      </c>
      <c r="G1723" t="str">
        <f>+LEFT(Tabla1[[#This Row],[CONSIDERED_DATE12]],3)</f>
        <v>SEP</v>
      </c>
      <c r="H1723" t="str">
        <f>+RIGHT(Tabla1[[#This Row],[CONSIDERED_DATE12]],2)</f>
        <v>20</v>
      </c>
      <c r="I1723" t="str">
        <f>+CONCATENATE(Tabla1[[#This Row],[CONSIDERED_DATE14]],"-",Tabla1[[#This Row],[CONSIDERED_DATE13]])</f>
        <v>20-SEP</v>
      </c>
      <c r="J1723" s="1" t="s">
        <v>4931</v>
      </c>
      <c r="K1723">
        <v>0</v>
      </c>
      <c r="L1723">
        <v>67</v>
      </c>
      <c r="M1723" s="4">
        <v>0</v>
      </c>
      <c r="N1723" s="3">
        <v>0</v>
      </c>
      <c r="O1723" s="3">
        <f>+Tabla1[[#This Row],[CF_CALC_OCC_ROOMS]]/67*100</f>
        <v>0</v>
      </c>
      <c r="P1723" s="2">
        <v>0</v>
      </c>
      <c r="Q1723">
        <v>0</v>
      </c>
      <c r="R1723">
        <v>0</v>
      </c>
      <c r="S1723">
        <v>0</v>
      </c>
    </row>
    <row r="1724" spans="1:19" x14ac:dyDescent="0.25">
      <c r="A1724" s="1" t="s">
        <v>13</v>
      </c>
      <c r="B1724" s="4">
        <v>0</v>
      </c>
      <c r="C1724">
        <v>0</v>
      </c>
      <c r="D1724">
        <v>0</v>
      </c>
      <c r="E1724" s="1" t="s">
        <v>1736</v>
      </c>
      <c r="F1724" t="str">
        <f>+RIGHT(Tabla1[[#This Row],[CONSIDERED_DATE1]],6)</f>
        <v>SEP-20</v>
      </c>
      <c r="G1724" t="str">
        <f>+LEFT(Tabla1[[#This Row],[CONSIDERED_DATE12]],3)</f>
        <v>SEP</v>
      </c>
      <c r="H1724" t="str">
        <f>+RIGHT(Tabla1[[#This Row],[CONSIDERED_DATE12]],2)</f>
        <v>20</v>
      </c>
      <c r="I1724" t="str">
        <f>+CONCATENATE(Tabla1[[#This Row],[CONSIDERED_DATE14]],"-",Tabla1[[#This Row],[CONSIDERED_DATE13]])</f>
        <v>20-SEP</v>
      </c>
      <c r="J1724" s="1" t="s">
        <v>4932</v>
      </c>
      <c r="K1724">
        <v>0</v>
      </c>
      <c r="L1724">
        <v>67</v>
      </c>
      <c r="M1724" s="4">
        <v>0</v>
      </c>
      <c r="N1724" s="3">
        <v>0</v>
      </c>
      <c r="O1724" s="3">
        <f>+Tabla1[[#This Row],[CF_CALC_OCC_ROOMS]]/67*100</f>
        <v>0</v>
      </c>
      <c r="P1724" s="2">
        <v>0</v>
      </c>
      <c r="Q1724">
        <v>0</v>
      </c>
      <c r="R1724">
        <v>0</v>
      </c>
      <c r="S1724">
        <v>0</v>
      </c>
    </row>
    <row r="1725" spans="1:19" x14ac:dyDescent="0.25">
      <c r="A1725" s="1" t="s">
        <v>13</v>
      </c>
      <c r="B1725" s="4">
        <v>0</v>
      </c>
      <c r="C1725">
        <v>0</v>
      </c>
      <c r="D1725">
        <v>0</v>
      </c>
      <c r="E1725" s="1" t="s">
        <v>1737</v>
      </c>
      <c r="F1725" t="str">
        <f>+RIGHT(Tabla1[[#This Row],[CONSIDERED_DATE1]],6)</f>
        <v>SEP-20</v>
      </c>
      <c r="G1725" t="str">
        <f>+LEFT(Tabla1[[#This Row],[CONSIDERED_DATE12]],3)</f>
        <v>SEP</v>
      </c>
      <c r="H1725" t="str">
        <f>+RIGHT(Tabla1[[#This Row],[CONSIDERED_DATE12]],2)</f>
        <v>20</v>
      </c>
      <c r="I1725" t="str">
        <f>+CONCATENATE(Tabla1[[#This Row],[CONSIDERED_DATE14]],"-",Tabla1[[#This Row],[CONSIDERED_DATE13]])</f>
        <v>20-SEP</v>
      </c>
      <c r="J1725" s="1" t="s">
        <v>4933</v>
      </c>
      <c r="K1725">
        <v>0</v>
      </c>
      <c r="L1725">
        <v>67</v>
      </c>
      <c r="M1725" s="4">
        <v>0</v>
      </c>
      <c r="N1725" s="3">
        <v>0</v>
      </c>
      <c r="O1725" s="3">
        <f>+Tabla1[[#This Row],[CF_CALC_OCC_ROOMS]]/67*100</f>
        <v>0</v>
      </c>
      <c r="P1725" s="2">
        <v>0</v>
      </c>
      <c r="Q1725">
        <v>0</v>
      </c>
      <c r="R1725">
        <v>0</v>
      </c>
      <c r="S1725">
        <v>0</v>
      </c>
    </row>
    <row r="1726" spans="1:19" x14ac:dyDescent="0.25">
      <c r="A1726" s="1" t="s">
        <v>13</v>
      </c>
      <c r="B1726" s="4">
        <v>0</v>
      </c>
      <c r="C1726">
        <v>0</v>
      </c>
      <c r="D1726">
        <v>0</v>
      </c>
      <c r="E1726" s="1" t="s">
        <v>1738</v>
      </c>
      <c r="F1726" t="str">
        <f>+RIGHT(Tabla1[[#This Row],[CONSIDERED_DATE1]],6)</f>
        <v>SEP-20</v>
      </c>
      <c r="G1726" t="str">
        <f>+LEFT(Tabla1[[#This Row],[CONSIDERED_DATE12]],3)</f>
        <v>SEP</v>
      </c>
      <c r="H1726" t="str">
        <f>+RIGHT(Tabla1[[#This Row],[CONSIDERED_DATE12]],2)</f>
        <v>20</v>
      </c>
      <c r="I1726" t="str">
        <f>+CONCATENATE(Tabla1[[#This Row],[CONSIDERED_DATE14]],"-",Tabla1[[#This Row],[CONSIDERED_DATE13]])</f>
        <v>20-SEP</v>
      </c>
      <c r="J1726" s="1" t="s">
        <v>4934</v>
      </c>
      <c r="K1726">
        <v>0</v>
      </c>
      <c r="L1726">
        <v>67</v>
      </c>
      <c r="M1726" s="4">
        <v>0</v>
      </c>
      <c r="N1726" s="3">
        <v>0</v>
      </c>
      <c r="O1726" s="3">
        <f>+Tabla1[[#This Row],[CF_CALC_OCC_ROOMS]]/67*100</f>
        <v>0</v>
      </c>
      <c r="P1726" s="2">
        <v>0</v>
      </c>
      <c r="Q1726">
        <v>0</v>
      </c>
      <c r="R1726">
        <v>0</v>
      </c>
      <c r="S1726">
        <v>0</v>
      </c>
    </row>
    <row r="1727" spans="1:19" x14ac:dyDescent="0.25">
      <c r="A1727" s="1" t="s">
        <v>13</v>
      </c>
      <c r="B1727" s="4">
        <v>0</v>
      </c>
      <c r="C1727">
        <v>0</v>
      </c>
      <c r="D1727">
        <v>0</v>
      </c>
      <c r="E1727" s="1" t="s">
        <v>1739</v>
      </c>
      <c r="F1727" t="str">
        <f>+RIGHT(Tabla1[[#This Row],[CONSIDERED_DATE1]],6)</f>
        <v>SEP-20</v>
      </c>
      <c r="G1727" t="str">
        <f>+LEFT(Tabla1[[#This Row],[CONSIDERED_DATE12]],3)</f>
        <v>SEP</v>
      </c>
      <c r="H1727" t="str">
        <f>+RIGHT(Tabla1[[#This Row],[CONSIDERED_DATE12]],2)</f>
        <v>20</v>
      </c>
      <c r="I1727" t="str">
        <f>+CONCATENATE(Tabla1[[#This Row],[CONSIDERED_DATE14]],"-",Tabla1[[#This Row],[CONSIDERED_DATE13]])</f>
        <v>20-SEP</v>
      </c>
      <c r="J1727" s="1" t="s">
        <v>4935</v>
      </c>
      <c r="K1727">
        <v>0</v>
      </c>
      <c r="L1727">
        <v>67</v>
      </c>
      <c r="M1727" s="4">
        <v>0</v>
      </c>
      <c r="N1727" s="3">
        <v>0</v>
      </c>
      <c r="O1727" s="3">
        <f>+Tabla1[[#This Row],[CF_CALC_OCC_ROOMS]]/67*100</f>
        <v>0</v>
      </c>
      <c r="P1727" s="2">
        <v>0</v>
      </c>
      <c r="Q1727">
        <v>0</v>
      </c>
      <c r="R1727">
        <v>0</v>
      </c>
      <c r="S1727">
        <v>0</v>
      </c>
    </row>
    <row r="1728" spans="1:19" x14ac:dyDescent="0.25">
      <c r="A1728" s="1" t="s">
        <v>13</v>
      </c>
      <c r="B1728" s="4">
        <v>0</v>
      </c>
      <c r="C1728">
        <v>0</v>
      </c>
      <c r="D1728">
        <v>0</v>
      </c>
      <c r="E1728" s="1" t="s">
        <v>1740</v>
      </c>
      <c r="F1728" t="str">
        <f>+RIGHT(Tabla1[[#This Row],[CONSIDERED_DATE1]],6)</f>
        <v>SEP-20</v>
      </c>
      <c r="G1728" t="str">
        <f>+LEFT(Tabla1[[#This Row],[CONSIDERED_DATE12]],3)</f>
        <v>SEP</v>
      </c>
      <c r="H1728" t="str">
        <f>+RIGHT(Tabla1[[#This Row],[CONSIDERED_DATE12]],2)</f>
        <v>20</v>
      </c>
      <c r="I1728" t="str">
        <f>+CONCATENATE(Tabla1[[#This Row],[CONSIDERED_DATE14]],"-",Tabla1[[#This Row],[CONSIDERED_DATE13]])</f>
        <v>20-SEP</v>
      </c>
      <c r="J1728" s="1" t="s">
        <v>4936</v>
      </c>
      <c r="K1728">
        <v>0</v>
      </c>
      <c r="L1728">
        <v>66</v>
      </c>
      <c r="M1728" s="4">
        <v>0</v>
      </c>
      <c r="N1728" s="3">
        <v>0</v>
      </c>
      <c r="O1728" s="3">
        <f>+Tabla1[[#This Row],[CF_CALC_OCC_ROOMS]]/67*100</f>
        <v>0</v>
      </c>
      <c r="P1728" s="2">
        <v>0</v>
      </c>
      <c r="Q1728">
        <v>0</v>
      </c>
      <c r="R1728">
        <v>0</v>
      </c>
      <c r="S1728">
        <v>0</v>
      </c>
    </row>
    <row r="1729" spans="1:19" x14ac:dyDescent="0.25">
      <c r="A1729" s="1" t="s">
        <v>13</v>
      </c>
      <c r="B1729" s="4">
        <v>0</v>
      </c>
      <c r="C1729">
        <v>0</v>
      </c>
      <c r="D1729">
        <v>0</v>
      </c>
      <c r="E1729" s="1" t="s">
        <v>1741</v>
      </c>
      <c r="F1729" t="str">
        <f>+RIGHT(Tabla1[[#This Row],[CONSIDERED_DATE1]],6)</f>
        <v>SEP-20</v>
      </c>
      <c r="G1729" t="str">
        <f>+LEFT(Tabla1[[#This Row],[CONSIDERED_DATE12]],3)</f>
        <v>SEP</v>
      </c>
      <c r="H1729" t="str">
        <f>+RIGHT(Tabla1[[#This Row],[CONSIDERED_DATE12]],2)</f>
        <v>20</v>
      </c>
      <c r="I1729" t="str">
        <f>+CONCATENATE(Tabla1[[#This Row],[CONSIDERED_DATE14]],"-",Tabla1[[#This Row],[CONSIDERED_DATE13]])</f>
        <v>20-SEP</v>
      </c>
      <c r="J1729" s="1" t="s">
        <v>4937</v>
      </c>
      <c r="K1729">
        <v>0</v>
      </c>
      <c r="L1729">
        <v>66</v>
      </c>
      <c r="M1729" s="4">
        <v>0</v>
      </c>
      <c r="N1729" s="3">
        <v>0</v>
      </c>
      <c r="O1729" s="3">
        <f>+Tabla1[[#This Row],[CF_CALC_OCC_ROOMS]]/67*100</f>
        <v>0</v>
      </c>
      <c r="P1729" s="2">
        <v>0</v>
      </c>
      <c r="Q1729">
        <v>0</v>
      </c>
      <c r="R1729">
        <v>0</v>
      </c>
      <c r="S1729">
        <v>0</v>
      </c>
    </row>
    <row r="1730" spans="1:19" x14ac:dyDescent="0.25">
      <c r="A1730" s="1" t="s">
        <v>13</v>
      </c>
      <c r="B1730" s="4">
        <v>0</v>
      </c>
      <c r="C1730">
        <v>0</v>
      </c>
      <c r="D1730">
        <v>0</v>
      </c>
      <c r="E1730" s="1" t="s">
        <v>1742</v>
      </c>
      <c r="F1730" t="str">
        <f>+RIGHT(Tabla1[[#This Row],[CONSIDERED_DATE1]],6)</f>
        <v>SEP-20</v>
      </c>
      <c r="G1730" t="str">
        <f>+LEFT(Tabla1[[#This Row],[CONSIDERED_DATE12]],3)</f>
        <v>SEP</v>
      </c>
      <c r="H1730" t="str">
        <f>+RIGHT(Tabla1[[#This Row],[CONSIDERED_DATE12]],2)</f>
        <v>20</v>
      </c>
      <c r="I1730" t="str">
        <f>+CONCATENATE(Tabla1[[#This Row],[CONSIDERED_DATE14]],"-",Tabla1[[#This Row],[CONSIDERED_DATE13]])</f>
        <v>20-SEP</v>
      </c>
      <c r="J1730" s="1" t="s">
        <v>4938</v>
      </c>
      <c r="K1730">
        <v>0</v>
      </c>
      <c r="L1730">
        <v>66</v>
      </c>
      <c r="M1730" s="4">
        <v>0</v>
      </c>
      <c r="N1730" s="3">
        <v>0</v>
      </c>
      <c r="O1730" s="3">
        <f>+Tabla1[[#This Row],[CF_CALC_OCC_ROOMS]]/67*100</f>
        <v>0</v>
      </c>
      <c r="P1730" s="2">
        <v>0</v>
      </c>
      <c r="Q1730">
        <v>0</v>
      </c>
      <c r="R1730">
        <v>0</v>
      </c>
      <c r="S1730">
        <v>0</v>
      </c>
    </row>
    <row r="1731" spans="1:19" x14ac:dyDescent="0.25">
      <c r="A1731" s="1" t="s">
        <v>13</v>
      </c>
      <c r="B1731" s="4">
        <v>0</v>
      </c>
      <c r="C1731">
        <v>0</v>
      </c>
      <c r="D1731">
        <v>0</v>
      </c>
      <c r="E1731" s="1" t="s">
        <v>1743</v>
      </c>
      <c r="F1731" t="str">
        <f>+RIGHT(Tabla1[[#This Row],[CONSIDERED_DATE1]],6)</f>
        <v>SEP-20</v>
      </c>
      <c r="G1731" t="str">
        <f>+LEFT(Tabla1[[#This Row],[CONSIDERED_DATE12]],3)</f>
        <v>SEP</v>
      </c>
      <c r="H1731" t="str">
        <f>+RIGHT(Tabla1[[#This Row],[CONSIDERED_DATE12]],2)</f>
        <v>20</v>
      </c>
      <c r="I1731" t="str">
        <f>+CONCATENATE(Tabla1[[#This Row],[CONSIDERED_DATE14]],"-",Tabla1[[#This Row],[CONSIDERED_DATE13]])</f>
        <v>20-SEP</v>
      </c>
      <c r="J1731" s="1" t="s">
        <v>4939</v>
      </c>
      <c r="K1731">
        <v>0</v>
      </c>
      <c r="L1731">
        <v>66</v>
      </c>
      <c r="M1731" s="4">
        <v>0</v>
      </c>
      <c r="N1731" s="3">
        <v>0</v>
      </c>
      <c r="O1731" s="3">
        <f>+Tabla1[[#This Row],[CF_CALC_OCC_ROOMS]]/67*100</f>
        <v>0</v>
      </c>
      <c r="P1731" s="2">
        <v>0</v>
      </c>
      <c r="Q1731">
        <v>0</v>
      </c>
      <c r="R1731">
        <v>0</v>
      </c>
      <c r="S1731">
        <v>0</v>
      </c>
    </row>
    <row r="1732" spans="1:19" x14ac:dyDescent="0.25">
      <c r="A1732" s="1" t="s">
        <v>13</v>
      </c>
      <c r="B1732" s="4">
        <v>0</v>
      </c>
      <c r="C1732">
        <v>0</v>
      </c>
      <c r="D1732">
        <v>0</v>
      </c>
      <c r="E1732" s="1" t="s">
        <v>1744</v>
      </c>
      <c r="F1732" t="str">
        <f>+RIGHT(Tabla1[[#This Row],[CONSIDERED_DATE1]],6)</f>
        <v>SEP-20</v>
      </c>
      <c r="G1732" t="str">
        <f>+LEFT(Tabla1[[#This Row],[CONSIDERED_DATE12]],3)</f>
        <v>SEP</v>
      </c>
      <c r="H1732" t="str">
        <f>+RIGHT(Tabla1[[#This Row],[CONSIDERED_DATE12]],2)</f>
        <v>20</v>
      </c>
      <c r="I1732" t="str">
        <f>+CONCATENATE(Tabla1[[#This Row],[CONSIDERED_DATE14]],"-",Tabla1[[#This Row],[CONSIDERED_DATE13]])</f>
        <v>20-SEP</v>
      </c>
      <c r="J1732" s="1" t="s">
        <v>4940</v>
      </c>
      <c r="K1732">
        <v>0</v>
      </c>
      <c r="L1732">
        <v>66</v>
      </c>
      <c r="M1732" s="4">
        <v>0</v>
      </c>
      <c r="N1732" s="3">
        <v>0</v>
      </c>
      <c r="O1732" s="3">
        <f>+Tabla1[[#This Row],[CF_CALC_OCC_ROOMS]]/67*100</f>
        <v>0</v>
      </c>
      <c r="P1732" s="2">
        <v>0</v>
      </c>
      <c r="Q1732">
        <v>0</v>
      </c>
      <c r="R1732">
        <v>0</v>
      </c>
      <c r="S1732">
        <v>0</v>
      </c>
    </row>
    <row r="1733" spans="1:19" x14ac:dyDescent="0.25">
      <c r="A1733" s="1" t="s">
        <v>13</v>
      </c>
      <c r="B1733" s="4">
        <v>0</v>
      </c>
      <c r="C1733">
        <v>0</v>
      </c>
      <c r="D1733">
        <v>0</v>
      </c>
      <c r="E1733" s="1" t="s">
        <v>1745</v>
      </c>
      <c r="F1733" t="str">
        <f>+RIGHT(Tabla1[[#This Row],[CONSIDERED_DATE1]],6)</f>
        <v>SEP-20</v>
      </c>
      <c r="G1733" t="str">
        <f>+LEFT(Tabla1[[#This Row],[CONSIDERED_DATE12]],3)</f>
        <v>SEP</v>
      </c>
      <c r="H1733" t="str">
        <f>+RIGHT(Tabla1[[#This Row],[CONSIDERED_DATE12]],2)</f>
        <v>20</v>
      </c>
      <c r="I1733" t="str">
        <f>+CONCATENATE(Tabla1[[#This Row],[CONSIDERED_DATE14]],"-",Tabla1[[#This Row],[CONSIDERED_DATE13]])</f>
        <v>20-SEP</v>
      </c>
      <c r="J1733" s="1" t="s">
        <v>4941</v>
      </c>
      <c r="K1733">
        <v>0</v>
      </c>
      <c r="L1733">
        <v>60</v>
      </c>
      <c r="M1733" s="4">
        <v>0</v>
      </c>
      <c r="N1733" s="3">
        <v>0</v>
      </c>
      <c r="O1733" s="3">
        <f>+Tabla1[[#This Row],[CF_CALC_OCC_ROOMS]]/67*100</f>
        <v>0</v>
      </c>
      <c r="P1733" s="2">
        <v>0</v>
      </c>
      <c r="Q1733">
        <v>0</v>
      </c>
      <c r="R1733">
        <v>0</v>
      </c>
      <c r="S1733">
        <v>0</v>
      </c>
    </row>
    <row r="1734" spans="1:19" x14ac:dyDescent="0.25">
      <c r="A1734" s="1" t="s">
        <v>13</v>
      </c>
      <c r="B1734" s="4">
        <v>0</v>
      </c>
      <c r="C1734">
        <v>0</v>
      </c>
      <c r="D1734">
        <v>0</v>
      </c>
      <c r="E1734" s="1" t="s">
        <v>1746</v>
      </c>
      <c r="F1734" t="str">
        <f>+RIGHT(Tabla1[[#This Row],[CONSIDERED_DATE1]],6)</f>
        <v>SEP-20</v>
      </c>
      <c r="G1734" t="str">
        <f>+LEFT(Tabla1[[#This Row],[CONSIDERED_DATE12]],3)</f>
        <v>SEP</v>
      </c>
      <c r="H1734" t="str">
        <f>+RIGHT(Tabla1[[#This Row],[CONSIDERED_DATE12]],2)</f>
        <v>20</v>
      </c>
      <c r="I1734" t="str">
        <f>+CONCATENATE(Tabla1[[#This Row],[CONSIDERED_DATE14]],"-",Tabla1[[#This Row],[CONSIDERED_DATE13]])</f>
        <v>20-SEP</v>
      </c>
      <c r="J1734" s="1" t="s">
        <v>4942</v>
      </c>
      <c r="K1734">
        <v>0</v>
      </c>
      <c r="L1734">
        <v>60</v>
      </c>
      <c r="M1734" s="4">
        <v>0</v>
      </c>
      <c r="N1734" s="3">
        <v>0</v>
      </c>
      <c r="O1734" s="3">
        <f>+Tabla1[[#This Row],[CF_CALC_OCC_ROOMS]]/67*100</f>
        <v>0</v>
      </c>
      <c r="P1734" s="2">
        <v>0</v>
      </c>
      <c r="Q1734">
        <v>0</v>
      </c>
      <c r="R1734">
        <v>0</v>
      </c>
      <c r="S1734">
        <v>0</v>
      </c>
    </row>
    <row r="1735" spans="1:19" x14ac:dyDescent="0.25">
      <c r="A1735" s="1" t="s">
        <v>13</v>
      </c>
      <c r="B1735" s="4">
        <v>0</v>
      </c>
      <c r="C1735">
        <v>0</v>
      </c>
      <c r="D1735">
        <v>0</v>
      </c>
      <c r="E1735" s="1" t="s">
        <v>1747</v>
      </c>
      <c r="F1735" t="str">
        <f>+RIGHT(Tabla1[[#This Row],[CONSIDERED_DATE1]],6)</f>
        <v>SEP-20</v>
      </c>
      <c r="G1735" t="str">
        <f>+LEFT(Tabla1[[#This Row],[CONSIDERED_DATE12]],3)</f>
        <v>SEP</v>
      </c>
      <c r="H1735" t="str">
        <f>+RIGHT(Tabla1[[#This Row],[CONSIDERED_DATE12]],2)</f>
        <v>20</v>
      </c>
      <c r="I1735" t="str">
        <f>+CONCATENATE(Tabla1[[#This Row],[CONSIDERED_DATE14]],"-",Tabla1[[#This Row],[CONSIDERED_DATE13]])</f>
        <v>20-SEP</v>
      </c>
      <c r="J1735" s="1" t="s">
        <v>4943</v>
      </c>
      <c r="K1735">
        <v>0</v>
      </c>
      <c r="L1735">
        <v>60</v>
      </c>
      <c r="M1735" s="4">
        <v>0</v>
      </c>
      <c r="N1735" s="3">
        <v>0</v>
      </c>
      <c r="O1735" s="3">
        <f>+Tabla1[[#This Row],[CF_CALC_OCC_ROOMS]]/67*100</f>
        <v>0</v>
      </c>
      <c r="P1735" s="2">
        <v>0</v>
      </c>
      <c r="Q1735">
        <v>0</v>
      </c>
      <c r="R1735">
        <v>0</v>
      </c>
      <c r="S1735">
        <v>0</v>
      </c>
    </row>
    <row r="1736" spans="1:19" x14ac:dyDescent="0.25">
      <c r="A1736" s="1" t="s">
        <v>13</v>
      </c>
      <c r="B1736" s="4">
        <v>0</v>
      </c>
      <c r="C1736">
        <v>0</v>
      </c>
      <c r="D1736">
        <v>0</v>
      </c>
      <c r="E1736" s="1" t="s">
        <v>1748</v>
      </c>
      <c r="F1736" t="str">
        <f>+RIGHT(Tabla1[[#This Row],[CONSIDERED_DATE1]],6)</f>
        <v>SEP-20</v>
      </c>
      <c r="G1736" t="str">
        <f>+LEFT(Tabla1[[#This Row],[CONSIDERED_DATE12]],3)</f>
        <v>SEP</v>
      </c>
      <c r="H1736" t="str">
        <f>+RIGHT(Tabla1[[#This Row],[CONSIDERED_DATE12]],2)</f>
        <v>20</v>
      </c>
      <c r="I1736" t="str">
        <f>+CONCATENATE(Tabla1[[#This Row],[CONSIDERED_DATE14]],"-",Tabla1[[#This Row],[CONSIDERED_DATE13]])</f>
        <v>20-SEP</v>
      </c>
      <c r="J1736" s="1" t="s">
        <v>4944</v>
      </c>
      <c r="K1736">
        <v>0</v>
      </c>
      <c r="L1736">
        <v>58</v>
      </c>
      <c r="M1736" s="4">
        <v>0</v>
      </c>
      <c r="N1736" s="3">
        <v>0</v>
      </c>
      <c r="O1736" s="3">
        <f>+Tabla1[[#This Row],[CF_CALC_OCC_ROOMS]]/67*100</f>
        <v>0</v>
      </c>
      <c r="P1736" s="2">
        <v>0</v>
      </c>
      <c r="Q1736">
        <v>0</v>
      </c>
      <c r="R1736">
        <v>0</v>
      </c>
      <c r="S1736">
        <v>0</v>
      </c>
    </row>
    <row r="1737" spans="1:19" x14ac:dyDescent="0.25">
      <c r="A1737" s="1" t="s">
        <v>13</v>
      </c>
      <c r="B1737" s="4">
        <v>1508368</v>
      </c>
      <c r="C1737">
        <v>12</v>
      </c>
      <c r="D1737">
        <v>30</v>
      </c>
      <c r="E1737" s="1" t="s">
        <v>1749</v>
      </c>
      <c r="F1737" t="str">
        <f>+RIGHT(Tabla1[[#This Row],[CONSIDERED_DATE1]],6)</f>
        <v>OCT-20</v>
      </c>
      <c r="G1737" t="str">
        <f>+LEFT(Tabla1[[#This Row],[CONSIDERED_DATE12]],3)</f>
        <v>OCT</v>
      </c>
      <c r="H1737" t="str">
        <f>+RIGHT(Tabla1[[#This Row],[CONSIDERED_DATE12]],2)</f>
        <v>20</v>
      </c>
      <c r="I1737" t="str">
        <f>+CONCATENATE(Tabla1[[#This Row],[CONSIDERED_DATE14]],"-",Tabla1[[#This Row],[CONSIDERED_DATE13]])</f>
        <v>20-OCT</v>
      </c>
      <c r="J1737" s="1" t="s">
        <v>4945</v>
      </c>
      <c r="K1737">
        <v>12</v>
      </c>
      <c r="L1737">
        <v>58</v>
      </c>
      <c r="M1737" s="4">
        <v>125697.33333333299</v>
      </c>
      <c r="N1737" s="3">
        <v>20.689655172413701</v>
      </c>
      <c r="O1737" s="3">
        <f>+Tabla1[[#This Row],[CF_CALC_OCC_ROOMS]]/67*100</f>
        <v>17.910447761194028</v>
      </c>
      <c r="P1737" s="2">
        <v>1508368</v>
      </c>
      <c r="Q1737">
        <v>0</v>
      </c>
      <c r="R1737">
        <v>0</v>
      </c>
      <c r="S1737">
        <v>0</v>
      </c>
    </row>
    <row r="1738" spans="1:19" x14ac:dyDescent="0.25">
      <c r="A1738" s="1" t="s">
        <v>13</v>
      </c>
      <c r="B1738" s="4">
        <v>3891583</v>
      </c>
      <c r="C1738">
        <v>31</v>
      </c>
      <c r="D1738">
        <v>63</v>
      </c>
      <c r="E1738" s="1" t="s">
        <v>1750</v>
      </c>
      <c r="F1738" t="str">
        <f>+RIGHT(Tabla1[[#This Row],[CONSIDERED_DATE1]],6)</f>
        <v>OCT-20</v>
      </c>
      <c r="G1738" t="str">
        <f>+LEFT(Tabla1[[#This Row],[CONSIDERED_DATE12]],3)</f>
        <v>OCT</v>
      </c>
      <c r="H1738" t="str">
        <f>+RIGHT(Tabla1[[#This Row],[CONSIDERED_DATE12]],2)</f>
        <v>20</v>
      </c>
      <c r="I1738" t="str">
        <f>+CONCATENATE(Tabla1[[#This Row],[CONSIDERED_DATE14]],"-",Tabla1[[#This Row],[CONSIDERED_DATE13]])</f>
        <v>20-OCT</v>
      </c>
      <c r="J1738" s="1" t="s">
        <v>4946</v>
      </c>
      <c r="K1738">
        <v>31</v>
      </c>
      <c r="L1738">
        <v>57</v>
      </c>
      <c r="M1738" s="4">
        <v>125534.93548386999</v>
      </c>
      <c r="N1738" s="3">
        <v>54.385964912280699</v>
      </c>
      <c r="O1738" s="3">
        <f>+Tabla1[[#This Row],[CF_CALC_OCC_ROOMS]]/67*100</f>
        <v>46.268656716417908</v>
      </c>
      <c r="P1738" s="2">
        <v>3891583</v>
      </c>
      <c r="Q1738">
        <v>0</v>
      </c>
      <c r="R1738">
        <v>0</v>
      </c>
      <c r="S1738">
        <v>0</v>
      </c>
    </row>
    <row r="1739" spans="1:19" x14ac:dyDescent="0.25">
      <c r="A1739" s="1" t="s">
        <v>13</v>
      </c>
      <c r="B1739" s="4">
        <v>4334234</v>
      </c>
      <c r="C1739">
        <v>33</v>
      </c>
      <c r="D1739">
        <v>67</v>
      </c>
      <c r="E1739" s="1" t="s">
        <v>1751</v>
      </c>
      <c r="F1739" t="str">
        <f>+RIGHT(Tabla1[[#This Row],[CONSIDERED_DATE1]],6)</f>
        <v>OCT-20</v>
      </c>
      <c r="G1739" t="str">
        <f>+LEFT(Tabla1[[#This Row],[CONSIDERED_DATE12]],3)</f>
        <v>OCT</v>
      </c>
      <c r="H1739" t="str">
        <f>+RIGHT(Tabla1[[#This Row],[CONSIDERED_DATE12]],2)</f>
        <v>20</v>
      </c>
      <c r="I1739" t="str">
        <f>+CONCATENATE(Tabla1[[#This Row],[CONSIDERED_DATE14]],"-",Tabla1[[#This Row],[CONSIDERED_DATE13]])</f>
        <v>20-OCT</v>
      </c>
      <c r="J1739" s="1" t="s">
        <v>4947</v>
      </c>
      <c r="K1739">
        <v>33</v>
      </c>
      <c r="L1739">
        <v>53</v>
      </c>
      <c r="M1739" s="4">
        <v>131340.42424242399</v>
      </c>
      <c r="N1739" s="3">
        <v>62.264150943396203</v>
      </c>
      <c r="O1739" s="3">
        <f>+Tabla1[[#This Row],[CF_CALC_OCC_ROOMS]]/67*100</f>
        <v>49.253731343283583</v>
      </c>
      <c r="P1739" s="2">
        <v>4334234</v>
      </c>
      <c r="Q1739">
        <v>0</v>
      </c>
      <c r="R1739">
        <v>0</v>
      </c>
      <c r="S1739">
        <v>0</v>
      </c>
    </row>
    <row r="1740" spans="1:19" x14ac:dyDescent="0.25">
      <c r="A1740" s="1" t="s">
        <v>13</v>
      </c>
      <c r="B1740" s="4">
        <v>1071765</v>
      </c>
      <c r="C1740">
        <v>9</v>
      </c>
      <c r="D1740">
        <v>17</v>
      </c>
      <c r="E1740" s="1" t="s">
        <v>1752</v>
      </c>
      <c r="F1740" t="str">
        <f>+RIGHT(Tabla1[[#This Row],[CONSIDERED_DATE1]],6)</f>
        <v>OCT-20</v>
      </c>
      <c r="G1740" t="str">
        <f>+LEFT(Tabla1[[#This Row],[CONSIDERED_DATE12]],3)</f>
        <v>OCT</v>
      </c>
      <c r="H1740" t="str">
        <f>+RIGHT(Tabla1[[#This Row],[CONSIDERED_DATE12]],2)</f>
        <v>20</v>
      </c>
      <c r="I1740" t="str">
        <f>+CONCATENATE(Tabla1[[#This Row],[CONSIDERED_DATE14]],"-",Tabla1[[#This Row],[CONSIDERED_DATE13]])</f>
        <v>20-OCT</v>
      </c>
      <c r="J1740" s="1" t="s">
        <v>4948</v>
      </c>
      <c r="K1740">
        <v>9</v>
      </c>
      <c r="L1740">
        <v>53</v>
      </c>
      <c r="M1740" s="4">
        <v>119085</v>
      </c>
      <c r="N1740" s="3">
        <v>16.981132075471599</v>
      </c>
      <c r="O1740" s="3">
        <f>+Tabla1[[#This Row],[CF_CALC_OCC_ROOMS]]/67*100</f>
        <v>13.432835820895523</v>
      </c>
      <c r="P1740" s="2">
        <v>1071765</v>
      </c>
      <c r="Q1740">
        <v>0</v>
      </c>
      <c r="R1740">
        <v>0</v>
      </c>
      <c r="S1740">
        <v>0</v>
      </c>
    </row>
    <row r="1741" spans="1:19" x14ac:dyDescent="0.25">
      <c r="A1741" s="1" t="s">
        <v>13</v>
      </c>
      <c r="B1741" s="4">
        <v>1257816</v>
      </c>
      <c r="C1741">
        <v>10</v>
      </c>
      <c r="D1741">
        <v>20</v>
      </c>
      <c r="E1741" s="1" t="s">
        <v>1753</v>
      </c>
      <c r="F1741" t="str">
        <f>+RIGHT(Tabla1[[#This Row],[CONSIDERED_DATE1]],6)</f>
        <v>OCT-20</v>
      </c>
      <c r="G1741" t="str">
        <f>+LEFT(Tabla1[[#This Row],[CONSIDERED_DATE12]],3)</f>
        <v>OCT</v>
      </c>
      <c r="H1741" t="str">
        <f>+RIGHT(Tabla1[[#This Row],[CONSIDERED_DATE12]],2)</f>
        <v>20</v>
      </c>
      <c r="I1741" t="str">
        <f>+CONCATENATE(Tabla1[[#This Row],[CONSIDERED_DATE14]],"-",Tabla1[[#This Row],[CONSIDERED_DATE13]])</f>
        <v>20-OCT</v>
      </c>
      <c r="J1741" s="1" t="s">
        <v>4949</v>
      </c>
      <c r="K1741">
        <v>10</v>
      </c>
      <c r="L1741">
        <v>58</v>
      </c>
      <c r="M1741" s="4">
        <v>125781.6</v>
      </c>
      <c r="N1741" s="3">
        <v>17.241379310344801</v>
      </c>
      <c r="O1741" s="3">
        <f>+Tabla1[[#This Row],[CF_CALC_OCC_ROOMS]]/67*100</f>
        <v>14.925373134328357</v>
      </c>
      <c r="P1741" s="2">
        <v>1257816</v>
      </c>
      <c r="Q1741">
        <v>0</v>
      </c>
      <c r="R1741">
        <v>0</v>
      </c>
      <c r="S1741">
        <v>0</v>
      </c>
    </row>
    <row r="1742" spans="1:19" x14ac:dyDescent="0.25">
      <c r="A1742" s="1" t="s">
        <v>13</v>
      </c>
      <c r="B1742" s="4">
        <v>2029507</v>
      </c>
      <c r="C1742">
        <v>14</v>
      </c>
      <c r="D1742">
        <v>30</v>
      </c>
      <c r="E1742" s="1" t="s">
        <v>1754</v>
      </c>
      <c r="F1742" t="str">
        <f>+RIGHT(Tabla1[[#This Row],[CONSIDERED_DATE1]],6)</f>
        <v>OCT-20</v>
      </c>
      <c r="G1742" t="str">
        <f>+LEFT(Tabla1[[#This Row],[CONSIDERED_DATE12]],3)</f>
        <v>OCT</v>
      </c>
      <c r="H1742" t="str">
        <f>+RIGHT(Tabla1[[#This Row],[CONSIDERED_DATE12]],2)</f>
        <v>20</v>
      </c>
      <c r="I1742" t="str">
        <f>+CONCATENATE(Tabla1[[#This Row],[CONSIDERED_DATE14]],"-",Tabla1[[#This Row],[CONSIDERED_DATE13]])</f>
        <v>20-OCT</v>
      </c>
      <c r="J1742" s="1" t="s">
        <v>4950</v>
      </c>
      <c r="K1742">
        <v>14</v>
      </c>
      <c r="L1742">
        <v>60</v>
      </c>
      <c r="M1742" s="4">
        <v>144964.78571428501</v>
      </c>
      <c r="N1742" s="3">
        <v>23.3333333333333</v>
      </c>
      <c r="O1742" s="3">
        <f>+Tabla1[[#This Row],[CF_CALC_OCC_ROOMS]]/67*100</f>
        <v>20.8955223880597</v>
      </c>
      <c r="P1742" s="2">
        <v>2029507</v>
      </c>
      <c r="Q1742">
        <v>0</v>
      </c>
      <c r="R1742">
        <v>0</v>
      </c>
      <c r="S1742">
        <v>0</v>
      </c>
    </row>
    <row r="1743" spans="1:19" x14ac:dyDescent="0.25">
      <c r="A1743" s="1" t="s">
        <v>13</v>
      </c>
      <c r="B1743" s="4">
        <v>2025403</v>
      </c>
      <c r="C1743">
        <v>16</v>
      </c>
      <c r="D1743">
        <v>32</v>
      </c>
      <c r="E1743" s="1" t="s">
        <v>1755</v>
      </c>
      <c r="F1743" t="str">
        <f>+RIGHT(Tabla1[[#This Row],[CONSIDERED_DATE1]],6)</f>
        <v>OCT-20</v>
      </c>
      <c r="G1743" t="str">
        <f>+LEFT(Tabla1[[#This Row],[CONSIDERED_DATE12]],3)</f>
        <v>OCT</v>
      </c>
      <c r="H1743" t="str">
        <f>+RIGHT(Tabla1[[#This Row],[CONSIDERED_DATE12]],2)</f>
        <v>20</v>
      </c>
      <c r="I1743" t="str">
        <f>+CONCATENATE(Tabla1[[#This Row],[CONSIDERED_DATE14]],"-",Tabla1[[#This Row],[CONSIDERED_DATE13]])</f>
        <v>20-OCT</v>
      </c>
      <c r="J1743" s="1" t="s">
        <v>4951</v>
      </c>
      <c r="K1743">
        <v>16</v>
      </c>
      <c r="L1743">
        <v>61</v>
      </c>
      <c r="M1743" s="4">
        <v>126587.6875</v>
      </c>
      <c r="N1743" s="3">
        <v>26.229508196721302</v>
      </c>
      <c r="O1743" s="3">
        <f>+Tabla1[[#This Row],[CF_CALC_OCC_ROOMS]]/67*100</f>
        <v>23.880597014925371</v>
      </c>
      <c r="P1743" s="2">
        <v>2025403</v>
      </c>
      <c r="Q1743">
        <v>0</v>
      </c>
      <c r="R1743">
        <v>0</v>
      </c>
      <c r="S1743">
        <v>0</v>
      </c>
    </row>
    <row r="1744" spans="1:19" x14ac:dyDescent="0.25">
      <c r="A1744" s="1" t="s">
        <v>13</v>
      </c>
      <c r="B1744" s="4">
        <v>2009320</v>
      </c>
      <c r="C1744">
        <v>18</v>
      </c>
      <c r="D1744">
        <v>35</v>
      </c>
      <c r="E1744" s="1" t="s">
        <v>1756</v>
      </c>
      <c r="F1744" t="str">
        <f>+RIGHT(Tabla1[[#This Row],[CONSIDERED_DATE1]],6)</f>
        <v>OCT-20</v>
      </c>
      <c r="G1744" t="str">
        <f>+LEFT(Tabla1[[#This Row],[CONSIDERED_DATE12]],3)</f>
        <v>OCT</v>
      </c>
      <c r="H1744" t="str">
        <f>+RIGHT(Tabla1[[#This Row],[CONSIDERED_DATE12]],2)</f>
        <v>20</v>
      </c>
      <c r="I1744" t="str">
        <f>+CONCATENATE(Tabla1[[#This Row],[CONSIDERED_DATE14]],"-",Tabla1[[#This Row],[CONSIDERED_DATE13]])</f>
        <v>20-OCT</v>
      </c>
      <c r="J1744" s="1" t="s">
        <v>4952</v>
      </c>
      <c r="K1744">
        <v>18</v>
      </c>
      <c r="L1744">
        <v>63</v>
      </c>
      <c r="M1744" s="4">
        <v>111628.888888888</v>
      </c>
      <c r="N1744" s="3">
        <v>28.571428571428498</v>
      </c>
      <c r="O1744" s="3">
        <f>+Tabla1[[#This Row],[CF_CALC_OCC_ROOMS]]/67*100</f>
        <v>26.865671641791046</v>
      </c>
      <c r="P1744" s="2">
        <v>2009320</v>
      </c>
      <c r="Q1744">
        <v>0</v>
      </c>
      <c r="R1744">
        <v>0</v>
      </c>
      <c r="S1744">
        <v>0</v>
      </c>
    </row>
    <row r="1745" spans="1:19" x14ac:dyDescent="0.25">
      <c r="A1745" s="1" t="s">
        <v>13</v>
      </c>
      <c r="B1745" s="4">
        <v>4428516.2941176472</v>
      </c>
      <c r="C1745">
        <v>31</v>
      </c>
      <c r="D1745">
        <v>65</v>
      </c>
      <c r="E1745" s="1" t="s">
        <v>1757</v>
      </c>
      <c r="F1745" t="str">
        <f>+RIGHT(Tabla1[[#This Row],[CONSIDERED_DATE1]],6)</f>
        <v>OCT-20</v>
      </c>
      <c r="G1745" t="str">
        <f>+LEFT(Tabla1[[#This Row],[CONSIDERED_DATE12]],3)</f>
        <v>OCT</v>
      </c>
      <c r="H1745" t="str">
        <f>+RIGHT(Tabla1[[#This Row],[CONSIDERED_DATE12]],2)</f>
        <v>20</v>
      </c>
      <c r="I1745" t="str">
        <f>+CONCATENATE(Tabla1[[#This Row],[CONSIDERED_DATE14]],"-",Tabla1[[#This Row],[CONSIDERED_DATE13]])</f>
        <v>20-OCT</v>
      </c>
      <c r="J1745" s="1" t="s">
        <v>4953</v>
      </c>
      <c r="K1745">
        <v>31</v>
      </c>
      <c r="L1745">
        <v>63</v>
      </c>
      <c r="M1745" s="4">
        <v>142855.36432637501</v>
      </c>
      <c r="N1745" s="3">
        <v>49.206349206349202</v>
      </c>
      <c r="O1745" s="3">
        <f>+Tabla1[[#This Row],[CF_CALC_OCC_ROOMS]]/67*100</f>
        <v>46.268656716417908</v>
      </c>
      <c r="P1745" s="2">
        <v>4428516.2941176472</v>
      </c>
      <c r="Q1745">
        <v>0</v>
      </c>
      <c r="R1745">
        <v>0</v>
      </c>
      <c r="S1745">
        <v>0</v>
      </c>
    </row>
    <row r="1746" spans="1:19" x14ac:dyDescent="0.25">
      <c r="A1746" s="1" t="s">
        <v>13</v>
      </c>
      <c r="B1746" s="4">
        <v>4867454</v>
      </c>
      <c r="C1746">
        <v>30</v>
      </c>
      <c r="D1746">
        <v>62</v>
      </c>
      <c r="E1746" s="1" t="s">
        <v>1758</v>
      </c>
      <c r="F1746" t="str">
        <f>+RIGHT(Tabla1[[#This Row],[CONSIDERED_DATE1]],6)</f>
        <v>OCT-20</v>
      </c>
      <c r="G1746" t="str">
        <f>+LEFT(Tabla1[[#This Row],[CONSIDERED_DATE12]],3)</f>
        <v>OCT</v>
      </c>
      <c r="H1746" t="str">
        <f>+RIGHT(Tabla1[[#This Row],[CONSIDERED_DATE12]],2)</f>
        <v>20</v>
      </c>
      <c r="I1746" t="str">
        <f>+CONCATENATE(Tabla1[[#This Row],[CONSIDERED_DATE14]],"-",Tabla1[[#This Row],[CONSIDERED_DATE13]])</f>
        <v>20-OCT</v>
      </c>
      <c r="J1746" s="1" t="s">
        <v>4954</v>
      </c>
      <c r="K1746">
        <v>30</v>
      </c>
      <c r="L1746">
        <v>63</v>
      </c>
      <c r="M1746" s="4">
        <v>162248.46666666601</v>
      </c>
      <c r="N1746" s="3">
        <v>47.619047619047599</v>
      </c>
      <c r="O1746" s="3">
        <f>+Tabla1[[#This Row],[CF_CALC_OCC_ROOMS]]/67*100</f>
        <v>44.776119402985074</v>
      </c>
      <c r="P1746" s="2">
        <v>4867454</v>
      </c>
      <c r="Q1746">
        <v>0</v>
      </c>
      <c r="R1746">
        <v>0</v>
      </c>
      <c r="S1746">
        <v>0</v>
      </c>
    </row>
    <row r="1747" spans="1:19" x14ac:dyDescent="0.25">
      <c r="A1747" s="1" t="s">
        <v>13</v>
      </c>
      <c r="B1747" s="4">
        <v>4829547</v>
      </c>
      <c r="C1747">
        <v>33</v>
      </c>
      <c r="D1747">
        <v>66</v>
      </c>
      <c r="E1747" s="1" t="s">
        <v>1759</v>
      </c>
      <c r="F1747" t="str">
        <f>+RIGHT(Tabla1[[#This Row],[CONSIDERED_DATE1]],6)</f>
        <v>OCT-20</v>
      </c>
      <c r="G1747" t="str">
        <f>+LEFT(Tabla1[[#This Row],[CONSIDERED_DATE12]],3)</f>
        <v>OCT</v>
      </c>
      <c r="H1747" t="str">
        <f>+RIGHT(Tabla1[[#This Row],[CONSIDERED_DATE12]],2)</f>
        <v>20</v>
      </c>
      <c r="I1747" t="str">
        <f>+CONCATENATE(Tabla1[[#This Row],[CONSIDERED_DATE14]],"-",Tabla1[[#This Row],[CONSIDERED_DATE13]])</f>
        <v>20-OCT</v>
      </c>
      <c r="J1747" s="1" t="s">
        <v>4955</v>
      </c>
      <c r="K1747">
        <v>33</v>
      </c>
      <c r="L1747">
        <v>63</v>
      </c>
      <c r="M1747" s="4">
        <v>146349.909090909</v>
      </c>
      <c r="N1747" s="3">
        <v>52.380952380952301</v>
      </c>
      <c r="O1747" s="3">
        <f>+Tabla1[[#This Row],[CF_CALC_OCC_ROOMS]]/67*100</f>
        <v>49.253731343283583</v>
      </c>
      <c r="P1747" s="2">
        <v>4829547</v>
      </c>
      <c r="Q1747">
        <v>0</v>
      </c>
      <c r="R1747">
        <v>0</v>
      </c>
      <c r="S1747">
        <v>0</v>
      </c>
    </row>
    <row r="1748" spans="1:19" x14ac:dyDescent="0.25">
      <c r="A1748" s="1" t="s">
        <v>13</v>
      </c>
      <c r="B1748" s="4">
        <v>2599922</v>
      </c>
      <c r="C1748">
        <v>19</v>
      </c>
      <c r="D1748">
        <v>38</v>
      </c>
      <c r="E1748" s="1" t="s">
        <v>1760</v>
      </c>
      <c r="F1748" t="str">
        <f>+RIGHT(Tabla1[[#This Row],[CONSIDERED_DATE1]],6)</f>
        <v>OCT-20</v>
      </c>
      <c r="G1748" t="str">
        <f>+LEFT(Tabla1[[#This Row],[CONSIDERED_DATE12]],3)</f>
        <v>OCT</v>
      </c>
      <c r="H1748" t="str">
        <f>+RIGHT(Tabla1[[#This Row],[CONSIDERED_DATE12]],2)</f>
        <v>20</v>
      </c>
      <c r="I1748" t="str">
        <f>+CONCATENATE(Tabla1[[#This Row],[CONSIDERED_DATE14]],"-",Tabla1[[#This Row],[CONSIDERED_DATE13]])</f>
        <v>20-OCT</v>
      </c>
      <c r="J1748" s="1" t="s">
        <v>4956</v>
      </c>
      <c r="K1748">
        <v>19</v>
      </c>
      <c r="L1748">
        <v>60</v>
      </c>
      <c r="M1748" s="4">
        <v>136838</v>
      </c>
      <c r="N1748" s="3">
        <v>31.6666666666666</v>
      </c>
      <c r="O1748" s="3">
        <f>+Tabla1[[#This Row],[CF_CALC_OCC_ROOMS]]/67*100</f>
        <v>28.35820895522388</v>
      </c>
      <c r="P1748" s="2">
        <v>2599922</v>
      </c>
      <c r="Q1748">
        <v>0</v>
      </c>
      <c r="R1748">
        <v>0</v>
      </c>
      <c r="S1748">
        <v>0</v>
      </c>
    </row>
    <row r="1749" spans="1:19" x14ac:dyDescent="0.25">
      <c r="A1749" s="1" t="s">
        <v>13</v>
      </c>
      <c r="B1749" s="4">
        <v>1792286</v>
      </c>
      <c r="C1749">
        <v>14</v>
      </c>
      <c r="D1749">
        <v>27</v>
      </c>
      <c r="E1749" s="1" t="s">
        <v>1761</v>
      </c>
      <c r="F1749" t="str">
        <f>+RIGHT(Tabla1[[#This Row],[CONSIDERED_DATE1]],6)</f>
        <v>OCT-20</v>
      </c>
      <c r="G1749" t="str">
        <f>+LEFT(Tabla1[[#This Row],[CONSIDERED_DATE12]],3)</f>
        <v>OCT</v>
      </c>
      <c r="H1749" t="str">
        <f>+RIGHT(Tabla1[[#This Row],[CONSIDERED_DATE12]],2)</f>
        <v>20</v>
      </c>
      <c r="I1749" t="str">
        <f>+CONCATENATE(Tabla1[[#This Row],[CONSIDERED_DATE14]],"-",Tabla1[[#This Row],[CONSIDERED_DATE13]])</f>
        <v>20-OCT</v>
      </c>
      <c r="J1749" s="1" t="s">
        <v>4957</v>
      </c>
      <c r="K1749">
        <v>14</v>
      </c>
      <c r="L1749">
        <v>61</v>
      </c>
      <c r="M1749" s="4">
        <v>128020.428571428</v>
      </c>
      <c r="N1749" s="3">
        <v>22.9508196721311</v>
      </c>
      <c r="O1749" s="3">
        <f>+Tabla1[[#This Row],[CF_CALC_OCC_ROOMS]]/67*100</f>
        <v>20.8955223880597</v>
      </c>
      <c r="P1749" s="2">
        <v>1792286</v>
      </c>
      <c r="Q1749">
        <v>0</v>
      </c>
      <c r="R1749">
        <v>0</v>
      </c>
      <c r="S1749">
        <v>0</v>
      </c>
    </row>
    <row r="1750" spans="1:19" x14ac:dyDescent="0.25">
      <c r="A1750" s="1" t="s">
        <v>13</v>
      </c>
      <c r="B1750" s="4">
        <v>2428417</v>
      </c>
      <c r="C1750">
        <v>18</v>
      </c>
      <c r="D1750">
        <v>35</v>
      </c>
      <c r="E1750" s="1" t="s">
        <v>1762</v>
      </c>
      <c r="F1750" t="str">
        <f>+RIGHT(Tabla1[[#This Row],[CONSIDERED_DATE1]],6)</f>
        <v>OCT-20</v>
      </c>
      <c r="G1750" t="str">
        <f>+LEFT(Tabla1[[#This Row],[CONSIDERED_DATE12]],3)</f>
        <v>OCT</v>
      </c>
      <c r="H1750" t="str">
        <f>+RIGHT(Tabla1[[#This Row],[CONSIDERED_DATE12]],2)</f>
        <v>20</v>
      </c>
      <c r="I1750" t="str">
        <f>+CONCATENATE(Tabla1[[#This Row],[CONSIDERED_DATE14]],"-",Tabla1[[#This Row],[CONSIDERED_DATE13]])</f>
        <v>20-OCT</v>
      </c>
      <c r="J1750" s="1" t="s">
        <v>4958</v>
      </c>
      <c r="K1750">
        <v>18</v>
      </c>
      <c r="L1750">
        <v>61</v>
      </c>
      <c r="M1750" s="4">
        <v>134912.05555555501</v>
      </c>
      <c r="N1750" s="3">
        <v>29.5081967213114</v>
      </c>
      <c r="O1750" s="3">
        <f>+Tabla1[[#This Row],[CF_CALC_OCC_ROOMS]]/67*100</f>
        <v>26.865671641791046</v>
      </c>
      <c r="P1750" s="2">
        <v>2428417</v>
      </c>
      <c r="Q1750">
        <v>0</v>
      </c>
      <c r="R1750">
        <v>0</v>
      </c>
      <c r="S1750">
        <v>0</v>
      </c>
    </row>
    <row r="1751" spans="1:19" x14ac:dyDescent="0.25">
      <c r="A1751" s="1" t="s">
        <v>13</v>
      </c>
      <c r="B1751" s="4">
        <v>3655571</v>
      </c>
      <c r="C1751">
        <v>24</v>
      </c>
      <c r="D1751">
        <v>49</v>
      </c>
      <c r="E1751" s="1" t="s">
        <v>1763</v>
      </c>
      <c r="F1751" t="str">
        <f>+RIGHT(Tabla1[[#This Row],[CONSIDERED_DATE1]],6)</f>
        <v>OCT-20</v>
      </c>
      <c r="G1751" t="str">
        <f>+LEFT(Tabla1[[#This Row],[CONSIDERED_DATE12]],3)</f>
        <v>OCT</v>
      </c>
      <c r="H1751" t="str">
        <f>+RIGHT(Tabla1[[#This Row],[CONSIDERED_DATE12]],2)</f>
        <v>20</v>
      </c>
      <c r="I1751" t="str">
        <f>+CONCATENATE(Tabla1[[#This Row],[CONSIDERED_DATE14]],"-",Tabla1[[#This Row],[CONSIDERED_DATE13]])</f>
        <v>20-OCT</v>
      </c>
      <c r="J1751" s="1" t="s">
        <v>4959</v>
      </c>
      <c r="K1751">
        <v>24</v>
      </c>
      <c r="L1751">
        <v>63</v>
      </c>
      <c r="M1751" s="4">
        <v>152315.45833333299</v>
      </c>
      <c r="N1751" s="3">
        <v>38.095238095238003</v>
      </c>
      <c r="O1751" s="3">
        <f>+Tabla1[[#This Row],[CF_CALC_OCC_ROOMS]]/67*100</f>
        <v>35.820895522388057</v>
      </c>
      <c r="P1751" s="2">
        <v>3655571</v>
      </c>
      <c r="Q1751">
        <v>0</v>
      </c>
      <c r="R1751">
        <v>0</v>
      </c>
      <c r="S1751">
        <v>0</v>
      </c>
    </row>
    <row r="1752" spans="1:19" x14ac:dyDescent="0.25">
      <c r="A1752" s="1" t="s">
        <v>13</v>
      </c>
      <c r="B1752" s="4">
        <v>7795427</v>
      </c>
      <c r="C1752">
        <v>52</v>
      </c>
      <c r="D1752">
        <v>104</v>
      </c>
      <c r="E1752" s="1" t="s">
        <v>1764</v>
      </c>
      <c r="F1752" t="str">
        <f>+RIGHT(Tabla1[[#This Row],[CONSIDERED_DATE1]],6)</f>
        <v>OCT-20</v>
      </c>
      <c r="G1752" t="str">
        <f>+LEFT(Tabla1[[#This Row],[CONSIDERED_DATE12]],3)</f>
        <v>OCT</v>
      </c>
      <c r="H1752" t="str">
        <f>+RIGHT(Tabla1[[#This Row],[CONSIDERED_DATE12]],2)</f>
        <v>20</v>
      </c>
      <c r="I1752" t="str">
        <f>+CONCATENATE(Tabla1[[#This Row],[CONSIDERED_DATE14]],"-",Tabla1[[#This Row],[CONSIDERED_DATE13]])</f>
        <v>20-OCT</v>
      </c>
      <c r="J1752" s="1" t="s">
        <v>4960</v>
      </c>
      <c r="K1752">
        <v>52</v>
      </c>
      <c r="L1752">
        <v>63</v>
      </c>
      <c r="M1752" s="4">
        <v>149912.05769230699</v>
      </c>
      <c r="N1752" s="3">
        <v>82.539682539682502</v>
      </c>
      <c r="O1752" s="3">
        <f>+Tabla1[[#This Row],[CF_CALC_OCC_ROOMS]]/67*100</f>
        <v>77.611940298507463</v>
      </c>
      <c r="P1752" s="2">
        <v>7795427</v>
      </c>
      <c r="Q1752">
        <v>0</v>
      </c>
      <c r="R1752">
        <v>0</v>
      </c>
      <c r="S1752">
        <v>0</v>
      </c>
    </row>
    <row r="1753" spans="1:19" x14ac:dyDescent="0.25">
      <c r="A1753" s="1" t="s">
        <v>13</v>
      </c>
      <c r="B1753" s="4">
        <v>7643257</v>
      </c>
      <c r="C1753">
        <v>49</v>
      </c>
      <c r="D1753">
        <v>101</v>
      </c>
      <c r="E1753" s="1" t="s">
        <v>1765</v>
      </c>
      <c r="F1753" t="str">
        <f>+RIGHT(Tabla1[[#This Row],[CONSIDERED_DATE1]],6)</f>
        <v>OCT-20</v>
      </c>
      <c r="G1753" t="str">
        <f>+LEFT(Tabla1[[#This Row],[CONSIDERED_DATE12]],3)</f>
        <v>OCT</v>
      </c>
      <c r="H1753" t="str">
        <f>+RIGHT(Tabla1[[#This Row],[CONSIDERED_DATE12]],2)</f>
        <v>20</v>
      </c>
      <c r="I1753" t="str">
        <f>+CONCATENATE(Tabla1[[#This Row],[CONSIDERED_DATE14]],"-",Tabla1[[#This Row],[CONSIDERED_DATE13]])</f>
        <v>20-OCT</v>
      </c>
      <c r="J1753" s="1" t="s">
        <v>4961</v>
      </c>
      <c r="K1753">
        <v>49</v>
      </c>
      <c r="L1753">
        <v>63</v>
      </c>
      <c r="M1753" s="4">
        <v>155984.836734693</v>
      </c>
      <c r="N1753" s="3">
        <v>77.7777777777777</v>
      </c>
      <c r="O1753" s="3">
        <f>+Tabla1[[#This Row],[CF_CALC_OCC_ROOMS]]/67*100</f>
        <v>73.134328358208961</v>
      </c>
      <c r="P1753" s="2">
        <v>7643257</v>
      </c>
      <c r="Q1753">
        <v>0</v>
      </c>
      <c r="R1753">
        <v>0</v>
      </c>
      <c r="S1753">
        <v>0</v>
      </c>
    </row>
    <row r="1754" spans="1:19" x14ac:dyDescent="0.25">
      <c r="A1754" s="1" t="s">
        <v>13</v>
      </c>
      <c r="B1754" s="4">
        <v>3213137</v>
      </c>
      <c r="C1754">
        <v>24</v>
      </c>
      <c r="D1754">
        <v>51</v>
      </c>
      <c r="E1754" s="1" t="s">
        <v>1766</v>
      </c>
      <c r="F1754" t="str">
        <f>+RIGHT(Tabla1[[#This Row],[CONSIDERED_DATE1]],6)</f>
        <v>OCT-20</v>
      </c>
      <c r="G1754" t="str">
        <f>+LEFT(Tabla1[[#This Row],[CONSIDERED_DATE12]],3)</f>
        <v>OCT</v>
      </c>
      <c r="H1754" t="str">
        <f>+RIGHT(Tabla1[[#This Row],[CONSIDERED_DATE12]],2)</f>
        <v>20</v>
      </c>
      <c r="I1754" t="str">
        <f>+CONCATENATE(Tabla1[[#This Row],[CONSIDERED_DATE14]],"-",Tabla1[[#This Row],[CONSIDERED_DATE13]])</f>
        <v>20-OCT</v>
      </c>
      <c r="J1754" s="1" t="s">
        <v>4962</v>
      </c>
      <c r="K1754">
        <v>24</v>
      </c>
      <c r="L1754">
        <v>63</v>
      </c>
      <c r="M1754" s="4">
        <v>133880.70833333299</v>
      </c>
      <c r="N1754" s="3">
        <v>38.095238095238003</v>
      </c>
      <c r="O1754" s="3">
        <f>+Tabla1[[#This Row],[CF_CALC_OCC_ROOMS]]/67*100</f>
        <v>35.820895522388057</v>
      </c>
      <c r="P1754" s="2">
        <v>3213137</v>
      </c>
      <c r="Q1754">
        <v>0</v>
      </c>
      <c r="R1754">
        <v>0</v>
      </c>
      <c r="S1754">
        <v>0</v>
      </c>
    </row>
    <row r="1755" spans="1:19" x14ac:dyDescent="0.25">
      <c r="A1755" s="1" t="s">
        <v>13</v>
      </c>
      <c r="B1755" s="4">
        <v>3519753</v>
      </c>
      <c r="C1755">
        <v>45</v>
      </c>
      <c r="D1755">
        <v>60</v>
      </c>
      <c r="E1755" s="1" t="s">
        <v>1767</v>
      </c>
      <c r="F1755" t="str">
        <f>+RIGHT(Tabla1[[#This Row],[CONSIDERED_DATE1]],6)</f>
        <v>OCT-20</v>
      </c>
      <c r="G1755" t="str">
        <f>+LEFT(Tabla1[[#This Row],[CONSIDERED_DATE12]],3)</f>
        <v>OCT</v>
      </c>
      <c r="H1755" t="str">
        <f>+RIGHT(Tabla1[[#This Row],[CONSIDERED_DATE12]],2)</f>
        <v>20</v>
      </c>
      <c r="I1755" t="str">
        <f>+CONCATENATE(Tabla1[[#This Row],[CONSIDERED_DATE14]],"-",Tabla1[[#This Row],[CONSIDERED_DATE13]])</f>
        <v>20-OCT</v>
      </c>
      <c r="J1755" s="1" t="s">
        <v>4963</v>
      </c>
      <c r="K1755">
        <v>45</v>
      </c>
      <c r="L1755">
        <v>63</v>
      </c>
      <c r="M1755" s="4">
        <v>78216.733333333294</v>
      </c>
      <c r="N1755" s="3">
        <v>71.428571428571402</v>
      </c>
      <c r="O1755" s="3">
        <f>+Tabla1[[#This Row],[CF_CALC_OCC_ROOMS]]/67*100</f>
        <v>67.164179104477611</v>
      </c>
      <c r="P1755" s="2">
        <v>2259753</v>
      </c>
      <c r="Q1755">
        <v>0</v>
      </c>
      <c r="R1755">
        <v>1260000</v>
      </c>
      <c r="S1755">
        <v>0</v>
      </c>
    </row>
    <row r="1756" spans="1:19" x14ac:dyDescent="0.25">
      <c r="A1756" s="1" t="s">
        <v>13</v>
      </c>
      <c r="B1756" s="4">
        <v>3669875</v>
      </c>
      <c r="C1756">
        <v>28</v>
      </c>
      <c r="D1756">
        <v>50</v>
      </c>
      <c r="E1756" s="1" t="s">
        <v>1768</v>
      </c>
      <c r="F1756" t="str">
        <f>+RIGHT(Tabla1[[#This Row],[CONSIDERED_DATE1]],6)</f>
        <v>OCT-20</v>
      </c>
      <c r="G1756" t="str">
        <f>+LEFT(Tabla1[[#This Row],[CONSIDERED_DATE12]],3)</f>
        <v>OCT</v>
      </c>
      <c r="H1756" t="str">
        <f>+RIGHT(Tabla1[[#This Row],[CONSIDERED_DATE12]],2)</f>
        <v>20</v>
      </c>
      <c r="I1756" t="str">
        <f>+CONCATENATE(Tabla1[[#This Row],[CONSIDERED_DATE14]],"-",Tabla1[[#This Row],[CONSIDERED_DATE13]])</f>
        <v>20-OCT</v>
      </c>
      <c r="J1756" s="1" t="s">
        <v>4964</v>
      </c>
      <c r="K1756">
        <v>28</v>
      </c>
      <c r="L1756">
        <v>62</v>
      </c>
      <c r="M1756" s="4">
        <v>131066.964285714</v>
      </c>
      <c r="N1756" s="3">
        <v>45.161290322580598</v>
      </c>
      <c r="O1756" s="3">
        <f>+Tabla1[[#This Row],[CF_CALC_OCC_ROOMS]]/67*100</f>
        <v>41.791044776119399</v>
      </c>
      <c r="P1756" s="2">
        <v>3669875</v>
      </c>
      <c r="Q1756">
        <v>0</v>
      </c>
      <c r="R1756">
        <v>0</v>
      </c>
      <c r="S1756">
        <v>0</v>
      </c>
    </row>
    <row r="1757" spans="1:19" x14ac:dyDescent="0.25">
      <c r="A1757" s="1" t="s">
        <v>13</v>
      </c>
      <c r="B1757" s="4">
        <v>4580969.2941176472</v>
      </c>
      <c r="C1757">
        <v>34</v>
      </c>
      <c r="D1757">
        <v>65</v>
      </c>
      <c r="E1757" s="1" t="s">
        <v>1769</v>
      </c>
      <c r="F1757" t="str">
        <f>+RIGHT(Tabla1[[#This Row],[CONSIDERED_DATE1]],6)</f>
        <v>OCT-20</v>
      </c>
      <c r="G1757" t="str">
        <f>+LEFT(Tabla1[[#This Row],[CONSIDERED_DATE12]],3)</f>
        <v>OCT</v>
      </c>
      <c r="H1757" t="str">
        <f>+RIGHT(Tabla1[[#This Row],[CONSIDERED_DATE12]],2)</f>
        <v>20</v>
      </c>
      <c r="I1757" t="str">
        <f>+CONCATENATE(Tabla1[[#This Row],[CONSIDERED_DATE14]],"-",Tabla1[[#This Row],[CONSIDERED_DATE13]])</f>
        <v>20-OCT</v>
      </c>
      <c r="J1757" s="1" t="s">
        <v>4965</v>
      </c>
      <c r="K1757">
        <v>34</v>
      </c>
      <c r="L1757">
        <v>63</v>
      </c>
      <c r="M1757" s="4">
        <v>134734.39100346001</v>
      </c>
      <c r="N1757" s="3">
        <v>53.968253968253897</v>
      </c>
      <c r="O1757" s="3">
        <f>+Tabla1[[#This Row],[CF_CALC_OCC_ROOMS]]/67*100</f>
        <v>50.746268656716417</v>
      </c>
      <c r="P1757" s="2">
        <v>4580969.2941176472</v>
      </c>
      <c r="Q1757">
        <v>0</v>
      </c>
      <c r="R1757">
        <v>0</v>
      </c>
      <c r="S1757">
        <v>0</v>
      </c>
    </row>
    <row r="1758" spans="1:19" x14ac:dyDescent="0.25">
      <c r="A1758" s="1" t="s">
        <v>13</v>
      </c>
      <c r="B1758" s="4">
        <v>5416674</v>
      </c>
      <c r="C1758">
        <v>38</v>
      </c>
      <c r="D1758">
        <v>75</v>
      </c>
      <c r="E1758" s="1" t="s">
        <v>1770</v>
      </c>
      <c r="F1758" t="str">
        <f>+RIGHT(Tabla1[[#This Row],[CONSIDERED_DATE1]],6)</f>
        <v>OCT-20</v>
      </c>
      <c r="G1758" t="str">
        <f>+LEFT(Tabla1[[#This Row],[CONSIDERED_DATE12]],3)</f>
        <v>OCT</v>
      </c>
      <c r="H1758" t="str">
        <f>+RIGHT(Tabla1[[#This Row],[CONSIDERED_DATE12]],2)</f>
        <v>20</v>
      </c>
      <c r="I1758" t="str">
        <f>+CONCATENATE(Tabla1[[#This Row],[CONSIDERED_DATE14]],"-",Tabla1[[#This Row],[CONSIDERED_DATE13]])</f>
        <v>20-OCT</v>
      </c>
      <c r="J1758" s="1" t="s">
        <v>4966</v>
      </c>
      <c r="K1758">
        <v>38</v>
      </c>
      <c r="L1758">
        <v>64</v>
      </c>
      <c r="M1758" s="4">
        <v>142544.052631578</v>
      </c>
      <c r="N1758" s="3">
        <v>59.375</v>
      </c>
      <c r="O1758" s="3">
        <f>+Tabla1[[#This Row],[CF_CALC_OCC_ROOMS]]/67*100</f>
        <v>56.71641791044776</v>
      </c>
      <c r="P1758" s="2">
        <v>5416674</v>
      </c>
      <c r="Q1758">
        <v>0</v>
      </c>
      <c r="R1758">
        <v>0</v>
      </c>
      <c r="S1758">
        <v>0</v>
      </c>
    </row>
    <row r="1759" spans="1:19" x14ac:dyDescent="0.25">
      <c r="A1759" s="1" t="s">
        <v>13</v>
      </c>
      <c r="B1759" s="4">
        <v>7703238</v>
      </c>
      <c r="C1759">
        <v>48</v>
      </c>
      <c r="D1759">
        <v>100</v>
      </c>
      <c r="E1759" s="1" t="s">
        <v>1771</v>
      </c>
      <c r="F1759" t="str">
        <f>+RIGHT(Tabla1[[#This Row],[CONSIDERED_DATE1]],6)</f>
        <v>OCT-20</v>
      </c>
      <c r="G1759" t="str">
        <f>+LEFT(Tabla1[[#This Row],[CONSIDERED_DATE12]],3)</f>
        <v>OCT</v>
      </c>
      <c r="H1759" t="str">
        <f>+RIGHT(Tabla1[[#This Row],[CONSIDERED_DATE12]],2)</f>
        <v>20</v>
      </c>
      <c r="I1759" t="str">
        <f>+CONCATENATE(Tabla1[[#This Row],[CONSIDERED_DATE14]],"-",Tabla1[[#This Row],[CONSIDERED_DATE13]])</f>
        <v>20-OCT</v>
      </c>
      <c r="J1759" s="1" t="s">
        <v>4967</v>
      </c>
      <c r="K1759">
        <v>48</v>
      </c>
      <c r="L1759">
        <v>65</v>
      </c>
      <c r="M1759" s="4">
        <v>160484.125</v>
      </c>
      <c r="N1759" s="3">
        <v>73.846153846153797</v>
      </c>
      <c r="O1759" s="3">
        <f>+Tabla1[[#This Row],[CF_CALC_OCC_ROOMS]]/67*100</f>
        <v>71.641791044776113</v>
      </c>
      <c r="P1759" s="2">
        <v>7703238</v>
      </c>
      <c r="Q1759">
        <v>0</v>
      </c>
      <c r="R1759">
        <v>0</v>
      </c>
      <c r="S1759">
        <v>0</v>
      </c>
    </row>
    <row r="1760" spans="1:19" x14ac:dyDescent="0.25">
      <c r="A1760" s="1" t="s">
        <v>13</v>
      </c>
      <c r="B1760" s="4">
        <v>5768812</v>
      </c>
      <c r="C1760">
        <v>38</v>
      </c>
      <c r="D1760">
        <v>86</v>
      </c>
      <c r="E1760" s="1" t="s">
        <v>1772</v>
      </c>
      <c r="F1760" t="str">
        <f>+RIGHT(Tabla1[[#This Row],[CONSIDERED_DATE1]],6)</f>
        <v>OCT-20</v>
      </c>
      <c r="G1760" t="str">
        <f>+LEFT(Tabla1[[#This Row],[CONSIDERED_DATE12]],3)</f>
        <v>OCT</v>
      </c>
      <c r="H1760" t="str">
        <f>+RIGHT(Tabla1[[#This Row],[CONSIDERED_DATE12]],2)</f>
        <v>20</v>
      </c>
      <c r="I1760" t="str">
        <f>+CONCATENATE(Tabla1[[#This Row],[CONSIDERED_DATE14]],"-",Tabla1[[#This Row],[CONSIDERED_DATE13]])</f>
        <v>20-OCT</v>
      </c>
      <c r="J1760" s="1" t="s">
        <v>4968</v>
      </c>
      <c r="K1760">
        <v>38</v>
      </c>
      <c r="L1760">
        <v>65</v>
      </c>
      <c r="M1760" s="4">
        <v>151810.842105263</v>
      </c>
      <c r="N1760" s="3">
        <v>58.461538461538403</v>
      </c>
      <c r="O1760" s="3">
        <f>+Tabla1[[#This Row],[CF_CALC_OCC_ROOMS]]/67*100</f>
        <v>56.71641791044776</v>
      </c>
      <c r="P1760" s="2">
        <v>5768812</v>
      </c>
      <c r="Q1760">
        <v>0</v>
      </c>
      <c r="R1760">
        <v>0</v>
      </c>
      <c r="S1760">
        <v>0</v>
      </c>
    </row>
    <row r="1761" spans="1:19" x14ac:dyDescent="0.25">
      <c r="A1761" s="1" t="s">
        <v>13</v>
      </c>
      <c r="B1761" s="4">
        <v>2209613</v>
      </c>
      <c r="C1761">
        <v>20</v>
      </c>
      <c r="D1761">
        <v>33</v>
      </c>
      <c r="E1761" s="1" t="s">
        <v>1773</v>
      </c>
      <c r="F1761" t="str">
        <f>+RIGHT(Tabla1[[#This Row],[CONSIDERED_DATE1]],6)</f>
        <v>OCT-20</v>
      </c>
      <c r="G1761" t="str">
        <f>+LEFT(Tabla1[[#This Row],[CONSIDERED_DATE12]],3)</f>
        <v>OCT</v>
      </c>
      <c r="H1761" t="str">
        <f>+RIGHT(Tabla1[[#This Row],[CONSIDERED_DATE12]],2)</f>
        <v>20</v>
      </c>
      <c r="I1761" t="str">
        <f>+CONCATENATE(Tabla1[[#This Row],[CONSIDERED_DATE14]],"-",Tabla1[[#This Row],[CONSIDERED_DATE13]])</f>
        <v>20-OCT</v>
      </c>
      <c r="J1761" s="1" t="s">
        <v>4969</v>
      </c>
      <c r="K1761">
        <v>20</v>
      </c>
      <c r="L1761">
        <v>65</v>
      </c>
      <c r="M1761" s="4">
        <v>110480.65</v>
      </c>
      <c r="N1761" s="3">
        <v>30.769230769230699</v>
      </c>
      <c r="O1761" s="3">
        <f>+Tabla1[[#This Row],[CF_CALC_OCC_ROOMS]]/67*100</f>
        <v>29.850746268656714</v>
      </c>
      <c r="P1761" s="2">
        <v>2209613</v>
      </c>
      <c r="Q1761">
        <v>0</v>
      </c>
      <c r="R1761">
        <v>0</v>
      </c>
      <c r="S1761">
        <v>0</v>
      </c>
    </row>
    <row r="1762" spans="1:19" x14ac:dyDescent="0.25">
      <c r="A1762" s="1" t="s">
        <v>13</v>
      </c>
      <c r="B1762" s="4">
        <v>4209912</v>
      </c>
      <c r="C1762">
        <v>27</v>
      </c>
      <c r="D1762">
        <v>41</v>
      </c>
      <c r="E1762" s="1" t="s">
        <v>1774</v>
      </c>
      <c r="F1762" t="str">
        <f>+RIGHT(Tabla1[[#This Row],[CONSIDERED_DATE1]],6)</f>
        <v>OCT-20</v>
      </c>
      <c r="G1762" t="str">
        <f>+LEFT(Tabla1[[#This Row],[CONSIDERED_DATE12]],3)</f>
        <v>OCT</v>
      </c>
      <c r="H1762" t="str">
        <f>+RIGHT(Tabla1[[#This Row],[CONSIDERED_DATE12]],2)</f>
        <v>20</v>
      </c>
      <c r="I1762" t="str">
        <f>+CONCATENATE(Tabla1[[#This Row],[CONSIDERED_DATE14]],"-",Tabla1[[#This Row],[CONSIDERED_DATE13]])</f>
        <v>20-OCT</v>
      </c>
      <c r="J1762" s="1" t="s">
        <v>4970</v>
      </c>
      <c r="K1762">
        <v>27</v>
      </c>
      <c r="L1762">
        <v>65</v>
      </c>
      <c r="M1762" s="4">
        <v>155922.66666666599</v>
      </c>
      <c r="N1762" s="3">
        <v>41.538461538461497</v>
      </c>
      <c r="O1762" s="3">
        <f>+Tabla1[[#This Row],[CF_CALC_OCC_ROOMS]]/67*100</f>
        <v>40.298507462686565</v>
      </c>
      <c r="P1762" s="2">
        <v>4209912</v>
      </c>
      <c r="Q1762">
        <v>0</v>
      </c>
      <c r="R1762">
        <v>0</v>
      </c>
      <c r="S1762">
        <v>0</v>
      </c>
    </row>
    <row r="1763" spans="1:19" x14ac:dyDescent="0.25">
      <c r="A1763" s="1" t="s">
        <v>13</v>
      </c>
      <c r="B1763" s="4">
        <v>3843911</v>
      </c>
      <c r="C1763">
        <v>34</v>
      </c>
      <c r="D1763">
        <v>56</v>
      </c>
      <c r="E1763" s="1" t="s">
        <v>1775</v>
      </c>
      <c r="F1763" t="str">
        <f>+RIGHT(Tabla1[[#This Row],[CONSIDERED_DATE1]],6)</f>
        <v>OCT-20</v>
      </c>
      <c r="G1763" t="str">
        <f>+LEFT(Tabla1[[#This Row],[CONSIDERED_DATE12]],3)</f>
        <v>OCT</v>
      </c>
      <c r="H1763" t="str">
        <f>+RIGHT(Tabla1[[#This Row],[CONSIDERED_DATE12]],2)</f>
        <v>20</v>
      </c>
      <c r="I1763" t="str">
        <f>+CONCATENATE(Tabla1[[#This Row],[CONSIDERED_DATE14]],"-",Tabla1[[#This Row],[CONSIDERED_DATE13]])</f>
        <v>20-OCT</v>
      </c>
      <c r="J1763" s="1" t="s">
        <v>4971</v>
      </c>
      <c r="K1763">
        <v>34</v>
      </c>
      <c r="L1763">
        <v>65</v>
      </c>
      <c r="M1763" s="4">
        <v>113056.20588235201</v>
      </c>
      <c r="N1763" s="3">
        <v>52.307692307692299</v>
      </c>
      <c r="O1763" s="3">
        <f>+Tabla1[[#This Row],[CF_CALC_OCC_ROOMS]]/67*100</f>
        <v>50.746268656716417</v>
      </c>
      <c r="P1763" s="2">
        <v>3843911</v>
      </c>
      <c r="Q1763">
        <v>0</v>
      </c>
      <c r="R1763">
        <v>0</v>
      </c>
      <c r="S1763">
        <v>0</v>
      </c>
    </row>
    <row r="1764" spans="1:19" x14ac:dyDescent="0.25">
      <c r="A1764" s="1" t="s">
        <v>13</v>
      </c>
      <c r="B1764" s="4">
        <v>4882306</v>
      </c>
      <c r="C1764">
        <v>43</v>
      </c>
      <c r="D1764">
        <v>76</v>
      </c>
      <c r="E1764" s="1" t="s">
        <v>1776</v>
      </c>
      <c r="F1764" t="str">
        <f>+RIGHT(Tabla1[[#This Row],[CONSIDERED_DATE1]],6)</f>
        <v>OCT-20</v>
      </c>
      <c r="G1764" t="str">
        <f>+LEFT(Tabla1[[#This Row],[CONSIDERED_DATE12]],3)</f>
        <v>OCT</v>
      </c>
      <c r="H1764" t="str">
        <f>+RIGHT(Tabla1[[#This Row],[CONSIDERED_DATE12]],2)</f>
        <v>20</v>
      </c>
      <c r="I1764" t="str">
        <f>+CONCATENATE(Tabla1[[#This Row],[CONSIDERED_DATE14]],"-",Tabla1[[#This Row],[CONSIDERED_DATE13]])</f>
        <v>20-OCT</v>
      </c>
      <c r="J1764" s="1" t="s">
        <v>4972</v>
      </c>
      <c r="K1764">
        <v>43</v>
      </c>
      <c r="L1764">
        <v>65</v>
      </c>
      <c r="M1764" s="4">
        <v>113542</v>
      </c>
      <c r="N1764" s="3">
        <v>66.153846153846104</v>
      </c>
      <c r="O1764" s="3">
        <f>+Tabla1[[#This Row],[CF_CALC_OCC_ROOMS]]/67*100</f>
        <v>64.179104477611943</v>
      </c>
      <c r="P1764" s="2">
        <v>4882306</v>
      </c>
      <c r="Q1764">
        <v>0</v>
      </c>
      <c r="R1764">
        <v>0</v>
      </c>
      <c r="S1764">
        <v>0</v>
      </c>
    </row>
    <row r="1765" spans="1:19" x14ac:dyDescent="0.25">
      <c r="A1765" s="1" t="s">
        <v>13</v>
      </c>
      <c r="B1765" s="4">
        <v>5945281</v>
      </c>
      <c r="C1765">
        <v>50</v>
      </c>
      <c r="D1765">
        <v>88</v>
      </c>
      <c r="E1765" s="1" t="s">
        <v>1777</v>
      </c>
      <c r="F1765" t="str">
        <f>+RIGHT(Tabla1[[#This Row],[CONSIDERED_DATE1]],6)</f>
        <v>OCT-20</v>
      </c>
      <c r="G1765" t="str">
        <f>+LEFT(Tabla1[[#This Row],[CONSIDERED_DATE12]],3)</f>
        <v>OCT</v>
      </c>
      <c r="H1765" t="str">
        <f>+RIGHT(Tabla1[[#This Row],[CONSIDERED_DATE12]],2)</f>
        <v>20</v>
      </c>
      <c r="I1765" t="str">
        <f>+CONCATENATE(Tabla1[[#This Row],[CONSIDERED_DATE14]],"-",Tabla1[[#This Row],[CONSIDERED_DATE13]])</f>
        <v>20-OCT</v>
      </c>
      <c r="J1765" s="1" t="s">
        <v>4973</v>
      </c>
      <c r="K1765">
        <v>50</v>
      </c>
      <c r="L1765">
        <v>65</v>
      </c>
      <c r="M1765" s="4">
        <v>118905.62</v>
      </c>
      <c r="N1765" s="3">
        <v>76.923076923076906</v>
      </c>
      <c r="O1765" s="3">
        <f>+Tabla1[[#This Row],[CF_CALC_OCC_ROOMS]]/67*100</f>
        <v>74.626865671641795</v>
      </c>
      <c r="P1765" s="2">
        <v>5945281</v>
      </c>
      <c r="Q1765">
        <v>0</v>
      </c>
      <c r="R1765">
        <v>0</v>
      </c>
      <c r="S1765">
        <v>0</v>
      </c>
    </row>
    <row r="1766" spans="1:19" x14ac:dyDescent="0.25">
      <c r="A1766" s="1" t="s">
        <v>13</v>
      </c>
      <c r="B1766" s="4">
        <v>6873879</v>
      </c>
      <c r="C1766">
        <v>51</v>
      </c>
      <c r="D1766">
        <v>92</v>
      </c>
      <c r="E1766" s="1" t="s">
        <v>1778</v>
      </c>
      <c r="F1766" t="str">
        <f>+RIGHT(Tabla1[[#This Row],[CONSIDERED_DATE1]],6)</f>
        <v>OCT-20</v>
      </c>
      <c r="G1766" t="str">
        <f>+LEFT(Tabla1[[#This Row],[CONSIDERED_DATE12]],3)</f>
        <v>OCT</v>
      </c>
      <c r="H1766" t="str">
        <f>+RIGHT(Tabla1[[#This Row],[CONSIDERED_DATE12]],2)</f>
        <v>20</v>
      </c>
      <c r="I1766" t="str">
        <f>+CONCATENATE(Tabla1[[#This Row],[CONSIDERED_DATE14]],"-",Tabla1[[#This Row],[CONSIDERED_DATE13]])</f>
        <v>20-OCT</v>
      </c>
      <c r="J1766" s="1" t="s">
        <v>4974</v>
      </c>
      <c r="K1766">
        <v>51</v>
      </c>
      <c r="L1766">
        <v>65</v>
      </c>
      <c r="M1766" s="4">
        <v>134781.94117646999</v>
      </c>
      <c r="N1766" s="3">
        <v>78.461538461538396</v>
      </c>
      <c r="O1766" s="3">
        <f>+Tabla1[[#This Row],[CF_CALC_OCC_ROOMS]]/67*100</f>
        <v>76.119402985074629</v>
      </c>
      <c r="P1766" s="2">
        <v>6873879</v>
      </c>
      <c r="Q1766">
        <v>0</v>
      </c>
      <c r="R1766">
        <v>0</v>
      </c>
      <c r="S1766">
        <v>0</v>
      </c>
    </row>
    <row r="1767" spans="1:19" x14ac:dyDescent="0.25">
      <c r="A1767" s="1" t="s">
        <v>13</v>
      </c>
      <c r="B1767" s="4">
        <v>8890485</v>
      </c>
      <c r="C1767">
        <v>65</v>
      </c>
      <c r="D1767">
        <v>116</v>
      </c>
      <c r="E1767" s="1" t="s">
        <v>1779</v>
      </c>
      <c r="F1767" t="str">
        <f>+RIGHT(Tabla1[[#This Row],[CONSIDERED_DATE1]],6)</f>
        <v>OCT-20</v>
      </c>
      <c r="G1767" t="str">
        <f>+LEFT(Tabla1[[#This Row],[CONSIDERED_DATE12]],3)</f>
        <v>OCT</v>
      </c>
      <c r="H1767" t="str">
        <f>+RIGHT(Tabla1[[#This Row],[CONSIDERED_DATE12]],2)</f>
        <v>20</v>
      </c>
      <c r="I1767" t="str">
        <f>+CONCATENATE(Tabla1[[#This Row],[CONSIDERED_DATE14]],"-",Tabla1[[#This Row],[CONSIDERED_DATE13]])</f>
        <v>20-OCT</v>
      </c>
      <c r="J1767" s="1" t="s">
        <v>4975</v>
      </c>
      <c r="K1767">
        <v>65</v>
      </c>
      <c r="L1767">
        <v>66</v>
      </c>
      <c r="M1767" s="4">
        <v>136776.69230769199</v>
      </c>
      <c r="N1767" s="3">
        <v>98.484848484848399</v>
      </c>
      <c r="O1767" s="3">
        <f>+Tabla1[[#This Row],[CF_CALC_OCC_ROOMS]]/67*100</f>
        <v>97.014925373134332</v>
      </c>
      <c r="P1767" s="2">
        <v>8890485</v>
      </c>
      <c r="Q1767">
        <v>0</v>
      </c>
      <c r="R1767">
        <v>0</v>
      </c>
      <c r="S1767">
        <v>0</v>
      </c>
    </row>
    <row r="1768" spans="1:19" x14ac:dyDescent="0.25">
      <c r="A1768" s="1" t="s">
        <v>13</v>
      </c>
      <c r="B1768" s="4">
        <v>4437054</v>
      </c>
      <c r="C1768">
        <v>37</v>
      </c>
      <c r="D1768">
        <v>60</v>
      </c>
      <c r="E1768" s="1" t="s">
        <v>1780</v>
      </c>
      <c r="F1768" t="str">
        <f>+RIGHT(Tabla1[[#This Row],[CONSIDERED_DATE1]],6)</f>
        <v>NOV-20</v>
      </c>
      <c r="G1768" t="str">
        <f>+LEFT(Tabla1[[#This Row],[CONSIDERED_DATE12]],3)</f>
        <v>NOV</v>
      </c>
      <c r="H1768" t="str">
        <f>+RIGHT(Tabla1[[#This Row],[CONSIDERED_DATE12]],2)</f>
        <v>20</v>
      </c>
      <c r="I1768" t="str">
        <f>+CONCATENATE(Tabla1[[#This Row],[CONSIDERED_DATE14]],"-",Tabla1[[#This Row],[CONSIDERED_DATE13]])</f>
        <v>20-NOV</v>
      </c>
      <c r="J1768" s="1" t="s">
        <v>4976</v>
      </c>
      <c r="K1768">
        <v>37</v>
      </c>
      <c r="L1768">
        <v>66</v>
      </c>
      <c r="M1768" s="4">
        <v>119920.37837837799</v>
      </c>
      <c r="N1768" s="3">
        <v>56.060606060605998</v>
      </c>
      <c r="O1768" s="3">
        <f>+Tabla1[[#This Row],[CF_CALC_OCC_ROOMS]]/67*100</f>
        <v>55.223880597014926</v>
      </c>
      <c r="P1768" s="2">
        <v>4437054</v>
      </c>
      <c r="Q1768">
        <v>0</v>
      </c>
      <c r="R1768">
        <v>0</v>
      </c>
      <c r="S1768">
        <v>0</v>
      </c>
    </row>
    <row r="1769" spans="1:19" x14ac:dyDescent="0.25">
      <c r="A1769" s="1" t="s">
        <v>13</v>
      </c>
      <c r="B1769" s="4">
        <v>4842209</v>
      </c>
      <c r="C1769">
        <v>41</v>
      </c>
      <c r="D1769">
        <v>63</v>
      </c>
      <c r="E1769" s="1" t="s">
        <v>1781</v>
      </c>
      <c r="F1769" t="str">
        <f>+RIGHT(Tabla1[[#This Row],[CONSIDERED_DATE1]],6)</f>
        <v>NOV-20</v>
      </c>
      <c r="G1769" t="str">
        <f>+LEFT(Tabla1[[#This Row],[CONSIDERED_DATE12]],3)</f>
        <v>NOV</v>
      </c>
      <c r="H1769" t="str">
        <f>+RIGHT(Tabla1[[#This Row],[CONSIDERED_DATE12]],2)</f>
        <v>20</v>
      </c>
      <c r="I1769" t="str">
        <f>+CONCATENATE(Tabla1[[#This Row],[CONSIDERED_DATE14]],"-",Tabla1[[#This Row],[CONSIDERED_DATE13]])</f>
        <v>20-NOV</v>
      </c>
      <c r="J1769" s="1" t="s">
        <v>4977</v>
      </c>
      <c r="K1769">
        <v>41</v>
      </c>
      <c r="L1769">
        <v>66</v>
      </c>
      <c r="M1769" s="4">
        <v>118102.658536585</v>
      </c>
      <c r="N1769" s="3">
        <v>62.121212121212103</v>
      </c>
      <c r="O1769" s="3">
        <f>+Tabla1[[#This Row],[CF_CALC_OCC_ROOMS]]/67*100</f>
        <v>61.194029850746269</v>
      </c>
      <c r="P1769" s="2">
        <v>4842209</v>
      </c>
      <c r="Q1769">
        <v>0</v>
      </c>
      <c r="R1769">
        <v>0</v>
      </c>
      <c r="S1769">
        <v>0</v>
      </c>
    </row>
    <row r="1770" spans="1:19" x14ac:dyDescent="0.25">
      <c r="A1770" s="1" t="s">
        <v>13</v>
      </c>
      <c r="B1770" s="4">
        <v>4503995</v>
      </c>
      <c r="C1770">
        <v>40</v>
      </c>
      <c r="D1770">
        <v>61</v>
      </c>
      <c r="E1770" s="1" t="s">
        <v>1782</v>
      </c>
      <c r="F1770" t="str">
        <f>+RIGHT(Tabla1[[#This Row],[CONSIDERED_DATE1]],6)</f>
        <v>NOV-20</v>
      </c>
      <c r="G1770" t="str">
        <f>+LEFT(Tabla1[[#This Row],[CONSIDERED_DATE12]],3)</f>
        <v>NOV</v>
      </c>
      <c r="H1770" t="str">
        <f>+RIGHT(Tabla1[[#This Row],[CONSIDERED_DATE12]],2)</f>
        <v>20</v>
      </c>
      <c r="I1770" t="str">
        <f>+CONCATENATE(Tabla1[[#This Row],[CONSIDERED_DATE14]],"-",Tabla1[[#This Row],[CONSIDERED_DATE13]])</f>
        <v>20-NOV</v>
      </c>
      <c r="J1770" s="1" t="s">
        <v>4978</v>
      </c>
      <c r="K1770">
        <v>40</v>
      </c>
      <c r="L1770">
        <v>66</v>
      </c>
      <c r="M1770" s="4">
        <v>112599.875</v>
      </c>
      <c r="N1770" s="3">
        <v>60.606060606060602</v>
      </c>
      <c r="O1770" s="3">
        <f>+Tabla1[[#This Row],[CF_CALC_OCC_ROOMS]]/67*100</f>
        <v>59.701492537313428</v>
      </c>
      <c r="P1770" s="2">
        <v>4503995</v>
      </c>
      <c r="Q1770">
        <v>0</v>
      </c>
      <c r="R1770">
        <v>0</v>
      </c>
      <c r="S1770">
        <v>0</v>
      </c>
    </row>
    <row r="1771" spans="1:19" x14ac:dyDescent="0.25">
      <c r="A1771" s="1" t="s">
        <v>13</v>
      </c>
      <c r="B1771" s="4">
        <v>5558425</v>
      </c>
      <c r="C1771">
        <v>46</v>
      </c>
      <c r="D1771">
        <v>73</v>
      </c>
      <c r="E1771" s="1" t="s">
        <v>1783</v>
      </c>
      <c r="F1771" t="str">
        <f>+RIGHT(Tabla1[[#This Row],[CONSIDERED_DATE1]],6)</f>
        <v>NOV-20</v>
      </c>
      <c r="G1771" t="str">
        <f>+LEFT(Tabla1[[#This Row],[CONSIDERED_DATE12]],3)</f>
        <v>NOV</v>
      </c>
      <c r="H1771" t="str">
        <f>+RIGHT(Tabla1[[#This Row],[CONSIDERED_DATE12]],2)</f>
        <v>20</v>
      </c>
      <c r="I1771" t="str">
        <f>+CONCATENATE(Tabla1[[#This Row],[CONSIDERED_DATE14]],"-",Tabla1[[#This Row],[CONSIDERED_DATE13]])</f>
        <v>20-NOV</v>
      </c>
      <c r="J1771" s="1" t="s">
        <v>4979</v>
      </c>
      <c r="K1771">
        <v>46</v>
      </c>
      <c r="L1771">
        <v>66</v>
      </c>
      <c r="M1771" s="4">
        <v>120835.326086956</v>
      </c>
      <c r="N1771" s="3">
        <v>69.696969696969603</v>
      </c>
      <c r="O1771" s="3">
        <f>+Tabla1[[#This Row],[CF_CALC_OCC_ROOMS]]/67*100</f>
        <v>68.656716417910445</v>
      </c>
      <c r="P1771" s="2">
        <v>5558425</v>
      </c>
      <c r="Q1771">
        <v>0</v>
      </c>
      <c r="R1771">
        <v>0</v>
      </c>
      <c r="S1771">
        <v>0</v>
      </c>
    </row>
    <row r="1772" spans="1:19" x14ac:dyDescent="0.25">
      <c r="A1772" s="1" t="s">
        <v>13</v>
      </c>
      <c r="B1772" s="4">
        <v>5160263</v>
      </c>
      <c r="C1772">
        <v>43</v>
      </c>
      <c r="D1772">
        <v>67</v>
      </c>
      <c r="E1772" s="1" t="s">
        <v>1784</v>
      </c>
      <c r="F1772" t="str">
        <f>+RIGHT(Tabla1[[#This Row],[CONSIDERED_DATE1]],6)</f>
        <v>NOV-20</v>
      </c>
      <c r="G1772" t="str">
        <f>+LEFT(Tabla1[[#This Row],[CONSIDERED_DATE12]],3)</f>
        <v>NOV</v>
      </c>
      <c r="H1772" t="str">
        <f>+RIGHT(Tabla1[[#This Row],[CONSIDERED_DATE12]],2)</f>
        <v>20</v>
      </c>
      <c r="I1772" t="str">
        <f>+CONCATENATE(Tabla1[[#This Row],[CONSIDERED_DATE14]],"-",Tabla1[[#This Row],[CONSIDERED_DATE13]])</f>
        <v>20-NOV</v>
      </c>
      <c r="J1772" s="1" t="s">
        <v>4980</v>
      </c>
      <c r="K1772">
        <v>43</v>
      </c>
      <c r="L1772">
        <v>67</v>
      </c>
      <c r="M1772" s="4">
        <v>120006.116279069</v>
      </c>
      <c r="N1772" s="3">
        <v>64.179104477611901</v>
      </c>
      <c r="O1772" s="3">
        <f>+Tabla1[[#This Row],[CF_CALC_OCC_ROOMS]]/67*100</f>
        <v>64.179104477611943</v>
      </c>
      <c r="P1772" s="2">
        <v>5160263</v>
      </c>
      <c r="Q1772">
        <v>0</v>
      </c>
      <c r="R1772">
        <v>0</v>
      </c>
      <c r="S1772">
        <v>0</v>
      </c>
    </row>
    <row r="1773" spans="1:19" x14ac:dyDescent="0.25">
      <c r="A1773" s="1" t="s">
        <v>13</v>
      </c>
      <c r="B1773" s="4">
        <v>6576265</v>
      </c>
      <c r="C1773">
        <v>53</v>
      </c>
      <c r="D1773">
        <v>93</v>
      </c>
      <c r="E1773" s="1" t="s">
        <v>1785</v>
      </c>
      <c r="F1773" t="str">
        <f>+RIGHT(Tabla1[[#This Row],[CONSIDERED_DATE1]],6)</f>
        <v>NOV-20</v>
      </c>
      <c r="G1773" t="str">
        <f>+LEFT(Tabla1[[#This Row],[CONSIDERED_DATE12]],3)</f>
        <v>NOV</v>
      </c>
      <c r="H1773" t="str">
        <f>+RIGHT(Tabla1[[#This Row],[CONSIDERED_DATE12]],2)</f>
        <v>20</v>
      </c>
      <c r="I1773" t="str">
        <f>+CONCATENATE(Tabla1[[#This Row],[CONSIDERED_DATE14]],"-",Tabla1[[#This Row],[CONSIDERED_DATE13]])</f>
        <v>20-NOV</v>
      </c>
      <c r="J1773" s="1" t="s">
        <v>4981</v>
      </c>
      <c r="K1773">
        <v>53</v>
      </c>
      <c r="L1773">
        <v>67</v>
      </c>
      <c r="M1773" s="4">
        <v>124080.471698113</v>
      </c>
      <c r="N1773" s="3">
        <v>79.104477611940197</v>
      </c>
      <c r="O1773" s="3">
        <f>+Tabla1[[#This Row],[CF_CALC_OCC_ROOMS]]/67*100</f>
        <v>79.104477611940297</v>
      </c>
      <c r="P1773" s="2">
        <v>6576265</v>
      </c>
      <c r="Q1773">
        <v>0</v>
      </c>
      <c r="R1773">
        <v>0</v>
      </c>
      <c r="S1773">
        <v>0</v>
      </c>
    </row>
    <row r="1774" spans="1:19" x14ac:dyDescent="0.25">
      <c r="A1774" s="1" t="s">
        <v>13</v>
      </c>
      <c r="B1774" s="4">
        <v>8498704</v>
      </c>
      <c r="C1774">
        <v>61</v>
      </c>
      <c r="D1774">
        <v>114</v>
      </c>
      <c r="E1774" s="1" t="s">
        <v>1786</v>
      </c>
      <c r="F1774" t="str">
        <f>+RIGHT(Tabla1[[#This Row],[CONSIDERED_DATE1]],6)</f>
        <v>NOV-20</v>
      </c>
      <c r="G1774" t="str">
        <f>+LEFT(Tabla1[[#This Row],[CONSIDERED_DATE12]],3)</f>
        <v>NOV</v>
      </c>
      <c r="H1774" t="str">
        <f>+RIGHT(Tabla1[[#This Row],[CONSIDERED_DATE12]],2)</f>
        <v>20</v>
      </c>
      <c r="I1774" t="str">
        <f>+CONCATENATE(Tabla1[[#This Row],[CONSIDERED_DATE14]],"-",Tabla1[[#This Row],[CONSIDERED_DATE13]])</f>
        <v>20-NOV</v>
      </c>
      <c r="J1774" s="1" t="s">
        <v>4982</v>
      </c>
      <c r="K1774">
        <v>61</v>
      </c>
      <c r="L1774">
        <v>67</v>
      </c>
      <c r="M1774" s="4">
        <v>139323.016393442</v>
      </c>
      <c r="N1774" s="3">
        <v>91.044776119402897</v>
      </c>
      <c r="O1774" s="3">
        <f>+Tabla1[[#This Row],[CF_CALC_OCC_ROOMS]]/67*100</f>
        <v>91.044776119402982</v>
      </c>
      <c r="P1774" s="2">
        <v>8498704</v>
      </c>
      <c r="Q1774">
        <v>0</v>
      </c>
      <c r="R1774">
        <v>0</v>
      </c>
      <c r="S1774">
        <v>0</v>
      </c>
    </row>
    <row r="1775" spans="1:19" x14ac:dyDescent="0.25">
      <c r="A1775" s="1" t="s">
        <v>13</v>
      </c>
      <c r="B1775" s="4">
        <v>3809906</v>
      </c>
      <c r="C1775">
        <v>30</v>
      </c>
      <c r="D1775">
        <v>53</v>
      </c>
      <c r="E1775" s="1" t="s">
        <v>1787</v>
      </c>
      <c r="F1775" t="str">
        <f>+RIGHT(Tabla1[[#This Row],[CONSIDERED_DATE1]],6)</f>
        <v>NOV-20</v>
      </c>
      <c r="G1775" t="str">
        <f>+LEFT(Tabla1[[#This Row],[CONSIDERED_DATE12]],3)</f>
        <v>NOV</v>
      </c>
      <c r="H1775" t="str">
        <f>+RIGHT(Tabla1[[#This Row],[CONSIDERED_DATE12]],2)</f>
        <v>20</v>
      </c>
      <c r="I1775" t="str">
        <f>+CONCATENATE(Tabla1[[#This Row],[CONSIDERED_DATE14]],"-",Tabla1[[#This Row],[CONSIDERED_DATE13]])</f>
        <v>20-NOV</v>
      </c>
      <c r="J1775" s="1" t="s">
        <v>4983</v>
      </c>
      <c r="K1775">
        <v>30</v>
      </c>
      <c r="L1775">
        <v>67</v>
      </c>
      <c r="M1775" s="4">
        <v>126996.866666666</v>
      </c>
      <c r="N1775" s="3">
        <v>44.776119402985003</v>
      </c>
      <c r="O1775" s="3">
        <f>+Tabla1[[#This Row],[CF_CALC_OCC_ROOMS]]/67*100</f>
        <v>44.776119402985074</v>
      </c>
      <c r="P1775" s="2">
        <v>3809906</v>
      </c>
      <c r="Q1775">
        <v>0</v>
      </c>
      <c r="R1775">
        <v>0</v>
      </c>
      <c r="S1775">
        <v>0</v>
      </c>
    </row>
    <row r="1776" spans="1:19" x14ac:dyDescent="0.25">
      <c r="A1776" s="1" t="s">
        <v>13</v>
      </c>
      <c r="B1776" s="4">
        <v>4749560</v>
      </c>
      <c r="C1776">
        <v>46</v>
      </c>
      <c r="D1776">
        <v>63</v>
      </c>
      <c r="E1776" s="1" t="s">
        <v>1788</v>
      </c>
      <c r="F1776" t="str">
        <f>+RIGHT(Tabla1[[#This Row],[CONSIDERED_DATE1]],6)</f>
        <v>NOV-20</v>
      </c>
      <c r="G1776" t="str">
        <f>+LEFT(Tabla1[[#This Row],[CONSIDERED_DATE12]],3)</f>
        <v>NOV</v>
      </c>
      <c r="H1776" t="str">
        <f>+RIGHT(Tabla1[[#This Row],[CONSIDERED_DATE12]],2)</f>
        <v>20</v>
      </c>
      <c r="I1776" t="str">
        <f>+CONCATENATE(Tabla1[[#This Row],[CONSIDERED_DATE14]],"-",Tabla1[[#This Row],[CONSIDERED_DATE13]])</f>
        <v>20-NOV</v>
      </c>
      <c r="J1776" s="1" t="s">
        <v>4984</v>
      </c>
      <c r="K1776">
        <v>46</v>
      </c>
      <c r="L1776">
        <v>67</v>
      </c>
      <c r="M1776" s="4">
        <v>103251.30434782599</v>
      </c>
      <c r="N1776" s="3">
        <v>68.656716417910403</v>
      </c>
      <c r="O1776" s="3">
        <f>+Tabla1[[#This Row],[CF_CALC_OCC_ROOMS]]/67*100</f>
        <v>68.656716417910445</v>
      </c>
      <c r="P1776" s="2">
        <v>4749560</v>
      </c>
      <c r="Q1776">
        <v>0</v>
      </c>
      <c r="R1776">
        <v>0</v>
      </c>
      <c r="S1776">
        <v>0</v>
      </c>
    </row>
    <row r="1777" spans="1:19" x14ac:dyDescent="0.25">
      <c r="A1777" s="1" t="s">
        <v>13</v>
      </c>
      <c r="B1777" s="4">
        <v>4214487</v>
      </c>
      <c r="C1777">
        <v>40</v>
      </c>
      <c r="D1777">
        <v>58</v>
      </c>
      <c r="E1777" s="1" t="s">
        <v>1789</v>
      </c>
      <c r="F1777" t="str">
        <f>+RIGHT(Tabla1[[#This Row],[CONSIDERED_DATE1]],6)</f>
        <v>NOV-20</v>
      </c>
      <c r="G1777" t="str">
        <f>+LEFT(Tabla1[[#This Row],[CONSIDERED_DATE12]],3)</f>
        <v>NOV</v>
      </c>
      <c r="H1777" t="str">
        <f>+RIGHT(Tabla1[[#This Row],[CONSIDERED_DATE12]],2)</f>
        <v>20</v>
      </c>
      <c r="I1777" t="str">
        <f>+CONCATENATE(Tabla1[[#This Row],[CONSIDERED_DATE14]],"-",Tabla1[[#This Row],[CONSIDERED_DATE13]])</f>
        <v>20-NOV</v>
      </c>
      <c r="J1777" s="1" t="s">
        <v>4985</v>
      </c>
      <c r="K1777">
        <v>40</v>
      </c>
      <c r="L1777">
        <v>67</v>
      </c>
      <c r="M1777" s="4">
        <v>105362.175</v>
      </c>
      <c r="N1777" s="3">
        <v>59.701492537313399</v>
      </c>
      <c r="O1777" s="3">
        <f>+Tabla1[[#This Row],[CF_CALC_OCC_ROOMS]]/67*100</f>
        <v>59.701492537313428</v>
      </c>
      <c r="P1777" s="2">
        <v>4214487</v>
      </c>
      <c r="Q1777">
        <v>0</v>
      </c>
      <c r="R1777">
        <v>0</v>
      </c>
      <c r="S1777">
        <v>0</v>
      </c>
    </row>
    <row r="1778" spans="1:19" x14ac:dyDescent="0.25">
      <c r="A1778" s="1" t="s">
        <v>13</v>
      </c>
      <c r="B1778" s="4">
        <v>5885238</v>
      </c>
      <c r="C1778">
        <v>49</v>
      </c>
      <c r="D1778">
        <v>73</v>
      </c>
      <c r="E1778" s="1" t="s">
        <v>1790</v>
      </c>
      <c r="F1778" t="str">
        <f>+RIGHT(Tabla1[[#This Row],[CONSIDERED_DATE1]],6)</f>
        <v>NOV-20</v>
      </c>
      <c r="G1778" t="str">
        <f>+LEFT(Tabla1[[#This Row],[CONSIDERED_DATE12]],3)</f>
        <v>NOV</v>
      </c>
      <c r="H1778" t="str">
        <f>+RIGHT(Tabla1[[#This Row],[CONSIDERED_DATE12]],2)</f>
        <v>20</v>
      </c>
      <c r="I1778" t="str">
        <f>+CONCATENATE(Tabla1[[#This Row],[CONSIDERED_DATE14]],"-",Tabla1[[#This Row],[CONSIDERED_DATE13]])</f>
        <v>20-NOV</v>
      </c>
      <c r="J1778" s="1" t="s">
        <v>4986</v>
      </c>
      <c r="K1778">
        <v>49</v>
      </c>
      <c r="L1778">
        <v>67</v>
      </c>
      <c r="M1778" s="4">
        <v>120106.897959183</v>
      </c>
      <c r="N1778" s="3">
        <v>73.134328358208904</v>
      </c>
      <c r="O1778" s="3">
        <f>+Tabla1[[#This Row],[CF_CALC_OCC_ROOMS]]/67*100</f>
        <v>73.134328358208961</v>
      </c>
      <c r="P1778" s="2">
        <v>5885238</v>
      </c>
      <c r="Q1778">
        <v>0</v>
      </c>
      <c r="R1778">
        <v>0</v>
      </c>
      <c r="S1778">
        <v>0</v>
      </c>
    </row>
    <row r="1779" spans="1:19" x14ac:dyDescent="0.25">
      <c r="A1779" s="1" t="s">
        <v>13</v>
      </c>
      <c r="B1779" s="4">
        <v>7921942</v>
      </c>
      <c r="C1779">
        <v>62</v>
      </c>
      <c r="D1779">
        <v>97</v>
      </c>
      <c r="E1779" s="1" t="s">
        <v>1791</v>
      </c>
      <c r="F1779" t="str">
        <f>+RIGHT(Tabla1[[#This Row],[CONSIDERED_DATE1]],6)</f>
        <v>NOV-20</v>
      </c>
      <c r="G1779" t="str">
        <f>+LEFT(Tabla1[[#This Row],[CONSIDERED_DATE12]],3)</f>
        <v>NOV</v>
      </c>
      <c r="H1779" t="str">
        <f>+RIGHT(Tabla1[[#This Row],[CONSIDERED_DATE12]],2)</f>
        <v>20</v>
      </c>
      <c r="I1779" t="str">
        <f>+CONCATENATE(Tabla1[[#This Row],[CONSIDERED_DATE14]],"-",Tabla1[[#This Row],[CONSIDERED_DATE13]])</f>
        <v>20-NOV</v>
      </c>
      <c r="J1779" s="1" t="s">
        <v>4987</v>
      </c>
      <c r="K1779">
        <v>62</v>
      </c>
      <c r="L1779">
        <v>67</v>
      </c>
      <c r="M1779" s="4">
        <v>127773.25806451601</v>
      </c>
      <c r="N1779" s="3">
        <v>92.537313432835802</v>
      </c>
      <c r="O1779" s="3">
        <f>+Tabla1[[#This Row],[CF_CALC_OCC_ROOMS]]/67*100</f>
        <v>92.537313432835816</v>
      </c>
      <c r="P1779" s="2">
        <v>7921942</v>
      </c>
      <c r="Q1779">
        <v>0</v>
      </c>
      <c r="R1779">
        <v>0</v>
      </c>
      <c r="S1779">
        <v>0</v>
      </c>
    </row>
    <row r="1780" spans="1:19" x14ac:dyDescent="0.25">
      <c r="A1780" s="1" t="s">
        <v>13</v>
      </c>
      <c r="B1780" s="4">
        <v>7956664</v>
      </c>
      <c r="C1780">
        <v>60</v>
      </c>
      <c r="D1780">
        <v>99</v>
      </c>
      <c r="E1780" s="1" t="s">
        <v>1792</v>
      </c>
      <c r="F1780" t="str">
        <f>+RIGHT(Tabla1[[#This Row],[CONSIDERED_DATE1]],6)</f>
        <v>NOV-20</v>
      </c>
      <c r="G1780" t="str">
        <f>+LEFT(Tabla1[[#This Row],[CONSIDERED_DATE12]],3)</f>
        <v>NOV</v>
      </c>
      <c r="H1780" t="str">
        <f>+RIGHT(Tabla1[[#This Row],[CONSIDERED_DATE12]],2)</f>
        <v>20</v>
      </c>
      <c r="I1780" t="str">
        <f>+CONCATENATE(Tabla1[[#This Row],[CONSIDERED_DATE14]],"-",Tabla1[[#This Row],[CONSIDERED_DATE13]])</f>
        <v>20-NOV</v>
      </c>
      <c r="J1780" s="1" t="s">
        <v>4988</v>
      </c>
      <c r="K1780">
        <v>60</v>
      </c>
      <c r="L1780">
        <v>67</v>
      </c>
      <c r="M1780" s="4">
        <v>132611.06666666601</v>
      </c>
      <c r="N1780" s="3">
        <v>89.552238805970106</v>
      </c>
      <c r="O1780" s="3">
        <f>+Tabla1[[#This Row],[CF_CALC_OCC_ROOMS]]/67*100</f>
        <v>89.552238805970148</v>
      </c>
      <c r="P1780" s="2">
        <v>7956664</v>
      </c>
      <c r="Q1780">
        <v>0</v>
      </c>
      <c r="R1780">
        <v>0</v>
      </c>
      <c r="S1780">
        <v>0</v>
      </c>
    </row>
    <row r="1781" spans="1:19" x14ac:dyDescent="0.25">
      <c r="A1781" s="1" t="s">
        <v>13</v>
      </c>
      <c r="B1781" s="4">
        <v>8863240</v>
      </c>
      <c r="C1781">
        <v>63</v>
      </c>
      <c r="D1781">
        <v>107</v>
      </c>
      <c r="E1781" s="1" t="s">
        <v>1793</v>
      </c>
      <c r="F1781" t="str">
        <f>+RIGHT(Tabla1[[#This Row],[CONSIDERED_DATE1]],6)</f>
        <v>NOV-20</v>
      </c>
      <c r="G1781" t="str">
        <f>+LEFT(Tabla1[[#This Row],[CONSIDERED_DATE12]],3)</f>
        <v>NOV</v>
      </c>
      <c r="H1781" t="str">
        <f>+RIGHT(Tabla1[[#This Row],[CONSIDERED_DATE12]],2)</f>
        <v>20</v>
      </c>
      <c r="I1781" t="str">
        <f>+CONCATENATE(Tabla1[[#This Row],[CONSIDERED_DATE14]],"-",Tabla1[[#This Row],[CONSIDERED_DATE13]])</f>
        <v>20-NOV</v>
      </c>
      <c r="J1781" s="1" t="s">
        <v>4989</v>
      </c>
      <c r="K1781">
        <v>63</v>
      </c>
      <c r="L1781">
        <v>66</v>
      </c>
      <c r="M1781" s="4">
        <v>140686.349206349</v>
      </c>
      <c r="N1781" s="3">
        <v>95.454545454545396</v>
      </c>
      <c r="O1781" s="3">
        <f>+Tabla1[[#This Row],[CF_CALC_OCC_ROOMS]]/67*100</f>
        <v>94.029850746268664</v>
      </c>
      <c r="P1781" s="2">
        <v>8863240</v>
      </c>
      <c r="Q1781">
        <v>0</v>
      </c>
      <c r="R1781">
        <v>0</v>
      </c>
      <c r="S1781">
        <v>0</v>
      </c>
    </row>
    <row r="1782" spans="1:19" x14ac:dyDescent="0.25">
      <c r="A1782" s="1" t="s">
        <v>13</v>
      </c>
      <c r="B1782" s="4">
        <v>7009109</v>
      </c>
      <c r="C1782">
        <v>52</v>
      </c>
      <c r="D1782">
        <v>82</v>
      </c>
      <c r="E1782" s="1" t="s">
        <v>1794</v>
      </c>
      <c r="F1782" t="str">
        <f>+RIGHT(Tabla1[[#This Row],[CONSIDERED_DATE1]],6)</f>
        <v>NOV-20</v>
      </c>
      <c r="G1782" t="str">
        <f>+LEFT(Tabla1[[#This Row],[CONSIDERED_DATE12]],3)</f>
        <v>NOV</v>
      </c>
      <c r="H1782" t="str">
        <f>+RIGHT(Tabla1[[#This Row],[CONSIDERED_DATE12]],2)</f>
        <v>20</v>
      </c>
      <c r="I1782" t="str">
        <f>+CONCATENATE(Tabla1[[#This Row],[CONSIDERED_DATE14]],"-",Tabla1[[#This Row],[CONSIDERED_DATE13]])</f>
        <v>20-NOV</v>
      </c>
      <c r="J1782" s="1" t="s">
        <v>4990</v>
      </c>
      <c r="K1782">
        <v>52</v>
      </c>
      <c r="L1782">
        <v>66</v>
      </c>
      <c r="M1782" s="4">
        <v>134790.55769230699</v>
      </c>
      <c r="N1782" s="3">
        <v>78.787878787878697</v>
      </c>
      <c r="O1782" s="3">
        <f>+Tabla1[[#This Row],[CF_CALC_OCC_ROOMS]]/67*100</f>
        <v>77.611940298507463</v>
      </c>
      <c r="P1782" s="2">
        <v>7009109</v>
      </c>
      <c r="Q1782">
        <v>0</v>
      </c>
      <c r="R1782">
        <v>0</v>
      </c>
      <c r="S1782">
        <v>0</v>
      </c>
    </row>
    <row r="1783" spans="1:19" x14ac:dyDescent="0.25">
      <c r="A1783" s="1" t="s">
        <v>13</v>
      </c>
      <c r="B1783" s="4">
        <v>6288833</v>
      </c>
      <c r="C1783">
        <v>51</v>
      </c>
      <c r="D1783">
        <v>76</v>
      </c>
      <c r="E1783" s="1" t="s">
        <v>1795</v>
      </c>
      <c r="F1783" t="str">
        <f>+RIGHT(Tabla1[[#This Row],[CONSIDERED_DATE1]],6)</f>
        <v>NOV-20</v>
      </c>
      <c r="G1783" t="str">
        <f>+LEFT(Tabla1[[#This Row],[CONSIDERED_DATE12]],3)</f>
        <v>NOV</v>
      </c>
      <c r="H1783" t="str">
        <f>+RIGHT(Tabla1[[#This Row],[CONSIDERED_DATE12]],2)</f>
        <v>20</v>
      </c>
      <c r="I1783" t="str">
        <f>+CONCATENATE(Tabla1[[#This Row],[CONSIDERED_DATE14]],"-",Tabla1[[#This Row],[CONSIDERED_DATE13]])</f>
        <v>20-NOV</v>
      </c>
      <c r="J1783" s="1" t="s">
        <v>4991</v>
      </c>
      <c r="K1783">
        <v>51</v>
      </c>
      <c r="L1783">
        <v>65</v>
      </c>
      <c r="M1783" s="4">
        <v>123310.45098039199</v>
      </c>
      <c r="N1783" s="3">
        <v>78.461538461538396</v>
      </c>
      <c r="O1783" s="3">
        <f>+Tabla1[[#This Row],[CF_CALC_OCC_ROOMS]]/67*100</f>
        <v>76.119402985074629</v>
      </c>
      <c r="P1783" s="2">
        <v>6288833</v>
      </c>
      <c r="Q1783">
        <v>0</v>
      </c>
      <c r="R1783">
        <v>0</v>
      </c>
      <c r="S1783">
        <v>0</v>
      </c>
    </row>
    <row r="1784" spans="1:19" x14ac:dyDescent="0.25">
      <c r="A1784" s="1" t="s">
        <v>13</v>
      </c>
      <c r="B1784" s="4">
        <v>6339041</v>
      </c>
      <c r="C1784">
        <v>53</v>
      </c>
      <c r="D1784">
        <v>82</v>
      </c>
      <c r="E1784" s="1" t="s">
        <v>1796</v>
      </c>
      <c r="F1784" t="str">
        <f>+RIGHT(Tabla1[[#This Row],[CONSIDERED_DATE1]],6)</f>
        <v>NOV-20</v>
      </c>
      <c r="G1784" t="str">
        <f>+LEFT(Tabla1[[#This Row],[CONSIDERED_DATE12]],3)</f>
        <v>NOV</v>
      </c>
      <c r="H1784" t="str">
        <f>+RIGHT(Tabla1[[#This Row],[CONSIDERED_DATE12]],2)</f>
        <v>20</v>
      </c>
      <c r="I1784" t="str">
        <f>+CONCATENATE(Tabla1[[#This Row],[CONSIDERED_DATE14]],"-",Tabla1[[#This Row],[CONSIDERED_DATE13]])</f>
        <v>20-NOV</v>
      </c>
      <c r="J1784" s="1" t="s">
        <v>4992</v>
      </c>
      <c r="K1784">
        <v>53</v>
      </c>
      <c r="L1784">
        <v>65</v>
      </c>
      <c r="M1784" s="4">
        <v>119604.54716981101</v>
      </c>
      <c r="N1784" s="3">
        <v>81.538461538461505</v>
      </c>
      <c r="O1784" s="3">
        <f>+Tabla1[[#This Row],[CF_CALC_OCC_ROOMS]]/67*100</f>
        <v>79.104477611940297</v>
      </c>
      <c r="P1784" s="2">
        <v>6339041</v>
      </c>
      <c r="Q1784">
        <v>0</v>
      </c>
      <c r="R1784">
        <v>0</v>
      </c>
      <c r="S1784">
        <v>0</v>
      </c>
    </row>
    <row r="1785" spans="1:19" x14ac:dyDescent="0.25">
      <c r="A1785" s="1" t="s">
        <v>13</v>
      </c>
      <c r="B1785" s="4">
        <v>7591969</v>
      </c>
      <c r="C1785">
        <v>58</v>
      </c>
      <c r="D1785">
        <v>94</v>
      </c>
      <c r="E1785" s="1" t="s">
        <v>1797</v>
      </c>
      <c r="F1785" t="str">
        <f>+RIGHT(Tabla1[[#This Row],[CONSIDERED_DATE1]],6)</f>
        <v>NOV-20</v>
      </c>
      <c r="G1785" t="str">
        <f>+LEFT(Tabla1[[#This Row],[CONSIDERED_DATE12]],3)</f>
        <v>NOV</v>
      </c>
      <c r="H1785" t="str">
        <f>+RIGHT(Tabla1[[#This Row],[CONSIDERED_DATE12]],2)</f>
        <v>20</v>
      </c>
      <c r="I1785" t="str">
        <f>+CONCATENATE(Tabla1[[#This Row],[CONSIDERED_DATE14]],"-",Tabla1[[#This Row],[CONSIDERED_DATE13]])</f>
        <v>20-NOV</v>
      </c>
      <c r="J1785" s="1" t="s">
        <v>4993</v>
      </c>
      <c r="K1785">
        <v>58</v>
      </c>
      <c r="L1785">
        <v>64</v>
      </c>
      <c r="M1785" s="4">
        <v>130896.017241379</v>
      </c>
      <c r="N1785" s="3">
        <v>90.625</v>
      </c>
      <c r="O1785" s="3">
        <f>+Tabla1[[#This Row],[CF_CALC_OCC_ROOMS]]/67*100</f>
        <v>86.567164179104466</v>
      </c>
      <c r="P1785" s="2">
        <v>7591969</v>
      </c>
      <c r="Q1785">
        <v>0</v>
      </c>
      <c r="R1785">
        <v>0</v>
      </c>
      <c r="S1785">
        <v>0</v>
      </c>
    </row>
    <row r="1786" spans="1:19" x14ac:dyDescent="0.25">
      <c r="A1786" s="1" t="s">
        <v>13</v>
      </c>
      <c r="B1786" s="4">
        <v>7055875</v>
      </c>
      <c r="C1786">
        <v>57</v>
      </c>
      <c r="D1786">
        <v>91</v>
      </c>
      <c r="E1786" s="1" t="s">
        <v>1798</v>
      </c>
      <c r="F1786" t="str">
        <f>+RIGHT(Tabla1[[#This Row],[CONSIDERED_DATE1]],6)</f>
        <v>NOV-20</v>
      </c>
      <c r="G1786" t="str">
        <f>+LEFT(Tabla1[[#This Row],[CONSIDERED_DATE12]],3)</f>
        <v>NOV</v>
      </c>
      <c r="H1786" t="str">
        <f>+RIGHT(Tabla1[[#This Row],[CONSIDERED_DATE12]],2)</f>
        <v>20</v>
      </c>
      <c r="I1786" t="str">
        <f>+CONCATENATE(Tabla1[[#This Row],[CONSIDERED_DATE14]],"-",Tabla1[[#This Row],[CONSIDERED_DATE13]])</f>
        <v>20-NOV</v>
      </c>
      <c r="J1786" s="1" t="s">
        <v>4994</v>
      </c>
      <c r="K1786">
        <v>57</v>
      </c>
      <c r="L1786">
        <v>66</v>
      </c>
      <c r="M1786" s="4">
        <v>123787.280701754</v>
      </c>
      <c r="N1786" s="3">
        <v>86.363636363636303</v>
      </c>
      <c r="O1786" s="3">
        <f>+Tabla1[[#This Row],[CF_CALC_OCC_ROOMS]]/67*100</f>
        <v>85.074626865671647</v>
      </c>
      <c r="P1786" s="2">
        <v>7055875</v>
      </c>
      <c r="Q1786">
        <v>0</v>
      </c>
      <c r="R1786">
        <v>0</v>
      </c>
      <c r="S1786">
        <v>0</v>
      </c>
    </row>
    <row r="1787" spans="1:19" x14ac:dyDescent="0.25">
      <c r="A1787" s="1" t="s">
        <v>13</v>
      </c>
      <c r="B1787" s="4">
        <v>6988425</v>
      </c>
      <c r="C1787">
        <v>56</v>
      </c>
      <c r="D1787">
        <v>88</v>
      </c>
      <c r="E1787" s="1" t="s">
        <v>1799</v>
      </c>
      <c r="F1787" t="str">
        <f>+RIGHT(Tabla1[[#This Row],[CONSIDERED_DATE1]],6)</f>
        <v>NOV-20</v>
      </c>
      <c r="G1787" t="str">
        <f>+LEFT(Tabla1[[#This Row],[CONSIDERED_DATE12]],3)</f>
        <v>NOV</v>
      </c>
      <c r="H1787" t="str">
        <f>+RIGHT(Tabla1[[#This Row],[CONSIDERED_DATE12]],2)</f>
        <v>20</v>
      </c>
      <c r="I1787" t="str">
        <f>+CONCATENATE(Tabla1[[#This Row],[CONSIDERED_DATE14]],"-",Tabla1[[#This Row],[CONSIDERED_DATE13]])</f>
        <v>20-NOV</v>
      </c>
      <c r="J1787" s="1" t="s">
        <v>4995</v>
      </c>
      <c r="K1787">
        <v>56</v>
      </c>
      <c r="L1787">
        <v>67</v>
      </c>
      <c r="M1787" s="4">
        <v>124793.303571428</v>
      </c>
      <c r="N1787" s="3">
        <v>83.582089552238799</v>
      </c>
      <c r="O1787" s="3">
        <f>+Tabla1[[#This Row],[CF_CALC_OCC_ROOMS]]/67*100</f>
        <v>83.582089552238799</v>
      </c>
      <c r="P1787" s="2">
        <v>6988425</v>
      </c>
      <c r="Q1787">
        <v>0</v>
      </c>
      <c r="R1787">
        <v>0</v>
      </c>
      <c r="S1787">
        <v>0</v>
      </c>
    </row>
    <row r="1788" spans="1:19" x14ac:dyDescent="0.25">
      <c r="A1788" s="1" t="s">
        <v>13</v>
      </c>
      <c r="B1788" s="4">
        <v>8135174</v>
      </c>
      <c r="C1788">
        <v>63</v>
      </c>
      <c r="D1788">
        <v>100</v>
      </c>
      <c r="E1788" s="1" t="s">
        <v>1800</v>
      </c>
      <c r="F1788" t="str">
        <f>+RIGHT(Tabla1[[#This Row],[CONSIDERED_DATE1]],6)</f>
        <v>NOV-20</v>
      </c>
      <c r="G1788" t="str">
        <f>+LEFT(Tabla1[[#This Row],[CONSIDERED_DATE12]],3)</f>
        <v>NOV</v>
      </c>
      <c r="H1788" t="str">
        <f>+RIGHT(Tabla1[[#This Row],[CONSIDERED_DATE12]],2)</f>
        <v>20</v>
      </c>
      <c r="I1788" t="str">
        <f>+CONCATENATE(Tabla1[[#This Row],[CONSIDERED_DATE14]],"-",Tabla1[[#This Row],[CONSIDERED_DATE13]])</f>
        <v>20-NOV</v>
      </c>
      <c r="J1788" s="1" t="s">
        <v>4996</v>
      </c>
      <c r="K1788">
        <v>63</v>
      </c>
      <c r="L1788">
        <v>67</v>
      </c>
      <c r="M1788" s="4">
        <v>129129.74603174601</v>
      </c>
      <c r="N1788" s="3">
        <v>94.029850746268593</v>
      </c>
      <c r="O1788" s="3">
        <f>+Tabla1[[#This Row],[CF_CALC_OCC_ROOMS]]/67*100</f>
        <v>94.029850746268664</v>
      </c>
      <c r="P1788" s="2">
        <v>8135174</v>
      </c>
      <c r="Q1788">
        <v>0</v>
      </c>
      <c r="R1788">
        <v>0</v>
      </c>
      <c r="S1788">
        <v>0</v>
      </c>
    </row>
    <row r="1789" spans="1:19" x14ac:dyDescent="0.25">
      <c r="A1789" s="1" t="s">
        <v>13</v>
      </c>
      <c r="B1789" s="4">
        <v>6488304</v>
      </c>
      <c r="C1789">
        <v>59</v>
      </c>
      <c r="D1789">
        <v>73</v>
      </c>
      <c r="E1789" s="1" t="s">
        <v>1801</v>
      </c>
      <c r="F1789" t="str">
        <f>+RIGHT(Tabla1[[#This Row],[CONSIDERED_DATE1]],6)</f>
        <v>NOV-20</v>
      </c>
      <c r="G1789" t="str">
        <f>+LEFT(Tabla1[[#This Row],[CONSIDERED_DATE12]],3)</f>
        <v>NOV</v>
      </c>
      <c r="H1789" t="str">
        <f>+RIGHT(Tabla1[[#This Row],[CONSIDERED_DATE12]],2)</f>
        <v>20</v>
      </c>
      <c r="I1789" t="str">
        <f>+CONCATENATE(Tabla1[[#This Row],[CONSIDERED_DATE14]],"-",Tabla1[[#This Row],[CONSIDERED_DATE13]])</f>
        <v>20-NOV</v>
      </c>
      <c r="J1789" s="1" t="s">
        <v>4997</v>
      </c>
      <c r="K1789">
        <v>59</v>
      </c>
      <c r="L1789">
        <v>67</v>
      </c>
      <c r="M1789" s="4">
        <v>109971.254237288</v>
      </c>
      <c r="N1789" s="3">
        <v>88.0597014925373</v>
      </c>
      <c r="O1789" s="3">
        <f>+Tabla1[[#This Row],[CF_CALC_OCC_ROOMS]]/67*100</f>
        <v>88.059701492537314</v>
      </c>
      <c r="P1789" s="2">
        <v>4493304</v>
      </c>
      <c r="Q1789">
        <v>0</v>
      </c>
      <c r="R1789">
        <v>1995000</v>
      </c>
      <c r="S1789">
        <v>0</v>
      </c>
    </row>
    <row r="1790" spans="1:19" x14ac:dyDescent="0.25">
      <c r="A1790" s="1" t="s">
        <v>13</v>
      </c>
      <c r="B1790" s="4">
        <v>5855445</v>
      </c>
      <c r="C1790">
        <v>59</v>
      </c>
      <c r="D1790">
        <v>67</v>
      </c>
      <c r="E1790" s="1" t="s">
        <v>1802</v>
      </c>
      <c r="F1790" t="str">
        <f>+RIGHT(Tabla1[[#This Row],[CONSIDERED_DATE1]],6)</f>
        <v>NOV-20</v>
      </c>
      <c r="G1790" t="str">
        <f>+LEFT(Tabla1[[#This Row],[CONSIDERED_DATE12]],3)</f>
        <v>NOV</v>
      </c>
      <c r="H1790" t="str">
        <f>+RIGHT(Tabla1[[#This Row],[CONSIDERED_DATE12]],2)</f>
        <v>20</v>
      </c>
      <c r="I1790" t="str">
        <f>+CONCATENATE(Tabla1[[#This Row],[CONSIDERED_DATE14]],"-",Tabla1[[#This Row],[CONSIDERED_DATE13]])</f>
        <v>20-NOV</v>
      </c>
      <c r="J1790" s="1" t="s">
        <v>4998</v>
      </c>
      <c r="K1790">
        <v>59</v>
      </c>
      <c r="L1790">
        <v>67</v>
      </c>
      <c r="M1790" s="4">
        <v>99244.830508474493</v>
      </c>
      <c r="N1790" s="3">
        <v>88.0597014925373</v>
      </c>
      <c r="O1790" s="3">
        <f>+Tabla1[[#This Row],[CF_CALC_OCC_ROOMS]]/67*100</f>
        <v>88.059701492537314</v>
      </c>
      <c r="P1790" s="2">
        <v>3480445</v>
      </c>
      <c r="Q1790">
        <v>0</v>
      </c>
      <c r="R1790">
        <v>2375000</v>
      </c>
      <c r="S1790">
        <v>0</v>
      </c>
    </row>
    <row r="1791" spans="1:19" x14ac:dyDescent="0.25">
      <c r="A1791" s="1" t="s">
        <v>13</v>
      </c>
      <c r="B1791" s="4">
        <v>5923528</v>
      </c>
      <c r="C1791">
        <v>49</v>
      </c>
      <c r="D1791">
        <v>68</v>
      </c>
      <c r="E1791" s="1" t="s">
        <v>1803</v>
      </c>
      <c r="F1791" t="str">
        <f>+RIGHT(Tabla1[[#This Row],[CONSIDERED_DATE1]],6)</f>
        <v>NOV-20</v>
      </c>
      <c r="G1791" t="str">
        <f>+LEFT(Tabla1[[#This Row],[CONSIDERED_DATE12]],3)</f>
        <v>NOV</v>
      </c>
      <c r="H1791" t="str">
        <f>+RIGHT(Tabla1[[#This Row],[CONSIDERED_DATE12]],2)</f>
        <v>20</v>
      </c>
      <c r="I1791" t="str">
        <f>+CONCATENATE(Tabla1[[#This Row],[CONSIDERED_DATE14]],"-",Tabla1[[#This Row],[CONSIDERED_DATE13]])</f>
        <v>20-NOV</v>
      </c>
      <c r="J1791" s="1" t="s">
        <v>4999</v>
      </c>
      <c r="K1791">
        <v>49</v>
      </c>
      <c r="L1791">
        <v>67</v>
      </c>
      <c r="M1791" s="4">
        <v>120888.326530612</v>
      </c>
      <c r="N1791" s="3">
        <v>73.134328358208904</v>
      </c>
      <c r="O1791" s="3">
        <f>+Tabla1[[#This Row],[CF_CALC_OCC_ROOMS]]/67*100</f>
        <v>73.134328358208961</v>
      </c>
      <c r="P1791" s="2">
        <v>5923528</v>
      </c>
      <c r="Q1791">
        <v>0</v>
      </c>
      <c r="R1791">
        <v>0</v>
      </c>
      <c r="S1791">
        <v>0</v>
      </c>
    </row>
    <row r="1792" spans="1:19" x14ac:dyDescent="0.25">
      <c r="A1792" s="1" t="s">
        <v>13</v>
      </c>
      <c r="B1792" s="4">
        <v>6425869</v>
      </c>
      <c r="C1792">
        <v>54</v>
      </c>
      <c r="D1792">
        <v>79</v>
      </c>
      <c r="E1792" s="1" t="s">
        <v>1804</v>
      </c>
      <c r="F1792" t="str">
        <f>+RIGHT(Tabla1[[#This Row],[CONSIDERED_DATE1]],6)</f>
        <v>NOV-20</v>
      </c>
      <c r="G1792" t="str">
        <f>+LEFT(Tabla1[[#This Row],[CONSIDERED_DATE12]],3)</f>
        <v>NOV</v>
      </c>
      <c r="H1792" t="str">
        <f>+RIGHT(Tabla1[[#This Row],[CONSIDERED_DATE12]],2)</f>
        <v>20</v>
      </c>
      <c r="I1792" t="str">
        <f>+CONCATENATE(Tabla1[[#This Row],[CONSIDERED_DATE14]],"-",Tabla1[[#This Row],[CONSIDERED_DATE13]])</f>
        <v>20-NOV</v>
      </c>
      <c r="J1792" s="1" t="s">
        <v>5000</v>
      </c>
      <c r="K1792">
        <v>54</v>
      </c>
      <c r="L1792">
        <v>66</v>
      </c>
      <c r="M1792" s="4">
        <v>118997.574074074</v>
      </c>
      <c r="N1792" s="3">
        <v>81.818181818181799</v>
      </c>
      <c r="O1792" s="3">
        <f>+Tabla1[[#This Row],[CF_CALC_OCC_ROOMS]]/67*100</f>
        <v>80.597014925373131</v>
      </c>
      <c r="P1792" s="2">
        <v>6425869</v>
      </c>
      <c r="Q1792">
        <v>0</v>
      </c>
      <c r="R1792">
        <v>0</v>
      </c>
      <c r="S1792">
        <v>0</v>
      </c>
    </row>
    <row r="1793" spans="1:19" x14ac:dyDescent="0.25">
      <c r="A1793" s="1" t="s">
        <v>13</v>
      </c>
      <c r="B1793" s="4">
        <v>7727264</v>
      </c>
      <c r="C1793">
        <v>61</v>
      </c>
      <c r="D1793">
        <v>89</v>
      </c>
      <c r="E1793" s="1" t="s">
        <v>1805</v>
      </c>
      <c r="F1793" t="str">
        <f>+RIGHT(Tabla1[[#This Row],[CONSIDERED_DATE1]],6)</f>
        <v>NOV-20</v>
      </c>
      <c r="G1793" t="str">
        <f>+LEFT(Tabla1[[#This Row],[CONSIDERED_DATE12]],3)</f>
        <v>NOV</v>
      </c>
      <c r="H1793" t="str">
        <f>+RIGHT(Tabla1[[#This Row],[CONSIDERED_DATE12]],2)</f>
        <v>20</v>
      </c>
      <c r="I1793" t="str">
        <f>+CONCATENATE(Tabla1[[#This Row],[CONSIDERED_DATE14]],"-",Tabla1[[#This Row],[CONSIDERED_DATE13]])</f>
        <v>20-NOV</v>
      </c>
      <c r="J1793" s="1" t="s">
        <v>5001</v>
      </c>
      <c r="K1793">
        <v>61</v>
      </c>
      <c r="L1793">
        <v>66</v>
      </c>
      <c r="M1793" s="4">
        <v>126676.459016393</v>
      </c>
      <c r="N1793" s="3">
        <v>92.424242424242394</v>
      </c>
      <c r="O1793" s="3">
        <f>+Tabla1[[#This Row],[CF_CALC_OCC_ROOMS]]/67*100</f>
        <v>91.044776119402982</v>
      </c>
      <c r="P1793" s="2">
        <v>7727264</v>
      </c>
      <c r="Q1793">
        <v>0</v>
      </c>
      <c r="R1793">
        <v>0</v>
      </c>
      <c r="S1793">
        <v>0</v>
      </c>
    </row>
    <row r="1794" spans="1:19" x14ac:dyDescent="0.25">
      <c r="A1794" s="1" t="s">
        <v>13</v>
      </c>
      <c r="B1794" s="4">
        <v>8452736</v>
      </c>
      <c r="C1794">
        <v>64</v>
      </c>
      <c r="D1794">
        <v>102</v>
      </c>
      <c r="E1794" s="1" t="s">
        <v>1806</v>
      </c>
      <c r="F1794" t="str">
        <f>+RIGHT(Tabla1[[#This Row],[CONSIDERED_DATE1]],6)</f>
        <v>NOV-20</v>
      </c>
      <c r="G1794" t="str">
        <f>+LEFT(Tabla1[[#This Row],[CONSIDERED_DATE12]],3)</f>
        <v>NOV</v>
      </c>
      <c r="H1794" t="str">
        <f>+RIGHT(Tabla1[[#This Row],[CONSIDERED_DATE12]],2)</f>
        <v>20</v>
      </c>
      <c r="I1794" t="str">
        <f>+CONCATENATE(Tabla1[[#This Row],[CONSIDERED_DATE14]],"-",Tabla1[[#This Row],[CONSIDERED_DATE13]])</f>
        <v>20-NOV</v>
      </c>
      <c r="J1794" s="1" t="s">
        <v>5002</v>
      </c>
      <c r="K1794">
        <v>64</v>
      </c>
      <c r="L1794">
        <v>66</v>
      </c>
      <c r="M1794" s="4">
        <v>132074</v>
      </c>
      <c r="N1794" s="3">
        <v>96.969696969696898</v>
      </c>
      <c r="O1794" s="3">
        <f>+Tabla1[[#This Row],[CF_CALC_OCC_ROOMS]]/67*100</f>
        <v>95.522388059701484</v>
      </c>
      <c r="P1794" s="2">
        <v>8452736</v>
      </c>
      <c r="Q1794">
        <v>0</v>
      </c>
      <c r="R1794">
        <v>0</v>
      </c>
      <c r="S1794">
        <v>0</v>
      </c>
    </row>
    <row r="1795" spans="1:19" x14ac:dyDescent="0.25">
      <c r="A1795" s="1" t="s">
        <v>13</v>
      </c>
      <c r="B1795" s="4">
        <v>9158391</v>
      </c>
      <c r="C1795">
        <v>66</v>
      </c>
      <c r="D1795">
        <v>109</v>
      </c>
      <c r="E1795" s="1" t="s">
        <v>1807</v>
      </c>
      <c r="F1795" t="str">
        <f>+RIGHT(Tabla1[[#This Row],[CONSIDERED_DATE1]],6)</f>
        <v>NOV-20</v>
      </c>
      <c r="G1795" t="str">
        <f>+LEFT(Tabla1[[#This Row],[CONSIDERED_DATE12]],3)</f>
        <v>NOV</v>
      </c>
      <c r="H1795" t="str">
        <f>+RIGHT(Tabla1[[#This Row],[CONSIDERED_DATE12]],2)</f>
        <v>20</v>
      </c>
      <c r="I1795" t="str">
        <f>+CONCATENATE(Tabla1[[#This Row],[CONSIDERED_DATE14]],"-",Tabla1[[#This Row],[CONSIDERED_DATE13]])</f>
        <v>20-NOV</v>
      </c>
      <c r="J1795" s="1" t="s">
        <v>5003</v>
      </c>
      <c r="K1795">
        <v>66</v>
      </c>
      <c r="L1795">
        <v>66</v>
      </c>
      <c r="M1795" s="4">
        <v>138763.5</v>
      </c>
      <c r="N1795" s="3">
        <v>100</v>
      </c>
      <c r="O1795" s="3">
        <f>+Tabla1[[#This Row],[CF_CALC_OCC_ROOMS]]/67*100</f>
        <v>98.507462686567166</v>
      </c>
      <c r="P1795" s="2">
        <v>9158391</v>
      </c>
      <c r="Q1795">
        <v>0</v>
      </c>
      <c r="R1795">
        <v>0</v>
      </c>
      <c r="S1795">
        <v>0</v>
      </c>
    </row>
    <row r="1796" spans="1:19" x14ac:dyDescent="0.25">
      <c r="A1796" s="1" t="s">
        <v>13</v>
      </c>
      <c r="B1796" s="4">
        <v>5258933</v>
      </c>
      <c r="C1796">
        <v>40</v>
      </c>
      <c r="D1796">
        <v>63</v>
      </c>
      <c r="E1796" s="1" t="s">
        <v>1808</v>
      </c>
      <c r="F1796" t="str">
        <f>+RIGHT(Tabla1[[#This Row],[CONSIDERED_DATE1]],6)</f>
        <v>NOV-20</v>
      </c>
      <c r="G1796" t="str">
        <f>+LEFT(Tabla1[[#This Row],[CONSIDERED_DATE12]],3)</f>
        <v>NOV</v>
      </c>
      <c r="H1796" t="str">
        <f>+RIGHT(Tabla1[[#This Row],[CONSIDERED_DATE12]],2)</f>
        <v>20</v>
      </c>
      <c r="I1796" t="str">
        <f>+CONCATENATE(Tabla1[[#This Row],[CONSIDERED_DATE14]],"-",Tabla1[[#This Row],[CONSIDERED_DATE13]])</f>
        <v>20-NOV</v>
      </c>
      <c r="J1796" s="1" t="s">
        <v>5004</v>
      </c>
      <c r="K1796">
        <v>40</v>
      </c>
      <c r="L1796">
        <v>67</v>
      </c>
      <c r="M1796" s="4">
        <v>131473.32500000001</v>
      </c>
      <c r="N1796" s="3">
        <v>59.701492537313399</v>
      </c>
      <c r="O1796" s="3">
        <f>+Tabla1[[#This Row],[CF_CALC_OCC_ROOMS]]/67*100</f>
        <v>59.701492537313428</v>
      </c>
      <c r="P1796" s="2">
        <v>5258933</v>
      </c>
      <c r="Q1796">
        <v>0</v>
      </c>
      <c r="R1796">
        <v>0</v>
      </c>
      <c r="S1796">
        <v>0</v>
      </c>
    </row>
    <row r="1797" spans="1:19" x14ac:dyDescent="0.25">
      <c r="A1797" s="1" t="s">
        <v>13</v>
      </c>
      <c r="B1797" s="4">
        <v>3312063</v>
      </c>
      <c r="C1797">
        <v>32</v>
      </c>
      <c r="D1797">
        <v>44</v>
      </c>
      <c r="E1797" s="1" t="s">
        <v>1809</v>
      </c>
      <c r="F1797" t="str">
        <f>+RIGHT(Tabla1[[#This Row],[CONSIDERED_DATE1]],6)</f>
        <v>NOV-20</v>
      </c>
      <c r="G1797" t="str">
        <f>+LEFT(Tabla1[[#This Row],[CONSIDERED_DATE12]],3)</f>
        <v>NOV</v>
      </c>
      <c r="H1797" t="str">
        <f>+RIGHT(Tabla1[[#This Row],[CONSIDERED_DATE12]],2)</f>
        <v>20</v>
      </c>
      <c r="I1797" t="str">
        <f>+CONCATENATE(Tabla1[[#This Row],[CONSIDERED_DATE14]],"-",Tabla1[[#This Row],[CONSIDERED_DATE13]])</f>
        <v>20-NOV</v>
      </c>
      <c r="J1797" s="1" t="s">
        <v>5005</v>
      </c>
      <c r="K1797">
        <v>32</v>
      </c>
      <c r="L1797">
        <v>66</v>
      </c>
      <c r="M1797" s="4">
        <v>103501.96875</v>
      </c>
      <c r="N1797" s="3">
        <v>48.484848484848399</v>
      </c>
      <c r="O1797" s="3">
        <f>+Tabla1[[#This Row],[CF_CALC_OCC_ROOMS]]/67*100</f>
        <v>47.761194029850742</v>
      </c>
      <c r="P1797" s="2">
        <v>3312063</v>
      </c>
      <c r="Q1797">
        <v>0</v>
      </c>
      <c r="R1797">
        <v>0</v>
      </c>
      <c r="S1797">
        <v>0</v>
      </c>
    </row>
    <row r="1798" spans="1:19" x14ac:dyDescent="0.25">
      <c r="A1798" s="1" t="s">
        <v>13</v>
      </c>
      <c r="B1798" s="4">
        <v>4802015</v>
      </c>
      <c r="C1798">
        <v>39</v>
      </c>
      <c r="D1798">
        <v>56</v>
      </c>
      <c r="E1798" s="1" t="s">
        <v>1810</v>
      </c>
      <c r="F1798" t="str">
        <f>+RIGHT(Tabla1[[#This Row],[CONSIDERED_DATE1]],6)</f>
        <v>DEC-20</v>
      </c>
      <c r="G1798" t="str">
        <f>+LEFT(Tabla1[[#This Row],[CONSIDERED_DATE12]],3)</f>
        <v>DEC</v>
      </c>
      <c r="H1798" t="str">
        <f>+RIGHT(Tabla1[[#This Row],[CONSIDERED_DATE12]],2)</f>
        <v>20</v>
      </c>
      <c r="I1798" t="str">
        <f>+CONCATENATE(Tabla1[[#This Row],[CONSIDERED_DATE14]],"-",Tabla1[[#This Row],[CONSIDERED_DATE13]])</f>
        <v>20-DEC</v>
      </c>
      <c r="J1798" s="1" t="s">
        <v>5006</v>
      </c>
      <c r="K1798">
        <v>39</v>
      </c>
      <c r="L1798">
        <v>66</v>
      </c>
      <c r="M1798" s="4">
        <v>123128.58974358899</v>
      </c>
      <c r="N1798" s="3">
        <v>59.090909090909001</v>
      </c>
      <c r="O1798" s="3">
        <f>+Tabla1[[#This Row],[CF_CALC_OCC_ROOMS]]/67*100</f>
        <v>58.208955223880601</v>
      </c>
      <c r="P1798" s="2">
        <v>4802015</v>
      </c>
      <c r="Q1798">
        <v>0</v>
      </c>
      <c r="R1798">
        <v>0</v>
      </c>
      <c r="S1798">
        <v>0</v>
      </c>
    </row>
    <row r="1799" spans="1:19" x14ac:dyDescent="0.25">
      <c r="A1799" s="1" t="s">
        <v>13</v>
      </c>
      <c r="B1799" s="4">
        <v>5739175</v>
      </c>
      <c r="C1799">
        <v>48</v>
      </c>
      <c r="D1799">
        <v>76</v>
      </c>
      <c r="E1799" s="1" t="s">
        <v>1811</v>
      </c>
      <c r="F1799" t="str">
        <f>+RIGHT(Tabla1[[#This Row],[CONSIDERED_DATE1]],6)</f>
        <v>DEC-20</v>
      </c>
      <c r="G1799" t="str">
        <f>+LEFT(Tabla1[[#This Row],[CONSIDERED_DATE12]],3)</f>
        <v>DEC</v>
      </c>
      <c r="H1799" t="str">
        <f>+RIGHT(Tabla1[[#This Row],[CONSIDERED_DATE12]],2)</f>
        <v>20</v>
      </c>
      <c r="I1799" t="str">
        <f>+CONCATENATE(Tabla1[[#This Row],[CONSIDERED_DATE14]],"-",Tabla1[[#This Row],[CONSIDERED_DATE13]])</f>
        <v>20-DEC</v>
      </c>
      <c r="J1799" s="1" t="s">
        <v>5007</v>
      </c>
      <c r="K1799">
        <v>48</v>
      </c>
      <c r="L1799">
        <v>65</v>
      </c>
      <c r="M1799" s="4">
        <v>119566.14583333299</v>
      </c>
      <c r="N1799" s="3">
        <v>73.846153846153797</v>
      </c>
      <c r="O1799" s="3">
        <f>+Tabla1[[#This Row],[CF_CALC_OCC_ROOMS]]/67*100</f>
        <v>71.641791044776113</v>
      </c>
      <c r="P1799" s="2">
        <v>5739175</v>
      </c>
      <c r="Q1799">
        <v>0</v>
      </c>
      <c r="R1799">
        <v>0</v>
      </c>
      <c r="S1799">
        <v>0</v>
      </c>
    </row>
    <row r="1800" spans="1:19" x14ac:dyDescent="0.25">
      <c r="A1800" s="1" t="s">
        <v>13</v>
      </c>
      <c r="B1800" s="4">
        <v>5934048</v>
      </c>
      <c r="C1800">
        <v>50</v>
      </c>
      <c r="D1800">
        <v>69</v>
      </c>
      <c r="E1800" s="1" t="s">
        <v>1812</v>
      </c>
      <c r="F1800" t="str">
        <f>+RIGHT(Tabla1[[#This Row],[CONSIDERED_DATE1]],6)</f>
        <v>DEC-20</v>
      </c>
      <c r="G1800" t="str">
        <f>+LEFT(Tabla1[[#This Row],[CONSIDERED_DATE12]],3)</f>
        <v>DEC</v>
      </c>
      <c r="H1800" t="str">
        <f>+RIGHT(Tabla1[[#This Row],[CONSIDERED_DATE12]],2)</f>
        <v>20</v>
      </c>
      <c r="I1800" t="str">
        <f>+CONCATENATE(Tabla1[[#This Row],[CONSIDERED_DATE14]],"-",Tabla1[[#This Row],[CONSIDERED_DATE13]])</f>
        <v>20-DEC</v>
      </c>
      <c r="J1800" s="1" t="s">
        <v>5008</v>
      </c>
      <c r="K1800">
        <v>50</v>
      </c>
      <c r="L1800">
        <v>65</v>
      </c>
      <c r="M1800" s="4">
        <v>118680.96000000001</v>
      </c>
      <c r="N1800" s="3">
        <v>76.923076923076906</v>
      </c>
      <c r="O1800" s="3">
        <f>+Tabla1[[#This Row],[CF_CALC_OCC_ROOMS]]/67*100</f>
        <v>74.626865671641795</v>
      </c>
      <c r="P1800" s="2">
        <v>5052048</v>
      </c>
      <c r="Q1800">
        <v>0</v>
      </c>
      <c r="R1800">
        <v>882000</v>
      </c>
      <c r="S1800">
        <v>0</v>
      </c>
    </row>
    <row r="1801" spans="1:19" x14ac:dyDescent="0.25">
      <c r="A1801" s="1" t="s">
        <v>13</v>
      </c>
      <c r="B1801" s="4">
        <v>8274445</v>
      </c>
      <c r="C1801">
        <v>59</v>
      </c>
      <c r="D1801">
        <v>101</v>
      </c>
      <c r="E1801" s="1" t="s">
        <v>1813</v>
      </c>
      <c r="F1801" t="str">
        <f>+RIGHT(Tabla1[[#This Row],[CONSIDERED_DATE1]],6)</f>
        <v>DEC-20</v>
      </c>
      <c r="G1801" t="str">
        <f>+LEFT(Tabla1[[#This Row],[CONSIDERED_DATE12]],3)</f>
        <v>DEC</v>
      </c>
      <c r="H1801" t="str">
        <f>+RIGHT(Tabla1[[#This Row],[CONSIDERED_DATE12]],2)</f>
        <v>20</v>
      </c>
      <c r="I1801" t="str">
        <f>+CONCATENATE(Tabla1[[#This Row],[CONSIDERED_DATE14]],"-",Tabla1[[#This Row],[CONSIDERED_DATE13]])</f>
        <v>20-DEC</v>
      </c>
      <c r="J1801" s="1" t="s">
        <v>5009</v>
      </c>
      <c r="K1801">
        <v>59</v>
      </c>
      <c r="L1801">
        <v>65</v>
      </c>
      <c r="M1801" s="4">
        <v>140244.830508474</v>
      </c>
      <c r="N1801" s="3">
        <v>90.769230769230703</v>
      </c>
      <c r="O1801" s="3">
        <f>+Tabla1[[#This Row],[CF_CALC_OCC_ROOMS]]/67*100</f>
        <v>88.059701492537314</v>
      </c>
      <c r="P1801" s="2">
        <v>8274445</v>
      </c>
      <c r="Q1801">
        <v>0</v>
      </c>
      <c r="R1801">
        <v>0</v>
      </c>
      <c r="S1801">
        <v>0</v>
      </c>
    </row>
    <row r="1802" spans="1:19" x14ac:dyDescent="0.25">
      <c r="A1802" s="1" t="s">
        <v>13</v>
      </c>
      <c r="B1802" s="4">
        <v>10145891</v>
      </c>
      <c r="C1802">
        <v>61</v>
      </c>
      <c r="D1802">
        <v>108</v>
      </c>
      <c r="E1802" s="1" t="s">
        <v>1814</v>
      </c>
      <c r="F1802" t="str">
        <f>+RIGHT(Tabla1[[#This Row],[CONSIDERED_DATE1]],6)</f>
        <v>DEC-20</v>
      </c>
      <c r="G1802" t="str">
        <f>+LEFT(Tabla1[[#This Row],[CONSIDERED_DATE12]],3)</f>
        <v>DEC</v>
      </c>
      <c r="H1802" t="str">
        <f>+RIGHT(Tabla1[[#This Row],[CONSIDERED_DATE12]],2)</f>
        <v>20</v>
      </c>
      <c r="I1802" t="str">
        <f>+CONCATENATE(Tabla1[[#This Row],[CONSIDERED_DATE14]],"-",Tabla1[[#This Row],[CONSIDERED_DATE13]])</f>
        <v>20-DEC</v>
      </c>
      <c r="J1802" s="1" t="s">
        <v>5010</v>
      </c>
      <c r="K1802">
        <v>61</v>
      </c>
      <c r="L1802">
        <v>66</v>
      </c>
      <c r="M1802" s="4">
        <v>166326.08196721299</v>
      </c>
      <c r="N1802" s="3">
        <v>92.424242424242394</v>
      </c>
      <c r="O1802" s="3">
        <f>+Tabla1[[#This Row],[CF_CALC_OCC_ROOMS]]/67*100</f>
        <v>91.044776119402982</v>
      </c>
      <c r="P1802" s="2">
        <v>10145891</v>
      </c>
      <c r="Q1802">
        <v>0</v>
      </c>
      <c r="R1802">
        <v>0</v>
      </c>
      <c r="S1802">
        <v>0</v>
      </c>
    </row>
    <row r="1803" spans="1:19" x14ac:dyDescent="0.25">
      <c r="A1803" s="1" t="s">
        <v>13</v>
      </c>
      <c r="B1803" s="4">
        <v>9575144</v>
      </c>
      <c r="C1803">
        <v>61</v>
      </c>
      <c r="D1803">
        <v>108</v>
      </c>
      <c r="E1803" s="1" t="s">
        <v>1815</v>
      </c>
      <c r="F1803" t="str">
        <f>+RIGHT(Tabla1[[#This Row],[CONSIDERED_DATE1]],6)</f>
        <v>DEC-20</v>
      </c>
      <c r="G1803" t="str">
        <f>+LEFT(Tabla1[[#This Row],[CONSIDERED_DATE12]],3)</f>
        <v>DEC</v>
      </c>
      <c r="H1803" t="str">
        <f>+RIGHT(Tabla1[[#This Row],[CONSIDERED_DATE12]],2)</f>
        <v>20</v>
      </c>
      <c r="I1803" t="str">
        <f>+CONCATENATE(Tabla1[[#This Row],[CONSIDERED_DATE14]],"-",Tabla1[[#This Row],[CONSIDERED_DATE13]])</f>
        <v>20-DEC</v>
      </c>
      <c r="J1803" s="1" t="s">
        <v>5011</v>
      </c>
      <c r="K1803">
        <v>61</v>
      </c>
      <c r="L1803">
        <v>66</v>
      </c>
      <c r="M1803" s="4">
        <v>156969.573770491</v>
      </c>
      <c r="N1803" s="3">
        <v>92.424242424242394</v>
      </c>
      <c r="O1803" s="3">
        <f>+Tabla1[[#This Row],[CF_CALC_OCC_ROOMS]]/67*100</f>
        <v>91.044776119402982</v>
      </c>
      <c r="P1803" s="2">
        <v>9575144</v>
      </c>
      <c r="Q1803">
        <v>0</v>
      </c>
      <c r="R1803">
        <v>0</v>
      </c>
      <c r="S1803">
        <v>0</v>
      </c>
    </row>
    <row r="1804" spans="1:19" x14ac:dyDescent="0.25">
      <c r="A1804" s="1" t="s">
        <v>13</v>
      </c>
      <c r="B1804" s="4">
        <v>8583112</v>
      </c>
      <c r="C1804">
        <v>60</v>
      </c>
      <c r="D1804">
        <v>105</v>
      </c>
      <c r="E1804" s="1" t="s">
        <v>1816</v>
      </c>
      <c r="F1804" t="str">
        <f>+RIGHT(Tabla1[[#This Row],[CONSIDERED_DATE1]],6)</f>
        <v>DEC-20</v>
      </c>
      <c r="G1804" t="str">
        <f>+LEFT(Tabla1[[#This Row],[CONSIDERED_DATE12]],3)</f>
        <v>DEC</v>
      </c>
      <c r="H1804" t="str">
        <f>+RIGHT(Tabla1[[#This Row],[CONSIDERED_DATE12]],2)</f>
        <v>20</v>
      </c>
      <c r="I1804" t="str">
        <f>+CONCATENATE(Tabla1[[#This Row],[CONSIDERED_DATE14]],"-",Tabla1[[#This Row],[CONSIDERED_DATE13]])</f>
        <v>20-DEC</v>
      </c>
      <c r="J1804" s="1" t="s">
        <v>5012</v>
      </c>
      <c r="K1804">
        <v>60</v>
      </c>
      <c r="L1804">
        <v>65</v>
      </c>
      <c r="M1804" s="4">
        <v>143051.866666666</v>
      </c>
      <c r="N1804" s="3">
        <v>92.307692307692307</v>
      </c>
      <c r="O1804" s="3">
        <f>+Tabla1[[#This Row],[CF_CALC_OCC_ROOMS]]/67*100</f>
        <v>89.552238805970148</v>
      </c>
      <c r="P1804" s="2">
        <v>8583112</v>
      </c>
      <c r="Q1804">
        <v>0</v>
      </c>
      <c r="R1804">
        <v>0</v>
      </c>
      <c r="S1804">
        <v>0</v>
      </c>
    </row>
    <row r="1805" spans="1:19" x14ac:dyDescent="0.25">
      <c r="A1805" s="1" t="s">
        <v>13</v>
      </c>
      <c r="B1805" s="4">
        <v>7519043</v>
      </c>
      <c r="C1805">
        <v>56</v>
      </c>
      <c r="D1805">
        <v>102</v>
      </c>
      <c r="E1805" s="1" t="s">
        <v>1817</v>
      </c>
      <c r="F1805" t="str">
        <f>+RIGHT(Tabla1[[#This Row],[CONSIDERED_DATE1]],6)</f>
        <v>DEC-20</v>
      </c>
      <c r="G1805" t="str">
        <f>+LEFT(Tabla1[[#This Row],[CONSIDERED_DATE12]],3)</f>
        <v>DEC</v>
      </c>
      <c r="H1805" t="str">
        <f>+RIGHT(Tabla1[[#This Row],[CONSIDERED_DATE12]],2)</f>
        <v>20</v>
      </c>
      <c r="I1805" t="str">
        <f>+CONCATENATE(Tabla1[[#This Row],[CONSIDERED_DATE14]],"-",Tabla1[[#This Row],[CONSIDERED_DATE13]])</f>
        <v>20-DEC</v>
      </c>
      <c r="J1805" s="1" t="s">
        <v>5013</v>
      </c>
      <c r="K1805">
        <v>56</v>
      </c>
      <c r="L1805">
        <v>65</v>
      </c>
      <c r="M1805" s="4">
        <v>134268.625</v>
      </c>
      <c r="N1805" s="3">
        <v>86.153846153846104</v>
      </c>
      <c r="O1805" s="3">
        <f>+Tabla1[[#This Row],[CF_CALC_OCC_ROOMS]]/67*100</f>
        <v>83.582089552238799</v>
      </c>
      <c r="P1805" s="2">
        <v>7519043</v>
      </c>
      <c r="Q1805">
        <v>0</v>
      </c>
      <c r="R1805">
        <v>0</v>
      </c>
      <c r="S1805">
        <v>0</v>
      </c>
    </row>
    <row r="1806" spans="1:19" x14ac:dyDescent="0.25">
      <c r="A1806" s="1" t="s">
        <v>13</v>
      </c>
      <c r="B1806" s="4">
        <v>7553755</v>
      </c>
      <c r="C1806">
        <v>60</v>
      </c>
      <c r="D1806">
        <v>92</v>
      </c>
      <c r="E1806" s="1" t="s">
        <v>1818</v>
      </c>
      <c r="F1806" t="str">
        <f>+RIGHT(Tabla1[[#This Row],[CONSIDERED_DATE1]],6)</f>
        <v>DEC-20</v>
      </c>
      <c r="G1806" t="str">
        <f>+LEFT(Tabla1[[#This Row],[CONSIDERED_DATE12]],3)</f>
        <v>DEC</v>
      </c>
      <c r="H1806" t="str">
        <f>+RIGHT(Tabla1[[#This Row],[CONSIDERED_DATE12]],2)</f>
        <v>20</v>
      </c>
      <c r="I1806" t="str">
        <f>+CONCATENATE(Tabla1[[#This Row],[CONSIDERED_DATE14]],"-",Tabla1[[#This Row],[CONSIDERED_DATE13]])</f>
        <v>20-DEC</v>
      </c>
      <c r="J1806" s="1" t="s">
        <v>5014</v>
      </c>
      <c r="K1806">
        <v>60</v>
      </c>
      <c r="L1806">
        <v>65</v>
      </c>
      <c r="M1806" s="4">
        <v>125895.916666666</v>
      </c>
      <c r="N1806" s="3">
        <v>92.307692307692307</v>
      </c>
      <c r="O1806" s="3">
        <f>+Tabla1[[#This Row],[CF_CALC_OCC_ROOMS]]/67*100</f>
        <v>89.552238805970148</v>
      </c>
      <c r="P1806" s="2">
        <v>7553755</v>
      </c>
      <c r="Q1806">
        <v>0</v>
      </c>
      <c r="R1806">
        <v>0</v>
      </c>
      <c r="S1806">
        <v>0</v>
      </c>
    </row>
    <row r="1807" spans="1:19" x14ac:dyDescent="0.25">
      <c r="A1807" s="1" t="s">
        <v>13</v>
      </c>
      <c r="B1807" s="4">
        <v>4969280</v>
      </c>
      <c r="C1807">
        <v>43</v>
      </c>
      <c r="D1807">
        <v>64</v>
      </c>
      <c r="E1807" s="1" t="s">
        <v>1819</v>
      </c>
      <c r="F1807" t="str">
        <f>+RIGHT(Tabla1[[#This Row],[CONSIDERED_DATE1]],6)</f>
        <v>DEC-20</v>
      </c>
      <c r="G1807" t="str">
        <f>+LEFT(Tabla1[[#This Row],[CONSIDERED_DATE12]],3)</f>
        <v>DEC</v>
      </c>
      <c r="H1807" t="str">
        <f>+RIGHT(Tabla1[[#This Row],[CONSIDERED_DATE12]],2)</f>
        <v>20</v>
      </c>
      <c r="I1807" t="str">
        <f>+CONCATENATE(Tabla1[[#This Row],[CONSIDERED_DATE14]],"-",Tabla1[[#This Row],[CONSIDERED_DATE13]])</f>
        <v>20-DEC</v>
      </c>
      <c r="J1807" s="1" t="s">
        <v>5015</v>
      </c>
      <c r="K1807">
        <v>43</v>
      </c>
      <c r="L1807">
        <v>65</v>
      </c>
      <c r="M1807" s="4">
        <v>115564.65116279</v>
      </c>
      <c r="N1807" s="3">
        <v>66.153846153846104</v>
      </c>
      <c r="O1807" s="3">
        <f>+Tabla1[[#This Row],[CF_CALC_OCC_ROOMS]]/67*100</f>
        <v>64.179104477611943</v>
      </c>
      <c r="P1807" s="2">
        <v>4969280</v>
      </c>
      <c r="Q1807">
        <v>0</v>
      </c>
      <c r="R1807">
        <v>0</v>
      </c>
      <c r="S1807">
        <v>0</v>
      </c>
    </row>
    <row r="1808" spans="1:19" x14ac:dyDescent="0.25">
      <c r="A1808" s="1" t="s">
        <v>13</v>
      </c>
      <c r="B1808" s="4">
        <v>5978551</v>
      </c>
      <c r="C1808">
        <v>45</v>
      </c>
      <c r="D1808">
        <v>69</v>
      </c>
      <c r="E1808" s="1" t="s">
        <v>1820</v>
      </c>
      <c r="F1808" t="str">
        <f>+RIGHT(Tabla1[[#This Row],[CONSIDERED_DATE1]],6)</f>
        <v>DEC-20</v>
      </c>
      <c r="G1808" t="str">
        <f>+LEFT(Tabla1[[#This Row],[CONSIDERED_DATE12]],3)</f>
        <v>DEC</v>
      </c>
      <c r="H1808" t="str">
        <f>+RIGHT(Tabla1[[#This Row],[CONSIDERED_DATE12]],2)</f>
        <v>20</v>
      </c>
      <c r="I1808" t="str">
        <f>+CONCATENATE(Tabla1[[#This Row],[CONSIDERED_DATE14]],"-",Tabla1[[#This Row],[CONSIDERED_DATE13]])</f>
        <v>20-DEC</v>
      </c>
      <c r="J1808" s="1" t="s">
        <v>5016</v>
      </c>
      <c r="K1808">
        <v>45</v>
      </c>
      <c r="L1808">
        <v>66</v>
      </c>
      <c r="M1808" s="4">
        <v>132856.68888888799</v>
      </c>
      <c r="N1808" s="3">
        <v>68.181818181818102</v>
      </c>
      <c r="O1808" s="3">
        <f>+Tabla1[[#This Row],[CF_CALC_OCC_ROOMS]]/67*100</f>
        <v>67.164179104477611</v>
      </c>
      <c r="P1808" s="2">
        <v>5978551</v>
      </c>
      <c r="Q1808">
        <v>0</v>
      </c>
      <c r="R1808">
        <v>0</v>
      </c>
      <c r="S1808">
        <v>0</v>
      </c>
    </row>
    <row r="1809" spans="1:19" x14ac:dyDescent="0.25">
      <c r="A1809" s="1" t="s">
        <v>13</v>
      </c>
      <c r="B1809" s="4">
        <v>8057354</v>
      </c>
      <c r="C1809">
        <v>53</v>
      </c>
      <c r="D1809">
        <v>86</v>
      </c>
      <c r="E1809" s="1" t="s">
        <v>1821</v>
      </c>
      <c r="F1809" t="str">
        <f>+RIGHT(Tabla1[[#This Row],[CONSIDERED_DATE1]],6)</f>
        <v>DEC-20</v>
      </c>
      <c r="G1809" t="str">
        <f>+LEFT(Tabla1[[#This Row],[CONSIDERED_DATE12]],3)</f>
        <v>DEC</v>
      </c>
      <c r="H1809" t="str">
        <f>+RIGHT(Tabla1[[#This Row],[CONSIDERED_DATE12]],2)</f>
        <v>20</v>
      </c>
      <c r="I1809" t="str">
        <f>+CONCATENATE(Tabla1[[#This Row],[CONSIDERED_DATE14]],"-",Tabla1[[#This Row],[CONSIDERED_DATE13]])</f>
        <v>20-DEC</v>
      </c>
      <c r="J1809" s="1" t="s">
        <v>5017</v>
      </c>
      <c r="K1809">
        <v>53</v>
      </c>
      <c r="L1809">
        <v>66</v>
      </c>
      <c r="M1809" s="4">
        <v>152025.54716981101</v>
      </c>
      <c r="N1809" s="3">
        <v>80.303030303030297</v>
      </c>
      <c r="O1809" s="3">
        <f>+Tabla1[[#This Row],[CF_CALC_OCC_ROOMS]]/67*100</f>
        <v>79.104477611940297</v>
      </c>
      <c r="P1809" s="2">
        <v>8057354</v>
      </c>
      <c r="Q1809">
        <v>0</v>
      </c>
      <c r="R1809">
        <v>0</v>
      </c>
      <c r="S1809">
        <v>0</v>
      </c>
    </row>
    <row r="1810" spans="1:19" x14ac:dyDescent="0.25">
      <c r="A1810" s="1" t="s">
        <v>13</v>
      </c>
      <c r="B1810" s="4">
        <v>3122163</v>
      </c>
      <c r="C1810">
        <v>27</v>
      </c>
      <c r="D1810">
        <v>35</v>
      </c>
      <c r="E1810" s="1" t="s">
        <v>1822</v>
      </c>
      <c r="F1810" t="str">
        <f>+RIGHT(Tabla1[[#This Row],[CONSIDERED_DATE1]],6)</f>
        <v>DEC-20</v>
      </c>
      <c r="G1810" t="str">
        <f>+LEFT(Tabla1[[#This Row],[CONSIDERED_DATE12]],3)</f>
        <v>DEC</v>
      </c>
      <c r="H1810" t="str">
        <f>+RIGHT(Tabla1[[#This Row],[CONSIDERED_DATE12]],2)</f>
        <v>20</v>
      </c>
      <c r="I1810" t="str">
        <f>+CONCATENATE(Tabla1[[#This Row],[CONSIDERED_DATE14]],"-",Tabla1[[#This Row],[CONSIDERED_DATE13]])</f>
        <v>20-DEC</v>
      </c>
      <c r="J1810" s="1" t="s">
        <v>5018</v>
      </c>
      <c r="K1810">
        <v>27</v>
      </c>
      <c r="L1810">
        <v>66</v>
      </c>
      <c r="M1810" s="4">
        <v>115635.666666666</v>
      </c>
      <c r="N1810" s="3">
        <v>40.909090909090899</v>
      </c>
      <c r="O1810" s="3">
        <f>+Tabla1[[#This Row],[CF_CALC_OCC_ROOMS]]/67*100</f>
        <v>40.298507462686565</v>
      </c>
      <c r="P1810" s="2">
        <v>3122163</v>
      </c>
      <c r="Q1810">
        <v>0</v>
      </c>
      <c r="R1810">
        <v>0</v>
      </c>
      <c r="S1810">
        <v>0</v>
      </c>
    </row>
    <row r="1811" spans="1:19" x14ac:dyDescent="0.25">
      <c r="A1811" s="1" t="s">
        <v>13</v>
      </c>
      <c r="B1811" s="4">
        <v>3849817</v>
      </c>
      <c r="C1811">
        <v>35</v>
      </c>
      <c r="D1811">
        <v>45</v>
      </c>
      <c r="E1811" s="1" t="s">
        <v>1823</v>
      </c>
      <c r="F1811" t="str">
        <f>+RIGHT(Tabla1[[#This Row],[CONSIDERED_DATE1]],6)</f>
        <v>DEC-20</v>
      </c>
      <c r="G1811" t="str">
        <f>+LEFT(Tabla1[[#This Row],[CONSIDERED_DATE12]],3)</f>
        <v>DEC</v>
      </c>
      <c r="H1811" t="str">
        <f>+RIGHT(Tabla1[[#This Row],[CONSIDERED_DATE12]],2)</f>
        <v>20</v>
      </c>
      <c r="I1811" t="str">
        <f>+CONCATENATE(Tabla1[[#This Row],[CONSIDERED_DATE14]],"-",Tabla1[[#This Row],[CONSIDERED_DATE13]])</f>
        <v>20-DEC</v>
      </c>
      <c r="J1811" s="1" t="s">
        <v>5019</v>
      </c>
      <c r="K1811">
        <v>35</v>
      </c>
      <c r="L1811">
        <v>65</v>
      </c>
      <c r="M1811" s="4">
        <v>109994.771428571</v>
      </c>
      <c r="N1811" s="3">
        <v>53.846153846153797</v>
      </c>
      <c r="O1811" s="3">
        <f>+Tabla1[[#This Row],[CF_CALC_OCC_ROOMS]]/67*100</f>
        <v>52.238805970149251</v>
      </c>
      <c r="P1811" s="2">
        <v>3849817</v>
      </c>
      <c r="Q1811">
        <v>0</v>
      </c>
      <c r="R1811">
        <v>0</v>
      </c>
      <c r="S1811">
        <v>0</v>
      </c>
    </row>
    <row r="1812" spans="1:19" x14ac:dyDescent="0.25">
      <c r="A1812" s="1" t="s">
        <v>13</v>
      </c>
      <c r="B1812" s="4">
        <v>3226141</v>
      </c>
      <c r="C1812">
        <v>32</v>
      </c>
      <c r="D1812">
        <v>39</v>
      </c>
      <c r="E1812" s="1" t="s">
        <v>1824</v>
      </c>
      <c r="F1812" t="str">
        <f>+RIGHT(Tabla1[[#This Row],[CONSIDERED_DATE1]],6)</f>
        <v>DEC-20</v>
      </c>
      <c r="G1812" t="str">
        <f>+LEFT(Tabla1[[#This Row],[CONSIDERED_DATE12]],3)</f>
        <v>DEC</v>
      </c>
      <c r="H1812" t="str">
        <f>+RIGHT(Tabla1[[#This Row],[CONSIDERED_DATE12]],2)</f>
        <v>20</v>
      </c>
      <c r="I1812" t="str">
        <f>+CONCATENATE(Tabla1[[#This Row],[CONSIDERED_DATE14]],"-",Tabla1[[#This Row],[CONSIDERED_DATE13]])</f>
        <v>20-DEC</v>
      </c>
      <c r="J1812" s="1" t="s">
        <v>5020</v>
      </c>
      <c r="K1812">
        <v>32</v>
      </c>
      <c r="L1812">
        <v>65</v>
      </c>
      <c r="M1812" s="4">
        <v>100816.90625</v>
      </c>
      <c r="N1812" s="3">
        <v>49.230769230769198</v>
      </c>
      <c r="O1812" s="3">
        <f>+Tabla1[[#This Row],[CF_CALC_OCC_ROOMS]]/67*100</f>
        <v>47.761194029850742</v>
      </c>
      <c r="P1812" s="2">
        <v>3226141</v>
      </c>
      <c r="Q1812">
        <v>0</v>
      </c>
      <c r="R1812">
        <v>0</v>
      </c>
      <c r="S1812">
        <v>0</v>
      </c>
    </row>
    <row r="1813" spans="1:19" x14ac:dyDescent="0.25">
      <c r="A1813" s="1" t="s">
        <v>13</v>
      </c>
      <c r="B1813" s="4">
        <v>3263090</v>
      </c>
      <c r="C1813">
        <v>32</v>
      </c>
      <c r="D1813">
        <v>38</v>
      </c>
      <c r="E1813" s="1" t="s">
        <v>1825</v>
      </c>
      <c r="F1813" t="str">
        <f>+RIGHT(Tabla1[[#This Row],[CONSIDERED_DATE1]],6)</f>
        <v>DEC-20</v>
      </c>
      <c r="G1813" t="str">
        <f>+LEFT(Tabla1[[#This Row],[CONSIDERED_DATE12]],3)</f>
        <v>DEC</v>
      </c>
      <c r="H1813" t="str">
        <f>+RIGHT(Tabla1[[#This Row],[CONSIDERED_DATE12]],2)</f>
        <v>20</v>
      </c>
      <c r="I1813" t="str">
        <f>+CONCATENATE(Tabla1[[#This Row],[CONSIDERED_DATE14]],"-",Tabla1[[#This Row],[CONSIDERED_DATE13]])</f>
        <v>20-DEC</v>
      </c>
      <c r="J1813" s="1" t="s">
        <v>5021</v>
      </c>
      <c r="K1813">
        <v>32</v>
      </c>
      <c r="L1813">
        <v>62</v>
      </c>
      <c r="M1813" s="4">
        <v>101971.5625</v>
      </c>
      <c r="N1813" s="3">
        <v>51.612903225806399</v>
      </c>
      <c r="O1813" s="3">
        <f>+Tabla1[[#This Row],[CF_CALC_OCC_ROOMS]]/67*100</f>
        <v>47.761194029850742</v>
      </c>
      <c r="P1813" s="2">
        <v>3263090</v>
      </c>
      <c r="Q1813">
        <v>0</v>
      </c>
      <c r="R1813">
        <v>0</v>
      </c>
      <c r="S1813">
        <v>0</v>
      </c>
    </row>
    <row r="1814" spans="1:19" x14ac:dyDescent="0.25">
      <c r="A1814" s="1" t="s">
        <v>13</v>
      </c>
      <c r="B1814" s="4">
        <v>3273338</v>
      </c>
      <c r="C1814">
        <v>31</v>
      </c>
      <c r="D1814">
        <v>42</v>
      </c>
      <c r="E1814" s="1" t="s">
        <v>1826</v>
      </c>
      <c r="F1814" t="str">
        <f>+RIGHT(Tabla1[[#This Row],[CONSIDERED_DATE1]],6)</f>
        <v>DEC-20</v>
      </c>
      <c r="G1814" t="str">
        <f>+LEFT(Tabla1[[#This Row],[CONSIDERED_DATE12]],3)</f>
        <v>DEC</v>
      </c>
      <c r="H1814" t="str">
        <f>+RIGHT(Tabla1[[#This Row],[CONSIDERED_DATE12]],2)</f>
        <v>20</v>
      </c>
      <c r="I1814" t="str">
        <f>+CONCATENATE(Tabla1[[#This Row],[CONSIDERED_DATE14]],"-",Tabla1[[#This Row],[CONSIDERED_DATE13]])</f>
        <v>20-DEC</v>
      </c>
      <c r="J1814" s="1" t="s">
        <v>5022</v>
      </c>
      <c r="K1814">
        <v>31</v>
      </c>
      <c r="L1814">
        <v>60</v>
      </c>
      <c r="M1814" s="4">
        <v>105591.548387096</v>
      </c>
      <c r="N1814" s="3">
        <v>51.6666666666666</v>
      </c>
      <c r="O1814" s="3">
        <f>+Tabla1[[#This Row],[CF_CALC_OCC_ROOMS]]/67*100</f>
        <v>46.268656716417908</v>
      </c>
      <c r="P1814" s="2">
        <v>3273338</v>
      </c>
      <c r="Q1814">
        <v>0</v>
      </c>
      <c r="R1814">
        <v>0</v>
      </c>
      <c r="S1814">
        <v>0</v>
      </c>
    </row>
    <row r="1815" spans="1:19" x14ac:dyDescent="0.25">
      <c r="A1815" s="1" t="s">
        <v>13</v>
      </c>
      <c r="B1815" s="4">
        <v>5164978</v>
      </c>
      <c r="C1815">
        <v>31</v>
      </c>
      <c r="D1815">
        <v>58</v>
      </c>
      <c r="E1815" s="1" t="s">
        <v>1827</v>
      </c>
      <c r="F1815" t="str">
        <f>+RIGHT(Tabla1[[#This Row],[CONSIDERED_DATE1]],6)</f>
        <v>DEC-20</v>
      </c>
      <c r="G1815" t="str">
        <f>+LEFT(Tabla1[[#This Row],[CONSIDERED_DATE12]],3)</f>
        <v>DEC</v>
      </c>
      <c r="H1815" t="str">
        <f>+RIGHT(Tabla1[[#This Row],[CONSIDERED_DATE12]],2)</f>
        <v>20</v>
      </c>
      <c r="I1815" t="str">
        <f>+CONCATENATE(Tabla1[[#This Row],[CONSIDERED_DATE14]],"-",Tabla1[[#This Row],[CONSIDERED_DATE13]])</f>
        <v>20-DEC</v>
      </c>
      <c r="J1815" s="1" t="s">
        <v>5023</v>
      </c>
      <c r="K1815">
        <v>31</v>
      </c>
      <c r="L1815">
        <v>59</v>
      </c>
      <c r="M1815" s="4">
        <v>166612.193548387</v>
      </c>
      <c r="N1815" s="3">
        <v>52.542372881355902</v>
      </c>
      <c r="O1815" s="3">
        <f>+Tabla1[[#This Row],[CF_CALC_OCC_ROOMS]]/67*100</f>
        <v>46.268656716417908</v>
      </c>
      <c r="P1815" s="2">
        <v>5164978</v>
      </c>
      <c r="Q1815">
        <v>0</v>
      </c>
      <c r="R1815">
        <v>0</v>
      </c>
      <c r="S1815">
        <v>0</v>
      </c>
    </row>
    <row r="1816" spans="1:19" x14ac:dyDescent="0.25">
      <c r="A1816" s="1" t="s">
        <v>13</v>
      </c>
      <c r="B1816" s="4">
        <v>5722691</v>
      </c>
      <c r="C1816">
        <v>30</v>
      </c>
      <c r="D1816">
        <v>59</v>
      </c>
      <c r="E1816" s="1" t="s">
        <v>1828</v>
      </c>
      <c r="F1816" t="str">
        <f>+RIGHT(Tabla1[[#This Row],[CONSIDERED_DATE1]],6)</f>
        <v>DEC-20</v>
      </c>
      <c r="G1816" t="str">
        <f>+LEFT(Tabla1[[#This Row],[CONSIDERED_DATE12]],3)</f>
        <v>DEC</v>
      </c>
      <c r="H1816" t="str">
        <f>+RIGHT(Tabla1[[#This Row],[CONSIDERED_DATE12]],2)</f>
        <v>20</v>
      </c>
      <c r="I1816" t="str">
        <f>+CONCATENATE(Tabla1[[#This Row],[CONSIDERED_DATE14]],"-",Tabla1[[#This Row],[CONSIDERED_DATE13]])</f>
        <v>20-DEC</v>
      </c>
      <c r="J1816" s="1" t="s">
        <v>5024</v>
      </c>
      <c r="K1816">
        <v>30</v>
      </c>
      <c r="L1816">
        <v>65</v>
      </c>
      <c r="M1816" s="4">
        <v>190756.366666666</v>
      </c>
      <c r="N1816" s="3">
        <v>46.153846153846096</v>
      </c>
      <c r="O1816" s="3">
        <f>+Tabla1[[#This Row],[CF_CALC_OCC_ROOMS]]/67*100</f>
        <v>44.776119402985074</v>
      </c>
      <c r="P1816" s="2">
        <v>5722691</v>
      </c>
      <c r="Q1816">
        <v>0</v>
      </c>
      <c r="R1816">
        <v>0</v>
      </c>
      <c r="S1816">
        <v>0</v>
      </c>
    </row>
    <row r="1817" spans="1:19" x14ac:dyDescent="0.25">
      <c r="A1817" s="1" t="s">
        <v>13</v>
      </c>
      <c r="B1817" s="4">
        <v>1916206</v>
      </c>
      <c r="C1817">
        <v>13</v>
      </c>
      <c r="D1817">
        <v>24</v>
      </c>
      <c r="E1817" s="1" t="s">
        <v>1829</v>
      </c>
      <c r="F1817" t="str">
        <f>+RIGHT(Tabla1[[#This Row],[CONSIDERED_DATE1]],6)</f>
        <v>DEC-20</v>
      </c>
      <c r="G1817" t="str">
        <f>+LEFT(Tabla1[[#This Row],[CONSIDERED_DATE12]],3)</f>
        <v>DEC</v>
      </c>
      <c r="H1817" t="str">
        <f>+RIGHT(Tabla1[[#This Row],[CONSIDERED_DATE12]],2)</f>
        <v>20</v>
      </c>
      <c r="I1817" t="str">
        <f>+CONCATENATE(Tabla1[[#This Row],[CONSIDERED_DATE14]],"-",Tabla1[[#This Row],[CONSIDERED_DATE13]])</f>
        <v>20-DEC</v>
      </c>
      <c r="J1817" s="1" t="s">
        <v>5025</v>
      </c>
      <c r="K1817">
        <v>13</v>
      </c>
      <c r="L1817">
        <v>58</v>
      </c>
      <c r="M1817" s="4">
        <v>147400.46153846101</v>
      </c>
      <c r="N1817" s="3">
        <v>22.413793103448199</v>
      </c>
      <c r="O1817" s="3">
        <f>+Tabla1[[#This Row],[CF_CALC_OCC_ROOMS]]/67*100</f>
        <v>19.402985074626866</v>
      </c>
      <c r="P1817" s="2">
        <v>1916206</v>
      </c>
      <c r="Q1817">
        <v>0</v>
      </c>
      <c r="R1817">
        <v>0</v>
      </c>
      <c r="S1817">
        <v>0</v>
      </c>
    </row>
    <row r="1818" spans="1:19" x14ac:dyDescent="0.25">
      <c r="A1818" s="1" t="s">
        <v>13</v>
      </c>
      <c r="B1818" s="4">
        <v>2389641</v>
      </c>
      <c r="C1818">
        <v>17</v>
      </c>
      <c r="D1818">
        <v>29</v>
      </c>
      <c r="E1818" s="1" t="s">
        <v>1830</v>
      </c>
      <c r="F1818" t="str">
        <f>+RIGHT(Tabla1[[#This Row],[CONSIDERED_DATE1]],6)</f>
        <v>DEC-20</v>
      </c>
      <c r="G1818" t="str">
        <f>+LEFT(Tabla1[[#This Row],[CONSIDERED_DATE12]],3)</f>
        <v>DEC</v>
      </c>
      <c r="H1818" t="str">
        <f>+RIGHT(Tabla1[[#This Row],[CONSIDERED_DATE12]],2)</f>
        <v>20</v>
      </c>
      <c r="I1818" t="str">
        <f>+CONCATENATE(Tabla1[[#This Row],[CONSIDERED_DATE14]],"-",Tabla1[[#This Row],[CONSIDERED_DATE13]])</f>
        <v>20-DEC</v>
      </c>
      <c r="J1818" s="1" t="s">
        <v>5026</v>
      </c>
      <c r="K1818">
        <v>17</v>
      </c>
      <c r="L1818">
        <v>50</v>
      </c>
      <c r="M1818" s="4">
        <v>140567.11764705801</v>
      </c>
      <c r="N1818" s="3">
        <v>34</v>
      </c>
      <c r="O1818" s="3">
        <f>+Tabla1[[#This Row],[CF_CALC_OCC_ROOMS]]/67*100</f>
        <v>25.373134328358208</v>
      </c>
      <c r="P1818" s="2">
        <v>1929641</v>
      </c>
      <c r="Q1818">
        <v>0</v>
      </c>
      <c r="R1818">
        <v>460000</v>
      </c>
      <c r="S1818">
        <v>0</v>
      </c>
    </row>
    <row r="1819" spans="1:19" x14ac:dyDescent="0.25">
      <c r="A1819" s="1" t="s">
        <v>13</v>
      </c>
      <c r="B1819" s="4">
        <v>952215</v>
      </c>
      <c r="C1819">
        <v>7</v>
      </c>
      <c r="D1819">
        <v>14</v>
      </c>
      <c r="E1819" s="1" t="s">
        <v>1831</v>
      </c>
      <c r="F1819" t="str">
        <f>+RIGHT(Tabla1[[#This Row],[CONSIDERED_DATE1]],6)</f>
        <v>DEC-20</v>
      </c>
      <c r="G1819" t="str">
        <f>+LEFT(Tabla1[[#This Row],[CONSIDERED_DATE12]],3)</f>
        <v>DEC</v>
      </c>
      <c r="H1819" t="str">
        <f>+RIGHT(Tabla1[[#This Row],[CONSIDERED_DATE12]],2)</f>
        <v>20</v>
      </c>
      <c r="I1819" t="str">
        <f>+CONCATENATE(Tabla1[[#This Row],[CONSIDERED_DATE14]],"-",Tabla1[[#This Row],[CONSIDERED_DATE13]])</f>
        <v>20-DEC</v>
      </c>
      <c r="J1819" s="1" t="s">
        <v>5027</v>
      </c>
      <c r="K1819">
        <v>7</v>
      </c>
      <c r="L1819">
        <v>50</v>
      </c>
      <c r="M1819" s="4">
        <v>136030.714285714</v>
      </c>
      <c r="N1819" s="3">
        <v>14</v>
      </c>
      <c r="O1819" s="3">
        <f>+Tabla1[[#This Row],[CF_CALC_OCC_ROOMS]]/67*100</f>
        <v>10.44776119402985</v>
      </c>
      <c r="P1819" s="2">
        <v>952215</v>
      </c>
      <c r="Q1819">
        <v>0</v>
      </c>
      <c r="R1819">
        <v>0</v>
      </c>
      <c r="S1819">
        <v>0</v>
      </c>
    </row>
    <row r="1820" spans="1:19" x14ac:dyDescent="0.25">
      <c r="A1820" s="1" t="s">
        <v>13</v>
      </c>
      <c r="B1820" s="4">
        <v>1132779</v>
      </c>
      <c r="C1820">
        <v>8</v>
      </c>
      <c r="D1820">
        <v>14</v>
      </c>
      <c r="E1820" s="1" t="s">
        <v>1832</v>
      </c>
      <c r="F1820" t="str">
        <f>+RIGHT(Tabla1[[#This Row],[CONSIDERED_DATE1]],6)</f>
        <v>DEC-20</v>
      </c>
      <c r="G1820" t="str">
        <f>+LEFT(Tabla1[[#This Row],[CONSIDERED_DATE12]],3)</f>
        <v>DEC</v>
      </c>
      <c r="H1820" t="str">
        <f>+RIGHT(Tabla1[[#This Row],[CONSIDERED_DATE12]],2)</f>
        <v>20</v>
      </c>
      <c r="I1820" t="str">
        <f>+CONCATENATE(Tabla1[[#This Row],[CONSIDERED_DATE14]],"-",Tabla1[[#This Row],[CONSIDERED_DATE13]])</f>
        <v>20-DEC</v>
      </c>
      <c r="J1820" s="1" t="s">
        <v>5028</v>
      </c>
      <c r="K1820">
        <v>8</v>
      </c>
      <c r="L1820">
        <v>55</v>
      </c>
      <c r="M1820" s="4">
        <v>141597.375</v>
      </c>
      <c r="N1820" s="3">
        <v>14.545454545454501</v>
      </c>
      <c r="O1820" s="3">
        <f>+Tabla1[[#This Row],[CF_CALC_OCC_ROOMS]]/67*100</f>
        <v>11.940298507462686</v>
      </c>
      <c r="P1820" s="2">
        <v>1132779</v>
      </c>
      <c r="Q1820">
        <v>0</v>
      </c>
      <c r="R1820">
        <v>0</v>
      </c>
      <c r="S1820">
        <v>0</v>
      </c>
    </row>
    <row r="1821" spans="1:19" x14ac:dyDescent="0.25">
      <c r="A1821" s="1" t="s">
        <v>13</v>
      </c>
      <c r="B1821" s="4">
        <v>1402383</v>
      </c>
      <c r="C1821">
        <v>9</v>
      </c>
      <c r="D1821">
        <v>21</v>
      </c>
      <c r="E1821" s="1" t="s">
        <v>1833</v>
      </c>
      <c r="F1821" t="str">
        <f>+RIGHT(Tabla1[[#This Row],[CONSIDERED_DATE1]],6)</f>
        <v>DEC-20</v>
      </c>
      <c r="G1821" t="str">
        <f>+LEFT(Tabla1[[#This Row],[CONSIDERED_DATE12]],3)</f>
        <v>DEC</v>
      </c>
      <c r="H1821" t="str">
        <f>+RIGHT(Tabla1[[#This Row],[CONSIDERED_DATE12]],2)</f>
        <v>20</v>
      </c>
      <c r="I1821" t="str">
        <f>+CONCATENATE(Tabla1[[#This Row],[CONSIDERED_DATE14]],"-",Tabla1[[#This Row],[CONSIDERED_DATE13]])</f>
        <v>20-DEC</v>
      </c>
      <c r="J1821" s="1" t="s">
        <v>5029</v>
      </c>
      <c r="K1821">
        <v>9</v>
      </c>
      <c r="L1821">
        <v>63</v>
      </c>
      <c r="M1821" s="4">
        <v>155820.33333333299</v>
      </c>
      <c r="N1821" s="3">
        <v>14.285714285714199</v>
      </c>
      <c r="O1821" s="3">
        <f>+Tabla1[[#This Row],[CF_CALC_OCC_ROOMS]]/67*100</f>
        <v>13.432835820895523</v>
      </c>
      <c r="P1821" s="2">
        <v>1402383</v>
      </c>
      <c r="Q1821">
        <v>0</v>
      </c>
      <c r="R1821">
        <v>0</v>
      </c>
      <c r="S1821">
        <v>0</v>
      </c>
    </row>
    <row r="1822" spans="1:19" x14ac:dyDescent="0.25">
      <c r="A1822" s="1" t="s">
        <v>13</v>
      </c>
      <c r="B1822" s="4">
        <v>979824</v>
      </c>
      <c r="C1822">
        <v>6</v>
      </c>
      <c r="D1822">
        <v>12</v>
      </c>
      <c r="E1822" s="1" t="s">
        <v>1834</v>
      </c>
      <c r="F1822" t="str">
        <f>+RIGHT(Tabla1[[#This Row],[CONSIDERED_DATE1]],6)</f>
        <v>DEC-20</v>
      </c>
      <c r="G1822" t="str">
        <f>+LEFT(Tabla1[[#This Row],[CONSIDERED_DATE12]],3)</f>
        <v>DEC</v>
      </c>
      <c r="H1822" t="str">
        <f>+RIGHT(Tabla1[[#This Row],[CONSIDERED_DATE12]],2)</f>
        <v>20</v>
      </c>
      <c r="I1822" t="str">
        <f>+CONCATENATE(Tabla1[[#This Row],[CONSIDERED_DATE14]],"-",Tabla1[[#This Row],[CONSIDERED_DATE13]])</f>
        <v>20-DEC</v>
      </c>
      <c r="J1822" s="1" t="s">
        <v>5030</v>
      </c>
      <c r="K1822">
        <v>6</v>
      </c>
      <c r="L1822">
        <v>66</v>
      </c>
      <c r="M1822" s="4">
        <v>163304</v>
      </c>
      <c r="N1822" s="3">
        <v>9.0909090909090899</v>
      </c>
      <c r="O1822" s="3">
        <f>+Tabla1[[#This Row],[CF_CALC_OCC_ROOMS]]/67*100</f>
        <v>8.9552238805970141</v>
      </c>
      <c r="P1822" s="2">
        <v>979824</v>
      </c>
      <c r="Q1822">
        <v>0</v>
      </c>
      <c r="R1822">
        <v>0</v>
      </c>
      <c r="S1822">
        <v>0</v>
      </c>
    </row>
    <row r="1823" spans="1:19" x14ac:dyDescent="0.25">
      <c r="A1823" s="1" t="s">
        <v>13</v>
      </c>
      <c r="B1823" s="4">
        <v>1545400</v>
      </c>
      <c r="C1823">
        <v>8</v>
      </c>
      <c r="D1823">
        <v>16</v>
      </c>
      <c r="E1823" s="1" t="s">
        <v>1835</v>
      </c>
      <c r="F1823" t="str">
        <f>+RIGHT(Tabla1[[#This Row],[CONSIDERED_DATE1]],6)</f>
        <v>DEC-20</v>
      </c>
      <c r="G1823" t="str">
        <f>+LEFT(Tabla1[[#This Row],[CONSIDERED_DATE12]],3)</f>
        <v>DEC</v>
      </c>
      <c r="H1823" t="str">
        <f>+RIGHT(Tabla1[[#This Row],[CONSIDERED_DATE12]],2)</f>
        <v>20</v>
      </c>
      <c r="I1823" t="str">
        <f>+CONCATENATE(Tabla1[[#This Row],[CONSIDERED_DATE14]],"-",Tabla1[[#This Row],[CONSIDERED_DATE13]])</f>
        <v>20-DEC</v>
      </c>
      <c r="J1823" s="1" t="s">
        <v>5031</v>
      </c>
      <c r="K1823">
        <v>8</v>
      </c>
      <c r="L1823">
        <v>57</v>
      </c>
      <c r="M1823" s="4">
        <v>193175</v>
      </c>
      <c r="N1823" s="3">
        <v>14.0350877192982</v>
      </c>
      <c r="O1823" s="3">
        <f>+Tabla1[[#This Row],[CF_CALC_OCC_ROOMS]]/67*100</f>
        <v>11.940298507462686</v>
      </c>
      <c r="P1823" s="2">
        <v>1545400</v>
      </c>
      <c r="Q1823">
        <v>0</v>
      </c>
      <c r="R1823">
        <v>0</v>
      </c>
      <c r="S1823">
        <v>0</v>
      </c>
    </row>
    <row r="1824" spans="1:19" x14ac:dyDescent="0.25">
      <c r="A1824" s="1" t="s">
        <v>13</v>
      </c>
      <c r="B1824" s="4">
        <v>1947107</v>
      </c>
      <c r="C1824">
        <v>12</v>
      </c>
      <c r="D1824">
        <v>26</v>
      </c>
      <c r="E1824" s="1" t="s">
        <v>1836</v>
      </c>
      <c r="F1824" t="str">
        <f>+RIGHT(Tabla1[[#This Row],[CONSIDERED_DATE1]],6)</f>
        <v>DEC-20</v>
      </c>
      <c r="G1824" t="str">
        <f>+LEFT(Tabla1[[#This Row],[CONSIDERED_DATE12]],3)</f>
        <v>DEC</v>
      </c>
      <c r="H1824" t="str">
        <f>+RIGHT(Tabla1[[#This Row],[CONSIDERED_DATE12]],2)</f>
        <v>20</v>
      </c>
      <c r="I1824" t="str">
        <f>+CONCATENATE(Tabla1[[#This Row],[CONSIDERED_DATE14]],"-",Tabla1[[#This Row],[CONSIDERED_DATE13]])</f>
        <v>20-DEC</v>
      </c>
      <c r="J1824" s="1" t="s">
        <v>5032</v>
      </c>
      <c r="K1824">
        <v>12</v>
      </c>
      <c r="L1824">
        <v>50</v>
      </c>
      <c r="M1824" s="4">
        <v>162258.91666666599</v>
      </c>
      <c r="N1824" s="3">
        <v>24</v>
      </c>
      <c r="O1824" s="3">
        <f>+Tabla1[[#This Row],[CF_CALC_OCC_ROOMS]]/67*100</f>
        <v>17.910447761194028</v>
      </c>
      <c r="P1824" s="2">
        <v>1947107</v>
      </c>
      <c r="Q1824">
        <v>0</v>
      </c>
      <c r="R1824">
        <v>0</v>
      </c>
      <c r="S1824">
        <v>0</v>
      </c>
    </row>
    <row r="1825" spans="1:19" x14ac:dyDescent="0.25">
      <c r="A1825" s="1" t="s">
        <v>13</v>
      </c>
      <c r="B1825" s="4">
        <v>3434235</v>
      </c>
      <c r="C1825">
        <v>20</v>
      </c>
      <c r="D1825">
        <v>42</v>
      </c>
      <c r="E1825" s="1" t="s">
        <v>1837</v>
      </c>
      <c r="F1825" t="str">
        <f>+RIGHT(Tabla1[[#This Row],[CONSIDERED_DATE1]],6)</f>
        <v>DEC-20</v>
      </c>
      <c r="G1825" t="str">
        <f>+LEFT(Tabla1[[#This Row],[CONSIDERED_DATE12]],3)</f>
        <v>DEC</v>
      </c>
      <c r="H1825" t="str">
        <f>+RIGHT(Tabla1[[#This Row],[CONSIDERED_DATE12]],2)</f>
        <v>20</v>
      </c>
      <c r="I1825" t="str">
        <f>+CONCATENATE(Tabla1[[#This Row],[CONSIDERED_DATE14]],"-",Tabla1[[#This Row],[CONSIDERED_DATE13]])</f>
        <v>20-DEC</v>
      </c>
      <c r="J1825" s="1" t="s">
        <v>5033</v>
      </c>
      <c r="K1825">
        <v>20</v>
      </c>
      <c r="L1825">
        <v>50</v>
      </c>
      <c r="M1825" s="4">
        <v>171711.75</v>
      </c>
      <c r="N1825" s="3">
        <v>40</v>
      </c>
      <c r="O1825" s="3">
        <f>+Tabla1[[#This Row],[CF_CALC_OCC_ROOMS]]/67*100</f>
        <v>29.850746268656714</v>
      </c>
      <c r="P1825" s="2">
        <v>3434235</v>
      </c>
      <c r="Q1825">
        <v>0</v>
      </c>
      <c r="R1825">
        <v>0</v>
      </c>
      <c r="S1825">
        <v>0</v>
      </c>
    </row>
    <row r="1826" spans="1:19" x14ac:dyDescent="0.25">
      <c r="A1826" s="1" t="s">
        <v>13</v>
      </c>
      <c r="B1826" s="4">
        <v>2841251</v>
      </c>
      <c r="C1826">
        <v>19</v>
      </c>
      <c r="D1826">
        <v>37</v>
      </c>
      <c r="E1826" s="1" t="s">
        <v>1838</v>
      </c>
      <c r="F1826" t="str">
        <f>+RIGHT(Tabla1[[#This Row],[CONSIDERED_DATE1]],6)</f>
        <v>DEC-20</v>
      </c>
      <c r="G1826" t="str">
        <f>+LEFT(Tabla1[[#This Row],[CONSIDERED_DATE12]],3)</f>
        <v>DEC</v>
      </c>
      <c r="H1826" t="str">
        <f>+RIGHT(Tabla1[[#This Row],[CONSIDERED_DATE12]],2)</f>
        <v>20</v>
      </c>
      <c r="I1826" t="str">
        <f>+CONCATENATE(Tabla1[[#This Row],[CONSIDERED_DATE14]],"-",Tabla1[[#This Row],[CONSIDERED_DATE13]])</f>
        <v>20-DEC</v>
      </c>
      <c r="J1826" s="1" t="s">
        <v>5034</v>
      </c>
      <c r="K1826">
        <v>19</v>
      </c>
      <c r="L1826">
        <v>65</v>
      </c>
      <c r="M1826" s="4">
        <v>149539.526315789</v>
      </c>
      <c r="N1826" s="3">
        <v>29.230769230769202</v>
      </c>
      <c r="O1826" s="3">
        <f>+Tabla1[[#This Row],[CF_CALC_OCC_ROOMS]]/67*100</f>
        <v>28.35820895522388</v>
      </c>
      <c r="P1826" s="2">
        <v>2841251</v>
      </c>
      <c r="Q1826">
        <v>0</v>
      </c>
      <c r="R1826">
        <v>0</v>
      </c>
      <c r="S1826">
        <v>0</v>
      </c>
    </row>
    <row r="1827" spans="1:19" x14ac:dyDescent="0.25">
      <c r="A1827" s="1" t="s">
        <v>13</v>
      </c>
      <c r="B1827" s="4">
        <v>1160961</v>
      </c>
      <c r="C1827">
        <v>5</v>
      </c>
      <c r="D1827">
        <v>9</v>
      </c>
      <c r="E1827" s="1" t="s">
        <v>1839</v>
      </c>
      <c r="F1827" t="str">
        <f>+RIGHT(Tabla1[[#This Row],[CONSIDERED_DATE1]],6)</f>
        <v>DEC-20</v>
      </c>
      <c r="G1827" t="str">
        <f>+LEFT(Tabla1[[#This Row],[CONSIDERED_DATE12]],3)</f>
        <v>DEC</v>
      </c>
      <c r="H1827" t="str">
        <f>+RIGHT(Tabla1[[#This Row],[CONSIDERED_DATE12]],2)</f>
        <v>20</v>
      </c>
      <c r="I1827" t="str">
        <f>+CONCATENATE(Tabla1[[#This Row],[CONSIDERED_DATE14]],"-",Tabla1[[#This Row],[CONSIDERED_DATE13]])</f>
        <v>20-DEC</v>
      </c>
      <c r="J1827" s="1" t="s">
        <v>5035</v>
      </c>
      <c r="K1827">
        <v>5</v>
      </c>
      <c r="L1827">
        <v>65</v>
      </c>
      <c r="M1827" s="4">
        <v>232192.2</v>
      </c>
      <c r="N1827" s="3">
        <v>7.6923076923076898</v>
      </c>
      <c r="O1827" s="3">
        <f>+Tabla1[[#This Row],[CF_CALC_OCC_ROOMS]]/67*100</f>
        <v>7.4626865671641784</v>
      </c>
      <c r="P1827" s="2">
        <v>1160961</v>
      </c>
      <c r="Q1827">
        <v>0</v>
      </c>
      <c r="R1827">
        <v>0</v>
      </c>
      <c r="S1827">
        <v>0</v>
      </c>
    </row>
    <row r="1828" spans="1:19" x14ac:dyDescent="0.25">
      <c r="A1828" s="1" t="s">
        <v>13</v>
      </c>
      <c r="B1828" s="4">
        <v>2092870</v>
      </c>
      <c r="C1828">
        <v>11</v>
      </c>
      <c r="D1828">
        <v>22</v>
      </c>
      <c r="E1828" s="1" t="s">
        <v>1840</v>
      </c>
      <c r="F1828" t="str">
        <f>+RIGHT(Tabla1[[#This Row],[CONSIDERED_DATE1]],6)</f>
        <v>DEC-20</v>
      </c>
      <c r="G1828" t="str">
        <f>+LEFT(Tabla1[[#This Row],[CONSIDERED_DATE12]],3)</f>
        <v>DEC</v>
      </c>
      <c r="H1828" t="str">
        <f>+RIGHT(Tabla1[[#This Row],[CONSIDERED_DATE12]],2)</f>
        <v>20</v>
      </c>
      <c r="I1828" t="str">
        <f>+CONCATENATE(Tabla1[[#This Row],[CONSIDERED_DATE14]],"-",Tabla1[[#This Row],[CONSIDERED_DATE13]])</f>
        <v>20-DEC</v>
      </c>
      <c r="J1828" s="1" t="s">
        <v>5036</v>
      </c>
      <c r="K1828">
        <v>11</v>
      </c>
      <c r="L1828">
        <v>63</v>
      </c>
      <c r="M1828" s="4">
        <v>190260.909090909</v>
      </c>
      <c r="N1828" s="3">
        <v>17.460317460317398</v>
      </c>
      <c r="O1828" s="3">
        <f>+Tabla1[[#This Row],[CF_CALC_OCC_ROOMS]]/67*100</f>
        <v>16.417910447761194</v>
      </c>
      <c r="P1828" s="2">
        <v>2092870</v>
      </c>
      <c r="Q1828">
        <v>0</v>
      </c>
      <c r="R1828">
        <v>0</v>
      </c>
      <c r="S1828">
        <v>0</v>
      </c>
    </row>
    <row r="1829" spans="1:19" x14ac:dyDescent="0.25">
      <c r="A1829" s="1" t="s">
        <v>13</v>
      </c>
      <c r="B1829" s="4">
        <v>1948028</v>
      </c>
      <c r="C1829">
        <v>9</v>
      </c>
      <c r="D1829">
        <v>19</v>
      </c>
      <c r="E1829" s="1" t="s">
        <v>1841</v>
      </c>
      <c r="F1829" t="str">
        <f>+RIGHT(Tabla1[[#This Row],[CONSIDERED_DATE1]],6)</f>
        <v>JAN-21</v>
      </c>
      <c r="G1829" t="str">
        <f>+LEFT(Tabla1[[#This Row],[CONSIDERED_DATE12]],3)</f>
        <v>JAN</v>
      </c>
      <c r="H1829" t="str">
        <f>+RIGHT(Tabla1[[#This Row],[CONSIDERED_DATE12]],2)</f>
        <v>21</v>
      </c>
      <c r="I1829" t="str">
        <f>+CONCATENATE(Tabla1[[#This Row],[CONSIDERED_DATE14]],"-",Tabla1[[#This Row],[CONSIDERED_DATE13]])</f>
        <v>21-JAN</v>
      </c>
      <c r="J1829" s="1" t="s">
        <v>5037</v>
      </c>
      <c r="K1829">
        <v>9</v>
      </c>
      <c r="L1829">
        <v>62</v>
      </c>
      <c r="M1829" s="4">
        <v>216447.55555555501</v>
      </c>
      <c r="N1829" s="3">
        <v>14.516129032258</v>
      </c>
      <c r="O1829" s="3">
        <f>+Tabla1[[#This Row],[CF_CALC_OCC_ROOMS]]/67*100</f>
        <v>13.432835820895523</v>
      </c>
      <c r="P1829" s="2">
        <v>1948028</v>
      </c>
      <c r="Q1829">
        <v>0</v>
      </c>
      <c r="R1829">
        <v>0</v>
      </c>
      <c r="S1829">
        <v>0</v>
      </c>
    </row>
    <row r="1830" spans="1:19" x14ac:dyDescent="0.25">
      <c r="A1830" s="1" t="s">
        <v>13</v>
      </c>
      <c r="B1830" s="4">
        <v>2686467</v>
      </c>
      <c r="C1830">
        <v>14</v>
      </c>
      <c r="D1830">
        <v>28</v>
      </c>
      <c r="E1830" s="1" t="s">
        <v>1842</v>
      </c>
      <c r="F1830" t="str">
        <f>+RIGHT(Tabla1[[#This Row],[CONSIDERED_DATE1]],6)</f>
        <v>JAN-21</v>
      </c>
      <c r="G1830" t="str">
        <f>+LEFT(Tabla1[[#This Row],[CONSIDERED_DATE12]],3)</f>
        <v>JAN</v>
      </c>
      <c r="H1830" t="str">
        <f>+RIGHT(Tabla1[[#This Row],[CONSIDERED_DATE12]],2)</f>
        <v>21</v>
      </c>
      <c r="I1830" t="str">
        <f>+CONCATENATE(Tabla1[[#This Row],[CONSIDERED_DATE14]],"-",Tabla1[[#This Row],[CONSIDERED_DATE13]])</f>
        <v>21-JAN</v>
      </c>
      <c r="J1830" s="1" t="s">
        <v>5038</v>
      </c>
      <c r="K1830">
        <v>14</v>
      </c>
      <c r="L1830">
        <v>62</v>
      </c>
      <c r="M1830" s="4">
        <v>191890.5</v>
      </c>
      <c r="N1830" s="3">
        <v>22.580645161290299</v>
      </c>
      <c r="O1830" s="3">
        <f>+Tabla1[[#This Row],[CF_CALC_OCC_ROOMS]]/67*100</f>
        <v>20.8955223880597</v>
      </c>
      <c r="P1830" s="2">
        <v>2686467</v>
      </c>
      <c r="Q1830">
        <v>0</v>
      </c>
      <c r="R1830">
        <v>0</v>
      </c>
      <c r="S1830">
        <v>0</v>
      </c>
    </row>
    <row r="1831" spans="1:19" x14ac:dyDescent="0.25">
      <c r="A1831" s="1" t="s">
        <v>13</v>
      </c>
      <c r="B1831" s="4">
        <v>2212701</v>
      </c>
      <c r="C1831">
        <v>14</v>
      </c>
      <c r="D1831">
        <v>29</v>
      </c>
      <c r="E1831" s="1" t="s">
        <v>1843</v>
      </c>
      <c r="F1831" t="str">
        <f>+RIGHT(Tabla1[[#This Row],[CONSIDERED_DATE1]],6)</f>
        <v>JAN-21</v>
      </c>
      <c r="G1831" t="str">
        <f>+LEFT(Tabla1[[#This Row],[CONSIDERED_DATE12]],3)</f>
        <v>JAN</v>
      </c>
      <c r="H1831" t="str">
        <f>+RIGHT(Tabla1[[#This Row],[CONSIDERED_DATE12]],2)</f>
        <v>21</v>
      </c>
      <c r="I1831" t="str">
        <f>+CONCATENATE(Tabla1[[#This Row],[CONSIDERED_DATE14]],"-",Tabla1[[#This Row],[CONSIDERED_DATE13]])</f>
        <v>21-JAN</v>
      </c>
      <c r="J1831" s="1" t="s">
        <v>5039</v>
      </c>
      <c r="K1831">
        <v>14</v>
      </c>
      <c r="L1831">
        <v>58</v>
      </c>
      <c r="M1831" s="4">
        <v>158050.07142857101</v>
      </c>
      <c r="N1831" s="3">
        <v>24.137931034482701</v>
      </c>
      <c r="O1831" s="3">
        <f>+Tabla1[[#This Row],[CF_CALC_OCC_ROOMS]]/67*100</f>
        <v>20.8955223880597</v>
      </c>
      <c r="P1831" s="2">
        <v>2212701</v>
      </c>
      <c r="Q1831">
        <v>0</v>
      </c>
      <c r="R1831">
        <v>0</v>
      </c>
      <c r="S1831">
        <v>0</v>
      </c>
    </row>
    <row r="1832" spans="1:19" x14ac:dyDescent="0.25">
      <c r="A1832" s="1" t="s">
        <v>13</v>
      </c>
      <c r="B1832" s="4">
        <v>1462733</v>
      </c>
      <c r="C1832">
        <v>12</v>
      </c>
      <c r="D1832">
        <v>26</v>
      </c>
      <c r="E1832" s="1" t="s">
        <v>1844</v>
      </c>
      <c r="F1832" t="str">
        <f>+RIGHT(Tabla1[[#This Row],[CONSIDERED_DATE1]],6)</f>
        <v>JAN-21</v>
      </c>
      <c r="G1832" t="str">
        <f>+LEFT(Tabla1[[#This Row],[CONSIDERED_DATE12]],3)</f>
        <v>JAN</v>
      </c>
      <c r="H1832" t="str">
        <f>+RIGHT(Tabla1[[#This Row],[CONSIDERED_DATE12]],2)</f>
        <v>21</v>
      </c>
      <c r="I1832" t="str">
        <f>+CONCATENATE(Tabla1[[#This Row],[CONSIDERED_DATE14]],"-",Tabla1[[#This Row],[CONSIDERED_DATE13]])</f>
        <v>21-JAN</v>
      </c>
      <c r="J1832" s="1" t="s">
        <v>5040</v>
      </c>
      <c r="K1832">
        <v>12</v>
      </c>
      <c r="L1832">
        <v>60</v>
      </c>
      <c r="M1832" s="4">
        <v>121894.416666666</v>
      </c>
      <c r="N1832" s="3">
        <v>20</v>
      </c>
      <c r="O1832" s="3">
        <f>+Tabla1[[#This Row],[CF_CALC_OCC_ROOMS]]/67*100</f>
        <v>17.910447761194028</v>
      </c>
      <c r="P1832" s="2">
        <v>1462733</v>
      </c>
      <c r="Q1832">
        <v>0</v>
      </c>
      <c r="R1832">
        <v>0</v>
      </c>
      <c r="S1832">
        <v>0</v>
      </c>
    </row>
    <row r="1833" spans="1:19" x14ac:dyDescent="0.25">
      <c r="A1833" s="1" t="s">
        <v>13</v>
      </c>
      <c r="B1833" s="4">
        <v>3554515</v>
      </c>
      <c r="C1833">
        <v>26</v>
      </c>
      <c r="D1833">
        <v>52</v>
      </c>
      <c r="E1833" s="1" t="s">
        <v>1845</v>
      </c>
      <c r="F1833" t="str">
        <f>+RIGHT(Tabla1[[#This Row],[CONSIDERED_DATE1]],6)</f>
        <v>JAN-21</v>
      </c>
      <c r="G1833" t="str">
        <f>+LEFT(Tabla1[[#This Row],[CONSIDERED_DATE12]],3)</f>
        <v>JAN</v>
      </c>
      <c r="H1833" t="str">
        <f>+RIGHT(Tabla1[[#This Row],[CONSIDERED_DATE12]],2)</f>
        <v>21</v>
      </c>
      <c r="I1833" t="str">
        <f>+CONCATENATE(Tabla1[[#This Row],[CONSIDERED_DATE14]],"-",Tabla1[[#This Row],[CONSIDERED_DATE13]])</f>
        <v>21-JAN</v>
      </c>
      <c r="J1833" s="1" t="s">
        <v>5041</v>
      </c>
      <c r="K1833">
        <v>26</v>
      </c>
      <c r="L1833">
        <v>61</v>
      </c>
      <c r="M1833" s="4">
        <v>136712.115384615</v>
      </c>
      <c r="N1833" s="3">
        <v>42.622950819672099</v>
      </c>
      <c r="O1833" s="3">
        <f>+Tabla1[[#This Row],[CF_CALC_OCC_ROOMS]]/67*100</f>
        <v>38.805970149253731</v>
      </c>
      <c r="P1833" s="2">
        <v>3554515</v>
      </c>
      <c r="Q1833">
        <v>0</v>
      </c>
      <c r="R1833">
        <v>0</v>
      </c>
      <c r="S1833">
        <v>0</v>
      </c>
    </row>
    <row r="1834" spans="1:19" x14ac:dyDescent="0.25">
      <c r="A1834" s="1" t="s">
        <v>13</v>
      </c>
      <c r="B1834" s="4">
        <v>3074620</v>
      </c>
      <c r="C1834">
        <v>24</v>
      </c>
      <c r="D1834">
        <v>49</v>
      </c>
      <c r="E1834" s="1" t="s">
        <v>1846</v>
      </c>
      <c r="F1834" t="str">
        <f>+RIGHT(Tabla1[[#This Row],[CONSIDERED_DATE1]],6)</f>
        <v>JAN-21</v>
      </c>
      <c r="G1834" t="str">
        <f>+LEFT(Tabla1[[#This Row],[CONSIDERED_DATE12]],3)</f>
        <v>JAN</v>
      </c>
      <c r="H1834" t="str">
        <f>+RIGHT(Tabla1[[#This Row],[CONSIDERED_DATE12]],2)</f>
        <v>21</v>
      </c>
      <c r="I1834" t="str">
        <f>+CONCATENATE(Tabla1[[#This Row],[CONSIDERED_DATE14]],"-",Tabla1[[#This Row],[CONSIDERED_DATE13]])</f>
        <v>21-JAN</v>
      </c>
      <c r="J1834" s="1" t="s">
        <v>5042</v>
      </c>
      <c r="K1834">
        <v>24</v>
      </c>
      <c r="L1834">
        <v>62</v>
      </c>
      <c r="M1834" s="4">
        <v>128109.166666666</v>
      </c>
      <c r="N1834" s="3">
        <v>38.709677419354797</v>
      </c>
      <c r="O1834" s="3">
        <f>+Tabla1[[#This Row],[CF_CALC_OCC_ROOMS]]/67*100</f>
        <v>35.820895522388057</v>
      </c>
      <c r="P1834" s="2">
        <v>3074620</v>
      </c>
      <c r="Q1834">
        <v>0</v>
      </c>
      <c r="R1834">
        <v>0</v>
      </c>
      <c r="S1834">
        <v>0</v>
      </c>
    </row>
    <row r="1835" spans="1:19" x14ac:dyDescent="0.25">
      <c r="A1835" s="1" t="s">
        <v>13</v>
      </c>
      <c r="B1835" s="4">
        <v>2954745</v>
      </c>
      <c r="C1835">
        <v>21</v>
      </c>
      <c r="D1835">
        <v>40</v>
      </c>
      <c r="E1835" s="1" t="s">
        <v>1847</v>
      </c>
      <c r="F1835" t="str">
        <f>+RIGHT(Tabla1[[#This Row],[CONSIDERED_DATE1]],6)</f>
        <v>JAN-21</v>
      </c>
      <c r="G1835" t="str">
        <f>+LEFT(Tabla1[[#This Row],[CONSIDERED_DATE12]],3)</f>
        <v>JAN</v>
      </c>
      <c r="H1835" t="str">
        <f>+RIGHT(Tabla1[[#This Row],[CONSIDERED_DATE12]],2)</f>
        <v>21</v>
      </c>
      <c r="I1835" t="str">
        <f>+CONCATENATE(Tabla1[[#This Row],[CONSIDERED_DATE14]],"-",Tabla1[[#This Row],[CONSIDERED_DATE13]])</f>
        <v>21-JAN</v>
      </c>
      <c r="J1835" s="1" t="s">
        <v>5043</v>
      </c>
      <c r="K1835">
        <v>21</v>
      </c>
      <c r="L1835">
        <v>66</v>
      </c>
      <c r="M1835" s="4">
        <v>140702.142857142</v>
      </c>
      <c r="N1835" s="3">
        <v>31.818181818181799</v>
      </c>
      <c r="O1835" s="3">
        <f>+Tabla1[[#This Row],[CF_CALC_OCC_ROOMS]]/67*100</f>
        <v>31.343283582089555</v>
      </c>
      <c r="P1835" s="2">
        <v>2954745</v>
      </c>
      <c r="Q1835">
        <v>0</v>
      </c>
      <c r="R1835">
        <v>0</v>
      </c>
      <c r="S1835">
        <v>0</v>
      </c>
    </row>
    <row r="1836" spans="1:19" x14ac:dyDescent="0.25">
      <c r="A1836" s="1" t="s">
        <v>13</v>
      </c>
      <c r="B1836" s="4">
        <v>4976009</v>
      </c>
      <c r="C1836">
        <v>33</v>
      </c>
      <c r="D1836">
        <v>66</v>
      </c>
      <c r="E1836" s="1" t="s">
        <v>1848</v>
      </c>
      <c r="F1836" t="str">
        <f>+RIGHT(Tabla1[[#This Row],[CONSIDERED_DATE1]],6)</f>
        <v>JAN-21</v>
      </c>
      <c r="G1836" t="str">
        <f>+LEFT(Tabla1[[#This Row],[CONSIDERED_DATE12]],3)</f>
        <v>JAN</v>
      </c>
      <c r="H1836" t="str">
        <f>+RIGHT(Tabla1[[#This Row],[CONSIDERED_DATE12]],2)</f>
        <v>21</v>
      </c>
      <c r="I1836" t="str">
        <f>+CONCATENATE(Tabla1[[#This Row],[CONSIDERED_DATE14]],"-",Tabla1[[#This Row],[CONSIDERED_DATE13]])</f>
        <v>21-JAN</v>
      </c>
      <c r="J1836" s="1" t="s">
        <v>5044</v>
      </c>
      <c r="K1836">
        <v>33</v>
      </c>
      <c r="L1836">
        <v>63</v>
      </c>
      <c r="M1836" s="4">
        <v>150788.151515151</v>
      </c>
      <c r="N1836" s="3">
        <v>52.380952380952301</v>
      </c>
      <c r="O1836" s="3">
        <f>+Tabla1[[#This Row],[CF_CALC_OCC_ROOMS]]/67*100</f>
        <v>49.253731343283583</v>
      </c>
      <c r="P1836" s="2">
        <v>4976009</v>
      </c>
      <c r="Q1836">
        <v>0</v>
      </c>
      <c r="R1836">
        <v>0</v>
      </c>
      <c r="S1836">
        <v>0</v>
      </c>
    </row>
    <row r="1837" spans="1:19" x14ac:dyDescent="0.25">
      <c r="A1837" s="1" t="s">
        <v>13</v>
      </c>
      <c r="B1837" s="4">
        <v>7064950</v>
      </c>
      <c r="C1837">
        <v>42</v>
      </c>
      <c r="D1837">
        <v>86</v>
      </c>
      <c r="E1837" s="1" t="s">
        <v>1849</v>
      </c>
      <c r="F1837" t="str">
        <f>+RIGHT(Tabla1[[#This Row],[CONSIDERED_DATE1]],6)</f>
        <v>JAN-21</v>
      </c>
      <c r="G1837" t="str">
        <f>+LEFT(Tabla1[[#This Row],[CONSIDERED_DATE12]],3)</f>
        <v>JAN</v>
      </c>
      <c r="H1837" t="str">
        <f>+RIGHT(Tabla1[[#This Row],[CONSIDERED_DATE12]],2)</f>
        <v>21</v>
      </c>
      <c r="I1837" t="str">
        <f>+CONCATENATE(Tabla1[[#This Row],[CONSIDERED_DATE14]],"-",Tabla1[[#This Row],[CONSIDERED_DATE13]])</f>
        <v>21-JAN</v>
      </c>
      <c r="J1837" s="1" t="s">
        <v>5045</v>
      </c>
      <c r="K1837">
        <v>42</v>
      </c>
      <c r="L1837">
        <v>64</v>
      </c>
      <c r="M1837" s="4">
        <v>168213.095238095</v>
      </c>
      <c r="N1837" s="3">
        <v>65.625</v>
      </c>
      <c r="O1837" s="3">
        <f>+Tabla1[[#This Row],[CF_CALC_OCC_ROOMS]]/67*100</f>
        <v>62.68656716417911</v>
      </c>
      <c r="P1837" s="2">
        <v>7064950</v>
      </c>
      <c r="Q1837">
        <v>0</v>
      </c>
      <c r="R1837">
        <v>0</v>
      </c>
      <c r="S1837">
        <v>0</v>
      </c>
    </row>
    <row r="1838" spans="1:19" x14ac:dyDescent="0.25">
      <c r="A1838" s="1" t="s">
        <v>13</v>
      </c>
      <c r="B1838" s="4">
        <v>2747916</v>
      </c>
      <c r="C1838">
        <v>22</v>
      </c>
      <c r="D1838">
        <v>45</v>
      </c>
      <c r="E1838" s="1" t="s">
        <v>1850</v>
      </c>
      <c r="F1838" t="str">
        <f>+RIGHT(Tabla1[[#This Row],[CONSIDERED_DATE1]],6)</f>
        <v>JAN-21</v>
      </c>
      <c r="G1838" t="str">
        <f>+LEFT(Tabla1[[#This Row],[CONSIDERED_DATE12]],3)</f>
        <v>JAN</v>
      </c>
      <c r="H1838" t="str">
        <f>+RIGHT(Tabla1[[#This Row],[CONSIDERED_DATE12]],2)</f>
        <v>21</v>
      </c>
      <c r="I1838" t="str">
        <f>+CONCATENATE(Tabla1[[#This Row],[CONSIDERED_DATE14]],"-",Tabla1[[#This Row],[CONSIDERED_DATE13]])</f>
        <v>21-JAN</v>
      </c>
      <c r="J1838" s="1" t="s">
        <v>5046</v>
      </c>
      <c r="K1838">
        <v>22</v>
      </c>
      <c r="L1838">
        <v>63</v>
      </c>
      <c r="M1838" s="4">
        <v>124905.27272727199</v>
      </c>
      <c r="N1838" s="3">
        <v>34.920634920634903</v>
      </c>
      <c r="O1838" s="3">
        <f>+Tabla1[[#This Row],[CF_CALC_OCC_ROOMS]]/67*100</f>
        <v>32.835820895522389</v>
      </c>
      <c r="P1838" s="2">
        <v>2747916</v>
      </c>
      <c r="Q1838">
        <v>0</v>
      </c>
      <c r="R1838">
        <v>0</v>
      </c>
      <c r="S1838">
        <v>0</v>
      </c>
    </row>
    <row r="1839" spans="1:19" x14ac:dyDescent="0.25">
      <c r="A1839" s="1" t="s">
        <v>13</v>
      </c>
      <c r="B1839" s="4">
        <v>4656679</v>
      </c>
      <c r="C1839">
        <v>34</v>
      </c>
      <c r="D1839">
        <v>67</v>
      </c>
      <c r="E1839" s="1" t="s">
        <v>1851</v>
      </c>
      <c r="F1839" t="str">
        <f>+RIGHT(Tabla1[[#This Row],[CONSIDERED_DATE1]],6)</f>
        <v>JAN-21</v>
      </c>
      <c r="G1839" t="str">
        <f>+LEFT(Tabla1[[#This Row],[CONSIDERED_DATE12]],3)</f>
        <v>JAN</v>
      </c>
      <c r="H1839" t="str">
        <f>+RIGHT(Tabla1[[#This Row],[CONSIDERED_DATE12]],2)</f>
        <v>21</v>
      </c>
      <c r="I1839" t="str">
        <f>+CONCATENATE(Tabla1[[#This Row],[CONSIDERED_DATE14]],"-",Tabla1[[#This Row],[CONSIDERED_DATE13]])</f>
        <v>21-JAN</v>
      </c>
      <c r="J1839" s="1" t="s">
        <v>5047</v>
      </c>
      <c r="K1839">
        <v>34</v>
      </c>
      <c r="L1839">
        <v>64</v>
      </c>
      <c r="M1839" s="4">
        <v>136961.147058823</v>
      </c>
      <c r="N1839" s="3">
        <v>53.125</v>
      </c>
      <c r="O1839" s="3">
        <f>+Tabla1[[#This Row],[CF_CALC_OCC_ROOMS]]/67*100</f>
        <v>50.746268656716417</v>
      </c>
      <c r="P1839" s="2">
        <v>4656679</v>
      </c>
      <c r="Q1839">
        <v>0</v>
      </c>
      <c r="R1839">
        <v>0</v>
      </c>
      <c r="S1839">
        <v>0</v>
      </c>
    </row>
    <row r="1840" spans="1:19" x14ac:dyDescent="0.25">
      <c r="A1840" s="1" t="s">
        <v>13</v>
      </c>
      <c r="B1840" s="4">
        <v>3949389</v>
      </c>
      <c r="C1840">
        <v>32</v>
      </c>
      <c r="D1840">
        <v>67</v>
      </c>
      <c r="E1840" s="1" t="s">
        <v>1852</v>
      </c>
      <c r="F1840" t="str">
        <f>+RIGHT(Tabla1[[#This Row],[CONSIDERED_DATE1]],6)</f>
        <v>JAN-21</v>
      </c>
      <c r="G1840" t="str">
        <f>+LEFT(Tabla1[[#This Row],[CONSIDERED_DATE12]],3)</f>
        <v>JAN</v>
      </c>
      <c r="H1840" t="str">
        <f>+RIGHT(Tabla1[[#This Row],[CONSIDERED_DATE12]],2)</f>
        <v>21</v>
      </c>
      <c r="I1840" t="str">
        <f>+CONCATENATE(Tabla1[[#This Row],[CONSIDERED_DATE14]],"-",Tabla1[[#This Row],[CONSIDERED_DATE13]])</f>
        <v>21-JAN</v>
      </c>
      <c r="J1840" s="1" t="s">
        <v>5048</v>
      </c>
      <c r="K1840">
        <v>32</v>
      </c>
      <c r="L1840">
        <v>62</v>
      </c>
      <c r="M1840" s="4">
        <v>123418.40625</v>
      </c>
      <c r="N1840" s="3">
        <v>51.612903225806399</v>
      </c>
      <c r="O1840" s="3">
        <f>+Tabla1[[#This Row],[CF_CALC_OCC_ROOMS]]/67*100</f>
        <v>47.761194029850742</v>
      </c>
      <c r="P1840" s="2">
        <v>3949389</v>
      </c>
      <c r="Q1840">
        <v>0</v>
      </c>
      <c r="R1840">
        <v>0</v>
      </c>
      <c r="S1840">
        <v>0</v>
      </c>
    </row>
    <row r="1841" spans="1:19" x14ac:dyDescent="0.25">
      <c r="A1841" s="1" t="s">
        <v>13</v>
      </c>
      <c r="B1841" s="4">
        <v>5408816.3529411769</v>
      </c>
      <c r="C1841">
        <v>44</v>
      </c>
      <c r="D1841">
        <v>94</v>
      </c>
      <c r="E1841" s="1" t="s">
        <v>1853</v>
      </c>
      <c r="F1841" t="str">
        <f>+RIGHT(Tabla1[[#This Row],[CONSIDERED_DATE1]],6)</f>
        <v>JAN-21</v>
      </c>
      <c r="G1841" t="str">
        <f>+LEFT(Tabla1[[#This Row],[CONSIDERED_DATE12]],3)</f>
        <v>JAN</v>
      </c>
      <c r="H1841" t="str">
        <f>+RIGHT(Tabla1[[#This Row],[CONSIDERED_DATE12]],2)</f>
        <v>21</v>
      </c>
      <c r="I1841" t="str">
        <f>+CONCATENATE(Tabla1[[#This Row],[CONSIDERED_DATE14]],"-",Tabla1[[#This Row],[CONSIDERED_DATE13]])</f>
        <v>21-JAN</v>
      </c>
      <c r="J1841" s="1" t="s">
        <v>5049</v>
      </c>
      <c r="K1841">
        <v>44</v>
      </c>
      <c r="L1841">
        <v>64</v>
      </c>
      <c r="M1841" s="4">
        <v>122927.644385026</v>
      </c>
      <c r="N1841" s="3">
        <v>68.75</v>
      </c>
      <c r="O1841" s="3">
        <f>+Tabla1[[#This Row],[CF_CALC_OCC_ROOMS]]/67*100</f>
        <v>65.671641791044777</v>
      </c>
      <c r="P1841" s="2">
        <v>5408816.3529411769</v>
      </c>
      <c r="Q1841">
        <v>0</v>
      </c>
      <c r="R1841">
        <v>0</v>
      </c>
      <c r="S1841">
        <v>0</v>
      </c>
    </row>
    <row r="1842" spans="1:19" x14ac:dyDescent="0.25">
      <c r="A1842" s="1" t="s">
        <v>13</v>
      </c>
      <c r="B1842" s="4">
        <v>4389047.1176470593</v>
      </c>
      <c r="C1842">
        <v>33</v>
      </c>
      <c r="D1842">
        <v>69</v>
      </c>
      <c r="E1842" s="1" t="s">
        <v>1854</v>
      </c>
      <c r="F1842" t="str">
        <f>+RIGHT(Tabla1[[#This Row],[CONSIDERED_DATE1]],6)</f>
        <v>JAN-21</v>
      </c>
      <c r="G1842" t="str">
        <f>+LEFT(Tabla1[[#This Row],[CONSIDERED_DATE12]],3)</f>
        <v>JAN</v>
      </c>
      <c r="H1842" t="str">
        <f>+RIGHT(Tabla1[[#This Row],[CONSIDERED_DATE12]],2)</f>
        <v>21</v>
      </c>
      <c r="I1842" t="str">
        <f>+CONCATENATE(Tabla1[[#This Row],[CONSIDERED_DATE14]],"-",Tabla1[[#This Row],[CONSIDERED_DATE13]])</f>
        <v>21-JAN</v>
      </c>
      <c r="J1842" s="1" t="s">
        <v>5050</v>
      </c>
      <c r="K1842">
        <v>33</v>
      </c>
      <c r="L1842">
        <v>65</v>
      </c>
      <c r="M1842" s="4">
        <v>133001.427807486</v>
      </c>
      <c r="N1842" s="3">
        <v>50.769230769230703</v>
      </c>
      <c r="O1842" s="3">
        <f>+Tabla1[[#This Row],[CF_CALC_OCC_ROOMS]]/67*100</f>
        <v>49.253731343283583</v>
      </c>
      <c r="P1842" s="2">
        <v>4389047.1176470593</v>
      </c>
      <c r="Q1842">
        <v>0</v>
      </c>
      <c r="R1842">
        <v>0</v>
      </c>
      <c r="S1842">
        <v>0</v>
      </c>
    </row>
    <row r="1843" spans="1:19" x14ac:dyDescent="0.25">
      <c r="A1843" s="1" t="s">
        <v>13</v>
      </c>
      <c r="B1843" s="4">
        <v>4997185</v>
      </c>
      <c r="C1843">
        <v>32</v>
      </c>
      <c r="D1843">
        <v>69</v>
      </c>
      <c r="E1843" s="1" t="s">
        <v>1855</v>
      </c>
      <c r="F1843" t="str">
        <f>+RIGHT(Tabla1[[#This Row],[CONSIDERED_DATE1]],6)</f>
        <v>JAN-21</v>
      </c>
      <c r="G1843" t="str">
        <f>+LEFT(Tabla1[[#This Row],[CONSIDERED_DATE12]],3)</f>
        <v>JAN</v>
      </c>
      <c r="H1843" t="str">
        <f>+RIGHT(Tabla1[[#This Row],[CONSIDERED_DATE12]],2)</f>
        <v>21</v>
      </c>
      <c r="I1843" t="str">
        <f>+CONCATENATE(Tabla1[[#This Row],[CONSIDERED_DATE14]],"-",Tabla1[[#This Row],[CONSIDERED_DATE13]])</f>
        <v>21-JAN</v>
      </c>
      <c r="J1843" s="1" t="s">
        <v>5051</v>
      </c>
      <c r="K1843">
        <v>32</v>
      </c>
      <c r="L1843">
        <v>65</v>
      </c>
      <c r="M1843" s="4">
        <v>156162.03125</v>
      </c>
      <c r="N1843" s="3">
        <v>49.230769230769198</v>
      </c>
      <c r="O1843" s="3">
        <f>+Tabla1[[#This Row],[CF_CALC_OCC_ROOMS]]/67*100</f>
        <v>47.761194029850742</v>
      </c>
      <c r="P1843" s="2">
        <v>4997185</v>
      </c>
      <c r="Q1843">
        <v>0</v>
      </c>
      <c r="R1843">
        <v>0</v>
      </c>
      <c r="S1843">
        <v>0</v>
      </c>
    </row>
    <row r="1844" spans="1:19" x14ac:dyDescent="0.25">
      <c r="A1844" s="1" t="s">
        <v>13</v>
      </c>
      <c r="B1844" s="4">
        <v>4686846</v>
      </c>
      <c r="C1844">
        <v>29</v>
      </c>
      <c r="D1844">
        <v>59</v>
      </c>
      <c r="E1844" s="1" t="s">
        <v>1856</v>
      </c>
      <c r="F1844" t="str">
        <f>+RIGHT(Tabla1[[#This Row],[CONSIDERED_DATE1]],6)</f>
        <v>JAN-21</v>
      </c>
      <c r="G1844" t="str">
        <f>+LEFT(Tabla1[[#This Row],[CONSIDERED_DATE12]],3)</f>
        <v>JAN</v>
      </c>
      <c r="H1844" t="str">
        <f>+RIGHT(Tabla1[[#This Row],[CONSIDERED_DATE12]],2)</f>
        <v>21</v>
      </c>
      <c r="I1844" t="str">
        <f>+CONCATENATE(Tabla1[[#This Row],[CONSIDERED_DATE14]],"-",Tabla1[[#This Row],[CONSIDERED_DATE13]])</f>
        <v>21-JAN</v>
      </c>
      <c r="J1844" s="1" t="s">
        <v>5052</v>
      </c>
      <c r="K1844">
        <v>29</v>
      </c>
      <c r="L1844">
        <v>66</v>
      </c>
      <c r="M1844" s="4">
        <v>161615.379310344</v>
      </c>
      <c r="N1844" s="3">
        <v>43.939393939393902</v>
      </c>
      <c r="O1844" s="3">
        <f>+Tabla1[[#This Row],[CF_CALC_OCC_ROOMS]]/67*100</f>
        <v>43.283582089552233</v>
      </c>
      <c r="P1844" s="2">
        <v>4686846</v>
      </c>
      <c r="Q1844">
        <v>0</v>
      </c>
      <c r="R1844">
        <v>0</v>
      </c>
      <c r="S1844">
        <v>0</v>
      </c>
    </row>
    <row r="1845" spans="1:19" x14ac:dyDescent="0.25">
      <c r="A1845" s="1" t="s">
        <v>13</v>
      </c>
      <c r="B1845" s="4">
        <v>2230818</v>
      </c>
      <c r="C1845">
        <v>18</v>
      </c>
      <c r="D1845">
        <v>34</v>
      </c>
      <c r="E1845" s="1" t="s">
        <v>1857</v>
      </c>
      <c r="F1845" t="str">
        <f>+RIGHT(Tabla1[[#This Row],[CONSIDERED_DATE1]],6)</f>
        <v>JAN-21</v>
      </c>
      <c r="G1845" t="str">
        <f>+LEFT(Tabla1[[#This Row],[CONSIDERED_DATE12]],3)</f>
        <v>JAN</v>
      </c>
      <c r="H1845" t="str">
        <f>+RIGHT(Tabla1[[#This Row],[CONSIDERED_DATE12]],2)</f>
        <v>21</v>
      </c>
      <c r="I1845" t="str">
        <f>+CONCATENATE(Tabla1[[#This Row],[CONSIDERED_DATE14]],"-",Tabla1[[#This Row],[CONSIDERED_DATE13]])</f>
        <v>21-JAN</v>
      </c>
      <c r="J1845" s="1" t="s">
        <v>5053</v>
      </c>
      <c r="K1845">
        <v>18</v>
      </c>
      <c r="L1845">
        <v>66</v>
      </c>
      <c r="M1845" s="4">
        <v>123934.33333333299</v>
      </c>
      <c r="N1845" s="3">
        <v>27.272727272727199</v>
      </c>
      <c r="O1845" s="3">
        <f>+Tabla1[[#This Row],[CF_CALC_OCC_ROOMS]]/67*100</f>
        <v>26.865671641791046</v>
      </c>
      <c r="P1845" s="2">
        <v>2230818</v>
      </c>
      <c r="Q1845">
        <v>0</v>
      </c>
      <c r="R1845">
        <v>0</v>
      </c>
      <c r="S1845">
        <v>0</v>
      </c>
    </row>
    <row r="1846" spans="1:19" x14ac:dyDescent="0.25">
      <c r="A1846" s="1" t="s">
        <v>13</v>
      </c>
      <c r="B1846" s="4">
        <v>3417923</v>
      </c>
      <c r="C1846">
        <v>28</v>
      </c>
      <c r="D1846">
        <v>57</v>
      </c>
      <c r="E1846" s="1" t="s">
        <v>1858</v>
      </c>
      <c r="F1846" t="str">
        <f>+RIGHT(Tabla1[[#This Row],[CONSIDERED_DATE1]],6)</f>
        <v>JAN-21</v>
      </c>
      <c r="G1846" t="str">
        <f>+LEFT(Tabla1[[#This Row],[CONSIDERED_DATE12]],3)</f>
        <v>JAN</v>
      </c>
      <c r="H1846" t="str">
        <f>+RIGHT(Tabla1[[#This Row],[CONSIDERED_DATE12]],2)</f>
        <v>21</v>
      </c>
      <c r="I1846" t="str">
        <f>+CONCATENATE(Tabla1[[#This Row],[CONSIDERED_DATE14]],"-",Tabla1[[#This Row],[CONSIDERED_DATE13]])</f>
        <v>21-JAN</v>
      </c>
      <c r="J1846" s="1" t="s">
        <v>5054</v>
      </c>
      <c r="K1846">
        <v>28</v>
      </c>
      <c r="L1846">
        <v>63</v>
      </c>
      <c r="M1846" s="4">
        <v>122068.678571428</v>
      </c>
      <c r="N1846" s="3">
        <v>44.4444444444444</v>
      </c>
      <c r="O1846" s="3">
        <f>+Tabla1[[#This Row],[CF_CALC_OCC_ROOMS]]/67*100</f>
        <v>41.791044776119399</v>
      </c>
      <c r="P1846" s="2">
        <v>3417923</v>
      </c>
      <c r="Q1846">
        <v>0</v>
      </c>
      <c r="R1846">
        <v>0</v>
      </c>
      <c r="S1846">
        <v>0</v>
      </c>
    </row>
    <row r="1847" spans="1:19" x14ac:dyDescent="0.25">
      <c r="A1847" s="1" t="s">
        <v>13</v>
      </c>
      <c r="B1847" s="4">
        <v>3550925</v>
      </c>
      <c r="C1847">
        <v>29</v>
      </c>
      <c r="D1847">
        <v>57</v>
      </c>
      <c r="E1847" s="1" t="s">
        <v>1859</v>
      </c>
      <c r="F1847" t="str">
        <f>+RIGHT(Tabla1[[#This Row],[CONSIDERED_DATE1]],6)</f>
        <v>JAN-21</v>
      </c>
      <c r="G1847" t="str">
        <f>+LEFT(Tabla1[[#This Row],[CONSIDERED_DATE12]],3)</f>
        <v>JAN</v>
      </c>
      <c r="H1847" t="str">
        <f>+RIGHT(Tabla1[[#This Row],[CONSIDERED_DATE12]],2)</f>
        <v>21</v>
      </c>
      <c r="I1847" t="str">
        <f>+CONCATENATE(Tabla1[[#This Row],[CONSIDERED_DATE14]],"-",Tabla1[[#This Row],[CONSIDERED_DATE13]])</f>
        <v>21-JAN</v>
      </c>
      <c r="J1847" s="1" t="s">
        <v>5055</v>
      </c>
      <c r="K1847">
        <v>29</v>
      </c>
      <c r="L1847">
        <v>62</v>
      </c>
      <c r="M1847" s="4">
        <v>122445.689655172</v>
      </c>
      <c r="N1847" s="3">
        <v>46.774193548386997</v>
      </c>
      <c r="O1847" s="3">
        <f>+Tabla1[[#This Row],[CF_CALC_OCC_ROOMS]]/67*100</f>
        <v>43.283582089552233</v>
      </c>
      <c r="P1847" s="2">
        <v>3550925</v>
      </c>
      <c r="Q1847">
        <v>0</v>
      </c>
      <c r="R1847">
        <v>0</v>
      </c>
      <c r="S1847">
        <v>0</v>
      </c>
    </row>
    <row r="1848" spans="1:19" x14ac:dyDescent="0.25">
      <c r="A1848" s="1" t="s">
        <v>13</v>
      </c>
      <c r="B1848" s="4">
        <v>5140919</v>
      </c>
      <c r="C1848">
        <v>38</v>
      </c>
      <c r="D1848">
        <v>82</v>
      </c>
      <c r="E1848" s="1" t="s">
        <v>1860</v>
      </c>
      <c r="F1848" t="str">
        <f>+RIGHT(Tabla1[[#This Row],[CONSIDERED_DATE1]],6)</f>
        <v>JAN-21</v>
      </c>
      <c r="G1848" t="str">
        <f>+LEFT(Tabla1[[#This Row],[CONSIDERED_DATE12]],3)</f>
        <v>JAN</v>
      </c>
      <c r="H1848" t="str">
        <f>+RIGHT(Tabla1[[#This Row],[CONSIDERED_DATE12]],2)</f>
        <v>21</v>
      </c>
      <c r="I1848" t="str">
        <f>+CONCATENATE(Tabla1[[#This Row],[CONSIDERED_DATE14]],"-",Tabla1[[#This Row],[CONSIDERED_DATE13]])</f>
        <v>21-JAN</v>
      </c>
      <c r="J1848" s="1" t="s">
        <v>5056</v>
      </c>
      <c r="K1848">
        <v>38</v>
      </c>
      <c r="L1848">
        <v>66</v>
      </c>
      <c r="M1848" s="4">
        <v>135287.342105263</v>
      </c>
      <c r="N1848" s="3">
        <v>57.5757575757575</v>
      </c>
      <c r="O1848" s="3">
        <f>+Tabla1[[#This Row],[CF_CALC_OCC_ROOMS]]/67*100</f>
        <v>56.71641791044776</v>
      </c>
      <c r="P1848" s="2">
        <v>5140919</v>
      </c>
      <c r="Q1848">
        <v>0</v>
      </c>
      <c r="R1848">
        <v>0</v>
      </c>
      <c r="S1848">
        <v>0</v>
      </c>
    </row>
    <row r="1849" spans="1:19" x14ac:dyDescent="0.25">
      <c r="A1849" s="1" t="s">
        <v>13</v>
      </c>
      <c r="B1849" s="4">
        <v>5967186</v>
      </c>
      <c r="C1849">
        <v>46</v>
      </c>
      <c r="D1849">
        <v>100</v>
      </c>
      <c r="E1849" s="1" t="s">
        <v>1861</v>
      </c>
      <c r="F1849" t="str">
        <f>+RIGHT(Tabla1[[#This Row],[CONSIDERED_DATE1]],6)</f>
        <v>JAN-21</v>
      </c>
      <c r="G1849" t="str">
        <f>+LEFT(Tabla1[[#This Row],[CONSIDERED_DATE12]],3)</f>
        <v>JAN</v>
      </c>
      <c r="H1849" t="str">
        <f>+RIGHT(Tabla1[[#This Row],[CONSIDERED_DATE12]],2)</f>
        <v>21</v>
      </c>
      <c r="I1849" t="str">
        <f>+CONCATENATE(Tabla1[[#This Row],[CONSIDERED_DATE14]],"-",Tabla1[[#This Row],[CONSIDERED_DATE13]])</f>
        <v>21-JAN</v>
      </c>
      <c r="J1849" s="1" t="s">
        <v>5057</v>
      </c>
      <c r="K1849">
        <v>46</v>
      </c>
      <c r="L1849">
        <v>66</v>
      </c>
      <c r="M1849" s="4">
        <v>129721.434782608</v>
      </c>
      <c r="N1849" s="3">
        <v>69.696969696969603</v>
      </c>
      <c r="O1849" s="3">
        <f>+Tabla1[[#This Row],[CF_CALC_OCC_ROOMS]]/67*100</f>
        <v>68.656716417910445</v>
      </c>
      <c r="P1849" s="2">
        <v>5967186</v>
      </c>
      <c r="Q1849">
        <v>0</v>
      </c>
      <c r="R1849">
        <v>0</v>
      </c>
      <c r="S1849">
        <v>0</v>
      </c>
    </row>
    <row r="1850" spans="1:19" x14ac:dyDescent="0.25">
      <c r="A1850" s="1" t="s">
        <v>13</v>
      </c>
      <c r="B1850" s="4">
        <v>7796978</v>
      </c>
      <c r="C1850">
        <v>52</v>
      </c>
      <c r="D1850">
        <v>110</v>
      </c>
      <c r="E1850" s="1" t="s">
        <v>1862</v>
      </c>
      <c r="F1850" t="str">
        <f>+RIGHT(Tabla1[[#This Row],[CONSIDERED_DATE1]],6)</f>
        <v>JAN-21</v>
      </c>
      <c r="G1850" t="str">
        <f>+LEFT(Tabla1[[#This Row],[CONSIDERED_DATE12]],3)</f>
        <v>JAN</v>
      </c>
      <c r="H1850" t="str">
        <f>+RIGHT(Tabla1[[#This Row],[CONSIDERED_DATE12]],2)</f>
        <v>21</v>
      </c>
      <c r="I1850" t="str">
        <f>+CONCATENATE(Tabla1[[#This Row],[CONSIDERED_DATE14]],"-",Tabla1[[#This Row],[CONSIDERED_DATE13]])</f>
        <v>21-JAN</v>
      </c>
      <c r="J1850" s="1" t="s">
        <v>5058</v>
      </c>
      <c r="K1850">
        <v>52</v>
      </c>
      <c r="L1850">
        <v>67</v>
      </c>
      <c r="M1850" s="4">
        <v>149941.88461538401</v>
      </c>
      <c r="N1850" s="3">
        <v>77.611940298507406</v>
      </c>
      <c r="O1850" s="3">
        <f>+Tabla1[[#This Row],[CF_CALC_OCC_ROOMS]]/67*100</f>
        <v>77.611940298507463</v>
      </c>
      <c r="P1850" s="2">
        <v>7796978</v>
      </c>
      <c r="Q1850">
        <v>0</v>
      </c>
      <c r="R1850">
        <v>0</v>
      </c>
      <c r="S1850">
        <v>0</v>
      </c>
    </row>
    <row r="1851" spans="1:19" x14ac:dyDescent="0.25">
      <c r="A1851" s="1" t="s">
        <v>13</v>
      </c>
      <c r="B1851" s="4">
        <v>7270667</v>
      </c>
      <c r="C1851">
        <v>46</v>
      </c>
      <c r="D1851">
        <v>92</v>
      </c>
      <c r="E1851" s="1" t="s">
        <v>1863</v>
      </c>
      <c r="F1851" t="str">
        <f>+RIGHT(Tabla1[[#This Row],[CONSIDERED_DATE1]],6)</f>
        <v>JAN-21</v>
      </c>
      <c r="G1851" t="str">
        <f>+LEFT(Tabla1[[#This Row],[CONSIDERED_DATE12]],3)</f>
        <v>JAN</v>
      </c>
      <c r="H1851" t="str">
        <f>+RIGHT(Tabla1[[#This Row],[CONSIDERED_DATE12]],2)</f>
        <v>21</v>
      </c>
      <c r="I1851" t="str">
        <f>+CONCATENATE(Tabla1[[#This Row],[CONSIDERED_DATE14]],"-",Tabla1[[#This Row],[CONSIDERED_DATE13]])</f>
        <v>21-JAN</v>
      </c>
      <c r="J1851" s="1" t="s">
        <v>5059</v>
      </c>
      <c r="K1851">
        <v>46</v>
      </c>
      <c r="L1851">
        <v>67</v>
      </c>
      <c r="M1851" s="4">
        <v>158057.97826086899</v>
      </c>
      <c r="N1851" s="3">
        <v>68.656716417910403</v>
      </c>
      <c r="O1851" s="3">
        <f>+Tabla1[[#This Row],[CF_CALC_OCC_ROOMS]]/67*100</f>
        <v>68.656716417910445</v>
      </c>
      <c r="P1851" s="2">
        <v>7270667</v>
      </c>
      <c r="Q1851">
        <v>0</v>
      </c>
      <c r="R1851">
        <v>0</v>
      </c>
      <c r="S1851">
        <v>0</v>
      </c>
    </row>
    <row r="1852" spans="1:19" x14ac:dyDescent="0.25">
      <c r="A1852" s="1" t="s">
        <v>13</v>
      </c>
      <c r="B1852" s="4">
        <v>3010579</v>
      </c>
      <c r="C1852">
        <v>24</v>
      </c>
      <c r="D1852">
        <v>49</v>
      </c>
      <c r="E1852" s="1" t="s">
        <v>1864</v>
      </c>
      <c r="F1852" t="str">
        <f>+RIGHT(Tabla1[[#This Row],[CONSIDERED_DATE1]],6)</f>
        <v>JAN-21</v>
      </c>
      <c r="G1852" t="str">
        <f>+LEFT(Tabla1[[#This Row],[CONSIDERED_DATE12]],3)</f>
        <v>JAN</v>
      </c>
      <c r="H1852" t="str">
        <f>+RIGHT(Tabla1[[#This Row],[CONSIDERED_DATE12]],2)</f>
        <v>21</v>
      </c>
      <c r="I1852" t="str">
        <f>+CONCATENATE(Tabla1[[#This Row],[CONSIDERED_DATE14]],"-",Tabla1[[#This Row],[CONSIDERED_DATE13]])</f>
        <v>21-JAN</v>
      </c>
      <c r="J1852" s="1" t="s">
        <v>5060</v>
      </c>
      <c r="K1852">
        <v>24</v>
      </c>
      <c r="L1852">
        <v>67</v>
      </c>
      <c r="M1852" s="4">
        <v>125440.791666666</v>
      </c>
      <c r="N1852" s="3">
        <v>35.820895522388</v>
      </c>
      <c r="O1852" s="3">
        <f>+Tabla1[[#This Row],[CF_CALC_OCC_ROOMS]]/67*100</f>
        <v>35.820895522388057</v>
      </c>
      <c r="P1852" s="2">
        <v>3010579</v>
      </c>
      <c r="Q1852">
        <v>0</v>
      </c>
      <c r="R1852">
        <v>0</v>
      </c>
      <c r="S1852">
        <v>0</v>
      </c>
    </row>
    <row r="1853" spans="1:19" x14ac:dyDescent="0.25">
      <c r="A1853" s="1" t="s">
        <v>13</v>
      </c>
      <c r="B1853" s="4">
        <v>3298717</v>
      </c>
      <c r="C1853">
        <v>27</v>
      </c>
      <c r="D1853">
        <v>55</v>
      </c>
      <c r="E1853" s="1" t="s">
        <v>1865</v>
      </c>
      <c r="F1853" t="str">
        <f>+RIGHT(Tabla1[[#This Row],[CONSIDERED_DATE1]],6)</f>
        <v>JAN-21</v>
      </c>
      <c r="G1853" t="str">
        <f>+LEFT(Tabla1[[#This Row],[CONSIDERED_DATE12]],3)</f>
        <v>JAN</v>
      </c>
      <c r="H1853" t="str">
        <f>+RIGHT(Tabla1[[#This Row],[CONSIDERED_DATE12]],2)</f>
        <v>21</v>
      </c>
      <c r="I1853" t="str">
        <f>+CONCATENATE(Tabla1[[#This Row],[CONSIDERED_DATE14]],"-",Tabla1[[#This Row],[CONSIDERED_DATE13]])</f>
        <v>21-JAN</v>
      </c>
      <c r="J1853" s="1" t="s">
        <v>5061</v>
      </c>
      <c r="K1853">
        <v>27</v>
      </c>
      <c r="L1853">
        <v>60</v>
      </c>
      <c r="M1853" s="4">
        <v>122174.70370370299</v>
      </c>
      <c r="N1853" s="3">
        <v>45</v>
      </c>
      <c r="O1853" s="3">
        <f>+Tabla1[[#This Row],[CF_CALC_OCC_ROOMS]]/67*100</f>
        <v>40.298507462686565</v>
      </c>
      <c r="P1853" s="2">
        <v>3298717</v>
      </c>
      <c r="Q1853">
        <v>0</v>
      </c>
      <c r="R1853">
        <v>0</v>
      </c>
      <c r="S1853">
        <v>0</v>
      </c>
    </row>
    <row r="1854" spans="1:19" x14ac:dyDescent="0.25">
      <c r="A1854" s="1" t="s">
        <v>13</v>
      </c>
      <c r="B1854" s="4">
        <v>4645501</v>
      </c>
      <c r="C1854">
        <v>37</v>
      </c>
      <c r="D1854">
        <v>73</v>
      </c>
      <c r="E1854" s="1" t="s">
        <v>1866</v>
      </c>
      <c r="F1854" t="str">
        <f>+RIGHT(Tabla1[[#This Row],[CONSIDERED_DATE1]],6)</f>
        <v>JAN-21</v>
      </c>
      <c r="G1854" t="str">
        <f>+LEFT(Tabla1[[#This Row],[CONSIDERED_DATE12]],3)</f>
        <v>JAN</v>
      </c>
      <c r="H1854" t="str">
        <f>+RIGHT(Tabla1[[#This Row],[CONSIDERED_DATE12]],2)</f>
        <v>21</v>
      </c>
      <c r="I1854" t="str">
        <f>+CONCATENATE(Tabla1[[#This Row],[CONSIDERED_DATE14]],"-",Tabla1[[#This Row],[CONSIDERED_DATE13]])</f>
        <v>21-JAN</v>
      </c>
      <c r="J1854" s="1" t="s">
        <v>5062</v>
      </c>
      <c r="K1854">
        <v>37</v>
      </c>
      <c r="L1854">
        <v>61</v>
      </c>
      <c r="M1854" s="4">
        <v>125554.08108108101</v>
      </c>
      <c r="N1854" s="3">
        <v>60.655737704918003</v>
      </c>
      <c r="O1854" s="3">
        <f>+Tabla1[[#This Row],[CF_CALC_OCC_ROOMS]]/67*100</f>
        <v>55.223880597014926</v>
      </c>
      <c r="P1854" s="2">
        <v>4645501</v>
      </c>
      <c r="Q1854">
        <v>0</v>
      </c>
      <c r="R1854">
        <v>0</v>
      </c>
      <c r="S1854">
        <v>0</v>
      </c>
    </row>
    <row r="1855" spans="1:19" x14ac:dyDescent="0.25">
      <c r="A1855" s="1" t="s">
        <v>13</v>
      </c>
      <c r="B1855" s="4">
        <v>5353451</v>
      </c>
      <c r="C1855">
        <v>41</v>
      </c>
      <c r="D1855">
        <v>90</v>
      </c>
      <c r="E1855" s="1" t="s">
        <v>1867</v>
      </c>
      <c r="F1855" t="str">
        <f>+RIGHT(Tabla1[[#This Row],[CONSIDERED_DATE1]],6)</f>
        <v>JAN-21</v>
      </c>
      <c r="G1855" t="str">
        <f>+LEFT(Tabla1[[#This Row],[CONSIDERED_DATE12]],3)</f>
        <v>JAN</v>
      </c>
      <c r="H1855" t="str">
        <f>+RIGHT(Tabla1[[#This Row],[CONSIDERED_DATE12]],2)</f>
        <v>21</v>
      </c>
      <c r="I1855" t="str">
        <f>+CONCATENATE(Tabla1[[#This Row],[CONSIDERED_DATE14]],"-",Tabla1[[#This Row],[CONSIDERED_DATE13]])</f>
        <v>21-JAN</v>
      </c>
      <c r="J1855" s="1" t="s">
        <v>5063</v>
      </c>
      <c r="K1855">
        <v>41</v>
      </c>
      <c r="L1855">
        <v>66</v>
      </c>
      <c r="M1855" s="4">
        <v>130571.975609756</v>
      </c>
      <c r="N1855" s="3">
        <v>62.121212121212103</v>
      </c>
      <c r="O1855" s="3">
        <f>+Tabla1[[#This Row],[CF_CALC_OCC_ROOMS]]/67*100</f>
        <v>61.194029850746269</v>
      </c>
      <c r="P1855" s="2">
        <v>5353451</v>
      </c>
      <c r="Q1855">
        <v>0</v>
      </c>
      <c r="R1855">
        <v>0</v>
      </c>
      <c r="S1855">
        <v>0</v>
      </c>
    </row>
    <row r="1856" spans="1:19" x14ac:dyDescent="0.25">
      <c r="A1856" s="1" t="s">
        <v>13</v>
      </c>
      <c r="B1856" s="4">
        <v>6079696</v>
      </c>
      <c r="C1856">
        <v>47</v>
      </c>
      <c r="D1856">
        <v>99</v>
      </c>
      <c r="E1856" s="1" t="s">
        <v>1868</v>
      </c>
      <c r="F1856" t="str">
        <f>+RIGHT(Tabla1[[#This Row],[CONSIDERED_DATE1]],6)</f>
        <v>JAN-21</v>
      </c>
      <c r="G1856" t="str">
        <f>+LEFT(Tabla1[[#This Row],[CONSIDERED_DATE12]],3)</f>
        <v>JAN</v>
      </c>
      <c r="H1856" t="str">
        <f>+RIGHT(Tabla1[[#This Row],[CONSIDERED_DATE12]],2)</f>
        <v>21</v>
      </c>
      <c r="I1856" t="str">
        <f>+CONCATENATE(Tabla1[[#This Row],[CONSIDERED_DATE14]],"-",Tabla1[[#This Row],[CONSIDERED_DATE13]])</f>
        <v>21-JAN</v>
      </c>
      <c r="J1856" s="1" t="s">
        <v>5064</v>
      </c>
      <c r="K1856">
        <v>47</v>
      </c>
      <c r="L1856">
        <v>66</v>
      </c>
      <c r="M1856" s="4">
        <v>129355.234042553</v>
      </c>
      <c r="N1856" s="3">
        <v>71.212121212121204</v>
      </c>
      <c r="O1856" s="3">
        <f>+Tabla1[[#This Row],[CF_CALC_OCC_ROOMS]]/67*100</f>
        <v>70.149253731343293</v>
      </c>
      <c r="P1856" s="2">
        <v>6079696</v>
      </c>
      <c r="Q1856">
        <v>0</v>
      </c>
      <c r="R1856">
        <v>0</v>
      </c>
      <c r="S1856">
        <v>0</v>
      </c>
    </row>
    <row r="1857" spans="1:19" x14ac:dyDescent="0.25">
      <c r="A1857" s="1" t="s">
        <v>13</v>
      </c>
      <c r="B1857" s="4">
        <v>6773309</v>
      </c>
      <c r="C1857">
        <v>45</v>
      </c>
      <c r="D1857">
        <v>92</v>
      </c>
      <c r="E1857" s="1" t="s">
        <v>1869</v>
      </c>
      <c r="F1857" t="str">
        <f>+RIGHT(Tabla1[[#This Row],[CONSIDERED_DATE1]],6)</f>
        <v>JAN-21</v>
      </c>
      <c r="G1857" t="str">
        <f>+LEFT(Tabla1[[#This Row],[CONSIDERED_DATE12]],3)</f>
        <v>JAN</v>
      </c>
      <c r="H1857" t="str">
        <f>+RIGHT(Tabla1[[#This Row],[CONSIDERED_DATE12]],2)</f>
        <v>21</v>
      </c>
      <c r="I1857" t="str">
        <f>+CONCATENATE(Tabla1[[#This Row],[CONSIDERED_DATE14]],"-",Tabla1[[#This Row],[CONSIDERED_DATE13]])</f>
        <v>21-JAN</v>
      </c>
      <c r="J1857" s="1" t="s">
        <v>5065</v>
      </c>
      <c r="K1857">
        <v>45</v>
      </c>
      <c r="L1857">
        <v>67</v>
      </c>
      <c r="M1857" s="4">
        <v>150517.97777777701</v>
      </c>
      <c r="N1857" s="3">
        <v>67.164179104477597</v>
      </c>
      <c r="O1857" s="3">
        <f>+Tabla1[[#This Row],[CF_CALC_OCC_ROOMS]]/67*100</f>
        <v>67.164179104477611</v>
      </c>
      <c r="P1857" s="2">
        <v>6773309</v>
      </c>
      <c r="Q1857">
        <v>0</v>
      </c>
      <c r="R1857">
        <v>0</v>
      </c>
      <c r="S1857">
        <v>0</v>
      </c>
    </row>
    <row r="1858" spans="1:19" x14ac:dyDescent="0.25">
      <c r="A1858" s="1" t="s">
        <v>13</v>
      </c>
      <c r="B1858" s="4">
        <v>7501693</v>
      </c>
      <c r="C1858">
        <v>46</v>
      </c>
      <c r="D1858">
        <v>93</v>
      </c>
      <c r="E1858" s="1" t="s">
        <v>1870</v>
      </c>
      <c r="F1858" t="str">
        <f>+RIGHT(Tabla1[[#This Row],[CONSIDERED_DATE1]],6)</f>
        <v>JAN-21</v>
      </c>
      <c r="G1858" t="str">
        <f>+LEFT(Tabla1[[#This Row],[CONSIDERED_DATE12]],3)</f>
        <v>JAN</v>
      </c>
      <c r="H1858" t="str">
        <f>+RIGHT(Tabla1[[#This Row],[CONSIDERED_DATE12]],2)</f>
        <v>21</v>
      </c>
      <c r="I1858" t="str">
        <f>+CONCATENATE(Tabla1[[#This Row],[CONSIDERED_DATE14]],"-",Tabla1[[#This Row],[CONSIDERED_DATE13]])</f>
        <v>21-JAN</v>
      </c>
      <c r="J1858" s="1" t="s">
        <v>5066</v>
      </c>
      <c r="K1858">
        <v>46</v>
      </c>
      <c r="L1858">
        <v>65</v>
      </c>
      <c r="M1858" s="4">
        <v>163080.28260869501</v>
      </c>
      <c r="N1858" s="3">
        <v>70.769230769230703</v>
      </c>
      <c r="O1858" s="3">
        <f>+Tabla1[[#This Row],[CF_CALC_OCC_ROOMS]]/67*100</f>
        <v>68.656716417910445</v>
      </c>
      <c r="P1858" s="2">
        <v>7501693</v>
      </c>
      <c r="Q1858">
        <v>0</v>
      </c>
      <c r="R1858">
        <v>0</v>
      </c>
      <c r="S1858">
        <v>0</v>
      </c>
    </row>
    <row r="1859" spans="1:19" x14ac:dyDescent="0.25">
      <c r="A1859" s="1" t="s">
        <v>13</v>
      </c>
      <c r="B1859" s="4">
        <v>2850538</v>
      </c>
      <c r="C1859">
        <v>23</v>
      </c>
      <c r="D1859">
        <v>42</v>
      </c>
      <c r="E1859" s="1" t="s">
        <v>1871</v>
      </c>
      <c r="F1859" t="str">
        <f>+RIGHT(Tabla1[[#This Row],[CONSIDERED_DATE1]],6)</f>
        <v>JAN-21</v>
      </c>
      <c r="G1859" t="str">
        <f>+LEFT(Tabla1[[#This Row],[CONSIDERED_DATE12]],3)</f>
        <v>JAN</v>
      </c>
      <c r="H1859" t="str">
        <f>+RIGHT(Tabla1[[#This Row],[CONSIDERED_DATE12]],2)</f>
        <v>21</v>
      </c>
      <c r="I1859" t="str">
        <f>+CONCATENATE(Tabla1[[#This Row],[CONSIDERED_DATE14]],"-",Tabla1[[#This Row],[CONSIDERED_DATE13]])</f>
        <v>21-JAN</v>
      </c>
      <c r="J1859" s="1" t="s">
        <v>5067</v>
      </c>
      <c r="K1859">
        <v>23</v>
      </c>
      <c r="L1859">
        <v>66</v>
      </c>
      <c r="M1859" s="4">
        <v>123936.434782608</v>
      </c>
      <c r="N1859" s="3">
        <v>34.848484848484802</v>
      </c>
      <c r="O1859" s="3">
        <f>+Tabla1[[#This Row],[CF_CALC_OCC_ROOMS]]/67*100</f>
        <v>34.328358208955223</v>
      </c>
      <c r="P1859" s="2">
        <v>2850538</v>
      </c>
      <c r="Q1859">
        <v>0</v>
      </c>
      <c r="R1859">
        <v>0</v>
      </c>
      <c r="S1859">
        <v>0</v>
      </c>
    </row>
    <row r="1860" spans="1:19" x14ac:dyDescent="0.25">
      <c r="A1860" s="1" t="s">
        <v>13</v>
      </c>
      <c r="B1860" s="4">
        <v>5296621</v>
      </c>
      <c r="C1860">
        <v>44</v>
      </c>
      <c r="D1860">
        <v>84</v>
      </c>
      <c r="E1860" s="1" t="s">
        <v>1872</v>
      </c>
      <c r="F1860" t="str">
        <f>+RIGHT(Tabla1[[#This Row],[CONSIDERED_DATE1]],6)</f>
        <v>FEB-21</v>
      </c>
      <c r="G1860" t="str">
        <f>+LEFT(Tabla1[[#This Row],[CONSIDERED_DATE12]],3)</f>
        <v>FEB</v>
      </c>
      <c r="H1860" t="str">
        <f>+RIGHT(Tabla1[[#This Row],[CONSIDERED_DATE12]],2)</f>
        <v>21</v>
      </c>
      <c r="I1860" t="str">
        <f>+CONCATENATE(Tabla1[[#This Row],[CONSIDERED_DATE14]],"-",Tabla1[[#This Row],[CONSIDERED_DATE13]])</f>
        <v>21-FEB</v>
      </c>
      <c r="J1860" s="1" t="s">
        <v>5068</v>
      </c>
      <c r="K1860">
        <v>44</v>
      </c>
      <c r="L1860">
        <v>67</v>
      </c>
      <c r="M1860" s="4">
        <v>120377.75</v>
      </c>
      <c r="N1860" s="3">
        <v>65.671641791044706</v>
      </c>
      <c r="O1860" s="3">
        <f>+Tabla1[[#This Row],[CF_CALC_OCC_ROOMS]]/67*100</f>
        <v>65.671641791044777</v>
      </c>
      <c r="P1860" s="2">
        <v>5296621</v>
      </c>
      <c r="Q1860">
        <v>0</v>
      </c>
      <c r="R1860">
        <v>0</v>
      </c>
      <c r="S1860">
        <v>0</v>
      </c>
    </row>
    <row r="1861" spans="1:19" x14ac:dyDescent="0.25">
      <c r="A1861" s="1" t="s">
        <v>13</v>
      </c>
      <c r="B1861" s="4">
        <v>6207162</v>
      </c>
      <c r="C1861">
        <v>49</v>
      </c>
      <c r="D1861">
        <v>94</v>
      </c>
      <c r="E1861" s="1" t="s">
        <v>1873</v>
      </c>
      <c r="F1861" t="str">
        <f>+RIGHT(Tabla1[[#This Row],[CONSIDERED_DATE1]],6)</f>
        <v>FEB-21</v>
      </c>
      <c r="G1861" t="str">
        <f>+LEFT(Tabla1[[#This Row],[CONSIDERED_DATE12]],3)</f>
        <v>FEB</v>
      </c>
      <c r="H1861" t="str">
        <f>+RIGHT(Tabla1[[#This Row],[CONSIDERED_DATE12]],2)</f>
        <v>21</v>
      </c>
      <c r="I1861" t="str">
        <f>+CONCATENATE(Tabla1[[#This Row],[CONSIDERED_DATE14]],"-",Tabla1[[#This Row],[CONSIDERED_DATE13]])</f>
        <v>21-FEB</v>
      </c>
      <c r="J1861" s="1" t="s">
        <v>5069</v>
      </c>
      <c r="K1861">
        <v>49</v>
      </c>
      <c r="L1861">
        <v>67</v>
      </c>
      <c r="M1861" s="4">
        <v>126676.775510204</v>
      </c>
      <c r="N1861" s="3">
        <v>73.134328358208904</v>
      </c>
      <c r="O1861" s="3">
        <f>+Tabla1[[#This Row],[CF_CALC_OCC_ROOMS]]/67*100</f>
        <v>73.134328358208961</v>
      </c>
      <c r="P1861" s="2">
        <v>6207162</v>
      </c>
      <c r="Q1861">
        <v>0</v>
      </c>
      <c r="R1861">
        <v>0</v>
      </c>
      <c r="S1861">
        <v>0</v>
      </c>
    </row>
    <row r="1862" spans="1:19" x14ac:dyDescent="0.25">
      <c r="A1862" s="1" t="s">
        <v>13</v>
      </c>
      <c r="B1862" s="4">
        <v>7297801</v>
      </c>
      <c r="C1862">
        <v>54</v>
      </c>
      <c r="D1862">
        <v>113</v>
      </c>
      <c r="E1862" s="1" t="s">
        <v>1874</v>
      </c>
      <c r="F1862" t="str">
        <f>+RIGHT(Tabla1[[#This Row],[CONSIDERED_DATE1]],6)</f>
        <v>FEB-21</v>
      </c>
      <c r="G1862" t="str">
        <f>+LEFT(Tabla1[[#This Row],[CONSIDERED_DATE12]],3)</f>
        <v>FEB</v>
      </c>
      <c r="H1862" t="str">
        <f>+RIGHT(Tabla1[[#This Row],[CONSIDERED_DATE12]],2)</f>
        <v>21</v>
      </c>
      <c r="I1862" t="str">
        <f>+CONCATENATE(Tabla1[[#This Row],[CONSIDERED_DATE14]],"-",Tabla1[[#This Row],[CONSIDERED_DATE13]])</f>
        <v>21-FEB</v>
      </c>
      <c r="J1862" s="1" t="s">
        <v>5070</v>
      </c>
      <c r="K1862">
        <v>54</v>
      </c>
      <c r="L1862">
        <v>67</v>
      </c>
      <c r="M1862" s="4">
        <v>135144.46296296199</v>
      </c>
      <c r="N1862" s="3">
        <v>80.597014925373102</v>
      </c>
      <c r="O1862" s="3">
        <f>+Tabla1[[#This Row],[CF_CALC_OCC_ROOMS]]/67*100</f>
        <v>80.597014925373131</v>
      </c>
      <c r="P1862" s="2">
        <v>7297801</v>
      </c>
      <c r="Q1862">
        <v>0</v>
      </c>
      <c r="R1862">
        <v>0</v>
      </c>
      <c r="S1862">
        <v>0</v>
      </c>
    </row>
    <row r="1863" spans="1:19" x14ac:dyDescent="0.25">
      <c r="A1863" s="1" t="s">
        <v>13</v>
      </c>
      <c r="B1863" s="4">
        <v>6711695</v>
      </c>
      <c r="C1863">
        <v>49</v>
      </c>
      <c r="D1863">
        <v>101</v>
      </c>
      <c r="E1863" s="1" t="s">
        <v>1875</v>
      </c>
      <c r="F1863" t="str">
        <f>+RIGHT(Tabla1[[#This Row],[CONSIDERED_DATE1]],6)</f>
        <v>FEB-21</v>
      </c>
      <c r="G1863" t="str">
        <f>+LEFT(Tabla1[[#This Row],[CONSIDERED_DATE12]],3)</f>
        <v>FEB</v>
      </c>
      <c r="H1863" t="str">
        <f>+RIGHT(Tabla1[[#This Row],[CONSIDERED_DATE12]],2)</f>
        <v>21</v>
      </c>
      <c r="I1863" t="str">
        <f>+CONCATENATE(Tabla1[[#This Row],[CONSIDERED_DATE14]],"-",Tabla1[[#This Row],[CONSIDERED_DATE13]])</f>
        <v>21-FEB</v>
      </c>
      <c r="J1863" s="1" t="s">
        <v>5071</v>
      </c>
      <c r="K1863">
        <v>49</v>
      </c>
      <c r="L1863">
        <v>67</v>
      </c>
      <c r="M1863" s="4">
        <v>136973.367346938</v>
      </c>
      <c r="N1863" s="3">
        <v>73.134328358208904</v>
      </c>
      <c r="O1863" s="3">
        <f>+Tabla1[[#This Row],[CF_CALC_OCC_ROOMS]]/67*100</f>
        <v>73.134328358208961</v>
      </c>
      <c r="P1863" s="2">
        <v>6711695</v>
      </c>
      <c r="Q1863">
        <v>0</v>
      </c>
      <c r="R1863">
        <v>0</v>
      </c>
      <c r="S1863">
        <v>0</v>
      </c>
    </row>
    <row r="1864" spans="1:19" x14ac:dyDescent="0.25">
      <c r="A1864" s="1" t="s">
        <v>13</v>
      </c>
      <c r="B1864" s="4">
        <v>8067996</v>
      </c>
      <c r="C1864">
        <v>50</v>
      </c>
      <c r="D1864">
        <v>100</v>
      </c>
      <c r="E1864" s="1" t="s">
        <v>1876</v>
      </c>
      <c r="F1864" t="str">
        <f>+RIGHT(Tabla1[[#This Row],[CONSIDERED_DATE1]],6)</f>
        <v>FEB-21</v>
      </c>
      <c r="G1864" t="str">
        <f>+LEFT(Tabla1[[#This Row],[CONSIDERED_DATE12]],3)</f>
        <v>FEB</v>
      </c>
      <c r="H1864" t="str">
        <f>+RIGHT(Tabla1[[#This Row],[CONSIDERED_DATE12]],2)</f>
        <v>21</v>
      </c>
      <c r="I1864" t="str">
        <f>+CONCATENATE(Tabla1[[#This Row],[CONSIDERED_DATE14]],"-",Tabla1[[#This Row],[CONSIDERED_DATE13]])</f>
        <v>21-FEB</v>
      </c>
      <c r="J1864" s="1" t="s">
        <v>5072</v>
      </c>
      <c r="K1864">
        <v>50</v>
      </c>
      <c r="L1864">
        <v>67</v>
      </c>
      <c r="M1864" s="4">
        <v>161359.92000000001</v>
      </c>
      <c r="N1864" s="3">
        <v>74.626865671641696</v>
      </c>
      <c r="O1864" s="3">
        <f>+Tabla1[[#This Row],[CF_CALC_OCC_ROOMS]]/67*100</f>
        <v>74.626865671641795</v>
      </c>
      <c r="P1864" s="2">
        <v>8067996</v>
      </c>
      <c r="Q1864">
        <v>0</v>
      </c>
      <c r="R1864">
        <v>0</v>
      </c>
      <c r="S1864">
        <v>0</v>
      </c>
    </row>
    <row r="1865" spans="1:19" x14ac:dyDescent="0.25">
      <c r="A1865" s="1" t="s">
        <v>13</v>
      </c>
      <c r="B1865" s="4">
        <v>9098071</v>
      </c>
      <c r="C1865">
        <v>53</v>
      </c>
      <c r="D1865">
        <v>112</v>
      </c>
      <c r="E1865" s="1" t="s">
        <v>1877</v>
      </c>
      <c r="F1865" t="str">
        <f>+RIGHT(Tabla1[[#This Row],[CONSIDERED_DATE1]],6)</f>
        <v>FEB-21</v>
      </c>
      <c r="G1865" t="str">
        <f>+LEFT(Tabla1[[#This Row],[CONSIDERED_DATE12]],3)</f>
        <v>FEB</v>
      </c>
      <c r="H1865" t="str">
        <f>+RIGHT(Tabla1[[#This Row],[CONSIDERED_DATE12]],2)</f>
        <v>21</v>
      </c>
      <c r="I1865" t="str">
        <f>+CONCATENATE(Tabla1[[#This Row],[CONSIDERED_DATE14]],"-",Tabla1[[#This Row],[CONSIDERED_DATE13]])</f>
        <v>21-FEB</v>
      </c>
      <c r="J1865" s="1" t="s">
        <v>5073</v>
      </c>
      <c r="K1865">
        <v>53</v>
      </c>
      <c r="L1865">
        <v>66</v>
      </c>
      <c r="M1865" s="4">
        <v>171661.71698113199</v>
      </c>
      <c r="N1865" s="3">
        <v>80.303030303030297</v>
      </c>
      <c r="O1865" s="3">
        <f>+Tabla1[[#This Row],[CF_CALC_OCC_ROOMS]]/67*100</f>
        <v>79.104477611940297</v>
      </c>
      <c r="P1865" s="2">
        <v>9098071</v>
      </c>
      <c r="Q1865">
        <v>0</v>
      </c>
      <c r="R1865">
        <v>0</v>
      </c>
      <c r="S1865">
        <v>0</v>
      </c>
    </row>
    <row r="1866" spans="1:19" x14ac:dyDescent="0.25">
      <c r="A1866" s="1" t="s">
        <v>13</v>
      </c>
      <c r="B1866" s="4">
        <v>4822162</v>
      </c>
      <c r="C1866">
        <v>36</v>
      </c>
      <c r="D1866">
        <v>77</v>
      </c>
      <c r="E1866" s="1" t="s">
        <v>1878</v>
      </c>
      <c r="F1866" t="str">
        <f>+RIGHT(Tabla1[[#This Row],[CONSIDERED_DATE1]],6)</f>
        <v>FEB-21</v>
      </c>
      <c r="G1866" t="str">
        <f>+LEFT(Tabla1[[#This Row],[CONSIDERED_DATE12]],3)</f>
        <v>FEB</v>
      </c>
      <c r="H1866" t="str">
        <f>+RIGHT(Tabla1[[#This Row],[CONSIDERED_DATE12]],2)</f>
        <v>21</v>
      </c>
      <c r="I1866" t="str">
        <f>+CONCATENATE(Tabla1[[#This Row],[CONSIDERED_DATE14]],"-",Tabla1[[#This Row],[CONSIDERED_DATE13]])</f>
        <v>21-FEB</v>
      </c>
      <c r="J1866" s="1" t="s">
        <v>5074</v>
      </c>
      <c r="K1866">
        <v>36</v>
      </c>
      <c r="L1866">
        <v>66</v>
      </c>
      <c r="M1866" s="4">
        <v>133948.944444444</v>
      </c>
      <c r="N1866" s="3">
        <v>54.545454545454497</v>
      </c>
      <c r="O1866" s="3">
        <f>+Tabla1[[#This Row],[CF_CALC_OCC_ROOMS]]/67*100</f>
        <v>53.731343283582092</v>
      </c>
      <c r="P1866" s="2">
        <v>4822162</v>
      </c>
      <c r="Q1866">
        <v>0</v>
      </c>
      <c r="R1866">
        <v>0</v>
      </c>
      <c r="S1866">
        <v>0</v>
      </c>
    </row>
    <row r="1867" spans="1:19" x14ac:dyDescent="0.25">
      <c r="A1867" s="1" t="s">
        <v>13</v>
      </c>
      <c r="B1867" s="4">
        <v>6028036</v>
      </c>
      <c r="C1867">
        <v>45</v>
      </c>
      <c r="D1867">
        <v>96</v>
      </c>
      <c r="E1867" s="1" t="s">
        <v>1879</v>
      </c>
      <c r="F1867" t="str">
        <f>+RIGHT(Tabla1[[#This Row],[CONSIDERED_DATE1]],6)</f>
        <v>FEB-21</v>
      </c>
      <c r="G1867" t="str">
        <f>+LEFT(Tabla1[[#This Row],[CONSIDERED_DATE12]],3)</f>
        <v>FEB</v>
      </c>
      <c r="H1867" t="str">
        <f>+RIGHT(Tabla1[[#This Row],[CONSIDERED_DATE12]],2)</f>
        <v>21</v>
      </c>
      <c r="I1867" t="str">
        <f>+CONCATENATE(Tabla1[[#This Row],[CONSIDERED_DATE14]],"-",Tabla1[[#This Row],[CONSIDERED_DATE13]])</f>
        <v>21-FEB</v>
      </c>
      <c r="J1867" s="1" t="s">
        <v>5075</v>
      </c>
      <c r="K1867">
        <v>45</v>
      </c>
      <c r="L1867">
        <v>66</v>
      </c>
      <c r="M1867" s="4">
        <v>133956.355555555</v>
      </c>
      <c r="N1867" s="3">
        <v>68.181818181818102</v>
      </c>
      <c r="O1867" s="3">
        <f>+Tabla1[[#This Row],[CF_CALC_OCC_ROOMS]]/67*100</f>
        <v>67.164179104477611</v>
      </c>
      <c r="P1867" s="2">
        <v>6028036</v>
      </c>
      <c r="Q1867">
        <v>0</v>
      </c>
      <c r="R1867">
        <v>0</v>
      </c>
      <c r="S1867">
        <v>0</v>
      </c>
    </row>
    <row r="1868" spans="1:19" x14ac:dyDescent="0.25">
      <c r="A1868" s="1" t="s">
        <v>13</v>
      </c>
      <c r="B1868" s="4">
        <v>7339434</v>
      </c>
      <c r="C1868">
        <v>51</v>
      </c>
      <c r="D1868">
        <v>107</v>
      </c>
      <c r="E1868" s="1" t="s">
        <v>1880</v>
      </c>
      <c r="F1868" t="str">
        <f>+RIGHT(Tabla1[[#This Row],[CONSIDERED_DATE1]],6)</f>
        <v>FEB-21</v>
      </c>
      <c r="G1868" t="str">
        <f>+LEFT(Tabla1[[#This Row],[CONSIDERED_DATE12]],3)</f>
        <v>FEB</v>
      </c>
      <c r="H1868" t="str">
        <f>+RIGHT(Tabla1[[#This Row],[CONSIDERED_DATE12]],2)</f>
        <v>21</v>
      </c>
      <c r="I1868" t="str">
        <f>+CONCATENATE(Tabla1[[#This Row],[CONSIDERED_DATE14]],"-",Tabla1[[#This Row],[CONSIDERED_DATE13]])</f>
        <v>21-FEB</v>
      </c>
      <c r="J1868" s="1" t="s">
        <v>5076</v>
      </c>
      <c r="K1868">
        <v>51</v>
      </c>
      <c r="L1868">
        <v>65</v>
      </c>
      <c r="M1868" s="4">
        <v>143910.47058823501</v>
      </c>
      <c r="N1868" s="3">
        <v>78.461538461538396</v>
      </c>
      <c r="O1868" s="3">
        <f>+Tabla1[[#This Row],[CF_CALC_OCC_ROOMS]]/67*100</f>
        <v>76.119402985074629</v>
      </c>
      <c r="P1868" s="2">
        <v>7339434</v>
      </c>
      <c r="Q1868">
        <v>0</v>
      </c>
      <c r="R1868">
        <v>0</v>
      </c>
      <c r="S1868">
        <v>0</v>
      </c>
    </row>
    <row r="1869" spans="1:19" x14ac:dyDescent="0.25">
      <c r="A1869" s="1" t="s">
        <v>13</v>
      </c>
      <c r="B1869" s="4">
        <v>6946382</v>
      </c>
      <c r="C1869">
        <v>52</v>
      </c>
      <c r="D1869">
        <v>108</v>
      </c>
      <c r="E1869" s="1" t="s">
        <v>1881</v>
      </c>
      <c r="F1869" t="str">
        <f>+RIGHT(Tabla1[[#This Row],[CONSIDERED_DATE1]],6)</f>
        <v>FEB-21</v>
      </c>
      <c r="G1869" t="str">
        <f>+LEFT(Tabla1[[#This Row],[CONSIDERED_DATE12]],3)</f>
        <v>FEB</v>
      </c>
      <c r="H1869" t="str">
        <f>+RIGHT(Tabla1[[#This Row],[CONSIDERED_DATE12]],2)</f>
        <v>21</v>
      </c>
      <c r="I1869" t="str">
        <f>+CONCATENATE(Tabla1[[#This Row],[CONSIDERED_DATE14]],"-",Tabla1[[#This Row],[CONSIDERED_DATE13]])</f>
        <v>21-FEB</v>
      </c>
      <c r="J1869" s="1" t="s">
        <v>5077</v>
      </c>
      <c r="K1869">
        <v>52</v>
      </c>
      <c r="L1869">
        <v>65</v>
      </c>
      <c r="M1869" s="4">
        <v>133584.26923076899</v>
      </c>
      <c r="N1869" s="3">
        <v>80</v>
      </c>
      <c r="O1869" s="3">
        <f>+Tabla1[[#This Row],[CF_CALC_OCC_ROOMS]]/67*100</f>
        <v>77.611940298507463</v>
      </c>
      <c r="P1869" s="2">
        <v>6946382</v>
      </c>
      <c r="Q1869">
        <v>0</v>
      </c>
      <c r="R1869">
        <v>0</v>
      </c>
      <c r="S1869">
        <v>0</v>
      </c>
    </row>
    <row r="1870" spans="1:19" x14ac:dyDescent="0.25">
      <c r="A1870" s="1" t="s">
        <v>13</v>
      </c>
      <c r="B1870" s="4">
        <v>7559332</v>
      </c>
      <c r="C1870">
        <v>51</v>
      </c>
      <c r="D1870">
        <v>102</v>
      </c>
      <c r="E1870" s="1" t="s">
        <v>1882</v>
      </c>
      <c r="F1870" t="str">
        <f>+RIGHT(Tabla1[[#This Row],[CONSIDERED_DATE1]],6)</f>
        <v>FEB-21</v>
      </c>
      <c r="G1870" t="str">
        <f>+LEFT(Tabla1[[#This Row],[CONSIDERED_DATE12]],3)</f>
        <v>FEB</v>
      </c>
      <c r="H1870" t="str">
        <f>+RIGHT(Tabla1[[#This Row],[CONSIDERED_DATE12]],2)</f>
        <v>21</v>
      </c>
      <c r="I1870" t="str">
        <f>+CONCATENATE(Tabla1[[#This Row],[CONSIDERED_DATE14]],"-",Tabla1[[#This Row],[CONSIDERED_DATE13]])</f>
        <v>21-FEB</v>
      </c>
      <c r="J1870" s="1" t="s">
        <v>5078</v>
      </c>
      <c r="K1870">
        <v>51</v>
      </c>
      <c r="L1870">
        <v>65</v>
      </c>
      <c r="M1870" s="4">
        <v>148222.19607843101</v>
      </c>
      <c r="N1870" s="3">
        <v>78.461538461538396</v>
      </c>
      <c r="O1870" s="3">
        <f>+Tabla1[[#This Row],[CF_CALC_OCC_ROOMS]]/67*100</f>
        <v>76.119402985074629</v>
      </c>
      <c r="P1870" s="2">
        <v>7559332</v>
      </c>
      <c r="Q1870">
        <v>0</v>
      </c>
      <c r="R1870">
        <v>0</v>
      </c>
      <c r="S1870">
        <v>0</v>
      </c>
    </row>
    <row r="1871" spans="1:19" x14ac:dyDescent="0.25">
      <c r="A1871" s="1" t="s">
        <v>13</v>
      </c>
      <c r="B1871" s="4">
        <v>8388288</v>
      </c>
      <c r="C1871">
        <v>53</v>
      </c>
      <c r="D1871">
        <v>114</v>
      </c>
      <c r="E1871" s="1" t="s">
        <v>1883</v>
      </c>
      <c r="F1871" t="str">
        <f>+RIGHT(Tabla1[[#This Row],[CONSIDERED_DATE1]],6)</f>
        <v>FEB-21</v>
      </c>
      <c r="G1871" t="str">
        <f>+LEFT(Tabla1[[#This Row],[CONSIDERED_DATE12]],3)</f>
        <v>FEB</v>
      </c>
      <c r="H1871" t="str">
        <f>+RIGHT(Tabla1[[#This Row],[CONSIDERED_DATE12]],2)</f>
        <v>21</v>
      </c>
      <c r="I1871" t="str">
        <f>+CONCATENATE(Tabla1[[#This Row],[CONSIDERED_DATE14]],"-",Tabla1[[#This Row],[CONSIDERED_DATE13]])</f>
        <v>21-FEB</v>
      </c>
      <c r="J1871" s="1" t="s">
        <v>5079</v>
      </c>
      <c r="K1871">
        <v>53</v>
      </c>
      <c r="L1871">
        <v>66</v>
      </c>
      <c r="M1871" s="4">
        <v>158269.58490566001</v>
      </c>
      <c r="N1871" s="3">
        <v>80.303030303030297</v>
      </c>
      <c r="O1871" s="3">
        <f>+Tabla1[[#This Row],[CF_CALC_OCC_ROOMS]]/67*100</f>
        <v>79.104477611940297</v>
      </c>
      <c r="P1871" s="2">
        <v>8388288</v>
      </c>
      <c r="Q1871">
        <v>0</v>
      </c>
      <c r="R1871">
        <v>0</v>
      </c>
      <c r="S1871">
        <v>0</v>
      </c>
    </row>
    <row r="1872" spans="1:19" x14ac:dyDescent="0.25">
      <c r="A1872" s="1" t="s">
        <v>13</v>
      </c>
      <c r="B1872" s="4">
        <v>10505669</v>
      </c>
      <c r="C1872">
        <v>60</v>
      </c>
      <c r="D1872">
        <v>124</v>
      </c>
      <c r="E1872" s="1" t="s">
        <v>1884</v>
      </c>
      <c r="F1872" t="str">
        <f>+RIGHT(Tabla1[[#This Row],[CONSIDERED_DATE1]],6)</f>
        <v>FEB-21</v>
      </c>
      <c r="G1872" t="str">
        <f>+LEFT(Tabla1[[#This Row],[CONSIDERED_DATE12]],3)</f>
        <v>FEB</v>
      </c>
      <c r="H1872" t="str">
        <f>+RIGHT(Tabla1[[#This Row],[CONSIDERED_DATE12]],2)</f>
        <v>21</v>
      </c>
      <c r="I1872" t="str">
        <f>+CONCATENATE(Tabla1[[#This Row],[CONSIDERED_DATE14]],"-",Tabla1[[#This Row],[CONSIDERED_DATE13]])</f>
        <v>21-FEB</v>
      </c>
      <c r="J1872" s="1" t="s">
        <v>5080</v>
      </c>
      <c r="K1872">
        <v>60</v>
      </c>
      <c r="L1872">
        <v>66</v>
      </c>
      <c r="M1872" s="4">
        <v>175094.48333333299</v>
      </c>
      <c r="N1872" s="3">
        <v>90.909090909090907</v>
      </c>
      <c r="O1872" s="3">
        <f>+Tabla1[[#This Row],[CF_CALC_OCC_ROOMS]]/67*100</f>
        <v>89.552238805970148</v>
      </c>
      <c r="P1872" s="2">
        <v>10505669</v>
      </c>
      <c r="Q1872">
        <v>0</v>
      </c>
      <c r="R1872">
        <v>0</v>
      </c>
      <c r="S1872">
        <v>0</v>
      </c>
    </row>
    <row r="1873" spans="1:19" x14ac:dyDescent="0.25">
      <c r="A1873" s="1" t="s">
        <v>13</v>
      </c>
      <c r="B1873" s="4">
        <v>7108665</v>
      </c>
      <c r="C1873">
        <v>44</v>
      </c>
      <c r="D1873">
        <v>88</v>
      </c>
      <c r="E1873" s="1" t="s">
        <v>1885</v>
      </c>
      <c r="F1873" t="str">
        <f>+RIGHT(Tabla1[[#This Row],[CONSIDERED_DATE1]],6)</f>
        <v>FEB-21</v>
      </c>
      <c r="G1873" t="str">
        <f>+LEFT(Tabla1[[#This Row],[CONSIDERED_DATE12]],3)</f>
        <v>FEB</v>
      </c>
      <c r="H1873" t="str">
        <f>+RIGHT(Tabla1[[#This Row],[CONSIDERED_DATE12]],2)</f>
        <v>21</v>
      </c>
      <c r="I1873" t="str">
        <f>+CONCATENATE(Tabla1[[#This Row],[CONSIDERED_DATE14]],"-",Tabla1[[#This Row],[CONSIDERED_DATE13]])</f>
        <v>21-FEB</v>
      </c>
      <c r="J1873" s="1" t="s">
        <v>5081</v>
      </c>
      <c r="K1873">
        <v>44</v>
      </c>
      <c r="L1873">
        <v>67</v>
      </c>
      <c r="M1873" s="4">
        <v>161560.568181818</v>
      </c>
      <c r="N1873" s="3">
        <v>65.671641791044706</v>
      </c>
      <c r="O1873" s="3">
        <f>+Tabla1[[#This Row],[CF_CALC_OCC_ROOMS]]/67*100</f>
        <v>65.671641791044777</v>
      </c>
      <c r="P1873" s="2">
        <v>7108665</v>
      </c>
      <c r="Q1873">
        <v>0</v>
      </c>
      <c r="R1873">
        <v>0</v>
      </c>
      <c r="S1873">
        <v>0</v>
      </c>
    </row>
    <row r="1874" spans="1:19" x14ac:dyDescent="0.25">
      <c r="A1874" s="1" t="s">
        <v>13</v>
      </c>
      <c r="B1874" s="4">
        <v>7411066</v>
      </c>
      <c r="C1874">
        <v>52</v>
      </c>
      <c r="D1874">
        <v>108</v>
      </c>
      <c r="E1874" s="1" t="s">
        <v>1886</v>
      </c>
      <c r="F1874" t="str">
        <f>+RIGHT(Tabla1[[#This Row],[CONSIDERED_DATE1]],6)</f>
        <v>FEB-21</v>
      </c>
      <c r="G1874" t="str">
        <f>+LEFT(Tabla1[[#This Row],[CONSIDERED_DATE12]],3)</f>
        <v>FEB</v>
      </c>
      <c r="H1874" t="str">
        <f>+RIGHT(Tabla1[[#This Row],[CONSIDERED_DATE12]],2)</f>
        <v>21</v>
      </c>
      <c r="I1874" t="str">
        <f>+CONCATENATE(Tabla1[[#This Row],[CONSIDERED_DATE14]],"-",Tabla1[[#This Row],[CONSIDERED_DATE13]])</f>
        <v>21-FEB</v>
      </c>
      <c r="J1874" s="1" t="s">
        <v>5082</v>
      </c>
      <c r="K1874">
        <v>52</v>
      </c>
      <c r="L1874">
        <v>65</v>
      </c>
      <c r="M1874" s="4">
        <v>142520.5</v>
      </c>
      <c r="N1874" s="3">
        <v>80</v>
      </c>
      <c r="O1874" s="3">
        <f>+Tabla1[[#This Row],[CF_CALC_OCC_ROOMS]]/67*100</f>
        <v>77.611940298507463</v>
      </c>
      <c r="P1874" s="2">
        <v>7411066</v>
      </c>
      <c r="Q1874">
        <v>0</v>
      </c>
      <c r="R1874">
        <v>0</v>
      </c>
      <c r="S1874">
        <v>0</v>
      </c>
    </row>
    <row r="1875" spans="1:19" x14ac:dyDescent="0.25">
      <c r="A1875" s="1" t="s">
        <v>13</v>
      </c>
      <c r="B1875" s="4">
        <v>6953268.1932773106</v>
      </c>
      <c r="C1875">
        <v>53</v>
      </c>
      <c r="D1875">
        <v>112</v>
      </c>
      <c r="E1875" s="1" t="s">
        <v>1887</v>
      </c>
      <c r="F1875" t="str">
        <f>+RIGHT(Tabla1[[#This Row],[CONSIDERED_DATE1]],6)</f>
        <v>FEB-21</v>
      </c>
      <c r="G1875" t="str">
        <f>+LEFT(Tabla1[[#This Row],[CONSIDERED_DATE12]],3)</f>
        <v>FEB</v>
      </c>
      <c r="H1875" t="str">
        <f>+RIGHT(Tabla1[[#This Row],[CONSIDERED_DATE12]],2)</f>
        <v>21</v>
      </c>
      <c r="I1875" t="str">
        <f>+CONCATENATE(Tabla1[[#This Row],[CONSIDERED_DATE14]],"-",Tabla1[[#This Row],[CONSIDERED_DATE13]])</f>
        <v>21-FEB</v>
      </c>
      <c r="J1875" s="1" t="s">
        <v>5083</v>
      </c>
      <c r="K1875">
        <v>53</v>
      </c>
      <c r="L1875">
        <v>66</v>
      </c>
      <c r="M1875" s="4">
        <v>131193.73949579801</v>
      </c>
      <c r="N1875" s="3">
        <v>80.303030303030297</v>
      </c>
      <c r="O1875" s="3">
        <f>+Tabla1[[#This Row],[CF_CALC_OCC_ROOMS]]/67*100</f>
        <v>79.104477611940297</v>
      </c>
      <c r="P1875" s="2">
        <v>6953268.1932773106</v>
      </c>
      <c r="Q1875">
        <v>0</v>
      </c>
      <c r="R1875">
        <v>0</v>
      </c>
      <c r="S1875">
        <v>0</v>
      </c>
    </row>
    <row r="1876" spans="1:19" x14ac:dyDescent="0.25">
      <c r="A1876" s="1" t="s">
        <v>13</v>
      </c>
      <c r="B1876" s="4">
        <v>7642482.478991597</v>
      </c>
      <c r="C1876">
        <v>56</v>
      </c>
      <c r="D1876">
        <v>120</v>
      </c>
      <c r="E1876" s="1" t="s">
        <v>1888</v>
      </c>
      <c r="F1876" t="str">
        <f>+RIGHT(Tabla1[[#This Row],[CONSIDERED_DATE1]],6)</f>
        <v>FEB-21</v>
      </c>
      <c r="G1876" t="str">
        <f>+LEFT(Tabla1[[#This Row],[CONSIDERED_DATE12]],3)</f>
        <v>FEB</v>
      </c>
      <c r="H1876" t="str">
        <f>+RIGHT(Tabla1[[#This Row],[CONSIDERED_DATE12]],2)</f>
        <v>21</v>
      </c>
      <c r="I1876" t="str">
        <f>+CONCATENATE(Tabla1[[#This Row],[CONSIDERED_DATE14]],"-",Tabla1[[#This Row],[CONSIDERED_DATE13]])</f>
        <v>21-FEB</v>
      </c>
      <c r="J1876" s="1" t="s">
        <v>5084</v>
      </c>
      <c r="K1876">
        <v>56</v>
      </c>
      <c r="L1876">
        <v>66</v>
      </c>
      <c r="M1876" s="4">
        <v>136472.90141056399</v>
      </c>
      <c r="N1876" s="3">
        <v>84.848484848484802</v>
      </c>
      <c r="O1876" s="3">
        <f>+Tabla1[[#This Row],[CF_CALC_OCC_ROOMS]]/67*100</f>
        <v>83.582089552238799</v>
      </c>
      <c r="P1876" s="2">
        <v>7642482.478991597</v>
      </c>
      <c r="Q1876">
        <v>0</v>
      </c>
      <c r="R1876">
        <v>0</v>
      </c>
      <c r="S1876">
        <v>0</v>
      </c>
    </row>
    <row r="1877" spans="1:19" x14ac:dyDescent="0.25">
      <c r="A1877" s="1" t="s">
        <v>13</v>
      </c>
      <c r="B1877" s="4">
        <v>8324217.478991597</v>
      </c>
      <c r="C1877">
        <v>58</v>
      </c>
      <c r="D1877">
        <v>129</v>
      </c>
      <c r="E1877" s="1" t="s">
        <v>1889</v>
      </c>
      <c r="F1877" t="str">
        <f>+RIGHT(Tabla1[[#This Row],[CONSIDERED_DATE1]],6)</f>
        <v>FEB-21</v>
      </c>
      <c r="G1877" t="str">
        <f>+LEFT(Tabla1[[#This Row],[CONSIDERED_DATE12]],3)</f>
        <v>FEB</v>
      </c>
      <c r="H1877" t="str">
        <f>+RIGHT(Tabla1[[#This Row],[CONSIDERED_DATE12]],2)</f>
        <v>21</v>
      </c>
      <c r="I1877" t="str">
        <f>+CONCATENATE(Tabla1[[#This Row],[CONSIDERED_DATE14]],"-",Tabla1[[#This Row],[CONSIDERED_DATE13]])</f>
        <v>21-FEB</v>
      </c>
      <c r="J1877" s="1" t="s">
        <v>5085</v>
      </c>
      <c r="K1877">
        <v>58</v>
      </c>
      <c r="L1877">
        <v>67</v>
      </c>
      <c r="M1877" s="4">
        <v>143520.99101709601</v>
      </c>
      <c r="N1877" s="3">
        <v>86.567164179104395</v>
      </c>
      <c r="O1877" s="3">
        <f>+Tabla1[[#This Row],[CF_CALC_OCC_ROOMS]]/67*100</f>
        <v>86.567164179104466</v>
      </c>
      <c r="P1877" s="2">
        <v>8324217.478991597</v>
      </c>
      <c r="Q1877">
        <v>0</v>
      </c>
      <c r="R1877">
        <v>0</v>
      </c>
      <c r="S1877">
        <v>0</v>
      </c>
    </row>
    <row r="1878" spans="1:19" x14ac:dyDescent="0.25">
      <c r="A1878" s="1" t="s">
        <v>13</v>
      </c>
      <c r="B1878" s="4">
        <v>7771874</v>
      </c>
      <c r="C1878">
        <v>53</v>
      </c>
      <c r="D1878">
        <v>116</v>
      </c>
      <c r="E1878" s="1" t="s">
        <v>1890</v>
      </c>
      <c r="F1878" t="str">
        <f>+RIGHT(Tabla1[[#This Row],[CONSIDERED_DATE1]],6)</f>
        <v>FEB-21</v>
      </c>
      <c r="G1878" t="str">
        <f>+LEFT(Tabla1[[#This Row],[CONSIDERED_DATE12]],3)</f>
        <v>FEB</v>
      </c>
      <c r="H1878" t="str">
        <f>+RIGHT(Tabla1[[#This Row],[CONSIDERED_DATE12]],2)</f>
        <v>21</v>
      </c>
      <c r="I1878" t="str">
        <f>+CONCATENATE(Tabla1[[#This Row],[CONSIDERED_DATE14]],"-",Tabla1[[#This Row],[CONSIDERED_DATE13]])</f>
        <v>21-FEB</v>
      </c>
      <c r="J1878" s="1" t="s">
        <v>5086</v>
      </c>
      <c r="K1878">
        <v>53</v>
      </c>
      <c r="L1878">
        <v>67</v>
      </c>
      <c r="M1878" s="4">
        <v>146639.13207547099</v>
      </c>
      <c r="N1878" s="3">
        <v>79.104477611940197</v>
      </c>
      <c r="O1878" s="3">
        <f>+Tabla1[[#This Row],[CF_CALC_OCC_ROOMS]]/67*100</f>
        <v>79.104477611940297</v>
      </c>
      <c r="P1878" s="2">
        <v>7771874</v>
      </c>
      <c r="Q1878">
        <v>0</v>
      </c>
      <c r="R1878">
        <v>0</v>
      </c>
      <c r="S1878">
        <v>0</v>
      </c>
    </row>
    <row r="1879" spans="1:19" x14ac:dyDescent="0.25">
      <c r="A1879" s="1" t="s">
        <v>13</v>
      </c>
      <c r="B1879" s="4">
        <v>8655597</v>
      </c>
      <c r="C1879">
        <v>52</v>
      </c>
      <c r="D1879">
        <v>119</v>
      </c>
      <c r="E1879" s="1" t="s">
        <v>1891</v>
      </c>
      <c r="F1879" t="str">
        <f>+RIGHT(Tabla1[[#This Row],[CONSIDERED_DATE1]],6)</f>
        <v>FEB-21</v>
      </c>
      <c r="G1879" t="str">
        <f>+LEFT(Tabla1[[#This Row],[CONSIDERED_DATE12]],3)</f>
        <v>FEB</v>
      </c>
      <c r="H1879" t="str">
        <f>+RIGHT(Tabla1[[#This Row],[CONSIDERED_DATE12]],2)</f>
        <v>21</v>
      </c>
      <c r="I1879" t="str">
        <f>+CONCATENATE(Tabla1[[#This Row],[CONSIDERED_DATE14]],"-",Tabla1[[#This Row],[CONSIDERED_DATE13]])</f>
        <v>21-FEB</v>
      </c>
      <c r="J1879" s="1" t="s">
        <v>5087</v>
      </c>
      <c r="K1879">
        <v>52</v>
      </c>
      <c r="L1879">
        <v>67</v>
      </c>
      <c r="M1879" s="4">
        <v>166453.788461538</v>
      </c>
      <c r="N1879" s="3">
        <v>77.611940298507406</v>
      </c>
      <c r="O1879" s="3">
        <f>+Tabla1[[#This Row],[CF_CALC_OCC_ROOMS]]/67*100</f>
        <v>77.611940298507463</v>
      </c>
      <c r="P1879" s="2">
        <v>8655597</v>
      </c>
      <c r="Q1879">
        <v>0</v>
      </c>
      <c r="R1879">
        <v>0</v>
      </c>
      <c r="S1879">
        <v>0</v>
      </c>
    </row>
    <row r="1880" spans="1:19" x14ac:dyDescent="0.25">
      <c r="A1880" s="1" t="s">
        <v>13</v>
      </c>
      <c r="B1880" s="4">
        <v>6537812.478991597</v>
      </c>
      <c r="C1880">
        <v>50</v>
      </c>
      <c r="D1880">
        <v>108</v>
      </c>
      <c r="E1880" s="1" t="s">
        <v>1892</v>
      </c>
      <c r="F1880" t="str">
        <f>+RIGHT(Tabla1[[#This Row],[CONSIDERED_DATE1]],6)</f>
        <v>FEB-21</v>
      </c>
      <c r="G1880" t="str">
        <f>+LEFT(Tabla1[[#This Row],[CONSIDERED_DATE12]],3)</f>
        <v>FEB</v>
      </c>
      <c r="H1880" t="str">
        <f>+RIGHT(Tabla1[[#This Row],[CONSIDERED_DATE12]],2)</f>
        <v>21</v>
      </c>
      <c r="I1880" t="str">
        <f>+CONCATENATE(Tabla1[[#This Row],[CONSIDERED_DATE14]],"-",Tabla1[[#This Row],[CONSIDERED_DATE13]])</f>
        <v>21-FEB</v>
      </c>
      <c r="J1880" s="1" t="s">
        <v>5088</v>
      </c>
      <c r="K1880">
        <v>50</v>
      </c>
      <c r="L1880">
        <v>67</v>
      </c>
      <c r="M1880" s="4">
        <v>130756.24957983193</v>
      </c>
      <c r="N1880" s="3">
        <v>74.626865671641696</v>
      </c>
      <c r="O1880" s="3">
        <f>+Tabla1[[#This Row],[CF_CALC_OCC_ROOMS]]/67*100</f>
        <v>74.626865671641795</v>
      </c>
      <c r="P1880" s="2">
        <v>6537812.478991597</v>
      </c>
      <c r="Q1880">
        <v>0</v>
      </c>
      <c r="R1880">
        <v>0</v>
      </c>
      <c r="S1880">
        <v>0</v>
      </c>
    </row>
    <row r="1881" spans="1:19" x14ac:dyDescent="0.25">
      <c r="A1881" s="1" t="s">
        <v>13</v>
      </c>
      <c r="B1881" s="4">
        <v>7105625.0588235296</v>
      </c>
      <c r="C1881">
        <v>50</v>
      </c>
      <c r="D1881">
        <v>102</v>
      </c>
      <c r="E1881" s="1" t="s">
        <v>1893</v>
      </c>
      <c r="F1881" t="str">
        <f>+RIGHT(Tabla1[[#This Row],[CONSIDERED_DATE1]],6)</f>
        <v>FEB-21</v>
      </c>
      <c r="G1881" t="str">
        <f>+LEFT(Tabla1[[#This Row],[CONSIDERED_DATE12]],3)</f>
        <v>FEB</v>
      </c>
      <c r="H1881" t="str">
        <f>+RIGHT(Tabla1[[#This Row],[CONSIDERED_DATE12]],2)</f>
        <v>21</v>
      </c>
      <c r="I1881" t="str">
        <f>+CONCATENATE(Tabla1[[#This Row],[CONSIDERED_DATE14]],"-",Tabla1[[#This Row],[CONSIDERED_DATE13]])</f>
        <v>21-FEB</v>
      </c>
      <c r="J1881" s="1" t="s">
        <v>5089</v>
      </c>
      <c r="K1881">
        <v>50</v>
      </c>
      <c r="L1881">
        <v>67</v>
      </c>
      <c r="M1881" s="4">
        <v>142112.5011764706</v>
      </c>
      <c r="N1881" s="3">
        <v>74.626865671641696</v>
      </c>
      <c r="O1881" s="3">
        <f>+Tabla1[[#This Row],[CF_CALC_OCC_ROOMS]]/67*100</f>
        <v>74.626865671641795</v>
      </c>
      <c r="P1881" s="2">
        <v>7105625.0588235296</v>
      </c>
      <c r="Q1881">
        <v>0</v>
      </c>
      <c r="R1881">
        <v>0</v>
      </c>
      <c r="S1881">
        <v>0</v>
      </c>
    </row>
    <row r="1882" spans="1:19" x14ac:dyDescent="0.25">
      <c r="A1882" s="1" t="s">
        <v>13</v>
      </c>
      <c r="B1882" s="4">
        <v>6204257</v>
      </c>
      <c r="C1882">
        <v>47</v>
      </c>
      <c r="D1882">
        <v>100</v>
      </c>
      <c r="E1882" s="1" t="s">
        <v>1894</v>
      </c>
      <c r="F1882" t="str">
        <f>+RIGHT(Tabla1[[#This Row],[CONSIDERED_DATE1]],6)</f>
        <v>FEB-21</v>
      </c>
      <c r="G1882" t="str">
        <f>+LEFT(Tabla1[[#This Row],[CONSIDERED_DATE12]],3)</f>
        <v>FEB</v>
      </c>
      <c r="H1882" t="str">
        <f>+RIGHT(Tabla1[[#This Row],[CONSIDERED_DATE12]],2)</f>
        <v>21</v>
      </c>
      <c r="I1882" t="str">
        <f>+CONCATENATE(Tabla1[[#This Row],[CONSIDERED_DATE14]],"-",Tabla1[[#This Row],[CONSIDERED_DATE13]])</f>
        <v>21-FEB</v>
      </c>
      <c r="J1882" s="1" t="s">
        <v>5090</v>
      </c>
      <c r="K1882">
        <v>47</v>
      </c>
      <c r="L1882">
        <v>66</v>
      </c>
      <c r="M1882" s="4">
        <v>132005.468085106</v>
      </c>
      <c r="N1882" s="3">
        <v>71.212121212121204</v>
      </c>
      <c r="O1882" s="3">
        <f>+Tabla1[[#This Row],[CF_CALC_OCC_ROOMS]]/67*100</f>
        <v>70.149253731343293</v>
      </c>
      <c r="P1882" s="2">
        <v>6204257</v>
      </c>
      <c r="Q1882">
        <v>0</v>
      </c>
      <c r="R1882">
        <v>0</v>
      </c>
      <c r="S1882">
        <v>0</v>
      </c>
    </row>
    <row r="1883" spans="1:19" x14ac:dyDescent="0.25">
      <c r="A1883" s="1" t="s">
        <v>13</v>
      </c>
      <c r="B1883" s="4">
        <v>8252921</v>
      </c>
      <c r="C1883">
        <v>58</v>
      </c>
      <c r="D1883">
        <v>116</v>
      </c>
      <c r="E1883" s="1" t="s">
        <v>1895</v>
      </c>
      <c r="F1883" t="str">
        <f>+RIGHT(Tabla1[[#This Row],[CONSIDERED_DATE1]],6)</f>
        <v>FEB-21</v>
      </c>
      <c r="G1883" t="str">
        <f>+LEFT(Tabla1[[#This Row],[CONSIDERED_DATE12]],3)</f>
        <v>FEB</v>
      </c>
      <c r="H1883" t="str">
        <f>+RIGHT(Tabla1[[#This Row],[CONSIDERED_DATE12]],2)</f>
        <v>21</v>
      </c>
      <c r="I1883" t="str">
        <f>+CONCATENATE(Tabla1[[#This Row],[CONSIDERED_DATE14]],"-",Tabla1[[#This Row],[CONSIDERED_DATE13]])</f>
        <v>21-FEB</v>
      </c>
      <c r="J1883" s="1" t="s">
        <v>5091</v>
      </c>
      <c r="K1883">
        <v>58</v>
      </c>
      <c r="L1883">
        <v>67</v>
      </c>
      <c r="M1883" s="4">
        <v>142291.74137931</v>
      </c>
      <c r="N1883" s="3">
        <v>86.567164179104395</v>
      </c>
      <c r="O1883" s="3">
        <f>+Tabla1[[#This Row],[CF_CALC_OCC_ROOMS]]/67*100</f>
        <v>86.567164179104466</v>
      </c>
      <c r="P1883" s="2">
        <v>8252921</v>
      </c>
      <c r="Q1883">
        <v>0</v>
      </c>
      <c r="R1883">
        <v>0</v>
      </c>
      <c r="S1883">
        <v>0</v>
      </c>
    </row>
    <row r="1884" spans="1:19" x14ac:dyDescent="0.25">
      <c r="A1884" s="1" t="s">
        <v>13</v>
      </c>
      <c r="B1884" s="4">
        <v>6745170</v>
      </c>
      <c r="C1884">
        <v>50</v>
      </c>
      <c r="D1884">
        <v>108</v>
      </c>
      <c r="E1884" s="1" t="s">
        <v>1896</v>
      </c>
      <c r="F1884" t="str">
        <f>+RIGHT(Tabla1[[#This Row],[CONSIDERED_DATE1]],6)</f>
        <v>FEB-21</v>
      </c>
      <c r="G1884" t="str">
        <f>+LEFT(Tabla1[[#This Row],[CONSIDERED_DATE12]],3)</f>
        <v>FEB</v>
      </c>
      <c r="H1884" t="str">
        <f>+RIGHT(Tabla1[[#This Row],[CONSIDERED_DATE12]],2)</f>
        <v>21</v>
      </c>
      <c r="I1884" t="str">
        <f>+CONCATENATE(Tabla1[[#This Row],[CONSIDERED_DATE14]],"-",Tabla1[[#This Row],[CONSIDERED_DATE13]])</f>
        <v>21-FEB</v>
      </c>
      <c r="J1884" s="1" t="s">
        <v>5092</v>
      </c>
      <c r="K1884">
        <v>50</v>
      </c>
      <c r="L1884">
        <v>66</v>
      </c>
      <c r="M1884" s="4">
        <v>134903.4</v>
      </c>
      <c r="N1884" s="3">
        <v>75.757575757575694</v>
      </c>
      <c r="O1884" s="3">
        <f>+Tabla1[[#This Row],[CF_CALC_OCC_ROOMS]]/67*100</f>
        <v>74.626865671641795</v>
      </c>
      <c r="P1884" s="2">
        <v>6745170</v>
      </c>
      <c r="Q1884">
        <v>0</v>
      </c>
      <c r="R1884">
        <v>0</v>
      </c>
      <c r="S1884">
        <v>0</v>
      </c>
    </row>
    <row r="1885" spans="1:19" x14ac:dyDescent="0.25">
      <c r="A1885" s="1" t="s">
        <v>13</v>
      </c>
      <c r="B1885" s="4">
        <v>8934922</v>
      </c>
      <c r="C1885">
        <v>59</v>
      </c>
      <c r="D1885">
        <v>126</v>
      </c>
      <c r="E1885" s="1" t="s">
        <v>1897</v>
      </c>
      <c r="F1885" t="str">
        <f>+RIGHT(Tabla1[[#This Row],[CONSIDERED_DATE1]],6)</f>
        <v>FEB-21</v>
      </c>
      <c r="G1885" t="str">
        <f>+LEFT(Tabla1[[#This Row],[CONSIDERED_DATE12]],3)</f>
        <v>FEB</v>
      </c>
      <c r="H1885" t="str">
        <f>+RIGHT(Tabla1[[#This Row],[CONSIDERED_DATE12]],2)</f>
        <v>21</v>
      </c>
      <c r="I1885" t="str">
        <f>+CONCATENATE(Tabla1[[#This Row],[CONSIDERED_DATE14]],"-",Tabla1[[#This Row],[CONSIDERED_DATE13]])</f>
        <v>21-FEB</v>
      </c>
      <c r="J1885" s="1" t="s">
        <v>5093</v>
      </c>
      <c r="K1885">
        <v>59</v>
      </c>
      <c r="L1885">
        <v>63</v>
      </c>
      <c r="M1885" s="4">
        <v>151439.35593220301</v>
      </c>
      <c r="N1885" s="3">
        <v>93.650793650793602</v>
      </c>
      <c r="O1885" s="3">
        <f>+Tabla1[[#This Row],[CF_CALC_OCC_ROOMS]]/67*100</f>
        <v>88.059701492537314</v>
      </c>
      <c r="P1885" s="2">
        <v>8934922</v>
      </c>
      <c r="Q1885">
        <v>0</v>
      </c>
      <c r="R1885">
        <v>0</v>
      </c>
      <c r="S1885">
        <v>0</v>
      </c>
    </row>
    <row r="1886" spans="1:19" x14ac:dyDescent="0.25">
      <c r="A1886" s="1" t="s">
        <v>13</v>
      </c>
      <c r="B1886" s="4">
        <v>8829333.9243697487</v>
      </c>
      <c r="C1886">
        <v>56</v>
      </c>
      <c r="D1886">
        <v>119</v>
      </c>
      <c r="E1886" s="1" t="s">
        <v>1898</v>
      </c>
      <c r="F1886" t="str">
        <f>+RIGHT(Tabla1[[#This Row],[CONSIDERED_DATE1]],6)</f>
        <v>FEB-21</v>
      </c>
      <c r="G1886" t="str">
        <f>+LEFT(Tabla1[[#This Row],[CONSIDERED_DATE12]],3)</f>
        <v>FEB</v>
      </c>
      <c r="H1886" t="str">
        <f>+RIGHT(Tabla1[[#This Row],[CONSIDERED_DATE12]],2)</f>
        <v>21</v>
      </c>
      <c r="I1886" t="str">
        <f>+CONCATENATE(Tabla1[[#This Row],[CONSIDERED_DATE14]],"-",Tabla1[[#This Row],[CONSIDERED_DATE13]])</f>
        <v>21-FEB</v>
      </c>
      <c r="J1886" s="1" t="s">
        <v>5094</v>
      </c>
      <c r="K1886">
        <v>56</v>
      </c>
      <c r="L1886">
        <v>64</v>
      </c>
      <c r="M1886" s="4">
        <v>157666.677220888</v>
      </c>
      <c r="N1886" s="3">
        <v>87.5</v>
      </c>
      <c r="O1886" s="3">
        <f>+Tabla1[[#This Row],[CF_CALC_OCC_ROOMS]]/67*100</f>
        <v>83.582089552238799</v>
      </c>
      <c r="P1886" s="2">
        <v>8829333.9243697487</v>
      </c>
      <c r="Q1886">
        <v>0</v>
      </c>
      <c r="R1886">
        <v>0</v>
      </c>
      <c r="S1886">
        <v>0</v>
      </c>
    </row>
    <row r="1887" spans="1:19" x14ac:dyDescent="0.25">
      <c r="A1887" s="1" t="s">
        <v>13</v>
      </c>
      <c r="B1887" s="4">
        <v>3783370</v>
      </c>
      <c r="C1887">
        <v>29</v>
      </c>
      <c r="D1887">
        <v>61</v>
      </c>
      <c r="E1887" s="1" t="s">
        <v>1899</v>
      </c>
      <c r="F1887" t="str">
        <f>+RIGHT(Tabla1[[#This Row],[CONSIDERED_DATE1]],6)</f>
        <v>FEB-21</v>
      </c>
      <c r="G1887" t="str">
        <f>+LEFT(Tabla1[[#This Row],[CONSIDERED_DATE12]],3)</f>
        <v>FEB</v>
      </c>
      <c r="H1887" t="str">
        <f>+RIGHT(Tabla1[[#This Row],[CONSIDERED_DATE12]],2)</f>
        <v>21</v>
      </c>
      <c r="I1887" t="str">
        <f>+CONCATENATE(Tabla1[[#This Row],[CONSIDERED_DATE14]],"-",Tabla1[[#This Row],[CONSIDERED_DATE13]])</f>
        <v>21-FEB</v>
      </c>
      <c r="J1887" s="1" t="s">
        <v>5095</v>
      </c>
      <c r="K1887">
        <v>29</v>
      </c>
      <c r="L1887">
        <v>64</v>
      </c>
      <c r="M1887" s="4">
        <v>130461.034482758</v>
      </c>
      <c r="N1887" s="3">
        <v>45.3125</v>
      </c>
      <c r="O1887" s="3">
        <f>+Tabla1[[#This Row],[CF_CALC_OCC_ROOMS]]/67*100</f>
        <v>43.283582089552233</v>
      </c>
      <c r="P1887" s="2">
        <v>3783370</v>
      </c>
      <c r="Q1887">
        <v>0</v>
      </c>
      <c r="R1887">
        <v>0</v>
      </c>
      <c r="S1887">
        <v>0</v>
      </c>
    </row>
    <row r="1888" spans="1:19" x14ac:dyDescent="0.25">
      <c r="A1888" s="1" t="s">
        <v>13</v>
      </c>
      <c r="B1888" s="4">
        <v>6627572</v>
      </c>
      <c r="C1888">
        <v>49</v>
      </c>
      <c r="D1888">
        <v>98</v>
      </c>
      <c r="E1888" s="1" t="s">
        <v>1900</v>
      </c>
      <c r="F1888" t="str">
        <f>+RIGHT(Tabla1[[#This Row],[CONSIDERED_DATE1]],6)</f>
        <v>MAR-21</v>
      </c>
      <c r="G1888" t="str">
        <f>+LEFT(Tabla1[[#This Row],[CONSIDERED_DATE12]],3)</f>
        <v>MAR</v>
      </c>
      <c r="H1888" t="str">
        <f>+RIGHT(Tabla1[[#This Row],[CONSIDERED_DATE12]],2)</f>
        <v>21</v>
      </c>
      <c r="I1888" t="str">
        <f>+CONCATENATE(Tabla1[[#This Row],[CONSIDERED_DATE14]],"-",Tabla1[[#This Row],[CONSIDERED_DATE13]])</f>
        <v>21-MAR</v>
      </c>
      <c r="J1888" s="1" t="s">
        <v>5096</v>
      </c>
      <c r="K1888">
        <v>49</v>
      </c>
      <c r="L1888">
        <v>64</v>
      </c>
      <c r="M1888" s="4">
        <v>135256.57142857101</v>
      </c>
      <c r="N1888" s="3">
        <v>76.5625</v>
      </c>
      <c r="O1888" s="3">
        <f>+Tabla1[[#This Row],[CF_CALC_OCC_ROOMS]]/67*100</f>
        <v>73.134328358208961</v>
      </c>
      <c r="P1888" s="2">
        <v>6627572</v>
      </c>
      <c r="Q1888">
        <v>0</v>
      </c>
      <c r="R1888">
        <v>0</v>
      </c>
      <c r="S1888">
        <v>0</v>
      </c>
    </row>
    <row r="1889" spans="1:19" x14ac:dyDescent="0.25">
      <c r="A1889" s="1" t="s">
        <v>13</v>
      </c>
      <c r="B1889" s="4">
        <v>6059536</v>
      </c>
      <c r="C1889">
        <v>46</v>
      </c>
      <c r="D1889">
        <v>89</v>
      </c>
      <c r="E1889" s="1" t="s">
        <v>1901</v>
      </c>
      <c r="F1889" t="str">
        <f>+RIGHT(Tabla1[[#This Row],[CONSIDERED_DATE1]],6)</f>
        <v>MAR-21</v>
      </c>
      <c r="G1889" t="str">
        <f>+LEFT(Tabla1[[#This Row],[CONSIDERED_DATE12]],3)</f>
        <v>MAR</v>
      </c>
      <c r="H1889" t="str">
        <f>+RIGHT(Tabla1[[#This Row],[CONSIDERED_DATE12]],2)</f>
        <v>21</v>
      </c>
      <c r="I1889" t="str">
        <f>+CONCATENATE(Tabla1[[#This Row],[CONSIDERED_DATE14]],"-",Tabla1[[#This Row],[CONSIDERED_DATE13]])</f>
        <v>21-MAR</v>
      </c>
      <c r="J1889" s="1" t="s">
        <v>5097</v>
      </c>
      <c r="K1889">
        <v>46</v>
      </c>
      <c r="L1889">
        <v>65</v>
      </c>
      <c r="M1889" s="4">
        <v>131729.04347825999</v>
      </c>
      <c r="N1889" s="3">
        <v>70.769230769230703</v>
      </c>
      <c r="O1889" s="3">
        <f>+Tabla1[[#This Row],[CF_CALC_OCC_ROOMS]]/67*100</f>
        <v>68.656716417910445</v>
      </c>
      <c r="P1889" s="2">
        <v>6059536</v>
      </c>
      <c r="Q1889">
        <v>0</v>
      </c>
      <c r="R1889">
        <v>0</v>
      </c>
      <c r="S1889">
        <v>0</v>
      </c>
    </row>
    <row r="1890" spans="1:19" x14ac:dyDescent="0.25">
      <c r="A1890" s="1" t="s">
        <v>13</v>
      </c>
      <c r="B1890" s="4">
        <v>7249890</v>
      </c>
      <c r="C1890">
        <v>56</v>
      </c>
      <c r="D1890">
        <v>111</v>
      </c>
      <c r="E1890" s="1" t="s">
        <v>1902</v>
      </c>
      <c r="F1890" t="str">
        <f>+RIGHT(Tabla1[[#This Row],[CONSIDERED_DATE1]],6)</f>
        <v>MAR-21</v>
      </c>
      <c r="G1890" t="str">
        <f>+LEFT(Tabla1[[#This Row],[CONSIDERED_DATE12]],3)</f>
        <v>MAR</v>
      </c>
      <c r="H1890" t="str">
        <f>+RIGHT(Tabla1[[#This Row],[CONSIDERED_DATE12]],2)</f>
        <v>21</v>
      </c>
      <c r="I1890" t="str">
        <f>+CONCATENATE(Tabla1[[#This Row],[CONSIDERED_DATE14]],"-",Tabla1[[#This Row],[CONSIDERED_DATE13]])</f>
        <v>21-MAR</v>
      </c>
      <c r="J1890" s="1" t="s">
        <v>5098</v>
      </c>
      <c r="K1890">
        <v>56</v>
      </c>
      <c r="L1890">
        <v>65</v>
      </c>
      <c r="M1890" s="4">
        <v>129462.321428571</v>
      </c>
      <c r="N1890" s="3">
        <v>86.153846153846104</v>
      </c>
      <c r="O1890" s="3">
        <f>+Tabla1[[#This Row],[CF_CALC_OCC_ROOMS]]/67*100</f>
        <v>83.582089552238799</v>
      </c>
      <c r="P1890" s="2">
        <v>7249890</v>
      </c>
      <c r="Q1890">
        <v>0</v>
      </c>
      <c r="R1890">
        <v>0</v>
      </c>
      <c r="S1890">
        <v>0</v>
      </c>
    </row>
    <row r="1891" spans="1:19" x14ac:dyDescent="0.25">
      <c r="A1891" s="1" t="s">
        <v>13</v>
      </c>
      <c r="B1891" s="4">
        <v>6879452</v>
      </c>
      <c r="C1891">
        <v>53</v>
      </c>
      <c r="D1891">
        <v>102</v>
      </c>
      <c r="E1891" s="1" t="s">
        <v>1903</v>
      </c>
      <c r="F1891" t="str">
        <f>+RIGHT(Tabla1[[#This Row],[CONSIDERED_DATE1]],6)</f>
        <v>MAR-21</v>
      </c>
      <c r="G1891" t="str">
        <f>+LEFT(Tabla1[[#This Row],[CONSIDERED_DATE12]],3)</f>
        <v>MAR</v>
      </c>
      <c r="H1891" t="str">
        <f>+RIGHT(Tabla1[[#This Row],[CONSIDERED_DATE12]],2)</f>
        <v>21</v>
      </c>
      <c r="I1891" t="str">
        <f>+CONCATENATE(Tabla1[[#This Row],[CONSIDERED_DATE14]],"-",Tabla1[[#This Row],[CONSIDERED_DATE13]])</f>
        <v>21-MAR</v>
      </c>
      <c r="J1891" s="1" t="s">
        <v>5099</v>
      </c>
      <c r="K1891">
        <v>53</v>
      </c>
      <c r="L1891">
        <v>67</v>
      </c>
      <c r="M1891" s="4">
        <v>129800.981132075</v>
      </c>
      <c r="N1891" s="3">
        <v>79.104477611940197</v>
      </c>
      <c r="O1891" s="3">
        <f>+Tabla1[[#This Row],[CF_CALC_OCC_ROOMS]]/67*100</f>
        <v>79.104477611940297</v>
      </c>
      <c r="P1891" s="2">
        <v>6879452</v>
      </c>
      <c r="Q1891">
        <v>0</v>
      </c>
      <c r="R1891">
        <v>0</v>
      </c>
      <c r="S1891">
        <v>0</v>
      </c>
    </row>
    <row r="1892" spans="1:19" x14ac:dyDescent="0.25">
      <c r="A1892" s="1" t="s">
        <v>13</v>
      </c>
      <c r="B1892" s="4">
        <v>8068975</v>
      </c>
      <c r="C1892">
        <v>53</v>
      </c>
      <c r="D1892">
        <v>106</v>
      </c>
      <c r="E1892" s="1" t="s">
        <v>1904</v>
      </c>
      <c r="F1892" t="str">
        <f>+RIGHT(Tabla1[[#This Row],[CONSIDERED_DATE1]],6)</f>
        <v>MAR-21</v>
      </c>
      <c r="G1892" t="str">
        <f>+LEFT(Tabla1[[#This Row],[CONSIDERED_DATE12]],3)</f>
        <v>MAR</v>
      </c>
      <c r="H1892" t="str">
        <f>+RIGHT(Tabla1[[#This Row],[CONSIDERED_DATE12]],2)</f>
        <v>21</v>
      </c>
      <c r="I1892" t="str">
        <f>+CONCATENATE(Tabla1[[#This Row],[CONSIDERED_DATE14]],"-",Tabla1[[#This Row],[CONSIDERED_DATE13]])</f>
        <v>21-MAR</v>
      </c>
      <c r="J1892" s="1" t="s">
        <v>5100</v>
      </c>
      <c r="K1892">
        <v>53</v>
      </c>
      <c r="L1892">
        <v>66</v>
      </c>
      <c r="M1892" s="4">
        <v>152244.811320754</v>
      </c>
      <c r="N1892" s="3">
        <v>80.303030303030297</v>
      </c>
      <c r="O1892" s="3">
        <f>+Tabla1[[#This Row],[CF_CALC_OCC_ROOMS]]/67*100</f>
        <v>79.104477611940297</v>
      </c>
      <c r="P1892" s="2">
        <v>8068975</v>
      </c>
      <c r="Q1892">
        <v>0</v>
      </c>
      <c r="R1892">
        <v>0</v>
      </c>
      <c r="S1892">
        <v>0</v>
      </c>
    </row>
    <row r="1893" spans="1:19" x14ac:dyDescent="0.25">
      <c r="A1893" s="1" t="s">
        <v>13</v>
      </c>
      <c r="B1893" s="4">
        <v>8855074</v>
      </c>
      <c r="C1893">
        <v>55</v>
      </c>
      <c r="D1893">
        <v>111</v>
      </c>
      <c r="E1893" s="1" t="s">
        <v>1905</v>
      </c>
      <c r="F1893" t="str">
        <f>+RIGHT(Tabla1[[#This Row],[CONSIDERED_DATE1]],6)</f>
        <v>MAR-21</v>
      </c>
      <c r="G1893" t="str">
        <f>+LEFT(Tabla1[[#This Row],[CONSIDERED_DATE12]],3)</f>
        <v>MAR</v>
      </c>
      <c r="H1893" t="str">
        <f>+RIGHT(Tabla1[[#This Row],[CONSIDERED_DATE12]],2)</f>
        <v>21</v>
      </c>
      <c r="I1893" t="str">
        <f>+CONCATENATE(Tabla1[[#This Row],[CONSIDERED_DATE14]],"-",Tabla1[[#This Row],[CONSIDERED_DATE13]])</f>
        <v>21-MAR</v>
      </c>
      <c r="J1893" s="1" t="s">
        <v>5101</v>
      </c>
      <c r="K1893">
        <v>55</v>
      </c>
      <c r="L1893">
        <v>66</v>
      </c>
      <c r="M1893" s="4">
        <v>161001.34545454499</v>
      </c>
      <c r="N1893" s="3">
        <v>83.3333333333333</v>
      </c>
      <c r="O1893" s="3">
        <f>+Tabla1[[#This Row],[CF_CALC_OCC_ROOMS]]/67*100</f>
        <v>82.089552238805979</v>
      </c>
      <c r="P1893" s="2">
        <v>8855074</v>
      </c>
      <c r="Q1893">
        <v>0</v>
      </c>
      <c r="R1893">
        <v>0</v>
      </c>
      <c r="S1893">
        <v>0</v>
      </c>
    </row>
    <row r="1894" spans="1:19" x14ac:dyDescent="0.25">
      <c r="A1894" s="1" t="s">
        <v>13</v>
      </c>
      <c r="B1894" s="4">
        <v>1699626</v>
      </c>
      <c r="C1894">
        <v>14</v>
      </c>
      <c r="D1894">
        <v>27</v>
      </c>
      <c r="E1894" s="1" t="s">
        <v>1906</v>
      </c>
      <c r="F1894" t="str">
        <f>+RIGHT(Tabla1[[#This Row],[CONSIDERED_DATE1]],6)</f>
        <v>MAR-21</v>
      </c>
      <c r="G1894" t="str">
        <f>+LEFT(Tabla1[[#This Row],[CONSIDERED_DATE12]],3)</f>
        <v>MAR</v>
      </c>
      <c r="H1894" t="str">
        <f>+RIGHT(Tabla1[[#This Row],[CONSIDERED_DATE12]],2)</f>
        <v>21</v>
      </c>
      <c r="I1894" t="str">
        <f>+CONCATENATE(Tabla1[[#This Row],[CONSIDERED_DATE14]],"-",Tabla1[[#This Row],[CONSIDERED_DATE13]])</f>
        <v>21-MAR</v>
      </c>
      <c r="J1894" s="1" t="s">
        <v>5102</v>
      </c>
      <c r="K1894">
        <v>14</v>
      </c>
      <c r="L1894">
        <v>64</v>
      </c>
      <c r="M1894" s="4">
        <v>121401.857142857</v>
      </c>
      <c r="N1894" s="3">
        <v>21.875</v>
      </c>
      <c r="O1894" s="3">
        <f>+Tabla1[[#This Row],[CF_CALC_OCC_ROOMS]]/67*100</f>
        <v>20.8955223880597</v>
      </c>
      <c r="P1894" s="2">
        <v>1699626</v>
      </c>
      <c r="Q1894">
        <v>0</v>
      </c>
      <c r="R1894">
        <v>0</v>
      </c>
      <c r="S1894">
        <v>0</v>
      </c>
    </row>
    <row r="1895" spans="1:19" x14ac:dyDescent="0.25">
      <c r="A1895" s="1" t="s">
        <v>13</v>
      </c>
      <c r="B1895" s="4">
        <v>2767509</v>
      </c>
      <c r="C1895">
        <v>21</v>
      </c>
      <c r="D1895">
        <v>40</v>
      </c>
      <c r="E1895" s="1" t="s">
        <v>1907</v>
      </c>
      <c r="F1895" t="str">
        <f>+RIGHT(Tabla1[[#This Row],[CONSIDERED_DATE1]],6)</f>
        <v>MAR-21</v>
      </c>
      <c r="G1895" t="str">
        <f>+LEFT(Tabla1[[#This Row],[CONSIDERED_DATE12]],3)</f>
        <v>MAR</v>
      </c>
      <c r="H1895" t="str">
        <f>+RIGHT(Tabla1[[#This Row],[CONSIDERED_DATE12]],2)</f>
        <v>21</v>
      </c>
      <c r="I1895" t="str">
        <f>+CONCATENATE(Tabla1[[#This Row],[CONSIDERED_DATE14]],"-",Tabla1[[#This Row],[CONSIDERED_DATE13]])</f>
        <v>21-MAR</v>
      </c>
      <c r="J1895" s="1" t="s">
        <v>5103</v>
      </c>
      <c r="K1895">
        <v>21</v>
      </c>
      <c r="L1895">
        <v>65</v>
      </c>
      <c r="M1895" s="4">
        <v>131786.142857142</v>
      </c>
      <c r="N1895" s="3">
        <v>32.307692307692299</v>
      </c>
      <c r="O1895" s="3">
        <f>+Tabla1[[#This Row],[CF_CALC_OCC_ROOMS]]/67*100</f>
        <v>31.343283582089555</v>
      </c>
      <c r="P1895" s="2">
        <v>2767509</v>
      </c>
      <c r="Q1895">
        <v>0</v>
      </c>
      <c r="R1895">
        <v>0</v>
      </c>
      <c r="S1895">
        <v>0</v>
      </c>
    </row>
    <row r="1896" spans="1:19" x14ac:dyDescent="0.25">
      <c r="A1896" s="1" t="s">
        <v>13</v>
      </c>
      <c r="B1896" s="4">
        <v>4371534</v>
      </c>
      <c r="C1896">
        <v>35</v>
      </c>
      <c r="D1896">
        <v>59</v>
      </c>
      <c r="E1896" s="1" t="s">
        <v>1908</v>
      </c>
      <c r="F1896" t="str">
        <f>+RIGHT(Tabla1[[#This Row],[CONSIDERED_DATE1]],6)</f>
        <v>MAR-21</v>
      </c>
      <c r="G1896" t="str">
        <f>+LEFT(Tabla1[[#This Row],[CONSIDERED_DATE12]],3)</f>
        <v>MAR</v>
      </c>
      <c r="H1896" t="str">
        <f>+RIGHT(Tabla1[[#This Row],[CONSIDERED_DATE12]],2)</f>
        <v>21</v>
      </c>
      <c r="I1896" t="str">
        <f>+CONCATENATE(Tabla1[[#This Row],[CONSIDERED_DATE14]],"-",Tabla1[[#This Row],[CONSIDERED_DATE13]])</f>
        <v>21-MAR</v>
      </c>
      <c r="J1896" s="1" t="s">
        <v>5104</v>
      </c>
      <c r="K1896">
        <v>35</v>
      </c>
      <c r="L1896">
        <v>66</v>
      </c>
      <c r="M1896" s="4">
        <v>124900.97142857101</v>
      </c>
      <c r="N1896" s="3">
        <v>53.030303030303003</v>
      </c>
      <c r="O1896" s="3">
        <f>+Tabla1[[#This Row],[CF_CALC_OCC_ROOMS]]/67*100</f>
        <v>52.238805970149251</v>
      </c>
      <c r="P1896" s="2">
        <v>3844734</v>
      </c>
      <c r="Q1896">
        <v>0</v>
      </c>
      <c r="R1896">
        <v>526800</v>
      </c>
      <c r="S1896">
        <v>0</v>
      </c>
    </row>
    <row r="1897" spans="1:19" x14ac:dyDescent="0.25">
      <c r="A1897" s="1" t="s">
        <v>13</v>
      </c>
      <c r="B1897" s="4">
        <v>5925554</v>
      </c>
      <c r="C1897">
        <v>44</v>
      </c>
      <c r="D1897">
        <v>81</v>
      </c>
      <c r="E1897" s="1" t="s">
        <v>1909</v>
      </c>
      <c r="F1897" t="str">
        <f>+RIGHT(Tabla1[[#This Row],[CONSIDERED_DATE1]],6)</f>
        <v>MAR-21</v>
      </c>
      <c r="G1897" t="str">
        <f>+LEFT(Tabla1[[#This Row],[CONSIDERED_DATE12]],3)</f>
        <v>MAR</v>
      </c>
      <c r="H1897" t="str">
        <f>+RIGHT(Tabla1[[#This Row],[CONSIDERED_DATE12]],2)</f>
        <v>21</v>
      </c>
      <c r="I1897" t="str">
        <f>+CONCATENATE(Tabla1[[#This Row],[CONSIDERED_DATE14]],"-",Tabla1[[#This Row],[CONSIDERED_DATE13]])</f>
        <v>21-MAR</v>
      </c>
      <c r="J1897" s="1" t="s">
        <v>5105</v>
      </c>
      <c r="K1897">
        <v>44</v>
      </c>
      <c r="L1897">
        <v>65</v>
      </c>
      <c r="M1897" s="4">
        <v>134671.68181818101</v>
      </c>
      <c r="N1897" s="3">
        <v>67.692307692307594</v>
      </c>
      <c r="O1897" s="3">
        <f>+Tabla1[[#This Row],[CF_CALC_OCC_ROOMS]]/67*100</f>
        <v>65.671641791044777</v>
      </c>
      <c r="P1897" s="2">
        <v>5398754</v>
      </c>
      <c r="Q1897">
        <v>0</v>
      </c>
      <c r="R1897">
        <v>526800</v>
      </c>
      <c r="S1897">
        <v>0</v>
      </c>
    </row>
    <row r="1898" spans="1:19" x14ac:dyDescent="0.25">
      <c r="A1898" s="1" t="s">
        <v>13</v>
      </c>
      <c r="B1898" s="4">
        <v>5178900</v>
      </c>
      <c r="C1898">
        <v>40</v>
      </c>
      <c r="D1898">
        <v>79</v>
      </c>
      <c r="E1898" s="1" t="s">
        <v>1910</v>
      </c>
      <c r="F1898" t="str">
        <f>+RIGHT(Tabla1[[#This Row],[CONSIDERED_DATE1]],6)</f>
        <v>MAR-21</v>
      </c>
      <c r="G1898" t="str">
        <f>+LEFT(Tabla1[[#This Row],[CONSIDERED_DATE12]],3)</f>
        <v>MAR</v>
      </c>
      <c r="H1898" t="str">
        <f>+RIGHT(Tabla1[[#This Row],[CONSIDERED_DATE12]],2)</f>
        <v>21</v>
      </c>
      <c r="I1898" t="str">
        <f>+CONCATENATE(Tabla1[[#This Row],[CONSIDERED_DATE14]],"-",Tabla1[[#This Row],[CONSIDERED_DATE13]])</f>
        <v>21-MAR</v>
      </c>
      <c r="J1898" s="1" t="s">
        <v>5106</v>
      </c>
      <c r="K1898">
        <v>40</v>
      </c>
      <c r="L1898">
        <v>64</v>
      </c>
      <c r="M1898" s="4">
        <v>129472.5</v>
      </c>
      <c r="N1898" s="3">
        <v>62.5</v>
      </c>
      <c r="O1898" s="3">
        <f>+Tabla1[[#This Row],[CF_CALC_OCC_ROOMS]]/67*100</f>
        <v>59.701492537313428</v>
      </c>
      <c r="P1898" s="2">
        <v>5178900</v>
      </c>
      <c r="Q1898">
        <v>0</v>
      </c>
      <c r="R1898">
        <v>0</v>
      </c>
      <c r="S1898">
        <v>0</v>
      </c>
    </row>
    <row r="1899" spans="1:19" x14ac:dyDescent="0.25">
      <c r="A1899" s="1" t="s">
        <v>13</v>
      </c>
      <c r="B1899" s="4">
        <v>7706728.1176470593</v>
      </c>
      <c r="C1899">
        <v>49</v>
      </c>
      <c r="D1899">
        <v>99</v>
      </c>
      <c r="E1899" s="1" t="s">
        <v>1911</v>
      </c>
      <c r="F1899" t="str">
        <f>+RIGHT(Tabla1[[#This Row],[CONSIDERED_DATE1]],6)</f>
        <v>MAR-21</v>
      </c>
      <c r="G1899" t="str">
        <f>+LEFT(Tabla1[[#This Row],[CONSIDERED_DATE12]],3)</f>
        <v>MAR</v>
      </c>
      <c r="H1899" t="str">
        <f>+RIGHT(Tabla1[[#This Row],[CONSIDERED_DATE12]],2)</f>
        <v>21</v>
      </c>
      <c r="I1899" t="str">
        <f>+CONCATENATE(Tabla1[[#This Row],[CONSIDERED_DATE14]],"-",Tabla1[[#This Row],[CONSIDERED_DATE13]])</f>
        <v>21-MAR</v>
      </c>
      <c r="J1899" s="1" t="s">
        <v>5107</v>
      </c>
      <c r="K1899">
        <v>49</v>
      </c>
      <c r="L1899">
        <v>65</v>
      </c>
      <c r="M1899" s="4">
        <v>157280.165666266</v>
      </c>
      <c r="N1899" s="3">
        <v>75.384615384615302</v>
      </c>
      <c r="O1899" s="3">
        <f>+Tabla1[[#This Row],[CF_CALC_OCC_ROOMS]]/67*100</f>
        <v>73.134328358208961</v>
      </c>
      <c r="P1899" s="2">
        <v>7706728.1176470593</v>
      </c>
      <c r="Q1899">
        <v>0</v>
      </c>
      <c r="R1899">
        <v>0</v>
      </c>
      <c r="S1899">
        <v>0</v>
      </c>
    </row>
    <row r="1900" spans="1:19" x14ac:dyDescent="0.25">
      <c r="A1900" s="1" t="s">
        <v>13</v>
      </c>
      <c r="B1900" s="4">
        <v>5936871.1176470593</v>
      </c>
      <c r="C1900">
        <v>37</v>
      </c>
      <c r="D1900">
        <v>75</v>
      </c>
      <c r="E1900" s="1" t="s">
        <v>1912</v>
      </c>
      <c r="F1900" t="str">
        <f>+RIGHT(Tabla1[[#This Row],[CONSIDERED_DATE1]],6)</f>
        <v>MAR-21</v>
      </c>
      <c r="G1900" t="str">
        <f>+LEFT(Tabla1[[#This Row],[CONSIDERED_DATE12]],3)</f>
        <v>MAR</v>
      </c>
      <c r="H1900" t="str">
        <f>+RIGHT(Tabla1[[#This Row],[CONSIDERED_DATE12]],2)</f>
        <v>21</v>
      </c>
      <c r="I1900" t="str">
        <f>+CONCATENATE(Tabla1[[#This Row],[CONSIDERED_DATE14]],"-",Tabla1[[#This Row],[CONSIDERED_DATE13]])</f>
        <v>21-MAR</v>
      </c>
      <c r="J1900" s="1" t="s">
        <v>5108</v>
      </c>
      <c r="K1900">
        <v>37</v>
      </c>
      <c r="L1900">
        <v>65</v>
      </c>
      <c r="M1900" s="4">
        <v>160455.97615262301</v>
      </c>
      <c r="N1900" s="3">
        <v>56.923076923076898</v>
      </c>
      <c r="O1900" s="3">
        <f>+Tabla1[[#This Row],[CF_CALC_OCC_ROOMS]]/67*100</f>
        <v>55.223880597014926</v>
      </c>
      <c r="P1900" s="2">
        <v>5936871.1176470593</v>
      </c>
      <c r="Q1900">
        <v>0</v>
      </c>
      <c r="R1900">
        <v>0</v>
      </c>
      <c r="S1900">
        <v>0</v>
      </c>
    </row>
    <row r="1901" spans="1:19" x14ac:dyDescent="0.25">
      <c r="A1901" s="1" t="s">
        <v>13</v>
      </c>
      <c r="B1901" s="4">
        <v>1819905</v>
      </c>
      <c r="C1901">
        <v>14</v>
      </c>
      <c r="D1901">
        <v>27</v>
      </c>
      <c r="E1901" s="1" t="s">
        <v>1913</v>
      </c>
      <c r="F1901" t="str">
        <f>+RIGHT(Tabla1[[#This Row],[CONSIDERED_DATE1]],6)</f>
        <v>MAR-21</v>
      </c>
      <c r="G1901" t="str">
        <f>+LEFT(Tabla1[[#This Row],[CONSIDERED_DATE12]],3)</f>
        <v>MAR</v>
      </c>
      <c r="H1901" t="str">
        <f>+RIGHT(Tabla1[[#This Row],[CONSIDERED_DATE12]],2)</f>
        <v>21</v>
      </c>
      <c r="I1901" t="str">
        <f>+CONCATENATE(Tabla1[[#This Row],[CONSIDERED_DATE14]],"-",Tabla1[[#This Row],[CONSIDERED_DATE13]])</f>
        <v>21-MAR</v>
      </c>
      <c r="J1901" s="1" t="s">
        <v>5109</v>
      </c>
      <c r="K1901">
        <v>14</v>
      </c>
      <c r="L1901">
        <v>58</v>
      </c>
      <c r="M1901" s="4">
        <v>129993.214285714</v>
      </c>
      <c r="N1901" s="3">
        <v>24.137931034482701</v>
      </c>
      <c r="O1901" s="3">
        <f>+Tabla1[[#This Row],[CF_CALC_OCC_ROOMS]]/67*100</f>
        <v>20.8955223880597</v>
      </c>
      <c r="P1901" s="2">
        <v>1819905</v>
      </c>
      <c r="Q1901">
        <v>0</v>
      </c>
      <c r="R1901">
        <v>0</v>
      </c>
      <c r="S1901">
        <v>0</v>
      </c>
    </row>
    <row r="1902" spans="1:19" x14ac:dyDescent="0.25">
      <c r="A1902" s="1" t="s">
        <v>13</v>
      </c>
      <c r="B1902" s="4">
        <v>3322287</v>
      </c>
      <c r="C1902">
        <v>26</v>
      </c>
      <c r="D1902">
        <v>50</v>
      </c>
      <c r="E1902" s="1" t="s">
        <v>1914</v>
      </c>
      <c r="F1902" t="str">
        <f>+RIGHT(Tabla1[[#This Row],[CONSIDERED_DATE1]],6)</f>
        <v>MAR-21</v>
      </c>
      <c r="G1902" t="str">
        <f>+LEFT(Tabla1[[#This Row],[CONSIDERED_DATE12]],3)</f>
        <v>MAR</v>
      </c>
      <c r="H1902" t="str">
        <f>+RIGHT(Tabla1[[#This Row],[CONSIDERED_DATE12]],2)</f>
        <v>21</v>
      </c>
      <c r="I1902" t="str">
        <f>+CONCATENATE(Tabla1[[#This Row],[CONSIDERED_DATE14]],"-",Tabla1[[#This Row],[CONSIDERED_DATE13]])</f>
        <v>21-MAR</v>
      </c>
      <c r="J1902" s="1" t="s">
        <v>5110</v>
      </c>
      <c r="K1902">
        <v>26</v>
      </c>
      <c r="L1902">
        <v>57</v>
      </c>
      <c r="M1902" s="4">
        <v>127780.269230769</v>
      </c>
      <c r="N1902" s="3">
        <v>45.614035087719202</v>
      </c>
      <c r="O1902" s="3">
        <f>+Tabla1[[#This Row],[CF_CALC_OCC_ROOMS]]/67*100</f>
        <v>38.805970149253731</v>
      </c>
      <c r="P1902" s="2">
        <v>3322287</v>
      </c>
      <c r="Q1902">
        <v>0</v>
      </c>
      <c r="R1902">
        <v>0</v>
      </c>
      <c r="S1902">
        <v>0</v>
      </c>
    </row>
    <row r="1903" spans="1:19" x14ac:dyDescent="0.25">
      <c r="A1903" s="1" t="s">
        <v>13</v>
      </c>
      <c r="B1903" s="4">
        <v>2440093</v>
      </c>
      <c r="C1903">
        <v>18</v>
      </c>
      <c r="D1903">
        <v>34</v>
      </c>
      <c r="E1903" s="1" t="s">
        <v>1915</v>
      </c>
      <c r="F1903" t="str">
        <f>+RIGHT(Tabla1[[#This Row],[CONSIDERED_DATE1]],6)</f>
        <v>MAR-21</v>
      </c>
      <c r="G1903" t="str">
        <f>+LEFT(Tabla1[[#This Row],[CONSIDERED_DATE12]],3)</f>
        <v>MAR</v>
      </c>
      <c r="H1903" t="str">
        <f>+RIGHT(Tabla1[[#This Row],[CONSIDERED_DATE12]],2)</f>
        <v>21</v>
      </c>
      <c r="I1903" t="str">
        <f>+CONCATENATE(Tabla1[[#This Row],[CONSIDERED_DATE14]],"-",Tabla1[[#This Row],[CONSIDERED_DATE13]])</f>
        <v>21-MAR</v>
      </c>
      <c r="J1903" s="1" t="s">
        <v>5111</v>
      </c>
      <c r="K1903">
        <v>18</v>
      </c>
      <c r="L1903">
        <v>58</v>
      </c>
      <c r="M1903" s="4">
        <v>135560.72222222199</v>
      </c>
      <c r="N1903" s="3">
        <v>31.034482758620602</v>
      </c>
      <c r="O1903" s="3">
        <f>+Tabla1[[#This Row],[CF_CALC_OCC_ROOMS]]/67*100</f>
        <v>26.865671641791046</v>
      </c>
      <c r="P1903" s="2">
        <v>2440093</v>
      </c>
      <c r="Q1903">
        <v>0</v>
      </c>
      <c r="R1903">
        <v>0</v>
      </c>
      <c r="S1903">
        <v>0</v>
      </c>
    </row>
    <row r="1904" spans="1:19" x14ac:dyDescent="0.25">
      <c r="A1904" s="1" t="s">
        <v>13</v>
      </c>
      <c r="B1904" s="4">
        <v>3870144</v>
      </c>
      <c r="C1904">
        <v>29</v>
      </c>
      <c r="D1904">
        <v>56</v>
      </c>
      <c r="E1904" s="1" t="s">
        <v>1916</v>
      </c>
      <c r="F1904" t="str">
        <f>+RIGHT(Tabla1[[#This Row],[CONSIDERED_DATE1]],6)</f>
        <v>MAR-21</v>
      </c>
      <c r="G1904" t="str">
        <f>+LEFT(Tabla1[[#This Row],[CONSIDERED_DATE12]],3)</f>
        <v>MAR</v>
      </c>
      <c r="H1904" t="str">
        <f>+RIGHT(Tabla1[[#This Row],[CONSIDERED_DATE12]],2)</f>
        <v>21</v>
      </c>
      <c r="I1904" t="str">
        <f>+CONCATENATE(Tabla1[[#This Row],[CONSIDERED_DATE14]],"-",Tabla1[[#This Row],[CONSIDERED_DATE13]])</f>
        <v>21-MAR</v>
      </c>
      <c r="J1904" s="1" t="s">
        <v>5112</v>
      </c>
      <c r="K1904">
        <v>29</v>
      </c>
      <c r="L1904">
        <v>63</v>
      </c>
      <c r="M1904" s="4">
        <v>133453.24137931</v>
      </c>
      <c r="N1904" s="3">
        <v>46.031746031746003</v>
      </c>
      <c r="O1904" s="3">
        <f>+Tabla1[[#This Row],[CF_CALC_OCC_ROOMS]]/67*100</f>
        <v>43.283582089552233</v>
      </c>
      <c r="P1904" s="2">
        <v>3870144</v>
      </c>
      <c r="Q1904">
        <v>0</v>
      </c>
      <c r="R1904">
        <v>0</v>
      </c>
      <c r="S1904">
        <v>0</v>
      </c>
    </row>
    <row r="1905" spans="1:19" x14ac:dyDescent="0.25">
      <c r="A1905" s="1" t="s">
        <v>13</v>
      </c>
      <c r="B1905" s="4">
        <v>5026153</v>
      </c>
      <c r="C1905">
        <v>36</v>
      </c>
      <c r="D1905">
        <v>67</v>
      </c>
      <c r="E1905" s="1" t="s">
        <v>1917</v>
      </c>
      <c r="F1905" t="str">
        <f>+RIGHT(Tabla1[[#This Row],[CONSIDERED_DATE1]],6)</f>
        <v>MAR-21</v>
      </c>
      <c r="G1905" t="str">
        <f>+LEFT(Tabla1[[#This Row],[CONSIDERED_DATE12]],3)</f>
        <v>MAR</v>
      </c>
      <c r="H1905" t="str">
        <f>+RIGHT(Tabla1[[#This Row],[CONSIDERED_DATE12]],2)</f>
        <v>21</v>
      </c>
      <c r="I1905" t="str">
        <f>+CONCATENATE(Tabla1[[#This Row],[CONSIDERED_DATE14]],"-",Tabla1[[#This Row],[CONSIDERED_DATE13]])</f>
        <v>21-MAR</v>
      </c>
      <c r="J1905" s="1" t="s">
        <v>5113</v>
      </c>
      <c r="K1905">
        <v>36</v>
      </c>
      <c r="L1905">
        <v>65</v>
      </c>
      <c r="M1905" s="4">
        <v>139615.36111111101</v>
      </c>
      <c r="N1905" s="3">
        <v>55.384615384615302</v>
      </c>
      <c r="O1905" s="3">
        <f>+Tabla1[[#This Row],[CF_CALC_OCC_ROOMS]]/67*100</f>
        <v>53.731343283582092</v>
      </c>
      <c r="P1905" s="2">
        <v>5026153</v>
      </c>
      <c r="Q1905">
        <v>0</v>
      </c>
      <c r="R1905">
        <v>0</v>
      </c>
      <c r="S1905">
        <v>0</v>
      </c>
    </row>
    <row r="1906" spans="1:19" x14ac:dyDescent="0.25">
      <c r="A1906" s="1" t="s">
        <v>13</v>
      </c>
      <c r="B1906" s="4">
        <v>3189878</v>
      </c>
      <c r="C1906">
        <v>19</v>
      </c>
      <c r="D1906">
        <v>36</v>
      </c>
      <c r="E1906" s="1" t="s">
        <v>1918</v>
      </c>
      <c r="F1906" t="str">
        <f>+RIGHT(Tabla1[[#This Row],[CONSIDERED_DATE1]],6)</f>
        <v>MAR-21</v>
      </c>
      <c r="G1906" t="str">
        <f>+LEFT(Tabla1[[#This Row],[CONSIDERED_DATE12]],3)</f>
        <v>MAR</v>
      </c>
      <c r="H1906" t="str">
        <f>+RIGHT(Tabla1[[#This Row],[CONSIDERED_DATE12]],2)</f>
        <v>21</v>
      </c>
      <c r="I1906" t="str">
        <f>+CONCATENATE(Tabla1[[#This Row],[CONSIDERED_DATE14]],"-",Tabla1[[#This Row],[CONSIDERED_DATE13]])</f>
        <v>21-MAR</v>
      </c>
      <c r="J1906" s="1" t="s">
        <v>5114</v>
      </c>
      <c r="K1906">
        <v>19</v>
      </c>
      <c r="L1906">
        <v>65</v>
      </c>
      <c r="M1906" s="4">
        <v>167888.31578947301</v>
      </c>
      <c r="N1906" s="3">
        <v>29.230769230769202</v>
      </c>
      <c r="O1906" s="3">
        <f>+Tabla1[[#This Row],[CF_CALC_OCC_ROOMS]]/67*100</f>
        <v>28.35820895522388</v>
      </c>
      <c r="P1906" s="2">
        <v>3189878</v>
      </c>
      <c r="Q1906">
        <v>0</v>
      </c>
      <c r="R1906">
        <v>0</v>
      </c>
      <c r="S1906">
        <v>0</v>
      </c>
    </row>
    <row r="1907" spans="1:19" x14ac:dyDescent="0.25">
      <c r="A1907" s="1" t="s">
        <v>13</v>
      </c>
      <c r="B1907" s="4">
        <v>2687664</v>
      </c>
      <c r="C1907">
        <v>15</v>
      </c>
      <c r="D1907">
        <v>27</v>
      </c>
      <c r="E1907" s="1" t="s">
        <v>1919</v>
      </c>
      <c r="F1907" t="str">
        <f>+RIGHT(Tabla1[[#This Row],[CONSIDERED_DATE1]],6)</f>
        <v>MAR-21</v>
      </c>
      <c r="G1907" t="str">
        <f>+LEFT(Tabla1[[#This Row],[CONSIDERED_DATE12]],3)</f>
        <v>MAR</v>
      </c>
      <c r="H1907" t="str">
        <f>+RIGHT(Tabla1[[#This Row],[CONSIDERED_DATE12]],2)</f>
        <v>21</v>
      </c>
      <c r="I1907" t="str">
        <f>+CONCATENATE(Tabla1[[#This Row],[CONSIDERED_DATE14]],"-",Tabla1[[#This Row],[CONSIDERED_DATE13]])</f>
        <v>21-MAR</v>
      </c>
      <c r="J1907" s="1" t="s">
        <v>5115</v>
      </c>
      <c r="K1907">
        <v>15</v>
      </c>
      <c r="L1907">
        <v>65</v>
      </c>
      <c r="M1907" s="4">
        <v>179177.60000000001</v>
      </c>
      <c r="N1907" s="3">
        <v>23.076923076922998</v>
      </c>
      <c r="O1907" s="3">
        <f>+Tabla1[[#This Row],[CF_CALC_OCC_ROOMS]]/67*100</f>
        <v>22.388059701492537</v>
      </c>
      <c r="P1907" s="2">
        <v>2687664</v>
      </c>
      <c r="Q1907">
        <v>0</v>
      </c>
      <c r="R1907">
        <v>0</v>
      </c>
      <c r="S1907">
        <v>0</v>
      </c>
    </row>
    <row r="1908" spans="1:19" x14ac:dyDescent="0.25">
      <c r="A1908" s="1" t="s">
        <v>13</v>
      </c>
      <c r="B1908" s="4">
        <v>830627</v>
      </c>
      <c r="C1908">
        <v>5</v>
      </c>
      <c r="D1908">
        <v>8</v>
      </c>
      <c r="E1908" s="1" t="s">
        <v>1920</v>
      </c>
      <c r="F1908" t="str">
        <f>+RIGHT(Tabla1[[#This Row],[CONSIDERED_DATE1]],6)</f>
        <v>MAR-21</v>
      </c>
      <c r="G1908" t="str">
        <f>+LEFT(Tabla1[[#This Row],[CONSIDERED_DATE12]],3)</f>
        <v>MAR</v>
      </c>
      <c r="H1908" t="str">
        <f>+RIGHT(Tabla1[[#This Row],[CONSIDERED_DATE12]],2)</f>
        <v>21</v>
      </c>
      <c r="I1908" t="str">
        <f>+CONCATENATE(Tabla1[[#This Row],[CONSIDERED_DATE14]],"-",Tabla1[[#This Row],[CONSIDERED_DATE13]])</f>
        <v>21-MAR</v>
      </c>
      <c r="J1908" s="1" t="s">
        <v>5116</v>
      </c>
      <c r="K1908">
        <v>5</v>
      </c>
      <c r="L1908">
        <v>65</v>
      </c>
      <c r="M1908" s="4">
        <v>166125.4</v>
      </c>
      <c r="N1908" s="3">
        <v>7.6923076923076898</v>
      </c>
      <c r="O1908" s="3">
        <f>+Tabla1[[#This Row],[CF_CALC_OCC_ROOMS]]/67*100</f>
        <v>7.4626865671641784</v>
      </c>
      <c r="P1908" s="2">
        <v>830627</v>
      </c>
      <c r="Q1908">
        <v>0</v>
      </c>
      <c r="R1908">
        <v>0</v>
      </c>
      <c r="S1908">
        <v>0</v>
      </c>
    </row>
    <row r="1909" spans="1:19" x14ac:dyDescent="0.25">
      <c r="A1909" s="1" t="s">
        <v>13</v>
      </c>
      <c r="B1909" s="4">
        <v>725200</v>
      </c>
      <c r="C1909">
        <v>5</v>
      </c>
      <c r="D1909">
        <v>9</v>
      </c>
      <c r="E1909" s="1" t="s">
        <v>1921</v>
      </c>
      <c r="F1909" t="str">
        <f>+RIGHT(Tabla1[[#This Row],[CONSIDERED_DATE1]],6)</f>
        <v>MAR-21</v>
      </c>
      <c r="G1909" t="str">
        <f>+LEFT(Tabla1[[#This Row],[CONSIDERED_DATE12]],3)</f>
        <v>MAR</v>
      </c>
      <c r="H1909" t="str">
        <f>+RIGHT(Tabla1[[#This Row],[CONSIDERED_DATE12]],2)</f>
        <v>21</v>
      </c>
      <c r="I1909" t="str">
        <f>+CONCATENATE(Tabla1[[#This Row],[CONSIDERED_DATE14]],"-",Tabla1[[#This Row],[CONSIDERED_DATE13]])</f>
        <v>21-MAR</v>
      </c>
      <c r="J1909" s="1" t="s">
        <v>5117</v>
      </c>
      <c r="K1909">
        <v>5</v>
      </c>
      <c r="L1909">
        <v>61</v>
      </c>
      <c r="M1909" s="4">
        <v>145040</v>
      </c>
      <c r="N1909" s="3">
        <v>8.1967213114754003</v>
      </c>
      <c r="O1909" s="3">
        <f>+Tabla1[[#This Row],[CF_CALC_OCC_ROOMS]]/67*100</f>
        <v>7.4626865671641784</v>
      </c>
      <c r="P1909" s="2">
        <v>725200</v>
      </c>
      <c r="Q1909">
        <v>0</v>
      </c>
      <c r="R1909">
        <v>0</v>
      </c>
      <c r="S1909">
        <v>0</v>
      </c>
    </row>
    <row r="1910" spans="1:19" x14ac:dyDescent="0.25">
      <c r="A1910" s="1" t="s">
        <v>13</v>
      </c>
      <c r="B1910" s="4">
        <v>759811</v>
      </c>
      <c r="C1910">
        <v>4</v>
      </c>
      <c r="D1910">
        <v>7</v>
      </c>
      <c r="E1910" s="1" t="s">
        <v>1922</v>
      </c>
      <c r="F1910" t="str">
        <f>+RIGHT(Tabla1[[#This Row],[CONSIDERED_DATE1]],6)</f>
        <v>MAR-21</v>
      </c>
      <c r="G1910" t="str">
        <f>+LEFT(Tabla1[[#This Row],[CONSIDERED_DATE12]],3)</f>
        <v>MAR</v>
      </c>
      <c r="H1910" t="str">
        <f>+RIGHT(Tabla1[[#This Row],[CONSIDERED_DATE12]],2)</f>
        <v>21</v>
      </c>
      <c r="I1910" t="str">
        <f>+CONCATENATE(Tabla1[[#This Row],[CONSIDERED_DATE14]],"-",Tabla1[[#This Row],[CONSIDERED_DATE13]])</f>
        <v>21-MAR</v>
      </c>
      <c r="J1910" s="1" t="s">
        <v>5118</v>
      </c>
      <c r="K1910">
        <v>4</v>
      </c>
      <c r="L1910">
        <v>45</v>
      </c>
      <c r="M1910" s="4">
        <v>189952.75</v>
      </c>
      <c r="N1910" s="3">
        <v>8.8888888888888804</v>
      </c>
      <c r="O1910" s="3">
        <f>+Tabla1[[#This Row],[CF_CALC_OCC_ROOMS]]/67*100</f>
        <v>5.9701492537313428</v>
      </c>
      <c r="P1910" s="2">
        <v>759811</v>
      </c>
      <c r="Q1910">
        <v>0</v>
      </c>
      <c r="R1910">
        <v>0</v>
      </c>
      <c r="S1910">
        <v>0</v>
      </c>
    </row>
    <row r="1911" spans="1:19" x14ac:dyDescent="0.25">
      <c r="A1911" s="1" t="s">
        <v>13</v>
      </c>
      <c r="B1911" s="4">
        <v>722936</v>
      </c>
      <c r="C1911">
        <v>4</v>
      </c>
      <c r="D1911">
        <v>8</v>
      </c>
      <c r="E1911" s="1" t="s">
        <v>1923</v>
      </c>
      <c r="F1911" t="str">
        <f>+RIGHT(Tabla1[[#This Row],[CONSIDERED_DATE1]],6)</f>
        <v>MAR-21</v>
      </c>
      <c r="G1911" t="str">
        <f>+LEFT(Tabla1[[#This Row],[CONSIDERED_DATE12]],3)</f>
        <v>MAR</v>
      </c>
      <c r="H1911" t="str">
        <f>+RIGHT(Tabla1[[#This Row],[CONSIDERED_DATE12]],2)</f>
        <v>21</v>
      </c>
      <c r="I1911" t="str">
        <f>+CONCATENATE(Tabla1[[#This Row],[CONSIDERED_DATE14]],"-",Tabla1[[#This Row],[CONSIDERED_DATE13]])</f>
        <v>21-MAR</v>
      </c>
      <c r="J1911" s="1" t="s">
        <v>5119</v>
      </c>
      <c r="K1911">
        <v>4</v>
      </c>
      <c r="L1911">
        <v>45</v>
      </c>
      <c r="M1911" s="4">
        <v>180734</v>
      </c>
      <c r="N1911" s="3">
        <v>8.8888888888888804</v>
      </c>
      <c r="O1911" s="3">
        <f>+Tabla1[[#This Row],[CF_CALC_OCC_ROOMS]]/67*100</f>
        <v>5.9701492537313428</v>
      </c>
      <c r="P1911" s="2">
        <v>722936</v>
      </c>
      <c r="Q1911">
        <v>0</v>
      </c>
      <c r="R1911">
        <v>0</v>
      </c>
      <c r="S1911">
        <v>0</v>
      </c>
    </row>
    <row r="1912" spans="1:19" x14ac:dyDescent="0.25">
      <c r="A1912" s="1" t="s">
        <v>13</v>
      </c>
      <c r="B1912" s="4">
        <v>310000</v>
      </c>
      <c r="C1912">
        <v>2</v>
      </c>
      <c r="D1912">
        <v>5</v>
      </c>
      <c r="E1912" s="1" t="s">
        <v>1924</v>
      </c>
      <c r="F1912" t="str">
        <f>+RIGHT(Tabla1[[#This Row],[CONSIDERED_DATE1]],6)</f>
        <v>MAR-21</v>
      </c>
      <c r="G1912" t="str">
        <f>+LEFT(Tabla1[[#This Row],[CONSIDERED_DATE12]],3)</f>
        <v>MAR</v>
      </c>
      <c r="H1912" t="str">
        <f>+RIGHT(Tabla1[[#This Row],[CONSIDERED_DATE12]],2)</f>
        <v>21</v>
      </c>
      <c r="I1912" t="str">
        <f>+CONCATENATE(Tabla1[[#This Row],[CONSIDERED_DATE14]],"-",Tabla1[[#This Row],[CONSIDERED_DATE13]])</f>
        <v>21-MAR</v>
      </c>
      <c r="J1912" s="1" t="s">
        <v>5120</v>
      </c>
      <c r="K1912">
        <v>2</v>
      </c>
      <c r="L1912">
        <v>33</v>
      </c>
      <c r="M1912" s="4">
        <v>155000</v>
      </c>
      <c r="N1912" s="3">
        <v>6.0606060606060597</v>
      </c>
      <c r="O1912" s="3">
        <f>+Tabla1[[#This Row],[CF_CALC_OCC_ROOMS]]/67*100</f>
        <v>2.9850746268656714</v>
      </c>
      <c r="P1912" s="2">
        <v>310000</v>
      </c>
      <c r="Q1912">
        <v>0</v>
      </c>
      <c r="R1912">
        <v>0</v>
      </c>
      <c r="S1912">
        <v>0</v>
      </c>
    </row>
    <row r="1913" spans="1:19" x14ac:dyDescent="0.25">
      <c r="A1913" s="1" t="s">
        <v>13</v>
      </c>
      <c r="B1913" s="4">
        <v>153600</v>
      </c>
      <c r="C1913">
        <v>1</v>
      </c>
      <c r="D1913">
        <v>2</v>
      </c>
      <c r="E1913" s="1" t="s">
        <v>1925</v>
      </c>
      <c r="F1913" t="str">
        <f>+RIGHT(Tabla1[[#This Row],[CONSIDERED_DATE1]],6)</f>
        <v>MAR-21</v>
      </c>
      <c r="G1913" t="str">
        <f>+LEFT(Tabla1[[#This Row],[CONSIDERED_DATE12]],3)</f>
        <v>MAR</v>
      </c>
      <c r="H1913" t="str">
        <f>+RIGHT(Tabla1[[#This Row],[CONSIDERED_DATE12]],2)</f>
        <v>21</v>
      </c>
      <c r="I1913" t="str">
        <f>+CONCATENATE(Tabla1[[#This Row],[CONSIDERED_DATE14]],"-",Tabla1[[#This Row],[CONSIDERED_DATE13]])</f>
        <v>21-MAR</v>
      </c>
      <c r="J1913" s="1" t="s">
        <v>5121</v>
      </c>
      <c r="K1913">
        <v>1</v>
      </c>
      <c r="L1913">
        <v>33</v>
      </c>
      <c r="M1913" s="4">
        <v>153600</v>
      </c>
      <c r="N1913" s="3">
        <v>3.0303030303030298</v>
      </c>
      <c r="O1913" s="3">
        <f>+Tabla1[[#This Row],[CF_CALC_OCC_ROOMS]]/67*100</f>
        <v>1.4925373134328357</v>
      </c>
      <c r="P1913" s="2">
        <v>153600</v>
      </c>
      <c r="Q1913">
        <v>0</v>
      </c>
      <c r="R1913">
        <v>0</v>
      </c>
      <c r="S1913">
        <v>0</v>
      </c>
    </row>
    <row r="1914" spans="1:19" x14ac:dyDescent="0.25">
      <c r="A1914" s="1" t="s">
        <v>13</v>
      </c>
      <c r="B1914" s="4">
        <v>795480</v>
      </c>
      <c r="C1914">
        <v>4</v>
      </c>
      <c r="D1914">
        <v>8</v>
      </c>
      <c r="E1914" s="1" t="s">
        <v>1926</v>
      </c>
      <c r="F1914" t="str">
        <f>+RIGHT(Tabla1[[#This Row],[CONSIDERED_DATE1]],6)</f>
        <v>MAR-21</v>
      </c>
      <c r="G1914" t="str">
        <f>+LEFT(Tabla1[[#This Row],[CONSIDERED_DATE12]],3)</f>
        <v>MAR</v>
      </c>
      <c r="H1914" t="str">
        <f>+RIGHT(Tabla1[[#This Row],[CONSIDERED_DATE12]],2)</f>
        <v>21</v>
      </c>
      <c r="I1914" t="str">
        <f>+CONCATENATE(Tabla1[[#This Row],[CONSIDERED_DATE14]],"-",Tabla1[[#This Row],[CONSIDERED_DATE13]])</f>
        <v>21-MAR</v>
      </c>
      <c r="J1914" s="1" t="s">
        <v>5122</v>
      </c>
      <c r="K1914">
        <v>4</v>
      </c>
      <c r="L1914">
        <v>33</v>
      </c>
      <c r="M1914" s="4">
        <v>198870</v>
      </c>
      <c r="N1914" s="3">
        <v>12.1212121212121</v>
      </c>
      <c r="O1914" s="3">
        <f>+Tabla1[[#This Row],[CF_CALC_OCC_ROOMS]]/67*100</f>
        <v>5.9701492537313428</v>
      </c>
      <c r="P1914" s="2">
        <v>795480</v>
      </c>
      <c r="Q1914">
        <v>0</v>
      </c>
      <c r="R1914">
        <v>0</v>
      </c>
      <c r="S1914">
        <v>0</v>
      </c>
    </row>
    <row r="1915" spans="1:19" x14ac:dyDescent="0.25">
      <c r="A1915" s="1" t="s">
        <v>13</v>
      </c>
      <c r="B1915" s="4">
        <v>190860</v>
      </c>
      <c r="C1915">
        <v>0</v>
      </c>
      <c r="D1915">
        <v>0</v>
      </c>
      <c r="E1915" s="1" t="s">
        <v>1927</v>
      </c>
      <c r="F1915" t="str">
        <f>+RIGHT(Tabla1[[#This Row],[CONSIDERED_DATE1]],6)</f>
        <v>MAR-21</v>
      </c>
      <c r="G1915" t="str">
        <f>+LEFT(Tabla1[[#This Row],[CONSIDERED_DATE12]],3)</f>
        <v>MAR</v>
      </c>
      <c r="H1915" t="str">
        <f>+RIGHT(Tabla1[[#This Row],[CONSIDERED_DATE12]],2)</f>
        <v>21</v>
      </c>
      <c r="I1915" t="str">
        <f>+CONCATENATE(Tabla1[[#This Row],[CONSIDERED_DATE14]],"-",Tabla1[[#This Row],[CONSIDERED_DATE13]])</f>
        <v>21-MAR</v>
      </c>
      <c r="J1915" s="1" t="s">
        <v>5123</v>
      </c>
      <c r="K1915">
        <v>0</v>
      </c>
      <c r="L1915">
        <v>32</v>
      </c>
      <c r="M1915" s="4">
        <v>0</v>
      </c>
      <c r="N1915" s="3">
        <v>0</v>
      </c>
      <c r="O1915" s="3">
        <f>+Tabla1[[#This Row],[CF_CALC_OCC_ROOMS]]/67*100</f>
        <v>0</v>
      </c>
      <c r="P1915" s="2">
        <v>190860</v>
      </c>
      <c r="Q1915">
        <v>0</v>
      </c>
      <c r="R1915">
        <v>0</v>
      </c>
      <c r="S1915">
        <v>0</v>
      </c>
    </row>
    <row r="1916" spans="1:19" x14ac:dyDescent="0.25">
      <c r="A1916" s="1" t="s">
        <v>13</v>
      </c>
      <c r="B1916" s="4">
        <v>113904</v>
      </c>
      <c r="C1916">
        <v>1</v>
      </c>
      <c r="D1916">
        <v>2</v>
      </c>
      <c r="E1916" s="1" t="s">
        <v>1928</v>
      </c>
      <c r="F1916" t="str">
        <f>+RIGHT(Tabla1[[#This Row],[CONSIDERED_DATE1]],6)</f>
        <v>MAR-21</v>
      </c>
      <c r="G1916" t="str">
        <f>+LEFT(Tabla1[[#This Row],[CONSIDERED_DATE12]],3)</f>
        <v>MAR</v>
      </c>
      <c r="H1916" t="str">
        <f>+RIGHT(Tabla1[[#This Row],[CONSIDERED_DATE12]],2)</f>
        <v>21</v>
      </c>
      <c r="I1916" t="str">
        <f>+CONCATENATE(Tabla1[[#This Row],[CONSIDERED_DATE14]],"-",Tabla1[[#This Row],[CONSIDERED_DATE13]])</f>
        <v>21-MAR</v>
      </c>
      <c r="J1916" s="1" t="s">
        <v>5124</v>
      </c>
      <c r="K1916">
        <v>1</v>
      </c>
      <c r="L1916">
        <v>33</v>
      </c>
      <c r="M1916" s="4">
        <v>113904</v>
      </c>
      <c r="N1916" s="3">
        <v>3.0303030303030298</v>
      </c>
      <c r="O1916" s="3">
        <f>+Tabla1[[#This Row],[CF_CALC_OCC_ROOMS]]/67*100</f>
        <v>1.4925373134328357</v>
      </c>
      <c r="P1916" s="2">
        <v>113904</v>
      </c>
      <c r="Q1916">
        <v>0</v>
      </c>
      <c r="R1916">
        <v>0</v>
      </c>
      <c r="S1916">
        <v>0</v>
      </c>
    </row>
    <row r="1917" spans="1:19" x14ac:dyDescent="0.25">
      <c r="A1917" s="1" t="s">
        <v>13</v>
      </c>
      <c r="B1917" s="4">
        <v>130801</v>
      </c>
      <c r="C1917">
        <v>1</v>
      </c>
      <c r="D1917">
        <v>1</v>
      </c>
      <c r="E1917" s="1" t="s">
        <v>1929</v>
      </c>
      <c r="F1917" t="str">
        <f>+RIGHT(Tabla1[[#This Row],[CONSIDERED_DATE1]],6)</f>
        <v>MAR-21</v>
      </c>
      <c r="G1917" t="str">
        <f>+LEFT(Tabla1[[#This Row],[CONSIDERED_DATE12]],3)</f>
        <v>MAR</v>
      </c>
      <c r="H1917" t="str">
        <f>+RIGHT(Tabla1[[#This Row],[CONSIDERED_DATE12]],2)</f>
        <v>21</v>
      </c>
      <c r="I1917" t="str">
        <f>+CONCATENATE(Tabla1[[#This Row],[CONSIDERED_DATE14]],"-",Tabla1[[#This Row],[CONSIDERED_DATE13]])</f>
        <v>21-MAR</v>
      </c>
      <c r="J1917" s="1" t="s">
        <v>5125</v>
      </c>
      <c r="K1917">
        <v>1</v>
      </c>
      <c r="L1917">
        <v>34</v>
      </c>
      <c r="M1917" s="4">
        <v>130801</v>
      </c>
      <c r="N1917" s="3">
        <v>2.9411764705882302</v>
      </c>
      <c r="O1917" s="3">
        <f>+Tabla1[[#This Row],[CF_CALC_OCC_ROOMS]]/67*100</f>
        <v>1.4925373134328357</v>
      </c>
      <c r="P1917" s="2">
        <v>130801</v>
      </c>
      <c r="Q1917">
        <v>0</v>
      </c>
      <c r="R1917">
        <v>0</v>
      </c>
      <c r="S1917">
        <v>0</v>
      </c>
    </row>
    <row r="1918" spans="1:19" x14ac:dyDescent="0.25">
      <c r="A1918" s="1" t="s">
        <v>13</v>
      </c>
      <c r="B1918" s="4">
        <v>90749</v>
      </c>
      <c r="C1918">
        <v>2</v>
      </c>
      <c r="D1918">
        <v>3</v>
      </c>
      <c r="E1918" s="1" t="s">
        <v>1930</v>
      </c>
      <c r="F1918" t="str">
        <f>+RIGHT(Tabla1[[#This Row],[CONSIDERED_DATE1]],6)</f>
        <v>MAR-21</v>
      </c>
      <c r="G1918" t="str">
        <f>+LEFT(Tabla1[[#This Row],[CONSIDERED_DATE12]],3)</f>
        <v>MAR</v>
      </c>
      <c r="H1918" t="str">
        <f>+RIGHT(Tabla1[[#This Row],[CONSIDERED_DATE12]],2)</f>
        <v>21</v>
      </c>
      <c r="I1918" t="str">
        <f>+CONCATENATE(Tabla1[[#This Row],[CONSIDERED_DATE14]],"-",Tabla1[[#This Row],[CONSIDERED_DATE13]])</f>
        <v>21-MAR</v>
      </c>
      <c r="J1918" s="1" t="s">
        <v>5126</v>
      </c>
      <c r="K1918">
        <v>2</v>
      </c>
      <c r="L1918">
        <v>32</v>
      </c>
      <c r="M1918" s="4">
        <v>45374.5</v>
      </c>
      <c r="N1918" s="3">
        <v>6.25</v>
      </c>
      <c r="O1918" s="3">
        <f>+Tabla1[[#This Row],[CF_CALC_OCC_ROOMS]]/67*100</f>
        <v>2.9850746268656714</v>
      </c>
      <c r="P1918" s="2">
        <v>90749</v>
      </c>
      <c r="Q1918">
        <v>0</v>
      </c>
      <c r="R1918">
        <v>0</v>
      </c>
      <c r="S1918">
        <v>0</v>
      </c>
    </row>
    <row r="1919" spans="1:19" x14ac:dyDescent="0.25">
      <c r="A1919" s="1" t="s">
        <v>13</v>
      </c>
      <c r="B1919" s="4">
        <v>386805</v>
      </c>
      <c r="C1919">
        <v>2</v>
      </c>
      <c r="D1919">
        <v>4</v>
      </c>
      <c r="E1919" s="1" t="s">
        <v>1931</v>
      </c>
      <c r="F1919" t="str">
        <f>+RIGHT(Tabla1[[#This Row],[CONSIDERED_DATE1]],6)</f>
        <v>APR-21</v>
      </c>
      <c r="G1919" t="str">
        <f>+LEFT(Tabla1[[#This Row],[CONSIDERED_DATE12]],3)</f>
        <v>APR</v>
      </c>
      <c r="H1919" t="str">
        <f>+RIGHT(Tabla1[[#This Row],[CONSIDERED_DATE12]],2)</f>
        <v>21</v>
      </c>
      <c r="I1919" t="str">
        <f>+CONCATENATE(Tabla1[[#This Row],[CONSIDERED_DATE14]],"-",Tabla1[[#This Row],[CONSIDERED_DATE13]])</f>
        <v>21-APR</v>
      </c>
      <c r="J1919" s="1" t="s">
        <v>5127</v>
      </c>
      <c r="K1919">
        <v>2</v>
      </c>
      <c r="L1919">
        <v>32</v>
      </c>
      <c r="M1919" s="4">
        <v>193402.5</v>
      </c>
      <c r="N1919" s="3">
        <v>6.25</v>
      </c>
      <c r="O1919" s="3">
        <f>+Tabla1[[#This Row],[CF_CALC_OCC_ROOMS]]/67*100</f>
        <v>2.9850746268656714</v>
      </c>
      <c r="P1919" s="2">
        <v>386805</v>
      </c>
      <c r="Q1919">
        <v>0</v>
      </c>
      <c r="R1919">
        <v>0</v>
      </c>
      <c r="S1919">
        <v>0</v>
      </c>
    </row>
    <row r="1920" spans="1:19" x14ac:dyDescent="0.25">
      <c r="A1920" s="1" t="s">
        <v>13</v>
      </c>
      <c r="B1920" s="4">
        <v>437014</v>
      </c>
      <c r="C1920">
        <v>4</v>
      </c>
      <c r="D1920">
        <v>7</v>
      </c>
      <c r="E1920" s="1" t="s">
        <v>1932</v>
      </c>
      <c r="F1920" t="str">
        <f>+RIGHT(Tabla1[[#This Row],[CONSIDERED_DATE1]],6)</f>
        <v>APR-21</v>
      </c>
      <c r="G1920" t="str">
        <f>+LEFT(Tabla1[[#This Row],[CONSIDERED_DATE12]],3)</f>
        <v>APR</v>
      </c>
      <c r="H1920" t="str">
        <f>+RIGHT(Tabla1[[#This Row],[CONSIDERED_DATE12]],2)</f>
        <v>21</v>
      </c>
      <c r="I1920" t="str">
        <f>+CONCATENATE(Tabla1[[#This Row],[CONSIDERED_DATE14]],"-",Tabla1[[#This Row],[CONSIDERED_DATE13]])</f>
        <v>21-APR</v>
      </c>
      <c r="J1920" s="1" t="s">
        <v>5128</v>
      </c>
      <c r="K1920">
        <v>4</v>
      </c>
      <c r="L1920">
        <v>32</v>
      </c>
      <c r="M1920" s="4">
        <v>109253.5</v>
      </c>
      <c r="N1920" s="3">
        <v>12.5</v>
      </c>
      <c r="O1920" s="3">
        <f>+Tabla1[[#This Row],[CF_CALC_OCC_ROOMS]]/67*100</f>
        <v>5.9701492537313428</v>
      </c>
      <c r="P1920" s="2">
        <v>437014</v>
      </c>
      <c r="Q1920">
        <v>0</v>
      </c>
      <c r="R1920">
        <v>0</v>
      </c>
      <c r="S1920">
        <v>0</v>
      </c>
    </row>
    <row r="1921" spans="1:19" x14ac:dyDescent="0.25">
      <c r="A1921" s="1" t="s">
        <v>13</v>
      </c>
      <c r="B1921" s="4">
        <v>431312</v>
      </c>
      <c r="C1921">
        <v>4</v>
      </c>
      <c r="D1921">
        <v>7</v>
      </c>
      <c r="E1921" s="1" t="s">
        <v>1933</v>
      </c>
      <c r="F1921" t="str">
        <f>+RIGHT(Tabla1[[#This Row],[CONSIDERED_DATE1]],6)</f>
        <v>APR-21</v>
      </c>
      <c r="G1921" t="str">
        <f>+LEFT(Tabla1[[#This Row],[CONSIDERED_DATE12]],3)</f>
        <v>APR</v>
      </c>
      <c r="H1921" t="str">
        <f>+RIGHT(Tabla1[[#This Row],[CONSIDERED_DATE12]],2)</f>
        <v>21</v>
      </c>
      <c r="I1921" t="str">
        <f>+CONCATENATE(Tabla1[[#This Row],[CONSIDERED_DATE14]],"-",Tabla1[[#This Row],[CONSIDERED_DATE13]])</f>
        <v>21-APR</v>
      </c>
      <c r="J1921" s="1" t="s">
        <v>5129</v>
      </c>
      <c r="K1921">
        <v>4</v>
      </c>
      <c r="L1921">
        <v>32</v>
      </c>
      <c r="M1921" s="4">
        <v>107828</v>
      </c>
      <c r="N1921" s="3">
        <v>12.5</v>
      </c>
      <c r="O1921" s="3">
        <f>+Tabla1[[#This Row],[CF_CALC_OCC_ROOMS]]/67*100</f>
        <v>5.9701492537313428</v>
      </c>
      <c r="P1921" s="2">
        <v>431312</v>
      </c>
      <c r="Q1921">
        <v>0</v>
      </c>
      <c r="R1921">
        <v>0</v>
      </c>
      <c r="S1921">
        <v>0</v>
      </c>
    </row>
    <row r="1922" spans="1:19" x14ac:dyDescent="0.25">
      <c r="A1922" s="1" t="s">
        <v>13</v>
      </c>
      <c r="B1922" s="4">
        <v>156400</v>
      </c>
      <c r="C1922">
        <v>2</v>
      </c>
      <c r="D1922">
        <v>3</v>
      </c>
      <c r="E1922" s="1" t="s">
        <v>1934</v>
      </c>
      <c r="F1922" t="str">
        <f>+RIGHT(Tabla1[[#This Row],[CONSIDERED_DATE1]],6)</f>
        <v>APR-21</v>
      </c>
      <c r="G1922" t="str">
        <f>+LEFT(Tabla1[[#This Row],[CONSIDERED_DATE12]],3)</f>
        <v>APR</v>
      </c>
      <c r="H1922" t="str">
        <f>+RIGHT(Tabla1[[#This Row],[CONSIDERED_DATE12]],2)</f>
        <v>21</v>
      </c>
      <c r="I1922" t="str">
        <f>+CONCATENATE(Tabla1[[#This Row],[CONSIDERED_DATE14]],"-",Tabla1[[#This Row],[CONSIDERED_DATE13]])</f>
        <v>21-APR</v>
      </c>
      <c r="J1922" s="1" t="s">
        <v>5130</v>
      </c>
      <c r="K1922">
        <v>2</v>
      </c>
      <c r="L1922">
        <v>28</v>
      </c>
      <c r="M1922" s="4">
        <v>78200</v>
      </c>
      <c r="N1922" s="3">
        <v>7.1428571428571397</v>
      </c>
      <c r="O1922" s="3">
        <f>+Tabla1[[#This Row],[CF_CALC_OCC_ROOMS]]/67*100</f>
        <v>2.9850746268656714</v>
      </c>
      <c r="P1922" s="2">
        <v>156400</v>
      </c>
      <c r="Q1922">
        <v>0</v>
      </c>
      <c r="R1922">
        <v>0</v>
      </c>
      <c r="S1922">
        <v>0</v>
      </c>
    </row>
    <row r="1923" spans="1:19" x14ac:dyDescent="0.25">
      <c r="A1923" s="1" t="s">
        <v>13</v>
      </c>
      <c r="B1923" s="4">
        <v>489600</v>
      </c>
      <c r="C1923">
        <v>4</v>
      </c>
      <c r="D1923">
        <v>7</v>
      </c>
      <c r="E1923" s="1" t="s">
        <v>1935</v>
      </c>
      <c r="F1923" t="str">
        <f>+RIGHT(Tabla1[[#This Row],[CONSIDERED_DATE1]],6)</f>
        <v>APR-21</v>
      </c>
      <c r="G1923" t="str">
        <f>+LEFT(Tabla1[[#This Row],[CONSIDERED_DATE12]],3)</f>
        <v>APR</v>
      </c>
      <c r="H1923" t="str">
        <f>+RIGHT(Tabla1[[#This Row],[CONSIDERED_DATE12]],2)</f>
        <v>21</v>
      </c>
      <c r="I1923" t="str">
        <f>+CONCATENATE(Tabla1[[#This Row],[CONSIDERED_DATE14]],"-",Tabla1[[#This Row],[CONSIDERED_DATE13]])</f>
        <v>21-APR</v>
      </c>
      <c r="J1923" s="1" t="s">
        <v>5131</v>
      </c>
      <c r="K1923">
        <v>4</v>
      </c>
      <c r="L1923">
        <v>28</v>
      </c>
      <c r="M1923" s="4">
        <v>122400</v>
      </c>
      <c r="N1923" s="3">
        <v>14.285714285714199</v>
      </c>
      <c r="O1923" s="3">
        <f>+Tabla1[[#This Row],[CF_CALC_OCC_ROOMS]]/67*100</f>
        <v>5.9701492537313428</v>
      </c>
      <c r="P1923" s="2">
        <v>489600</v>
      </c>
      <c r="Q1923">
        <v>0</v>
      </c>
      <c r="R1923">
        <v>0</v>
      </c>
      <c r="S1923">
        <v>0</v>
      </c>
    </row>
    <row r="1924" spans="1:19" x14ac:dyDescent="0.25">
      <c r="A1924" s="1" t="s">
        <v>13</v>
      </c>
      <c r="B1924" s="4">
        <v>735800</v>
      </c>
      <c r="C1924">
        <v>6</v>
      </c>
      <c r="D1924">
        <v>11</v>
      </c>
      <c r="E1924" s="1" t="s">
        <v>1936</v>
      </c>
      <c r="F1924" t="str">
        <f>+RIGHT(Tabla1[[#This Row],[CONSIDERED_DATE1]],6)</f>
        <v>APR-21</v>
      </c>
      <c r="G1924" t="str">
        <f>+LEFT(Tabla1[[#This Row],[CONSIDERED_DATE12]],3)</f>
        <v>APR</v>
      </c>
      <c r="H1924" t="str">
        <f>+RIGHT(Tabla1[[#This Row],[CONSIDERED_DATE12]],2)</f>
        <v>21</v>
      </c>
      <c r="I1924" t="str">
        <f>+CONCATENATE(Tabla1[[#This Row],[CONSIDERED_DATE14]],"-",Tabla1[[#This Row],[CONSIDERED_DATE13]])</f>
        <v>21-APR</v>
      </c>
      <c r="J1924" s="1" t="s">
        <v>5132</v>
      </c>
      <c r="K1924">
        <v>6</v>
      </c>
      <c r="L1924">
        <v>28</v>
      </c>
      <c r="M1924" s="4">
        <v>122633.33333333299</v>
      </c>
      <c r="N1924" s="3">
        <v>21.428571428571399</v>
      </c>
      <c r="O1924" s="3">
        <f>+Tabla1[[#This Row],[CF_CALC_OCC_ROOMS]]/67*100</f>
        <v>8.9552238805970141</v>
      </c>
      <c r="P1924" s="2">
        <v>735800</v>
      </c>
      <c r="Q1924">
        <v>0</v>
      </c>
      <c r="R1924">
        <v>0</v>
      </c>
      <c r="S1924">
        <v>0</v>
      </c>
    </row>
    <row r="1925" spans="1:19" x14ac:dyDescent="0.25">
      <c r="A1925" s="1" t="s">
        <v>13</v>
      </c>
      <c r="B1925" s="4">
        <v>469160</v>
      </c>
      <c r="C1925">
        <v>4</v>
      </c>
      <c r="D1925">
        <v>7</v>
      </c>
      <c r="E1925" s="1" t="s">
        <v>1937</v>
      </c>
      <c r="F1925" t="str">
        <f>+RIGHT(Tabla1[[#This Row],[CONSIDERED_DATE1]],6)</f>
        <v>APR-21</v>
      </c>
      <c r="G1925" t="str">
        <f>+LEFT(Tabla1[[#This Row],[CONSIDERED_DATE12]],3)</f>
        <v>APR</v>
      </c>
      <c r="H1925" t="str">
        <f>+RIGHT(Tabla1[[#This Row],[CONSIDERED_DATE12]],2)</f>
        <v>21</v>
      </c>
      <c r="I1925" t="str">
        <f>+CONCATENATE(Tabla1[[#This Row],[CONSIDERED_DATE14]],"-",Tabla1[[#This Row],[CONSIDERED_DATE13]])</f>
        <v>21-APR</v>
      </c>
      <c r="J1925" s="1" t="s">
        <v>5133</v>
      </c>
      <c r="K1925">
        <v>4</v>
      </c>
      <c r="L1925">
        <v>28</v>
      </c>
      <c r="M1925" s="4">
        <v>117290</v>
      </c>
      <c r="N1925" s="3">
        <v>14.285714285714199</v>
      </c>
      <c r="O1925" s="3">
        <f>+Tabla1[[#This Row],[CF_CALC_OCC_ROOMS]]/67*100</f>
        <v>5.9701492537313428</v>
      </c>
      <c r="P1925" s="2">
        <v>469160</v>
      </c>
      <c r="Q1925">
        <v>0</v>
      </c>
      <c r="R1925">
        <v>0</v>
      </c>
      <c r="S1925">
        <v>0</v>
      </c>
    </row>
    <row r="1926" spans="1:19" x14ac:dyDescent="0.25">
      <c r="A1926" s="1" t="s">
        <v>13</v>
      </c>
      <c r="B1926" s="4">
        <v>477914</v>
      </c>
      <c r="C1926">
        <v>5</v>
      </c>
      <c r="D1926">
        <v>9</v>
      </c>
      <c r="E1926" s="1" t="s">
        <v>1938</v>
      </c>
      <c r="F1926" t="str">
        <f>+RIGHT(Tabla1[[#This Row],[CONSIDERED_DATE1]],6)</f>
        <v>APR-21</v>
      </c>
      <c r="G1926" t="str">
        <f>+LEFT(Tabla1[[#This Row],[CONSIDERED_DATE12]],3)</f>
        <v>APR</v>
      </c>
      <c r="H1926" t="str">
        <f>+RIGHT(Tabla1[[#This Row],[CONSIDERED_DATE12]],2)</f>
        <v>21</v>
      </c>
      <c r="I1926" t="str">
        <f>+CONCATENATE(Tabla1[[#This Row],[CONSIDERED_DATE14]],"-",Tabla1[[#This Row],[CONSIDERED_DATE13]])</f>
        <v>21-APR</v>
      </c>
      <c r="J1926" s="1" t="s">
        <v>5134</v>
      </c>
      <c r="K1926">
        <v>5</v>
      </c>
      <c r="L1926">
        <v>27</v>
      </c>
      <c r="M1926" s="4">
        <v>95582.8</v>
      </c>
      <c r="N1926" s="3">
        <v>18.518518518518501</v>
      </c>
      <c r="O1926" s="3">
        <f>+Tabla1[[#This Row],[CF_CALC_OCC_ROOMS]]/67*100</f>
        <v>7.4626865671641784</v>
      </c>
      <c r="P1926" s="2">
        <v>477914</v>
      </c>
      <c r="Q1926">
        <v>0</v>
      </c>
      <c r="R1926">
        <v>0</v>
      </c>
      <c r="S1926">
        <v>0</v>
      </c>
    </row>
    <row r="1927" spans="1:19" x14ac:dyDescent="0.25">
      <c r="A1927" s="1" t="s">
        <v>13</v>
      </c>
      <c r="B1927" s="4">
        <v>508730</v>
      </c>
      <c r="C1927">
        <v>5</v>
      </c>
      <c r="D1927">
        <v>9</v>
      </c>
      <c r="E1927" s="1" t="s">
        <v>1939</v>
      </c>
      <c r="F1927" t="str">
        <f>+RIGHT(Tabla1[[#This Row],[CONSIDERED_DATE1]],6)</f>
        <v>APR-21</v>
      </c>
      <c r="G1927" t="str">
        <f>+LEFT(Tabla1[[#This Row],[CONSIDERED_DATE12]],3)</f>
        <v>APR</v>
      </c>
      <c r="H1927" t="str">
        <f>+RIGHT(Tabla1[[#This Row],[CONSIDERED_DATE12]],2)</f>
        <v>21</v>
      </c>
      <c r="I1927" t="str">
        <f>+CONCATENATE(Tabla1[[#This Row],[CONSIDERED_DATE14]],"-",Tabla1[[#This Row],[CONSIDERED_DATE13]])</f>
        <v>21-APR</v>
      </c>
      <c r="J1927" s="1" t="s">
        <v>5135</v>
      </c>
      <c r="K1927">
        <v>5</v>
      </c>
      <c r="L1927">
        <v>27</v>
      </c>
      <c r="M1927" s="4">
        <v>101746</v>
      </c>
      <c r="N1927" s="3">
        <v>18.518518518518501</v>
      </c>
      <c r="O1927" s="3">
        <f>+Tabla1[[#This Row],[CF_CALC_OCC_ROOMS]]/67*100</f>
        <v>7.4626865671641784</v>
      </c>
      <c r="P1927" s="2">
        <v>508730</v>
      </c>
      <c r="Q1927">
        <v>0</v>
      </c>
      <c r="R1927">
        <v>0</v>
      </c>
      <c r="S1927">
        <v>0</v>
      </c>
    </row>
    <row r="1928" spans="1:19" x14ac:dyDescent="0.25">
      <c r="A1928" s="1" t="s">
        <v>13</v>
      </c>
      <c r="B1928" s="4">
        <v>775880</v>
      </c>
      <c r="C1928">
        <v>6</v>
      </c>
      <c r="D1928">
        <v>11</v>
      </c>
      <c r="E1928" s="1" t="s">
        <v>1940</v>
      </c>
      <c r="F1928" t="str">
        <f>+RIGHT(Tabla1[[#This Row],[CONSIDERED_DATE1]],6)</f>
        <v>APR-21</v>
      </c>
      <c r="G1928" t="str">
        <f>+LEFT(Tabla1[[#This Row],[CONSIDERED_DATE12]],3)</f>
        <v>APR</v>
      </c>
      <c r="H1928" t="str">
        <f>+RIGHT(Tabla1[[#This Row],[CONSIDERED_DATE12]],2)</f>
        <v>21</v>
      </c>
      <c r="I1928" t="str">
        <f>+CONCATENATE(Tabla1[[#This Row],[CONSIDERED_DATE14]],"-",Tabla1[[#This Row],[CONSIDERED_DATE13]])</f>
        <v>21-APR</v>
      </c>
      <c r="J1928" s="1" t="s">
        <v>5136</v>
      </c>
      <c r="K1928">
        <v>6</v>
      </c>
      <c r="L1928">
        <v>24</v>
      </c>
      <c r="M1928" s="4">
        <v>129313.33333333299</v>
      </c>
      <c r="N1928" s="3">
        <v>25</v>
      </c>
      <c r="O1928" s="3">
        <f>+Tabla1[[#This Row],[CF_CALC_OCC_ROOMS]]/67*100</f>
        <v>8.9552238805970141</v>
      </c>
      <c r="P1928" s="2">
        <v>775880</v>
      </c>
      <c r="Q1928">
        <v>0</v>
      </c>
      <c r="R1928">
        <v>0</v>
      </c>
      <c r="S1928">
        <v>0</v>
      </c>
    </row>
    <row r="1929" spans="1:19" x14ac:dyDescent="0.25">
      <c r="A1929" s="1" t="s">
        <v>13</v>
      </c>
      <c r="B1929" s="4">
        <v>323000</v>
      </c>
      <c r="C1929">
        <v>3</v>
      </c>
      <c r="D1929">
        <v>5</v>
      </c>
      <c r="E1929" s="1" t="s">
        <v>1941</v>
      </c>
      <c r="F1929" t="str">
        <f>+RIGHT(Tabla1[[#This Row],[CONSIDERED_DATE1]],6)</f>
        <v>APR-21</v>
      </c>
      <c r="G1929" t="str">
        <f>+LEFT(Tabla1[[#This Row],[CONSIDERED_DATE12]],3)</f>
        <v>APR</v>
      </c>
      <c r="H1929" t="str">
        <f>+RIGHT(Tabla1[[#This Row],[CONSIDERED_DATE12]],2)</f>
        <v>21</v>
      </c>
      <c r="I1929" t="str">
        <f>+CONCATENATE(Tabla1[[#This Row],[CONSIDERED_DATE14]],"-",Tabla1[[#This Row],[CONSIDERED_DATE13]])</f>
        <v>21-APR</v>
      </c>
      <c r="J1929" s="1" t="s">
        <v>5137</v>
      </c>
      <c r="K1929">
        <v>3</v>
      </c>
      <c r="L1929">
        <v>28</v>
      </c>
      <c r="M1929" s="4">
        <v>107666.666666666</v>
      </c>
      <c r="N1929" s="3">
        <v>10.714285714285699</v>
      </c>
      <c r="O1929" s="3">
        <f>+Tabla1[[#This Row],[CF_CALC_OCC_ROOMS]]/67*100</f>
        <v>4.4776119402985071</v>
      </c>
      <c r="P1929" s="2">
        <v>323000</v>
      </c>
      <c r="Q1929">
        <v>0</v>
      </c>
      <c r="R1929">
        <v>0</v>
      </c>
      <c r="S1929">
        <v>0</v>
      </c>
    </row>
    <row r="1930" spans="1:19" x14ac:dyDescent="0.25">
      <c r="A1930" s="1" t="s">
        <v>13</v>
      </c>
      <c r="B1930" s="4">
        <v>410800</v>
      </c>
      <c r="C1930">
        <v>4</v>
      </c>
      <c r="D1930">
        <v>6</v>
      </c>
      <c r="E1930" s="1" t="s">
        <v>1942</v>
      </c>
      <c r="F1930" t="str">
        <f>+RIGHT(Tabla1[[#This Row],[CONSIDERED_DATE1]],6)</f>
        <v>APR-21</v>
      </c>
      <c r="G1930" t="str">
        <f>+LEFT(Tabla1[[#This Row],[CONSIDERED_DATE12]],3)</f>
        <v>APR</v>
      </c>
      <c r="H1930" t="str">
        <f>+RIGHT(Tabla1[[#This Row],[CONSIDERED_DATE12]],2)</f>
        <v>21</v>
      </c>
      <c r="I1930" t="str">
        <f>+CONCATENATE(Tabla1[[#This Row],[CONSIDERED_DATE14]],"-",Tabla1[[#This Row],[CONSIDERED_DATE13]])</f>
        <v>21-APR</v>
      </c>
      <c r="J1930" s="1" t="s">
        <v>5138</v>
      </c>
      <c r="K1930">
        <v>4</v>
      </c>
      <c r="L1930">
        <v>28</v>
      </c>
      <c r="M1930" s="4">
        <v>102700</v>
      </c>
      <c r="N1930" s="3">
        <v>14.285714285714199</v>
      </c>
      <c r="O1930" s="3">
        <f>+Tabla1[[#This Row],[CF_CALC_OCC_ROOMS]]/67*100</f>
        <v>5.9701492537313428</v>
      </c>
      <c r="P1930" s="2">
        <v>410800</v>
      </c>
      <c r="Q1930">
        <v>0</v>
      </c>
      <c r="R1930">
        <v>0</v>
      </c>
      <c r="S1930">
        <v>0</v>
      </c>
    </row>
    <row r="1931" spans="1:19" x14ac:dyDescent="0.25">
      <c r="A1931" s="1" t="s">
        <v>13</v>
      </c>
      <c r="B1931" s="4">
        <v>468800</v>
      </c>
      <c r="C1931">
        <v>4</v>
      </c>
      <c r="D1931">
        <v>6</v>
      </c>
      <c r="E1931" s="1" t="s">
        <v>1943</v>
      </c>
      <c r="F1931" t="str">
        <f>+RIGHT(Tabla1[[#This Row],[CONSIDERED_DATE1]],6)</f>
        <v>APR-21</v>
      </c>
      <c r="G1931" t="str">
        <f>+LEFT(Tabla1[[#This Row],[CONSIDERED_DATE12]],3)</f>
        <v>APR</v>
      </c>
      <c r="H1931" t="str">
        <f>+RIGHT(Tabla1[[#This Row],[CONSIDERED_DATE12]],2)</f>
        <v>21</v>
      </c>
      <c r="I1931" t="str">
        <f>+CONCATENATE(Tabla1[[#This Row],[CONSIDERED_DATE14]],"-",Tabla1[[#This Row],[CONSIDERED_DATE13]])</f>
        <v>21-APR</v>
      </c>
      <c r="J1931" s="1" t="s">
        <v>5139</v>
      </c>
      <c r="K1931">
        <v>4</v>
      </c>
      <c r="L1931">
        <v>26</v>
      </c>
      <c r="M1931" s="4">
        <v>117200</v>
      </c>
      <c r="N1931" s="3">
        <v>15.3846153846153</v>
      </c>
      <c r="O1931" s="3">
        <f>+Tabla1[[#This Row],[CF_CALC_OCC_ROOMS]]/67*100</f>
        <v>5.9701492537313428</v>
      </c>
      <c r="P1931" s="2">
        <v>468800</v>
      </c>
      <c r="Q1931">
        <v>0</v>
      </c>
      <c r="R1931">
        <v>0</v>
      </c>
      <c r="S1931">
        <v>0</v>
      </c>
    </row>
    <row r="1932" spans="1:19" x14ac:dyDescent="0.25">
      <c r="A1932" s="1" t="s">
        <v>13</v>
      </c>
      <c r="B1932" s="4">
        <v>1118733</v>
      </c>
      <c r="C1932">
        <v>10</v>
      </c>
      <c r="D1932">
        <v>18</v>
      </c>
      <c r="E1932" s="1" t="s">
        <v>1944</v>
      </c>
      <c r="F1932" t="str">
        <f>+RIGHT(Tabla1[[#This Row],[CONSIDERED_DATE1]],6)</f>
        <v>APR-21</v>
      </c>
      <c r="G1932" t="str">
        <f>+LEFT(Tabla1[[#This Row],[CONSIDERED_DATE12]],3)</f>
        <v>APR</v>
      </c>
      <c r="H1932" t="str">
        <f>+RIGHT(Tabla1[[#This Row],[CONSIDERED_DATE12]],2)</f>
        <v>21</v>
      </c>
      <c r="I1932" t="str">
        <f>+CONCATENATE(Tabla1[[#This Row],[CONSIDERED_DATE14]],"-",Tabla1[[#This Row],[CONSIDERED_DATE13]])</f>
        <v>21-APR</v>
      </c>
      <c r="J1932" s="1" t="s">
        <v>5140</v>
      </c>
      <c r="K1932">
        <v>10</v>
      </c>
      <c r="L1932">
        <v>26</v>
      </c>
      <c r="M1932" s="4">
        <v>111873.3</v>
      </c>
      <c r="N1932" s="3">
        <v>38.461538461538403</v>
      </c>
      <c r="O1932" s="3">
        <f>+Tabla1[[#This Row],[CF_CALC_OCC_ROOMS]]/67*100</f>
        <v>14.925373134328357</v>
      </c>
      <c r="P1932" s="2">
        <v>1118733</v>
      </c>
      <c r="Q1932">
        <v>0</v>
      </c>
      <c r="R1932">
        <v>0</v>
      </c>
      <c r="S1932">
        <v>0</v>
      </c>
    </row>
    <row r="1933" spans="1:19" x14ac:dyDescent="0.25">
      <c r="A1933" s="1" t="s">
        <v>13</v>
      </c>
      <c r="B1933" s="4">
        <v>230292</v>
      </c>
      <c r="C1933">
        <v>5</v>
      </c>
      <c r="D1933">
        <v>7</v>
      </c>
      <c r="E1933" s="1" t="s">
        <v>1945</v>
      </c>
      <c r="F1933" t="str">
        <f>+RIGHT(Tabla1[[#This Row],[CONSIDERED_DATE1]],6)</f>
        <v>APR-21</v>
      </c>
      <c r="G1933" t="str">
        <f>+LEFT(Tabla1[[#This Row],[CONSIDERED_DATE12]],3)</f>
        <v>APR</v>
      </c>
      <c r="H1933" t="str">
        <f>+RIGHT(Tabla1[[#This Row],[CONSIDERED_DATE12]],2)</f>
        <v>21</v>
      </c>
      <c r="I1933" t="str">
        <f>+CONCATENATE(Tabla1[[#This Row],[CONSIDERED_DATE14]],"-",Tabla1[[#This Row],[CONSIDERED_DATE13]])</f>
        <v>21-APR</v>
      </c>
      <c r="J1933" s="1" t="s">
        <v>5141</v>
      </c>
      <c r="K1933">
        <v>5</v>
      </c>
      <c r="L1933">
        <v>29</v>
      </c>
      <c r="M1933" s="4">
        <v>46058.400000000001</v>
      </c>
      <c r="N1933" s="3">
        <v>17.241379310344801</v>
      </c>
      <c r="O1933" s="3">
        <f>+Tabla1[[#This Row],[CF_CALC_OCC_ROOMS]]/67*100</f>
        <v>7.4626865671641784</v>
      </c>
      <c r="P1933" s="2">
        <v>230292</v>
      </c>
      <c r="Q1933">
        <v>0</v>
      </c>
      <c r="R1933">
        <v>0</v>
      </c>
      <c r="S1933">
        <v>0</v>
      </c>
    </row>
    <row r="1934" spans="1:19" x14ac:dyDescent="0.25">
      <c r="A1934" s="1" t="s">
        <v>13</v>
      </c>
      <c r="B1934" s="4">
        <v>1573538</v>
      </c>
      <c r="C1934">
        <v>12</v>
      </c>
      <c r="D1934">
        <v>23</v>
      </c>
      <c r="E1934" s="1" t="s">
        <v>1946</v>
      </c>
      <c r="F1934" t="str">
        <f>+RIGHT(Tabla1[[#This Row],[CONSIDERED_DATE1]],6)</f>
        <v>APR-21</v>
      </c>
      <c r="G1934" t="str">
        <f>+LEFT(Tabla1[[#This Row],[CONSIDERED_DATE12]],3)</f>
        <v>APR</v>
      </c>
      <c r="H1934" t="str">
        <f>+RIGHT(Tabla1[[#This Row],[CONSIDERED_DATE12]],2)</f>
        <v>21</v>
      </c>
      <c r="I1934" t="str">
        <f>+CONCATENATE(Tabla1[[#This Row],[CONSIDERED_DATE14]],"-",Tabla1[[#This Row],[CONSIDERED_DATE13]])</f>
        <v>21-APR</v>
      </c>
      <c r="J1934" s="1" t="s">
        <v>5142</v>
      </c>
      <c r="K1934">
        <v>12</v>
      </c>
      <c r="L1934">
        <v>29</v>
      </c>
      <c r="M1934" s="4">
        <v>131128.16666666599</v>
      </c>
      <c r="N1934" s="3">
        <v>41.379310344827502</v>
      </c>
      <c r="O1934" s="3">
        <f>+Tabla1[[#This Row],[CF_CALC_OCC_ROOMS]]/67*100</f>
        <v>17.910447761194028</v>
      </c>
      <c r="P1934" s="2">
        <v>1573538</v>
      </c>
      <c r="Q1934">
        <v>0</v>
      </c>
      <c r="R1934">
        <v>0</v>
      </c>
      <c r="S1934">
        <v>0</v>
      </c>
    </row>
    <row r="1935" spans="1:19" x14ac:dyDescent="0.25">
      <c r="A1935" s="1" t="s">
        <v>13</v>
      </c>
      <c r="B1935" s="4">
        <v>2301841</v>
      </c>
      <c r="C1935">
        <v>16</v>
      </c>
      <c r="D1935">
        <v>33</v>
      </c>
      <c r="E1935" s="1" t="s">
        <v>1947</v>
      </c>
      <c r="F1935" t="str">
        <f>+RIGHT(Tabla1[[#This Row],[CONSIDERED_DATE1]],6)</f>
        <v>APR-21</v>
      </c>
      <c r="G1935" t="str">
        <f>+LEFT(Tabla1[[#This Row],[CONSIDERED_DATE12]],3)</f>
        <v>APR</v>
      </c>
      <c r="H1935" t="str">
        <f>+RIGHT(Tabla1[[#This Row],[CONSIDERED_DATE12]],2)</f>
        <v>21</v>
      </c>
      <c r="I1935" t="str">
        <f>+CONCATENATE(Tabla1[[#This Row],[CONSIDERED_DATE14]],"-",Tabla1[[#This Row],[CONSIDERED_DATE13]])</f>
        <v>21-APR</v>
      </c>
      <c r="J1935" s="1" t="s">
        <v>5143</v>
      </c>
      <c r="K1935">
        <v>16</v>
      </c>
      <c r="L1935">
        <v>30</v>
      </c>
      <c r="M1935" s="4">
        <v>143865.0625</v>
      </c>
      <c r="N1935" s="3">
        <v>53.3333333333333</v>
      </c>
      <c r="O1935" s="3">
        <f>+Tabla1[[#This Row],[CF_CALC_OCC_ROOMS]]/67*100</f>
        <v>23.880597014925371</v>
      </c>
      <c r="P1935" s="2">
        <v>2301841</v>
      </c>
      <c r="Q1935">
        <v>0</v>
      </c>
      <c r="R1935">
        <v>0</v>
      </c>
      <c r="S1935">
        <v>0</v>
      </c>
    </row>
    <row r="1936" spans="1:19" x14ac:dyDescent="0.25">
      <c r="A1936" s="1" t="s">
        <v>13</v>
      </c>
      <c r="B1936" s="4">
        <v>595412</v>
      </c>
      <c r="C1936">
        <v>4</v>
      </c>
      <c r="D1936">
        <v>7</v>
      </c>
      <c r="E1936" s="1" t="s">
        <v>1948</v>
      </c>
      <c r="F1936" t="str">
        <f>+RIGHT(Tabla1[[#This Row],[CONSIDERED_DATE1]],6)</f>
        <v>APR-21</v>
      </c>
      <c r="G1936" t="str">
        <f>+LEFT(Tabla1[[#This Row],[CONSIDERED_DATE12]],3)</f>
        <v>APR</v>
      </c>
      <c r="H1936" t="str">
        <f>+RIGHT(Tabla1[[#This Row],[CONSIDERED_DATE12]],2)</f>
        <v>21</v>
      </c>
      <c r="I1936" t="str">
        <f>+CONCATENATE(Tabla1[[#This Row],[CONSIDERED_DATE14]],"-",Tabla1[[#This Row],[CONSIDERED_DATE13]])</f>
        <v>21-APR</v>
      </c>
      <c r="J1936" s="1" t="s">
        <v>5144</v>
      </c>
      <c r="K1936">
        <v>4</v>
      </c>
      <c r="L1936">
        <v>30</v>
      </c>
      <c r="M1936" s="4">
        <v>148853</v>
      </c>
      <c r="N1936" s="3">
        <v>13.3333333333333</v>
      </c>
      <c r="O1936" s="3">
        <f>+Tabla1[[#This Row],[CF_CALC_OCC_ROOMS]]/67*100</f>
        <v>5.9701492537313428</v>
      </c>
      <c r="P1936" s="2">
        <v>595412</v>
      </c>
      <c r="Q1936">
        <v>0</v>
      </c>
      <c r="R1936">
        <v>0</v>
      </c>
      <c r="S1936">
        <v>0</v>
      </c>
    </row>
    <row r="1937" spans="1:19" x14ac:dyDescent="0.25">
      <c r="A1937" s="1" t="s">
        <v>13</v>
      </c>
      <c r="B1937" s="4">
        <v>254400</v>
      </c>
      <c r="C1937">
        <v>2</v>
      </c>
      <c r="D1937">
        <v>3</v>
      </c>
      <c r="E1937" s="1" t="s">
        <v>1949</v>
      </c>
      <c r="F1937" t="str">
        <f>+RIGHT(Tabla1[[#This Row],[CONSIDERED_DATE1]],6)</f>
        <v>APR-21</v>
      </c>
      <c r="G1937" t="str">
        <f>+LEFT(Tabla1[[#This Row],[CONSIDERED_DATE12]],3)</f>
        <v>APR</v>
      </c>
      <c r="H1937" t="str">
        <f>+RIGHT(Tabla1[[#This Row],[CONSIDERED_DATE12]],2)</f>
        <v>21</v>
      </c>
      <c r="I1937" t="str">
        <f>+CONCATENATE(Tabla1[[#This Row],[CONSIDERED_DATE14]],"-",Tabla1[[#This Row],[CONSIDERED_DATE13]])</f>
        <v>21-APR</v>
      </c>
      <c r="J1937" s="1" t="s">
        <v>5145</v>
      </c>
      <c r="K1937">
        <v>2</v>
      </c>
      <c r="L1937">
        <v>30</v>
      </c>
      <c r="M1937" s="4">
        <v>127200</v>
      </c>
      <c r="N1937" s="3">
        <v>6.6666666666666599</v>
      </c>
      <c r="O1937" s="3">
        <f>+Tabla1[[#This Row],[CF_CALC_OCC_ROOMS]]/67*100</f>
        <v>2.9850746268656714</v>
      </c>
      <c r="P1937" s="2">
        <v>254400</v>
      </c>
      <c r="Q1937">
        <v>0</v>
      </c>
      <c r="R1937">
        <v>0</v>
      </c>
      <c r="S1937">
        <v>0</v>
      </c>
    </row>
    <row r="1938" spans="1:19" x14ac:dyDescent="0.25">
      <c r="A1938" s="1" t="s">
        <v>13</v>
      </c>
      <c r="B1938" s="4">
        <v>130800</v>
      </c>
      <c r="C1938">
        <v>1</v>
      </c>
      <c r="D1938">
        <v>1</v>
      </c>
      <c r="E1938" s="1" t="s">
        <v>1950</v>
      </c>
      <c r="F1938" t="str">
        <f>+RIGHT(Tabla1[[#This Row],[CONSIDERED_DATE1]],6)</f>
        <v>APR-21</v>
      </c>
      <c r="G1938" t="str">
        <f>+LEFT(Tabla1[[#This Row],[CONSIDERED_DATE12]],3)</f>
        <v>APR</v>
      </c>
      <c r="H1938" t="str">
        <f>+RIGHT(Tabla1[[#This Row],[CONSIDERED_DATE12]],2)</f>
        <v>21</v>
      </c>
      <c r="I1938" t="str">
        <f>+CONCATENATE(Tabla1[[#This Row],[CONSIDERED_DATE14]],"-",Tabla1[[#This Row],[CONSIDERED_DATE13]])</f>
        <v>21-APR</v>
      </c>
      <c r="J1938" s="1" t="s">
        <v>5146</v>
      </c>
      <c r="K1938">
        <v>1</v>
      </c>
      <c r="L1938">
        <v>28</v>
      </c>
      <c r="M1938" s="4">
        <v>130800</v>
      </c>
      <c r="N1938" s="3">
        <v>3.5714285714285698</v>
      </c>
      <c r="O1938" s="3">
        <f>+Tabla1[[#This Row],[CF_CALC_OCC_ROOMS]]/67*100</f>
        <v>1.4925373134328357</v>
      </c>
      <c r="P1938" s="2">
        <v>130800</v>
      </c>
      <c r="Q1938">
        <v>0</v>
      </c>
      <c r="R1938">
        <v>0</v>
      </c>
      <c r="S1938">
        <v>0</v>
      </c>
    </row>
    <row r="1939" spans="1:19" x14ac:dyDescent="0.25">
      <c r="A1939" s="1" t="s">
        <v>13</v>
      </c>
      <c r="B1939" s="4">
        <v>290200</v>
      </c>
      <c r="C1939">
        <v>2</v>
      </c>
      <c r="D1939">
        <v>4</v>
      </c>
      <c r="E1939" s="1" t="s">
        <v>1951</v>
      </c>
      <c r="F1939" t="str">
        <f>+RIGHT(Tabla1[[#This Row],[CONSIDERED_DATE1]],6)</f>
        <v>APR-21</v>
      </c>
      <c r="G1939" t="str">
        <f>+LEFT(Tabla1[[#This Row],[CONSIDERED_DATE12]],3)</f>
        <v>APR</v>
      </c>
      <c r="H1939" t="str">
        <f>+RIGHT(Tabla1[[#This Row],[CONSIDERED_DATE12]],2)</f>
        <v>21</v>
      </c>
      <c r="I1939" t="str">
        <f>+CONCATENATE(Tabla1[[#This Row],[CONSIDERED_DATE14]],"-",Tabla1[[#This Row],[CONSIDERED_DATE13]])</f>
        <v>21-APR</v>
      </c>
      <c r="J1939" s="1" t="s">
        <v>5147</v>
      </c>
      <c r="K1939">
        <v>2</v>
      </c>
      <c r="L1939">
        <v>29</v>
      </c>
      <c r="M1939" s="4">
        <v>145100</v>
      </c>
      <c r="N1939" s="3">
        <v>6.8965517241379297</v>
      </c>
      <c r="O1939" s="3">
        <f>+Tabla1[[#This Row],[CF_CALC_OCC_ROOMS]]/67*100</f>
        <v>2.9850746268656714</v>
      </c>
      <c r="P1939" s="2">
        <v>290200</v>
      </c>
      <c r="Q1939">
        <v>0</v>
      </c>
      <c r="R1939">
        <v>0</v>
      </c>
      <c r="S1939">
        <v>0</v>
      </c>
    </row>
    <row r="1940" spans="1:19" x14ac:dyDescent="0.25">
      <c r="A1940" s="1" t="s">
        <v>13</v>
      </c>
      <c r="B1940" s="4">
        <v>196600</v>
      </c>
      <c r="C1940">
        <v>1</v>
      </c>
      <c r="D1940">
        <v>2</v>
      </c>
      <c r="E1940" s="1" t="s">
        <v>1952</v>
      </c>
      <c r="F1940" t="str">
        <f>+RIGHT(Tabla1[[#This Row],[CONSIDERED_DATE1]],6)</f>
        <v>APR-21</v>
      </c>
      <c r="G1940" t="str">
        <f>+LEFT(Tabla1[[#This Row],[CONSIDERED_DATE12]],3)</f>
        <v>APR</v>
      </c>
      <c r="H1940" t="str">
        <f>+RIGHT(Tabla1[[#This Row],[CONSIDERED_DATE12]],2)</f>
        <v>21</v>
      </c>
      <c r="I1940" t="str">
        <f>+CONCATENATE(Tabla1[[#This Row],[CONSIDERED_DATE14]],"-",Tabla1[[#This Row],[CONSIDERED_DATE13]])</f>
        <v>21-APR</v>
      </c>
      <c r="J1940" s="1" t="s">
        <v>5148</v>
      </c>
      <c r="K1940">
        <v>1</v>
      </c>
      <c r="L1940">
        <v>29</v>
      </c>
      <c r="M1940" s="4">
        <v>196600</v>
      </c>
      <c r="N1940" s="3">
        <v>3.44827586206896</v>
      </c>
      <c r="O1940" s="3">
        <f>+Tabla1[[#This Row],[CF_CALC_OCC_ROOMS]]/67*100</f>
        <v>1.4925373134328357</v>
      </c>
      <c r="P1940" s="2">
        <v>196600</v>
      </c>
      <c r="Q1940">
        <v>0</v>
      </c>
      <c r="R1940">
        <v>0</v>
      </c>
      <c r="S1940">
        <v>0</v>
      </c>
    </row>
    <row r="1941" spans="1:19" x14ac:dyDescent="0.25">
      <c r="A1941" s="1" t="s">
        <v>13</v>
      </c>
      <c r="B1941" s="4">
        <v>320200</v>
      </c>
      <c r="C1941">
        <v>2</v>
      </c>
      <c r="D1941">
        <v>4</v>
      </c>
      <c r="E1941" s="1" t="s">
        <v>1953</v>
      </c>
      <c r="F1941" t="str">
        <f>+RIGHT(Tabla1[[#This Row],[CONSIDERED_DATE1]],6)</f>
        <v>APR-21</v>
      </c>
      <c r="G1941" t="str">
        <f>+LEFT(Tabla1[[#This Row],[CONSIDERED_DATE12]],3)</f>
        <v>APR</v>
      </c>
      <c r="H1941" t="str">
        <f>+RIGHT(Tabla1[[#This Row],[CONSIDERED_DATE12]],2)</f>
        <v>21</v>
      </c>
      <c r="I1941" t="str">
        <f>+CONCATENATE(Tabla1[[#This Row],[CONSIDERED_DATE14]],"-",Tabla1[[#This Row],[CONSIDERED_DATE13]])</f>
        <v>21-APR</v>
      </c>
      <c r="J1941" s="1" t="s">
        <v>5149</v>
      </c>
      <c r="K1941">
        <v>2</v>
      </c>
      <c r="L1941">
        <v>28</v>
      </c>
      <c r="M1941" s="4">
        <v>160100</v>
      </c>
      <c r="N1941" s="3">
        <v>7.1428571428571397</v>
      </c>
      <c r="O1941" s="3">
        <f>+Tabla1[[#This Row],[CF_CALC_OCC_ROOMS]]/67*100</f>
        <v>2.9850746268656714</v>
      </c>
      <c r="P1941" s="2">
        <v>320200</v>
      </c>
      <c r="Q1941">
        <v>0</v>
      </c>
      <c r="R1941">
        <v>0</v>
      </c>
      <c r="S1941">
        <v>0</v>
      </c>
    </row>
    <row r="1942" spans="1:19" x14ac:dyDescent="0.25">
      <c r="A1942" s="1" t="s">
        <v>13</v>
      </c>
      <c r="B1942" s="4">
        <v>1133739</v>
      </c>
      <c r="C1942">
        <v>6</v>
      </c>
      <c r="D1942">
        <v>12</v>
      </c>
      <c r="E1942" s="1" t="s">
        <v>1954</v>
      </c>
      <c r="F1942" t="str">
        <f>+RIGHT(Tabla1[[#This Row],[CONSIDERED_DATE1]],6)</f>
        <v>APR-21</v>
      </c>
      <c r="G1942" t="str">
        <f>+LEFT(Tabla1[[#This Row],[CONSIDERED_DATE12]],3)</f>
        <v>APR</v>
      </c>
      <c r="H1942" t="str">
        <f>+RIGHT(Tabla1[[#This Row],[CONSIDERED_DATE12]],2)</f>
        <v>21</v>
      </c>
      <c r="I1942" t="str">
        <f>+CONCATENATE(Tabla1[[#This Row],[CONSIDERED_DATE14]],"-",Tabla1[[#This Row],[CONSIDERED_DATE13]])</f>
        <v>21-APR</v>
      </c>
      <c r="J1942" s="1" t="s">
        <v>5150</v>
      </c>
      <c r="K1942">
        <v>6</v>
      </c>
      <c r="L1942">
        <v>29</v>
      </c>
      <c r="M1942" s="4">
        <v>188956.5</v>
      </c>
      <c r="N1942" s="3">
        <v>20.689655172413701</v>
      </c>
      <c r="O1942" s="3">
        <f>+Tabla1[[#This Row],[CF_CALC_OCC_ROOMS]]/67*100</f>
        <v>8.9552238805970141</v>
      </c>
      <c r="P1942" s="2">
        <v>1133739</v>
      </c>
      <c r="Q1942">
        <v>0</v>
      </c>
      <c r="R1942">
        <v>0</v>
      </c>
      <c r="S1942">
        <v>0</v>
      </c>
    </row>
    <row r="1943" spans="1:19" x14ac:dyDescent="0.25">
      <c r="A1943" s="1" t="s">
        <v>13</v>
      </c>
      <c r="B1943" s="4">
        <v>385420</v>
      </c>
      <c r="C1943">
        <v>3</v>
      </c>
      <c r="D1943">
        <v>5</v>
      </c>
      <c r="E1943" s="1" t="s">
        <v>1955</v>
      </c>
      <c r="F1943" t="str">
        <f>+RIGHT(Tabla1[[#This Row],[CONSIDERED_DATE1]],6)</f>
        <v>APR-21</v>
      </c>
      <c r="G1943" t="str">
        <f>+LEFT(Tabla1[[#This Row],[CONSIDERED_DATE12]],3)</f>
        <v>APR</v>
      </c>
      <c r="H1943" t="str">
        <f>+RIGHT(Tabla1[[#This Row],[CONSIDERED_DATE12]],2)</f>
        <v>21</v>
      </c>
      <c r="I1943" t="str">
        <f>+CONCATENATE(Tabla1[[#This Row],[CONSIDERED_DATE14]],"-",Tabla1[[#This Row],[CONSIDERED_DATE13]])</f>
        <v>21-APR</v>
      </c>
      <c r="J1943" s="1" t="s">
        <v>5151</v>
      </c>
      <c r="K1943">
        <v>3</v>
      </c>
      <c r="L1943">
        <v>29</v>
      </c>
      <c r="M1943" s="4">
        <v>128473.33333333299</v>
      </c>
      <c r="N1943" s="3">
        <v>10.344827586206801</v>
      </c>
      <c r="O1943" s="3">
        <f>+Tabla1[[#This Row],[CF_CALC_OCC_ROOMS]]/67*100</f>
        <v>4.4776119402985071</v>
      </c>
      <c r="P1943" s="2">
        <v>385420</v>
      </c>
      <c r="Q1943">
        <v>0</v>
      </c>
      <c r="R1943">
        <v>0</v>
      </c>
      <c r="S1943">
        <v>0</v>
      </c>
    </row>
    <row r="1944" spans="1:19" x14ac:dyDescent="0.25">
      <c r="A1944" s="1" t="s">
        <v>13</v>
      </c>
      <c r="B1944" s="4">
        <v>304200</v>
      </c>
      <c r="C1944">
        <v>2</v>
      </c>
      <c r="D1944">
        <v>4</v>
      </c>
      <c r="E1944" s="1" t="s">
        <v>1956</v>
      </c>
      <c r="F1944" t="str">
        <f>+RIGHT(Tabla1[[#This Row],[CONSIDERED_DATE1]],6)</f>
        <v>APR-21</v>
      </c>
      <c r="G1944" t="str">
        <f>+LEFT(Tabla1[[#This Row],[CONSIDERED_DATE12]],3)</f>
        <v>APR</v>
      </c>
      <c r="H1944" t="str">
        <f>+RIGHT(Tabla1[[#This Row],[CONSIDERED_DATE12]],2)</f>
        <v>21</v>
      </c>
      <c r="I1944" t="str">
        <f>+CONCATENATE(Tabla1[[#This Row],[CONSIDERED_DATE14]],"-",Tabla1[[#This Row],[CONSIDERED_DATE13]])</f>
        <v>21-APR</v>
      </c>
      <c r="J1944" s="1" t="s">
        <v>5152</v>
      </c>
      <c r="K1944">
        <v>2</v>
      </c>
      <c r="L1944">
        <v>29</v>
      </c>
      <c r="M1944" s="4">
        <v>152100</v>
      </c>
      <c r="N1944" s="3">
        <v>6.8965517241379297</v>
      </c>
      <c r="O1944" s="3">
        <f>+Tabla1[[#This Row],[CF_CALC_OCC_ROOMS]]/67*100</f>
        <v>2.9850746268656714</v>
      </c>
      <c r="P1944" s="2">
        <v>304200</v>
      </c>
      <c r="Q1944">
        <v>0</v>
      </c>
      <c r="R1944">
        <v>0</v>
      </c>
      <c r="S1944">
        <v>0</v>
      </c>
    </row>
    <row r="1945" spans="1:19" x14ac:dyDescent="0.25">
      <c r="A1945" s="1" t="s">
        <v>13</v>
      </c>
      <c r="B1945" s="4">
        <v>640910</v>
      </c>
      <c r="C1945">
        <v>4</v>
      </c>
      <c r="D1945">
        <v>8</v>
      </c>
      <c r="E1945" s="1" t="s">
        <v>1957</v>
      </c>
      <c r="F1945" t="str">
        <f>+RIGHT(Tabla1[[#This Row],[CONSIDERED_DATE1]],6)</f>
        <v>APR-21</v>
      </c>
      <c r="G1945" t="str">
        <f>+LEFT(Tabla1[[#This Row],[CONSIDERED_DATE12]],3)</f>
        <v>APR</v>
      </c>
      <c r="H1945" t="str">
        <f>+RIGHT(Tabla1[[#This Row],[CONSIDERED_DATE12]],2)</f>
        <v>21</v>
      </c>
      <c r="I1945" t="str">
        <f>+CONCATENATE(Tabla1[[#This Row],[CONSIDERED_DATE14]],"-",Tabla1[[#This Row],[CONSIDERED_DATE13]])</f>
        <v>21-APR</v>
      </c>
      <c r="J1945" s="1" t="s">
        <v>5153</v>
      </c>
      <c r="K1945">
        <v>4</v>
      </c>
      <c r="L1945">
        <v>27</v>
      </c>
      <c r="M1945" s="4">
        <v>160227.5</v>
      </c>
      <c r="N1945" s="3">
        <v>14.814814814814801</v>
      </c>
      <c r="O1945" s="3">
        <f>+Tabla1[[#This Row],[CF_CALC_OCC_ROOMS]]/67*100</f>
        <v>5.9701492537313428</v>
      </c>
      <c r="P1945" s="2">
        <v>640910</v>
      </c>
      <c r="Q1945">
        <v>0</v>
      </c>
      <c r="R1945">
        <v>0</v>
      </c>
      <c r="S1945">
        <v>0</v>
      </c>
    </row>
    <row r="1946" spans="1:19" x14ac:dyDescent="0.25">
      <c r="A1946" s="1" t="s">
        <v>13</v>
      </c>
      <c r="B1946" s="4">
        <v>381840</v>
      </c>
      <c r="C1946">
        <v>3</v>
      </c>
      <c r="D1946">
        <v>7</v>
      </c>
      <c r="E1946" s="1" t="s">
        <v>1958</v>
      </c>
      <c r="F1946" t="str">
        <f>+RIGHT(Tabla1[[#This Row],[CONSIDERED_DATE1]],6)</f>
        <v>APR-21</v>
      </c>
      <c r="G1946" t="str">
        <f>+LEFT(Tabla1[[#This Row],[CONSIDERED_DATE12]],3)</f>
        <v>APR</v>
      </c>
      <c r="H1946" t="str">
        <f>+RIGHT(Tabla1[[#This Row],[CONSIDERED_DATE12]],2)</f>
        <v>21</v>
      </c>
      <c r="I1946" t="str">
        <f>+CONCATENATE(Tabla1[[#This Row],[CONSIDERED_DATE14]],"-",Tabla1[[#This Row],[CONSIDERED_DATE13]])</f>
        <v>21-APR</v>
      </c>
      <c r="J1946" s="1" t="s">
        <v>5154</v>
      </c>
      <c r="K1946">
        <v>3</v>
      </c>
      <c r="L1946">
        <v>28</v>
      </c>
      <c r="M1946" s="4">
        <v>127280</v>
      </c>
      <c r="N1946" s="3">
        <v>10.714285714285699</v>
      </c>
      <c r="O1946" s="3">
        <f>+Tabla1[[#This Row],[CF_CALC_OCC_ROOMS]]/67*100</f>
        <v>4.4776119402985071</v>
      </c>
      <c r="P1946" s="2">
        <v>381840</v>
      </c>
      <c r="Q1946">
        <v>0</v>
      </c>
      <c r="R1946">
        <v>0</v>
      </c>
      <c r="S1946">
        <v>0</v>
      </c>
    </row>
    <row r="1947" spans="1:19" x14ac:dyDescent="0.25">
      <c r="A1947" s="1" t="s">
        <v>13</v>
      </c>
      <c r="B1947" s="4">
        <v>1908971</v>
      </c>
      <c r="C1947">
        <v>14</v>
      </c>
      <c r="D1947">
        <v>25</v>
      </c>
      <c r="E1947" s="1" t="s">
        <v>1959</v>
      </c>
      <c r="F1947" t="str">
        <f>+RIGHT(Tabla1[[#This Row],[CONSIDERED_DATE1]],6)</f>
        <v>APR-21</v>
      </c>
      <c r="G1947" t="str">
        <f>+LEFT(Tabla1[[#This Row],[CONSIDERED_DATE12]],3)</f>
        <v>APR</v>
      </c>
      <c r="H1947" t="str">
        <f>+RIGHT(Tabla1[[#This Row],[CONSIDERED_DATE12]],2)</f>
        <v>21</v>
      </c>
      <c r="I1947" t="str">
        <f>+CONCATENATE(Tabla1[[#This Row],[CONSIDERED_DATE14]],"-",Tabla1[[#This Row],[CONSIDERED_DATE13]])</f>
        <v>21-APR</v>
      </c>
      <c r="J1947" s="1" t="s">
        <v>5155</v>
      </c>
      <c r="K1947">
        <v>14</v>
      </c>
      <c r="L1947">
        <v>28</v>
      </c>
      <c r="M1947" s="4">
        <v>136355.07142857101</v>
      </c>
      <c r="N1947" s="3">
        <v>50</v>
      </c>
      <c r="O1947" s="3">
        <f>+Tabla1[[#This Row],[CF_CALC_OCC_ROOMS]]/67*100</f>
        <v>20.8955223880597</v>
      </c>
      <c r="P1947" s="2">
        <v>1908971</v>
      </c>
      <c r="Q1947">
        <v>0</v>
      </c>
      <c r="R1947">
        <v>0</v>
      </c>
      <c r="S1947">
        <v>0</v>
      </c>
    </row>
    <row r="1948" spans="1:19" x14ac:dyDescent="0.25">
      <c r="A1948" s="1" t="s">
        <v>13</v>
      </c>
      <c r="B1948" s="4">
        <v>1339288</v>
      </c>
      <c r="C1948">
        <v>9</v>
      </c>
      <c r="D1948">
        <v>17</v>
      </c>
      <c r="E1948" s="1" t="s">
        <v>1960</v>
      </c>
      <c r="F1948" t="str">
        <f>+RIGHT(Tabla1[[#This Row],[CONSIDERED_DATE1]],6)</f>
        <v>APR-21</v>
      </c>
      <c r="G1948" t="str">
        <f>+LEFT(Tabla1[[#This Row],[CONSIDERED_DATE12]],3)</f>
        <v>APR</v>
      </c>
      <c r="H1948" t="str">
        <f>+RIGHT(Tabla1[[#This Row],[CONSIDERED_DATE12]],2)</f>
        <v>21</v>
      </c>
      <c r="I1948" t="str">
        <f>+CONCATENATE(Tabla1[[#This Row],[CONSIDERED_DATE14]],"-",Tabla1[[#This Row],[CONSIDERED_DATE13]])</f>
        <v>21-APR</v>
      </c>
      <c r="J1948" s="1" t="s">
        <v>5156</v>
      </c>
      <c r="K1948">
        <v>9</v>
      </c>
      <c r="L1948">
        <v>25</v>
      </c>
      <c r="M1948" s="4">
        <v>148809.777777777</v>
      </c>
      <c r="N1948" s="3">
        <v>36</v>
      </c>
      <c r="O1948" s="3">
        <f>+Tabla1[[#This Row],[CF_CALC_OCC_ROOMS]]/67*100</f>
        <v>13.432835820895523</v>
      </c>
      <c r="P1948" s="2">
        <v>1339288</v>
      </c>
      <c r="Q1948">
        <v>0</v>
      </c>
      <c r="R1948">
        <v>0</v>
      </c>
      <c r="S1948">
        <v>0</v>
      </c>
    </row>
    <row r="1949" spans="1:19" x14ac:dyDescent="0.25">
      <c r="A1949" s="1" t="s">
        <v>13</v>
      </c>
      <c r="B1949" s="4">
        <v>1399193</v>
      </c>
      <c r="C1949">
        <v>9</v>
      </c>
      <c r="D1949">
        <v>18</v>
      </c>
      <c r="E1949" s="1" t="s">
        <v>1961</v>
      </c>
      <c r="F1949" t="str">
        <f>+RIGHT(Tabla1[[#This Row],[CONSIDERED_DATE1]],6)</f>
        <v>MAY-21</v>
      </c>
      <c r="G1949" t="str">
        <f>+LEFT(Tabla1[[#This Row],[CONSIDERED_DATE12]],3)</f>
        <v>MAY</v>
      </c>
      <c r="H1949" t="str">
        <f>+RIGHT(Tabla1[[#This Row],[CONSIDERED_DATE12]],2)</f>
        <v>21</v>
      </c>
      <c r="I1949" t="str">
        <f>+CONCATENATE(Tabla1[[#This Row],[CONSIDERED_DATE14]],"-",Tabla1[[#This Row],[CONSIDERED_DATE13]])</f>
        <v>21-MAY</v>
      </c>
      <c r="J1949" s="1" t="s">
        <v>5157</v>
      </c>
      <c r="K1949">
        <v>9</v>
      </c>
      <c r="L1949">
        <v>26</v>
      </c>
      <c r="M1949" s="4">
        <v>155465.888888888</v>
      </c>
      <c r="N1949" s="3">
        <v>34.615384615384599</v>
      </c>
      <c r="O1949" s="3">
        <f>+Tabla1[[#This Row],[CF_CALC_OCC_ROOMS]]/67*100</f>
        <v>13.432835820895523</v>
      </c>
      <c r="P1949" s="2">
        <v>1399193</v>
      </c>
      <c r="Q1949">
        <v>0</v>
      </c>
      <c r="R1949">
        <v>0</v>
      </c>
      <c r="S1949">
        <v>0</v>
      </c>
    </row>
    <row r="1950" spans="1:19" x14ac:dyDescent="0.25">
      <c r="A1950" s="1" t="s">
        <v>13</v>
      </c>
      <c r="B1950" s="4">
        <v>686600</v>
      </c>
      <c r="C1950">
        <v>4</v>
      </c>
      <c r="D1950">
        <v>8</v>
      </c>
      <c r="E1950" s="1" t="s">
        <v>1962</v>
      </c>
      <c r="F1950" t="str">
        <f>+RIGHT(Tabla1[[#This Row],[CONSIDERED_DATE1]],6)</f>
        <v>MAY-21</v>
      </c>
      <c r="G1950" t="str">
        <f>+LEFT(Tabla1[[#This Row],[CONSIDERED_DATE12]],3)</f>
        <v>MAY</v>
      </c>
      <c r="H1950" t="str">
        <f>+RIGHT(Tabla1[[#This Row],[CONSIDERED_DATE12]],2)</f>
        <v>21</v>
      </c>
      <c r="I1950" t="str">
        <f>+CONCATENATE(Tabla1[[#This Row],[CONSIDERED_DATE14]],"-",Tabla1[[#This Row],[CONSIDERED_DATE13]])</f>
        <v>21-MAY</v>
      </c>
      <c r="J1950" s="1" t="s">
        <v>5158</v>
      </c>
      <c r="K1950">
        <v>4</v>
      </c>
      <c r="L1950">
        <v>25</v>
      </c>
      <c r="M1950" s="4">
        <v>171650</v>
      </c>
      <c r="N1950" s="3">
        <v>16</v>
      </c>
      <c r="O1950" s="3">
        <f>+Tabla1[[#This Row],[CF_CALC_OCC_ROOMS]]/67*100</f>
        <v>5.9701492537313428</v>
      </c>
      <c r="P1950" s="2">
        <v>686600</v>
      </c>
      <c r="Q1950">
        <v>0</v>
      </c>
      <c r="R1950">
        <v>0</v>
      </c>
      <c r="S1950">
        <v>0</v>
      </c>
    </row>
    <row r="1951" spans="1:19" x14ac:dyDescent="0.25">
      <c r="A1951" s="1" t="s">
        <v>13</v>
      </c>
      <c r="B1951" s="4">
        <v>500449</v>
      </c>
      <c r="C1951">
        <v>4</v>
      </c>
      <c r="D1951">
        <v>8</v>
      </c>
      <c r="E1951" s="1" t="s">
        <v>1963</v>
      </c>
      <c r="F1951" t="str">
        <f>+RIGHT(Tabla1[[#This Row],[CONSIDERED_DATE1]],6)</f>
        <v>MAY-21</v>
      </c>
      <c r="G1951" t="str">
        <f>+LEFT(Tabla1[[#This Row],[CONSIDERED_DATE12]],3)</f>
        <v>MAY</v>
      </c>
      <c r="H1951" t="str">
        <f>+RIGHT(Tabla1[[#This Row],[CONSIDERED_DATE12]],2)</f>
        <v>21</v>
      </c>
      <c r="I1951" t="str">
        <f>+CONCATENATE(Tabla1[[#This Row],[CONSIDERED_DATE14]],"-",Tabla1[[#This Row],[CONSIDERED_DATE13]])</f>
        <v>21-MAY</v>
      </c>
      <c r="J1951" s="1" t="s">
        <v>5159</v>
      </c>
      <c r="K1951">
        <v>4</v>
      </c>
      <c r="L1951">
        <v>27</v>
      </c>
      <c r="M1951" s="4">
        <v>125112.25</v>
      </c>
      <c r="N1951" s="3">
        <v>14.814814814814801</v>
      </c>
      <c r="O1951" s="3">
        <f>+Tabla1[[#This Row],[CF_CALC_OCC_ROOMS]]/67*100</f>
        <v>5.9701492537313428</v>
      </c>
      <c r="P1951" s="2">
        <v>500449</v>
      </c>
      <c r="Q1951">
        <v>0</v>
      </c>
      <c r="R1951">
        <v>0</v>
      </c>
      <c r="S1951">
        <v>0</v>
      </c>
    </row>
    <row r="1952" spans="1:19" x14ac:dyDescent="0.25">
      <c r="A1952" s="1" t="s">
        <v>13</v>
      </c>
      <c r="B1952" s="4">
        <v>1037608</v>
      </c>
      <c r="C1952">
        <v>8</v>
      </c>
      <c r="D1952">
        <v>12</v>
      </c>
      <c r="E1952" s="1" t="s">
        <v>1964</v>
      </c>
      <c r="F1952" t="str">
        <f>+RIGHT(Tabla1[[#This Row],[CONSIDERED_DATE1]],6)</f>
        <v>MAY-21</v>
      </c>
      <c r="G1952" t="str">
        <f>+LEFT(Tabla1[[#This Row],[CONSIDERED_DATE12]],3)</f>
        <v>MAY</v>
      </c>
      <c r="H1952" t="str">
        <f>+RIGHT(Tabla1[[#This Row],[CONSIDERED_DATE12]],2)</f>
        <v>21</v>
      </c>
      <c r="I1952" t="str">
        <f>+CONCATENATE(Tabla1[[#This Row],[CONSIDERED_DATE14]],"-",Tabla1[[#This Row],[CONSIDERED_DATE13]])</f>
        <v>21-MAY</v>
      </c>
      <c r="J1952" s="1" t="s">
        <v>5160</v>
      </c>
      <c r="K1952">
        <v>8</v>
      </c>
      <c r="L1952">
        <v>28</v>
      </c>
      <c r="M1952" s="4">
        <v>129701</v>
      </c>
      <c r="N1952" s="3">
        <v>28.571428571428498</v>
      </c>
      <c r="O1952" s="3">
        <f>+Tabla1[[#This Row],[CF_CALC_OCC_ROOMS]]/67*100</f>
        <v>11.940298507462686</v>
      </c>
      <c r="P1952" s="2">
        <v>1037608</v>
      </c>
      <c r="Q1952">
        <v>0</v>
      </c>
      <c r="R1952">
        <v>0</v>
      </c>
      <c r="S1952">
        <v>0</v>
      </c>
    </row>
    <row r="1953" spans="1:19" x14ac:dyDescent="0.25">
      <c r="A1953" s="1" t="s">
        <v>13</v>
      </c>
      <c r="B1953" s="4">
        <v>1152040</v>
      </c>
      <c r="C1953">
        <v>8</v>
      </c>
      <c r="D1953">
        <v>14</v>
      </c>
      <c r="E1953" s="1" t="s">
        <v>1965</v>
      </c>
      <c r="F1953" t="str">
        <f>+RIGHT(Tabla1[[#This Row],[CONSIDERED_DATE1]],6)</f>
        <v>MAY-21</v>
      </c>
      <c r="G1953" t="str">
        <f>+LEFT(Tabla1[[#This Row],[CONSIDERED_DATE12]],3)</f>
        <v>MAY</v>
      </c>
      <c r="H1953" t="str">
        <f>+RIGHT(Tabla1[[#This Row],[CONSIDERED_DATE12]],2)</f>
        <v>21</v>
      </c>
      <c r="I1953" t="str">
        <f>+CONCATENATE(Tabla1[[#This Row],[CONSIDERED_DATE14]],"-",Tabla1[[#This Row],[CONSIDERED_DATE13]])</f>
        <v>21-MAY</v>
      </c>
      <c r="J1953" s="1" t="s">
        <v>5161</v>
      </c>
      <c r="K1953">
        <v>8</v>
      </c>
      <c r="L1953">
        <v>30</v>
      </c>
      <c r="M1953" s="4">
        <v>144005</v>
      </c>
      <c r="N1953" s="3">
        <v>26.6666666666666</v>
      </c>
      <c r="O1953" s="3">
        <f>+Tabla1[[#This Row],[CF_CALC_OCC_ROOMS]]/67*100</f>
        <v>11.940298507462686</v>
      </c>
      <c r="P1953" s="2">
        <v>1152040</v>
      </c>
      <c r="Q1953">
        <v>0</v>
      </c>
      <c r="R1953">
        <v>0</v>
      </c>
      <c r="S1953">
        <v>0</v>
      </c>
    </row>
    <row r="1954" spans="1:19" x14ac:dyDescent="0.25">
      <c r="A1954" s="1" t="s">
        <v>13</v>
      </c>
      <c r="B1954" s="4">
        <v>1251323</v>
      </c>
      <c r="C1954">
        <v>10</v>
      </c>
      <c r="D1954">
        <v>16</v>
      </c>
      <c r="E1954" s="1" t="s">
        <v>1966</v>
      </c>
      <c r="F1954" t="str">
        <f>+RIGHT(Tabla1[[#This Row],[CONSIDERED_DATE1]],6)</f>
        <v>MAY-21</v>
      </c>
      <c r="G1954" t="str">
        <f>+LEFT(Tabla1[[#This Row],[CONSIDERED_DATE12]],3)</f>
        <v>MAY</v>
      </c>
      <c r="H1954" t="str">
        <f>+RIGHT(Tabla1[[#This Row],[CONSIDERED_DATE12]],2)</f>
        <v>21</v>
      </c>
      <c r="I1954" t="str">
        <f>+CONCATENATE(Tabla1[[#This Row],[CONSIDERED_DATE14]],"-",Tabla1[[#This Row],[CONSIDERED_DATE13]])</f>
        <v>21-MAY</v>
      </c>
      <c r="J1954" s="1" t="s">
        <v>5162</v>
      </c>
      <c r="K1954">
        <v>10</v>
      </c>
      <c r="L1954">
        <v>30</v>
      </c>
      <c r="M1954" s="4">
        <v>125132.3</v>
      </c>
      <c r="N1954" s="3">
        <v>33.3333333333333</v>
      </c>
      <c r="O1954" s="3">
        <f>+Tabla1[[#This Row],[CF_CALC_OCC_ROOMS]]/67*100</f>
        <v>14.925373134328357</v>
      </c>
      <c r="P1954" s="2">
        <v>1251323</v>
      </c>
      <c r="Q1954">
        <v>0</v>
      </c>
      <c r="R1954">
        <v>0</v>
      </c>
      <c r="S1954">
        <v>0</v>
      </c>
    </row>
    <row r="1955" spans="1:19" x14ac:dyDescent="0.25">
      <c r="A1955" s="1" t="s">
        <v>13</v>
      </c>
      <c r="B1955" s="4">
        <v>1418594</v>
      </c>
      <c r="C1955">
        <v>9</v>
      </c>
      <c r="D1955">
        <v>17</v>
      </c>
      <c r="E1955" s="1" t="s">
        <v>1967</v>
      </c>
      <c r="F1955" t="str">
        <f>+RIGHT(Tabla1[[#This Row],[CONSIDERED_DATE1]],6)</f>
        <v>MAY-21</v>
      </c>
      <c r="G1955" t="str">
        <f>+LEFT(Tabla1[[#This Row],[CONSIDERED_DATE12]],3)</f>
        <v>MAY</v>
      </c>
      <c r="H1955" t="str">
        <f>+RIGHT(Tabla1[[#This Row],[CONSIDERED_DATE12]],2)</f>
        <v>21</v>
      </c>
      <c r="I1955" t="str">
        <f>+CONCATENATE(Tabla1[[#This Row],[CONSIDERED_DATE14]],"-",Tabla1[[#This Row],[CONSIDERED_DATE13]])</f>
        <v>21-MAY</v>
      </c>
      <c r="J1955" s="1" t="s">
        <v>5163</v>
      </c>
      <c r="K1955">
        <v>9</v>
      </c>
      <c r="L1955">
        <v>30</v>
      </c>
      <c r="M1955" s="4">
        <v>157621.55555555501</v>
      </c>
      <c r="N1955" s="3">
        <v>30</v>
      </c>
      <c r="O1955" s="3">
        <f>+Tabla1[[#This Row],[CF_CALC_OCC_ROOMS]]/67*100</f>
        <v>13.432835820895523</v>
      </c>
      <c r="P1955" s="2">
        <v>1418594</v>
      </c>
      <c r="Q1955">
        <v>0</v>
      </c>
      <c r="R1955">
        <v>0</v>
      </c>
      <c r="S1955">
        <v>0</v>
      </c>
    </row>
    <row r="1956" spans="1:19" x14ac:dyDescent="0.25">
      <c r="A1956" s="1" t="s">
        <v>13</v>
      </c>
      <c r="B1956" s="4">
        <v>2033723</v>
      </c>
      <c r="C1956">
        <v>13</v>
      </c>
      <c r="D1956">
        <v>26</v>
      </c>
      <c r="E1956" s="1" t="s">
        <v>1968</v>
      </c>
      <c r="F1956" t="str">
        <f>+RIGHT(Tabla1[[#This Row],[CONSIDERED_DATE1]],6)</f>
        <v>MAY-21</v>
      </c>
      <c r="G1956" t="str">
        <f>+LEFT(Tabla1[[#This Row],[CONSIDERED_DATE12]],3)</f>
        <v>MAY</v>
      </c>
      <c r="H1956" t="str">
        <f>+RIGHT(Tabla1[[#This Row],[CONSIDERED_DATE12]],2)</f>
        <v>21</v>
      </c>
      <c r="I1956" t="str">
        <f>+CONCATENATE(Tabla1[[#This Row],[CONSIDERED_DATE14]],"-",Tabla1[[#This Row],[CONSIDERED_DATE13]])</f>
        <v>21-MAY</v>
      </c>
      <c r="J1956" s="1" t="s">
        <v>5164</v>
      </c>
      <c r="K1956">
        <v>13</v>
      </c>
      <c r="L1956">
        <v>30</v>
      </c>
      <c r="M1956" s="4">
        <v>156440.23076922999</v>
      </c>
      <c r="N1956" s="3">
        <v>43.3333333333333</v>
      </c>
      <c r="O1956" s="3">
        <f>+Tabla1[[#This Row],[CF_CALC_OCC_ROOMS]]/67*100</f>
        <v>19.402985074626866</v>
      </c>
      <c r="P1956" s="2">
        <v>2033723</v>
      </c>
      <c r="Q1956">
        <v>0</v>
      </c>
      <c r="R1956">
        <v>0</v>
      </c>
      <c r="S1956">
        <v>0</v>
      </c>
    </row>
    <row r="1957" spans="1:19" x14ac:dyDescent="0.25">
      <c r="A1957" s="1" t="s">
        <v>13</v>
      </c>
      <c r="B1957" s="4">
        <v>302200</v>
      </c>
      <c r="C1957">
        <v>2</v>
      </c>
      <c r="D1957">
        <v>5</v>
      </c>
      <c r="E1957" s="1" t="s">
        <v>1969</v>
      </c>
      <c r="F1957" t="str">
        <f>+RIGHT(Tabla1[[#This Row],[CONSIDERED_DATE1]],6)</f>
        <v>MAY-21</v>
      </c>
      <c r="G1957" t="str">
        <f>+LEFT(Tabla1[[#This Row],[CONSIDERED_DATE12]],3)</f>
        <v>MAY</v>
      </c>
      <c r="H1957" t="str">
        <f>+RIGHT(Tabla1[[#This Row],[CONSIDERED_DATE12]],2)</f>
        <v>21</v>
      </c>
      <c r="I1957" t="str">
        <f>+CONCATENATE(Tabla1[[#This Row],[CONSIDERED_DATE14]],"-",Tabla1[[#This Row],[CONSIDERED_DATE13]])</f>
        <v>21-MAY</v>
      </c>
      <c r="J1957" s="1" t="s">
        <v>5165</v>
      </c>
      <c r="K1957">
        <v>2</v>
      </c>
      <c r="L1957">
        <v>30</v>
      </c>
      <c r="M1957" s="4">
        <v>151100</v>
      </c>
      <c r="N1957" s="3">
        <v>6.6666666666666599</v>
      </c>
      <c r="O1957" s="3">
        <f>+Tabla1[[#This Row],[CF_CALC_OCC_ROOMS]]/67*100</f>
        <v>2.9850746268656714</v>
      </c>
      <c r="P1957" s="2">
        <v>302200</v>
      </c>
      <c r="Q1957">
        <v>0</v>
      </c>
      <c r="R1957">
        <v>0</v>
      </c>
      <c r="S1957">
        <v>0</v>
      </c>
    </row>
    <row r="1958" spans="1:19" x14ac:dyDescent="0.25">
      <c r="A1958" s="1" t="s">
        <v>13</v>
      </c>
      <c r="B1958" s="4">
        <v>944671</v>
      </c>
      <c r="C1958">
        <v>6</v>
      </c>
      <c r="D1958">
        <v>14</v>
      </c>
      <c r="E1958" s="1" t="s">
        <v>1970</v>
      </c>
      <c r="F1958" t="str">
        <f>+RIGHT(Tabla1[[#This Row],[CONSIDERED_DATE1]],6)</f>
        <v>MAY-21</v>
      </c>
      <c r="G1958" t="str">
        <f>+LEFT(Tabla1[[#This Row],[CONSIDERED_DATE12]],3)</f>
        <v>MAY</v>
      </c>
      <c r="H1958" t="str">
        <f>+RIGHT(Tabla1[[#This Row],[CONSIDERED_DATE12]],2)</f>
        <v>21</v>
      </c>
      <c r="I1958" t="str">
        <f>+CONCATENATE(Tabla1[[#This Row],[CONSIDERED_DATE14]],"-",Tabla1[[#This Row],[CONSIDERED_DATE13]])</f>
        <v>21-MAY</v>
      </c>
      <c r="J1958" s="1" t="s">
        <v>5166</v>
      </c>
      <c r="K1958">
        <v>6</v>
      </c>
      <c r="L1958">
        <v>30</v>
      </c>
      <c r="M1958" s="4">
        <v>157445.16666666599</v>
      </c>
      <c r="N1958" s="3">
        <v>20</v>
      </c>
      <c r="O1958" s="3">
        <f>+Tabla1[[#This Row],[CF_CALC_OCC_ROOMS]]/67*100</f>
        <v>8.9552238805970141</v>
      </c>
      <c r="P1958" s="2">
        <v>944671</v>
      </c>
      <c r="Q1958">
        <v>0</v>
      </c>
      <c r="R1958">
        <v>0</v>
      </c>
      <c r="S1958">
        <v>0</v>
      </c>
    </row>
    <row r="1959" spans="1:19" x14ac:dyDescent="0.25">
      <c r="A1959" s="1" t="s">
        <v>13</v>
      </c>
      <c r="B1959" s="4">
        <v>1259146</v>
      </c>
      <c r="C1959">
        <v>8</v>
      </c>
      <c r="D1959">
        <v>18</v>
      </c>
      <c r="E1959" s="1" t="s">
        <v>1971</v>
      </c>
      <c r="F1959" t="str">
        <f>+RIGHT(Tabla1[[#This Row],[CONSIDERED_DATE1]],6)</f>
        <v>MAY-21</v>
      </c>
      <c r="G1959" t="str">
        <f>+LEFT(Tabla1[[#This Row],[CONSIDERED_DATE12]],3)</f>
        <v>MAY</v>
      </c>
      <c r="H1959" t="str">
        <f>+RIGHT(Tabla1[[#This Row],[CONSIDERED_DATE12]],2)</f>
        <v>21</v>
      </c>
      <c r="I1959" t="str">
        <f>+CONCATENATE(Tabla1[[#This Row],[CONSIDERED_DATE14]],"-",Tabla1[[#This Row],[CONSIDERED_DATE13]])</f>
        <v>21-MAY</v>
      </c>
      <c r="J1959" s="1" t="s">
        <v>5167</v>
      </c>
      <c r="K1959">
        <v>8</v>
      </c>
      <c r="L1959">
        <v>29</v>
      </c>
      <c r="M1959" s="4">
        <v>157393.25</v>
      </c>
      <c r="N1959" s="3">
        <v>27.586206896551701</v>
      </c>
      <c r="O1959" s="3">
        <f>+Tabla1[[#This Row],[CF_CALC_OCC_ROOMS]]/67*100</f>
        <v>11.940298507462686</v>
      </c>
      <c r="P1959" s="2">
        <v>1259146</v>
      </c>
      <c r="Q1959">
        <v>0</v>
      </c>
      <c r="R1959">
        <v>0</v>
      </c>
      <c r="S1959">
        <v>0</v>
      </c>
    </row>
    <row r="1960" spans="1:19" x14ac:dyDescent="0.25">
      <c r="A1960" s="1" t="s">
        <v>13</v>
      </c>
      <c r="B1960" s="4">
        <v>2186707</v>
      </c>
      <c r="C1960">
        <v>15</v>
      </c>
      <c r="D1960">
        <v>32</v>
      </c>
      <c r="E1960" s="1" t="s">
        <v>1972</v>
      </c>
      <c r="F1960" t="str">
        <f>+RIGHT(Tabla1[[#This Row],[CONSIDERED_DATE1]],6)</f>
        <v>MAY-21</v>
      </c>
      <c r="G1960" t="str">
        <f>+LEFT(Tabla1[[#This Row],[CONSIDERED_DATE12]],3)</f>
        <v>MAY</v>
      </c>
      <c r="H1960" t="str">
        <f>+RIGHT(Tabla1[[#This Row],[CONSIDERED_DATE12]],2)</f>
        <v>21</v>
      </c>
      <c r="I1960" t="str">
        <f>+CONCATENATE(Tabla1[[#This Row],[CONSIDERED_DATE14]],"-",Tabla1[[#This Row],[CONSIDERED_DATE13]])</f>
        <v>21-MAY</v>
      </c>
      <c r="J1960" s="1" t="s">
        <v>5168</v>
      </c>
      <c r="K1960">
        <v>15</v>
      </c>
      <c r="L1960">
        <v>29</v>
      </c>
      <c r="M1960" s="4">
        <v>145780.46666666601</v>
      </c>
      <c r="N1960" s="3">
        <v>51.724137931034399</v>
      </c>
      <c r="O1960" s="3">
        <f>+Tabla1[[#This Row],[CF_CALC_OCC_ROOMS]]/67*100</f>
        <v>22.388059701492537</v>
      </c>
      <c r="P1960" s="2">
        <v>2186707</v>
      </c>
      <c r="Q1960">
        <v>0</v>
      </c>
      <c r="R1960">
        <v>0</v>
      </c>
      <c r="S1960">
        <v>0</v>
      </c>
    </row>
    <row r="1961" spans="1:19" x14ac:dyDescent="0.25">
      <c r="A1961" s="1" t="s">
        <v>13</v>
      </c>
      <c r="B1961" s="4">
        <v>1971178</v>
      </c>
      <c r="C1961">
        <v>15</v>
      </c>
      <c r="D1961">
        <v>28</v>
      </c>
      <c r="E1961" s="1" t="s">
        <v>1973</v>
      </c>
      <c r="F1961" t="str">
        <f>+RIGHT(Tabla1[[#This Row],[CONSIDERED_DATE1]],6)</f>
        <v>MAY-21</v>
      </c>
      <c r="G1961" t="str">
        <f>+LEFT(Tabla1[[#This Row],[CONSIDERED_DATE12]],3)</f>
        <v>MAY</v>
      </c>
      <c r="H1961" t="str">
        <f>+RIGHT(Tabla1[[#This Row],[CONSIDERED_DATE12]],2)</f>
        <v>21</v>
      </c>
      <c r="I1961" t="str">
        <f>+CONCATENATE(Tabla1[[#This Row],[CONSIDERED_DATE14]],"-",Tabla1[[#This Row],[CONSIDERED_DATE13]])</f>
        <v>21-MAY</v>
      </c>
      <c r="J1961" s="1" t="s">
        <v>5169</v>
      </c>
      <c r="K1961">
        <v>15</v>
      </c>
      <c r="L1961">
        <v>29</v>
      </c>
      <c r="M1961" s="4">
        <v>131411.866666666</v>
      </c>
      <c r="N1961" s="3">
        <v>51.724137931034399</v>
      </c>
      <c r="O1961" s="3">
        <f>+Tabla1[[#This Row],[CF_CALC_OCC_ROOMS]]/67*100</f>
        <v>22.388059701492537</v>
      </c>
      <c r="P1961" s="2">
        <v>1971178</v>
      </c>
      <c r="Q1961">
        <v>0</v>
      </c>
      <c r="R1961">
        <v>0</v>
      </c>
      <c r="S1961">
        <v>0</v>
      </c>
    </row>
    <row r="1962" spans="1:19" x14ac:dyDescent="0.25">
      <c r="A1962" s="1" t="s">
        <v>13</v>
      </c>
      <c r="B1962" s="4">
        <v>2543311</v>
      </c>
      <c r="C1962">
        <v>17</v>
      </c>
      <c r="D1962">
        <v>32</v>
      </c>
      <c r="E1962" s="1" t="s">
        <v>1974</v>
      </c>
      <c r="F1962" t="str">
        <f>+RIGHT(Tabla1[[#This Row],[CONSIDERED_DATE1]],6)</f>
        <v>MAY-21</v>
      </c>
      <c r="G1962" t="str">
        <f>+LEFT(Tabla1[[#This Row],[CONSIDERED_DATE12]],3)</f>
        <v>MAY</v>
      </c>
      <c r="H1962" t="str">
        <f>+RIGHT(Tabla1[[#This Row],[CONSIDERED_DATE12]],2)</f>
        <v>21</v>
      </c>
      <c r="I1962" t="str">
        <f>+CONCATENATE(Tabla1[[#This Row],[CONSIDERED_DATE14]],"-",Tabla1[[#This Row],[CONSIDERED_DATE13]])</f>
        <v>21-MAY</v>
      </c>
      <c r="J1962" s="1" t="s">
        <v>5170</v>
      </c>
      <c r="K1962">
        <v>17</v>
      </c>
      <c r="L1962">
        <v>29</v>
      </c>
      <c r="M1962" s="4">
        <v>149606.529411764</v>
      </c>
      <c r="N1962" s="3">
        <v>58.620689655172399</v>
      </c>
      <c r="O1962" s="3">
        <f>+Tabla1[[#This Row],[CF_CALC_OCC_ROOMS]]/67*100</f>
        <v>25.373134328358208</v>
      </c>
      <c r="P1962" s="2">
        <v>2543311</v>
      </c>
      <c r="Q1962">
        <v>0</v>
      </c>
      <c r="R1962">
        <v>0</v>
      </c>
      <c r="S1962">
        <v>0</v>
      </c>
    </row>
    <row r="1963" spans="1:19" x14ac:dyDescent="0.25">
      <c r="A1963" s="1" t="s">
        <v>13</v>
      </c>
      <c r="B1963" s="4">
        <v>2157075</v>
      </c>
      <c r="C1963">
        <v>15</v>
      </c>
      <c r="D1963">
        <v>30</v>
      </c>
      <c r="E1963" s="1" t="s">
        <v>1975</v>
      </c>
      <c r="F1963" t="str">
        <f>+RIGHT(Tabla1[[#This Row],[CONSIDERED_DATE1]],6)</f>
        <v>MAY-21</v>
      </c>
      <c r="G1963" t="str">
        <f>+LEFT(Tabla1[[#This Row],[CONSIDERED_DATE12]],3)</f>
        <v>MAY</v>
      </c>
      <c r="H1963" t="str">
        <f>+RIGHT(Tabla1[[#This Row],[CONSIDERED_DATE12]],2)</f>
        <v>21</v>
      </c>
      <c r="I1963" t="str">
        <f>+CONCATENATE(Tabla1[[#This Row],[CONSIDERED_DATE14]],"-",Tabla1[[#This Row],[CONSIDERED_DATE13]])</f>
        <v>21-MAY</v>
      </c>
      <c r="J1963" s="1" t="s">
        <v>5171</v>
      </c>
      <c r="K1963">
        <v>15</v>
      </c>
      <c r="L1963">
        <v>32</v>
      </c>
      <c r="M1963" s="4">
        <v>143805</v>
      </c>
      <c r="N1963" s="3">
        <v>46.875</v>
      </c>
      <c r="O1963" s="3">
        <f>+Tabla1[[#This Row],[CF_CALC_OCC_ROOMS]]/67*100</f>
        <v>22.388059701492537</v>
      </c>
      <c r="P1963" s="2">
        <v>2157075</v>
      </c>
      <c r="Q1963">
        <v>0</v>
      </c>
      <c r="R1963">
        <v>0</v>
      </c>
      <c r="S1963">
        <v>0</v>
      </c>
    </row>
    <row r="1964" spans="1:19" x14ac:dyDescent="0.25">
      <c r="A1964" s="1" t="s">
        <v>13</v>
      </c>
      <c r="B1964" s="4">
        <v>1376243</v>
      </c>
      <c r="C1964">
        <v>10</v>
      </c>
      <c r="D1964">
        <v>15</v>
      </c>
      <c r="E1964" s="1" t="s">
        <v>1976</v>
      </c>
      <c r="F1964" t="str">
        <f>+RIGHT(Tabla1[[#This Row],[CONSIDERED_DATE1]],6)</f>
        <v>MAY-21</v>
      </c>
      <c r="G1964" t="str">
        <f>+LEFT(Tabla1[[#This Row],[CONSIDERED_DATE12]],3)</f>
        <v>MAY</v>
      </c>
      <c r="H1964" t="str">
        <f>+RIGHT(Tabla1[[#This Row],[CONSIDERED_DATE12]],2)</f>
        <v>21</v>
      </c>
      <c r="I1964" t="str">
        <f>+CONCATENATE(Tabla1[[#This Row],[CONSIDERED_DATE14]],"-",Tabla1[[#This Row],[CONSIDERED_DATE13]])</f>
        <v>21-MAY</v>
      </c>
      <c r="J1964" s="1" t="s">
        <v>5172</v>
      </c>
      <c r="K1964">
        <v>10</v>
      </c>
      <c r="L1964">
        <v>33</v>
      </c>
      <c r="M1964" s="4">
        <v>137624.29999999999</v>
      </c>
      <c r="N1964" s="3">
        <v>30.303030303030301</v>
      </c>
      <c r="O1964" s="3">
        <f>+Tabla1[[#This Row],[CF_CALC_OCC_ROOMS]]/67*100</f>
        <v>14.925373134328357</v>
      </c>
      <c r="P1964" s="2">
        <v>1376243</v>
      </c>
      <c r="Q1964">
        <v>0</v>
      </c>
      <c r="R1964">
        <v>0</v>
      </c>
      <c r="S1964">
        <v>0</v>
      </c>
    </row>
    <row r="1965" spans="1:19" x14ac:dyDescent="0.25">
      <c r="A1965" s="1" t="s">
        <v>13</v>
      </c>
      <c r="B1965" s="4">
        <v>1500242</v>
      </c>
      <c r="C1965">
        <v>15</v>
      </c>
      <c r="D1965">
        <v>21</v>
      </c>
      <c r="E1965" s="1" t="s">
        <v>1977</v>
      </c>
      <c r="F1965" t="str">
        <f>+RIGHT(Tabla1[[#This Row],[CONSIDERED_DATE1]],6)</f>
        <v>MAY-21</v>
      </c>
      <c r="G1965" t="str">
        <f>+LEFT(Tabla1[[#This Row],[CONSIDERED_DATE12]],3)</f>
        <v>MAY</v>
      </c>
      <c r="H1965" t="str">
        <f>+RIGHT(Tabla1[[#This Row],[CONSIDERED_DATE12]],2)</f>
        <v>21</v>
      </c>
      <c r="I1965" t="str">
        <f>+CONCATENATE(Tabla1[[#This Row],[CONSIDERED_DATE14]],"-",Tabla1[[#This Row],[CONSIDERED_DATE13]])</f>
        <v>21-MAY</v>
      </c>
      <c r="J1965" s="1" t="s">
        <v>5173</v>
      </c>
      <c r="K1965">
        <v>15</v>
      </c>
      <c r="L1965">
        <v>46</v>
      </c>
      <c r="M1965" s="4">
        <v>100016.133333333</v>
      </c>
      <c r="N1965" s="3">
        <v>32.6086956521739</v>
      </c>
      <c r="O1965" s="3">
        <f>+Tabla1[[#This Row],[CF_CALC_OCC_ROOMS]]/67*100</f>
        <v>22.388059701492537</v>
      </c>
      <c r="P1965" s="2">
        <v>1500242</v>
      </c>
      <c r="Q1965">
        <v>0</v>
      </c>
      <c r="R1965">
        <v>0</v>
      </c>
      <c r="S1965">
        <v>0</v>
      </c>
    </row>
    <row r="1966" spans="1:19" x14ac:dyDescent="0.25">
      <c r="A1966" s="1" t="s">
        <v>13</v>
      </c>
      <c r="B1966" s="4">
        <v>2681966</v>
      </c>
      <c r="C1966">
        <v>24</v>
      </c>
      <c r="D1966">
        <v>37</v>
      </c>
      <c r="E1966" s="1" t="s">
        <v>1978</v>
      </c>
      <c r="F1966" t="str">
        <f>+RIGHT(Tabla1[[#This Row],[CONSIDERED_DATE1]],6)</f>
        <v>MAY-21</v>
      </c>
      <c r="G1966" t="str">
        <f>+LEFT(Tabla1[[#This Row],[CONSIDERED_DATE12]],3)</f>
        <v>MAY</v>
      </c>
      <c r="H1966" t="str">
        <f>+RIGHT(Tabla1[[#This Row],[CONSIDERED_DATE12]],2)</f>
        <v>21</v>
      </c>
      <c r="I1966" t="str">
        <f>+CONCATENATE(Tabla1[[#This Row],[CONSIDERED_DATE14]],"-",Tabla1[[#This Row],[CONSIDERED_DATE13]])</f>
        <v>21-MAY</v>
      </c>
      <c r="J1966" s="1" t="s">
        <v>5174</v>
      </c>
      <c r="K1966">
        <v>24</v>
      </c>
      <c r="L1966">
        <v>47</v>
      </c>
      <c r="M1966" s="4">
        <v>111748.58333333299</v>
      </c>
      <c r="N1966" s="3">
        <v>51.063829787233999</v>
      </c>
      <c r="O1966" s="3">
        <f>+Tabla1[[#This Row],[CF_CALC_OCC_ROOMS]]/67*100</f>
        <v>35.820895522388057</v>
      </c>
      <c r="P1966" s="2">
        <v>2681966</v>
      </c>
      <c r="Q1966">
        <v>0</v>
      </c>
      <c r="R1966">
        <v>0</v>
      </c>
      <c r="S1966">
        <v>0</v>
      </c>
    </row>
    <row r="1967" spans="1:19" x14ac:dyDescent="0.25">
      <c r="A1967" s="1" t="s">
        <v>13</v>
      </c>
      <c r="B1967" s="4">
        <v>3069625</v>
      </c>
      <c r="C1967">
        <v>26</v>
      </c>
      <c r="D1967">
        <v>42</v>
      </c>
      <c r="E1967" s="1" t="s">
        <v>1979</v>
      </c>
      <c r="F1967" t="str">
        <f>+RIGHT(Tabla1[[#This Row],[CONSIDERED_DATE1]],6)</f>
        <v>MAY-21</v>
      </c>
      <c r="G1967" t="str">
        <f>+LEFT(Tabla1[[#This Row],[CONSIDERED_DATE12]],3)</f>
        <v>MAY</v>
      </c>
      <c r="H1967" t="str">
        <f>+RIGHT(Tabla1[[#This Row],[CONSIDERED_DATE12]],2)</f>
        <v>21</v>
      </c>
      <c r="I1967" t="str">
        <f>+CONCATENATE(Tabla1[[#This Row],[CONSIDERED_DATE14]],"-",Tabla1[[#This Row],[CONSIDERED_DATE13]])</f>
        <v>21-MAY</v>
      </c>
      <c r="J1967" s="1" t="s">
        <v>5175</v>
      </c>
      <c r="K1967">
        <v>26</v>
      </c>
      <c r="L1967">
        <v>45</v>
      </c>
      <c r="M1967" s="4">
        <v>118062.5</v>
      </c>
      <c r="N1967" s="3">
        <v>57.7777777777777</v>
      </c>
      <c r="O1967" s="3">
        <f>+Tabla1[[#This Row],[CF_CALC_OCC_ROOMS]]/67*100</f>
        <v>38.805970149253731</v>
      </c>
      <c r="P1967" s="2">
        <v>3069625</v>
      </c>
      <c r="Q1967">
        <v>0</v>
      </c>
      <c r="R1967">
        <v>0</v>
      </c>
      <c r="S1967">
        <v>0</v>
      </c>
    </row>
    <row r="1968" spans="1:19" x14ac:dyDescent="0.25">
      <c r="A1968" s="1" t="s">
        <v>13</v>
      </c>
      <c r="B1968" s="4">
        <v>3192560</v>
      </c>
      <c r="C1968">
        <v>27</v>
      </c>
      <c r="D1968">
        <v>45</v>
      </c>
      <c r="E1968" s="1" t="s">
        <v>1980</v>
      </c>
      <c r="F1968" t="str">
        <f>+RIGHT(Tabla1[[#This Row],[CONSIDERED_DATE1]],6)</f>
        <v>MAY-21</v>
      </c>
      <c r="G1968" t="str">
        <f>+LEFT(Tabla1[[#This Row],[CONSIDERED_DATE12]],3)</f>
        <v>MAY</v>
      </c>
      <c r="H1968" t="str">
        <f>+RIGHT(Tabla1[[#This Row],[CONSIDERED_DATE12]],2)</f>
        <v>21</v>
      </c>
      <c r="I1968" t="str">
        <f>+CONCATENATE(Tabla1[[#This Row],[CONSIDERED_DATE14]],"-",Tabla1[[#This Row],[CONSIDERED_DATE13]])</f>
        <v>21-MAY</v>
      </c>
      <c r="J1968" s="1" t="s">
        <v>5176</v>
      </c>
      <c r="K1968">
        <v>27</v>
      </c>
      <c r="L1968">
        <v>45</v>
      </c>
      <c r="M1968" s="4">
        <v>118242.962962962</v>
      </c>
      <c r="N1968" s="3">
        <v>60</v>
      </c>
      <c r="O1968" s="3">
        <f>+Tabla1[[#This Row],[CF_CALC_OCC_ROOMS]]/67*100</f>
        <v>40.298507462686565</v>
      </c>
      <c r="P1968" s="2">
        <v>3192560</v>
      </c>
      <c r="Q1968">
        <v>0</v>
      </c>
      <c r="R1968">
        <v>0</v>
      </c>
      <c r="S1968">
        <v>0</v>
      </c>
    </row>
    <row r="1969" spans="1:19" x14ac:dyDescent="0.25">
      <c r="A1969" s="1" t="s">
        <v>13</v>
      </c>
      <c r="B1969" s="4">
        <v>2269894</v>
      </c>
      <c r="C1969">
        <v>14</v>
      </c>
      <c r="D1969">
        <v>29</v>
      </c>
      <c r="E1969" s="1" t="s">
        <v>1981</v>
      </c>
      <c r="F1969" t="str">
        <f>+RIGHT(Tabla1[[#This Row],[CONSIDERED_DATE1]],6)</f>
        <v>MAY-21</v>
      </c>
      <c r="G1969" t="str">
        <f>+LEFT(Tabla1[[#This Row],[CONSIDERED_DATE12]],3)</f>
        <v>MAY</v>
      </c>
      <c r="H1969" t="str">
        <f>+RIGHT(Tabla1[[#This Row],[CONSIDERED_DATE12]],2)</f>
        <v>21</v>
      </c>
      <c r="I1969" t="str">
        <f>+CONCATENATE(Tabla1[[#This Row],[CONSIDERED_DATE14]],"-",Tabla1[[#This Row],[CONSIDERED_DATE13]])</f>
        <v>21-MAY</v>
      </c>
      <c r="J1969" s="1" t="s">
        <v>5177</v>
      </c>
      <c r="K1969">
        <v>14</v>
      </c>
      <c r="L1969">
        <v>45</v>
      </c>
      <c r="M1969" s="4">
        <v>162135.28571428501</v>
      </c>
      <c r="N1969" s="3">
        <v>31.1111111111111</v>
      </c>
      <c r="O1969" s="3">
        <f>+Tabla1[[#This Row],[CF_CALC_OCC_ROOMS]]/67*100</f>
        <v>20.8955223880597</v>
      </c>
      <c r="P1969" s="2">
        <v>2269894</v>
      </c>
      <c r="Q1969">
        <v>0</v>
      </c>
      <c r="R1969">
        <v>0</v>
      </c>
      <c r="S1969">
        <v>0</v>
      </c>
    </row>
    <row r="1970" spans="1:19" x14ac:dyDescent="0.25">
      <c r="A1970" s="1" t="s">
        <v>13</v>
      </c>
      <c r="B1970" s="4">
        <v>2132892</v>
      </c>
      <c r="C1970">
        <v>13</v>
      </c>
      <c r="D1970">
        <v>27</v>
      </c>
      <c r="E1970" s="1" t="s">
        <v>1982</v>
      </c>
      <c r="F1970" t="str">
        <f>+RIGHT(Tabla1[[#This Row],[CONSIDERED_DATE1]],6)</f>
        <v>MAY-21</v>
      </c>
      <c r="G1970" t="str">
        <f>+LEFT(Tabla1[[#This Row],[CONSIDERED_DATE12]],3)</f>
        <v>MAY</v>
      </c>
      <c r="H1970" t="str">
        <f>+RIGHT(Tabla1[[#This Row],[CONSIDERED_DATE12]],2)</f>
        <v>21</v>
      </c>
      <c r="I1970" t="str">
        <f>+CONCATENATE(Tabla1[[#This Row],[CONSIDERED_DATE14]],"-",Tabla1[[#This Row],[CONSIDERED_DATE13]])</f>
        <v>21-MAY</v>
      </c>
      <c r="J1970" s="1" t="s">
        <v>5178</v>
      </c>
      <c r="K1970">
        <v>13</v>
      </c>
      <c r="L1970">
        <v>44</v>
      </c>
      <c r="M1970" s="4">
        <v>164068.615384615</v>
      </c>
      <c r="N1970" s="3">
        <v>29.545454545454501</v>
      </c>
      <c r="O1970" s="3">
        <f>+Tabla1[[#This Row],[CF_CALC_OCC_ROOMS]]/67*100</f>
        <v>19.402985074626866</v>
      </c>
      <c r="P1970" s="2">
        <v>2132892</v>
      </c>
      <c r="Q1970">
        <v>0</v>
      </c>
      <c r="R1970">
        <v>0</v>
      </c>
      <c r="S1970">
        <v>0</v>
      </c>
    </row>
    <row r="1971" spans="1:19" x14ac:dyDescent="0.25">
      <c r="A1971" s="1" t="s">
        <v>13</v>
      </c>
      <c r="B1971" s="4">
        <v>475853</v>
      </c>
      <c r="C1971">
        <v>4</v>
      </c>
      <c r="D1971">
        <v>8</v>
      </c>
      <c r="E1971" s="1" t="s">
        <v>1983</v>
      </c>
      <c r="F1971" t="str">
        <f>+RIGHT(Tabla1[[#This Row],[CONSIDERED_DATE1]],6)</f>
        <v>MAY-21</v>
      </c>
      <c r="G1971" t="str">
        <f>+LEFT(Tabla1[[#This Row],[CONSIDERED_DATE12]],3)</f>
        <v>MAY</v>
      </c>
      <c r="H1971" t="str">
        <f>+RIGHT(Tabla1[[#This Row],[CONSIDERED_DATE12]],2)</f>
        <v>21</v>
      </c>
      <c r="I1971" t="str">
        <f>+CONCATENATE(Tabla1[[#This Row],[CONSIDERED_DATE14]],"-",Tabla1[[#This Row],[CONSIDERED_DATE13]])</f>
        <v>21-MAY</v>
      </c>
      <c r="J1971" s="1" t="s">
        <v>5179</v>
      </c>
      <c r="K1971">
        <v>4</v>
      </c>
      <c r="L1971">
        <v>45</v>
      </c>
      <c r="M1971" s="4">
        <v>118963.25</v>
      </c>
      <c r="N1971" s="3">
        <v>8.8888888888888804</v>
      </c>
      <c r="O1971" s="3">
        <f>+Tabla1[[#This Row],[CF_CALC_OCC_ROOMS]]/67*100</f>
        <v>5.9701492537313428</v>
      </c>
      <c r="P1971" s="2">
        <v>475853</v>
      </c>
      <c r="Q1971">
        <v>0</v>
      </c>
      <c r="R1971">
        <v>0</v>
      </c>
      <c r="S1971">
        <v>0</v>
      </c>
    </row>
    <row r="1972" spans="1:19" x14ac:dyDescent="0.25">
      <c r="A1972" s="1" t="s">
        <v>13</v>
      </c>
      <c r="B1972" s="4">
        <v>2656372</v>
      </c>
      <c r="C1972">
        <v>18</v>
      </c>
      <c r="D1972">
        <v>40</v>
      </c>
      <c r="E1972" s="1" t="s">
        <v>1984</v>
      </c>
      <c r="F1972" t="str">
        <f>+RIGHT(Tabla1[[#This Row],[CONSIDERED_DATE1]],6)</f>
        <v>MAY-21</v>
      </c>
      <c r="G1972" t="str">
        <f>+LEFT(Tabla1[[#This Row],[CONSIDERED_DATE12]],3)</f>
        <v>MAY</v>
      </c>
      <c r="H1972" t="str">
        <f>+RIGHT(Tabla1[[#This Row],[CONSIDERED_DATE12]],2)</f>
        <v>21</v>
      </c>
      <c r="I1972" t="str">
        <f>+CONCATENATE(Tabla1[[#This Row],[CONSIDERED_DATE14]],"-",Tabla1[[#This Row],[CONSIDERED_DATE13]])</f>
        <v>21-MAY</v>
      </c>
      <c r="J1972" s="1" t="s">
        <v>5180</v>
      </c>
      <c r="K1972">
        <v>18</v>
      </c>
      <c r="L1972">
        <v>45</v>
      </c>
      <c r="M1972" s="4">
        <v>147576.22222222199</v>
      </c>
      <c r="N1972" s="3">
        <v>40</v>
      </c>
      <c r="O1972" s="3">
        <f>+Tabla1[[#This Row],[CF_CALC_OCC_ROOMS]]/67*100</f>
        <v>26.865671641791046</v>
      </c>
      <c r="P1972" s="2">
        <v>2656372</v>
      </c>
      <c r="Q1972">
        <v>0</v>
      </c>
      <c r="R1972">
        <v>0</v>
      </c>
      <c r="S1972">
        <v>0</v>
      </c>
    </row>
    <row r="1973" spans="1:19" x14ac:dyDescent="0.25">
      <c r="A1973" s="1" t="s">
        <v>13</v>
      </c>
      <c r="B1973" s="4">
        <v>2539389</v>
      </c>
      <c r="C1973">
        <v>22</v>
      </c>
      <c r="D1973">
        <v>33</v>
      </c>
      <c r="E1973" s="1" t="s">
        <v>1985</v>
      </c>
      <c r="F1973" t="str">
        <f>+RIGHT(Tabla1[[#This Row],[CONSIDERED_DATE1]],6)</f>
        <v>MAY-21</v>
      </c>
      <c r="G1973" t="str">
        <f>+LEFT(Tabla1[[#This Row],[CONSIDERED_DATE12]],3)</f>
        <v>MAY</v>
      </c>
      <c r="H1973" t="str">
        <f>+RIGHT(Tabla1[[#This Row],[CONSIDERED_DATE12]],2)</f>
        <v>21</v>
      </c>
      <c r="I1973" t="str">
        <f>+CONCATENATE(Tabla1[[#This Row],[CONSIDERED_DATE14]],"-",Tabla1[[#This Row],[CONSIDERED_DATE13]])</f>
        <v>21-MAY</v>
      </c>
      <c r="J1973" s="1" t="s">
        <v>5181</v>
      </c>
      <c r="K1973">
        <v>22</v>
      </c>
      <c r="L1973">
        <v>45</v>
      </c>
      <c r="M1973" s="4">
        <v>115426.77272727199</v>
      </c>
      <c r="N1973" s="3">
        <v>48.8888888888888</v>
      </c>
      <c r="O1973" s="3">
        <f>+Tabla1[[#This Row],[CF_CALC_OCC_ROOMS]]/67*100</f>
        <v>32.835820895522389</v>
      </c>
      <c r="P1973" s="2">
        <v>2539389</v>
      </c>
      <c r="Q1973">
        <v>0</v>
      </c>
      <c r="R1973">
        <v>0</v>
      </c>
      <c r="S1973">
        <v>0</v>
      </c>
    </row>
    <row r="1974" spans="1:19" x14ac:dyDescent="0.25">
      <c r="A1974" s="1" t="s">
        <v>13</v>
      </c>
      <c r="B1974" s="4">
        <v>2954202</v>
      </c>
      <c r="C1974">
        <v>27</v>
      </c>
      <c r="D1974">
        <v>44</v>
      </c>
      <c r="E1974" s="1" t="s">
        <v>1986</v>
      </c>
      <c r="F1974" t="str">
        <f>+RIGHT(Tabla1[[#This Row],[CONSIDERED_DATE1]],6)</f>
        <v>MAY-21</v>
      </c>
      <c r="G1974" t="str">
        <f>+LEFT(Tabla1[[#This Row],[CONSIDERED_DATE12]],3)</f>
        <v>MAY</v>
      </c>
      <c r="H1974" t="str">
        <f>+RIGHT(Tabla1[[#This Row],[CONSIDERED_DATE12]],2)</f>
        <v>21</v>
      </c>
      <c r="I1974" t="str">
        <f>+CONCATENATE(Tabla1[[#This Row],[CONSIDERED_DATE14]],"-",Tabla1[[#This Row],[CONSIDERED_DATE13]])</f>
        <v>21-MAY</v>
      </c>
      <c r="J1974" s="1" t="s">
        <v>5182</v>
      </c>
      <c r="K1974">
        <v>27</v>
      </c>
      <c r="L1974">
        <v>45</v>
      </c>
      <c r="M1974" s="4">
        <v>109414.888888888</v>
      </c>
      <c r="N1974" s="3">
        <v>60</v>
      </c>
      <c r="O1974" s="3">
        <f>+Tabla1[[#This Row],[CF_CALC_OCC_ROOMS]]/67*100</f>
        <v>40.298507462686565</v>
      </c>
      <c r="P1974" s="2">
        <v>2954202</v>
      </c>
      <c r="Q1974">
        <v>0</v>
      </c>
      <c r="R1974">
        <v>0</v>
      </c>
      <c r="S1974">
        <v>0</v>
      </c>
    </row>
    <row r="1975" spans="1:19" x14ac:dyDescent="0.25">
      <c r="A1975" s="1" t="s">
        <v>13</v>
      </c>
      <c r="B1975" s="4">
        <v>3221239</v>
      </c>
      <c r="C1975">
        <v>27</v>
      </c>
      <c r="D1975">
        <v>42</v>
      </c>
      <c r="E1975" s="1" t="s">
        <v>1987</v>
      </c>
      <c r="F1975" t="str">
        <f>+RIGHT(Tabla1[[#This Row],[CONSIDERED_DATE1]],6)</f>
        <v>MAY-21</v>
      </c>
      <c r="G1975" t="str">
        <f>+LEFT(Tabla1[[#This Row],[CONSIDERED_DATE12]],3)</f>
        <v>MAY</v>
      </c>
      <c r="H1975" t="str">
        <f>+RIGHT(Tabla1[[#This Row],[CONSIDERED_DATE12]],2)</f>
        <v>21</v>
      </c>
      <c r="I1975" t="str">
        <f>+CONCATENATE(Tabla1[[#This Row],[CONSIDERED_DATE14]],"-",Tabla1[[#This Row],[CONSIDERED_DATE13]])</f>
        <v>21-MAY</v>
      </c>
      <c r="J1975" s="1" t="s">
        <v>5183</v>
      </c>
      <c r="K1975">
        <v>27</v>
      </c>
      <c r="L1975">
        <v>45</v>
      </c>
      <c r="M1975" s="4">
        <v>119305.148148148</v>
      </c>
      <c r="N1975" s="3">
        <v>60</v>
      </c>
      <c r="O1975" s="3">
        <f>+Tabla1[[#This Row],[CF_CALC_OCC_ROOMS]]/67*100</f>
        <v>40.298507462686565</v>
      </c>
      <c r="P1975" s="2">
        <v>3221239</v>
      </c>
      <c r="Q1975">
        <v>0</v>
      </c>
      <c r="R1975">
        <v>0</v>
      </c>
      <c r="S1975">
        <v>0</v>
      </c>
    </row>
    <row r="1976" spans="1:19" x14ac:dyDescent="0.25">
      <c r="A1976" s="1" t="s">
        <v>13</v>
      </c>
      <c r="B1976" s="4">
        <v>4360114.1176470593</v>
      </c>
      <c r="C1976">
        <v>29</v>
      </c>
      <c r="D1976">
        <v>56</v>
      </c>
      <c r="E1976" s="1" t="s">
        <v>1988</v>
      </c>
      <c r="F1976" t="str">
        <f>+RIGHT(Tabla1[[#This Row],[CONSIDERED_DATE1]],6)</f>
        <v>MAY-21</v>
      </c>
      <c r="G1976" t="str">
        <f>+LEFT(Tabla1[[#This Row],[CONSIDERED_DATE12]],3)</f>
        <v>MAY</v>
      </c>
      <c r="H1976" t="str">
        <f>+RIGHT(Tabla1[[#This Row],[CONSIDERED_DATE12]],2)</f>
        <v>21</v>
      </c>
      <c r="I1976" t="str">
        <f>+CONCATENATE(Tabla1[[#This Row],[CONSIDERED_DATE14]],"-",Tabla1[[#This Row],[CONSIDERED_DATE13]])</f>
        <v>21-MAY</v>
      </c>
      <c r="J1976" s="1" t="s">
        <v>5184</v>
      </c>
      <c r="K1976">
        <v>29</v>
      </c>
      <c r="L1976">
        <v>56</v>
      </c>
      <c r="M1976" s="4">
        <v>150348.76267748399</v>
      </c>
      <c r="N1976" s="3">
        <v>51.785714285714199</v>
      </c>
      <c r="O1976" s="3">
        <f>+Tabla1[[#This Row],[CF_CALC_OCC_ROOMS]]/67*100</f>
        <v>43.283582089552233</v>
      </c>
      <c r="P1976" s="2">
        <v>4360114.1176470593</v>
      </c>
      <c r="Q1976">
        <v>0</v>
      </c>
      <c r="R1976">
        <v>0</v>
      </c>
      <c r="S1976">
        <v>0</v>
      </c>
    </row>
    <row r="1977" spans="1:19" x14ac:dyDescent="0.25">
      <c r="A1977" s="1" t="s">
        <v>13</v>
      </c>
      <c r="B1977" s="4">
        <v>5917605.1176470593</v>
      </c>
      <c r="C1977">
        <v>39</v>
      </c>
      <c r="D1977">
        <v>83</v>
      </c>
      <c r="E1977" s="1" t="s">
        <v>1989</v>
      </c>
      <c r="F1977" t="str">
        <f>+RIGHT(Tabla1[[#This Row],[CONSIDERED_DATE1]],6)</f>
        <v>MAY-21</v>
      </c>
      <c r="G1977" t="str">
        <f>+LEFT(Tabla1[[#This Row],[CONSIDERED_DATE12]],3)</f>
        <v>MAY</v>
      </c>
      <c r="H1977" t="str">
        <f>+RIGHT(Tabla1[[#This Row],[CONSIDERED_DATE12]],2)</f>
        <v>21</v>
      </c>
      <c r="I1977" t="str">
        <f>+CONCATENATE(Tabla1[[#This Row],[CONSIDERED_DATE14]],"-",Tabla1[[#This Row],[CONSIDERED_DATE13]])</f>
        <v>21-MAY</v>
      </c>
      <c r="J1977" s="1" t="s">
        <v>5185</v>
      </c>
      <c r="K1977">
        <v>39</v>
      </c>
      <c r="L1977">
        <v>55</v>
      </c>
      <c r="M1977" s="4">
        <v>151733.46455505199</v>
      </c>
      <c r="N1977" s="3">
        <v>70.909090909090907</v>
      </c>
      <c r="O1977" s="3">
        <f>+Tabla1[[#This Row],[CF_CALC_OCC_ROOMS]]/67*100</f>
        <v>58.208955223880601</v>
      </c>
      <c r="P1977" s="2">
        <v>5917605.1176470593</v>
      </c>
      <c r="Q1977">
        <v>0</v>
      </c>
      <c r="R1977">
        <v>0</v>
      </c>
      <c r="S1977">
        <v>0</v>
      </c>
    </row>
    <row r="1978" spans="1:19" x14ac:dyDescent="0.25">
      <c r="A1978" s="1" t="s">
        <v>13</v>
      </c>
      <c r="B1978" s="4">
        <v>1865313.1176470588</v>
      </c>
      <c r="C1978">
        <v>14</v>
      </c>
      <c r="D1978">
        <v>29</v>
      </c>
      <c r="E1978" s="1" t="s">
        <v>1990</v>
      </c>
      <c r="F1978" t="str">
        <f>+RIGHT(Tabla1[[#This Row],[CONSIDERED_DATE1]],6)</f>
        <v>MAY-21</v>
      </c>
      <c r="G1978" t="str">
        <f>+LEFT(Tabla1[[#This Row],[CONSIDERED_DATE12]],3)</f>
        <v>MAY</v>
      </c>
      <c r="H1978" t="str">
        <f>+RIGHT(Tabla1[[#This Row],[CONSIDERED_DATE12]],2)</f>
        <v>21</v>
      </c>
      <c r="I1978" t="str">
        <f>+CONCATENATE(Tabla1[[#This Row],[CONSIDERED_DATE14]],"-",Tabla1[[#This Row],[CONSIDERED_DATE13]])</f>
        <v>21-MAY</v>
      </c>
      <c r="J1978" s="1" t="s">
        <v>5186</v>
      </c>
      <c r="K1978">
        <v>14</v>
      </c>
      <c r="L1978">
        <v>55</v>
      </c>
      <c r="M1978" s="4">
        <v>133236.651260504</v>
      </c>
      <c r="N1978" s="3">
        <v>25.4545454545454</v>
      </c>
      <c r="O1978" s="3">
        <f>+Tabla1[[#This Row],[CF_CALC_OCC_ROOMS]]/67*100</f>
        <v>20.8955223880597</v>
      </c>
      <c r="P1978" s="2">
        <v>1865313.1176470588</v>
      </c>
      <c r="Q1978">
        <v>0</v>
      </c>
      <c r="R1978">
        <v>0</v>
      </c>
      <c r="S1978">
        <v>0</v>
      </c>
    </row>
    <row r="1979" spans="1:19" x14ac:dyDescent="0.25">
      <c r="A1979" s="1" t="s">
        <v>13</v>
      </c>
      <c r="B1979" s="4">
        <v>684112</v>
      </c>
      <c r="C1979">
        <v>8</v>
      </c>
      <c r="D1979">
        <v>15</v>
      </c>
      <c r="E1979" s="1" t="s">
        <v>1991</v>
      </c>
      <c r="F1979" t="str">
        <f>+RIGHT(Tabla1[[#This Row],[CONSIDERED_DATE1]],6)</f>
        <v>MAY-21</v>
      </c>
      <c r="G1979" t="str">
        <f>+LEFT(Tabla1[[#This Row],[CONSIDERED_DATE12]],3)</f>
        <v>MAY</v>
      </c>
      <c r="H1979" t="str">
        <f>+RIGHT(Tabla1[[#This Row],[CONSIDERED_DATE12]],2)</f>
        <v>21</v>
      </c>
      <c r="I1979" t="str">
        <f>+CONCATENATE(Tabla1[[#This Row],[CONSIDERED_DATE14]],"-",Tabla1[[#This Row],[CONSIDERED_DATE13]])</f>
        <v>21-MAY</v>
      </c>
      <c r="J1979" s="1" t="s">
        <v>5187</v>
      </c>
      <c r="K1979">
        <v>8</v>
      </c>
      <c r="L1979">
        <v>56</v>
      </c>
      <c r="M1979" s="4">
        <v>85514</v>
      </c>
      <c r="N1979" s="3">
        <v>14.285714285714199</v>
      </c>
      <c r="O1979" s="3">
        <f>+Tabla1[[#This Row],[CF_CALC_OCC_ROOMS]]/67*100</f>
        <v>11.940298507462686</v>
      </c>
      <c r="P1979" s="2">
        <v>684112</v>
      </c>
      <c r="Q1979">
        <v>0</v>
      </c>
      <c r="R1979">
        <v>0</v>
      </c>
      <c r="S1979">
        <v>0</v>
      </c>
    </row>
    <row r="1980" spans="1:19" x14ac:dyDescent="0.25">
      <c r="A1980" s="1" t="s">
        <v>13</v>
      </c>
      <c r="B1980" s="4">
        <v>3360987</v>
      </c>
      <c r="C1980">
        <v>24</v>
      </c>
      <c r="D1980">
        <v>47</v>
      </c>
      <c r="E1980" s="1" t="s">
        <v>1992</v>
      </c>
      <c r="F1980" t="str">
        <f>+RIGHT(Tabla1[[#This Row],[CONSIDERED_DATE1]],6)</f>
        <v>JUN-21</v>
      </c>
      <c r="G1980" t="str">
        <f>+LEFT(Tabla1[[#This Row],[CONSIDERED_DATE12]],3)</f>
        <v>JUN</v>
      </c>
      <c r="H1980" t="str">
        <f>+RIGHT(Tabla1[[#This Row],[CONSIDERED_DATE12]],2)</f>
        <v>21</v>
      </c>
      <c r="I1980" t="str">
        <f>+CONCATENATE(Tabla1[[#This Row],[CONSIDERED_DATE14]],"-",Tabla1[[#This Row],[CONSIDERED_DATE13]])</f>
        <v>21-JUN</v>
      </c>
      <c r="J1980" s="1" t="s">
        <v>5188</v>
      </c>
      <c r="K1980">
        <v>24</v>
      </c>
      <c r="L1980">
        <v>56</v>
      </c>
      <c r="M1980" s="4">
        <v>140041.125</v>
      </c>
      <c r="N1980" s="3">
        <v>42.857142857142797</v>
      </c>
      <c r="O1980" s="3">
        <f>+Tabla1[[#This Row],[CF_CALC_OCC_ROOMS]]/67*100</f>
        <v>35.820895522388057</v>
      </c>
      <c r="P1980" s="2">
        <v>3360987</v>
      </c>
      <c r="Q1980">
        <v>0</v>
      </c>
      <c r="R1980">
        <v>0</v>
      </c>
      <c r="S1980">
        <v>0</v>
      </c>
    </row>
    <row r="1981" spans="1:19" x14ac:dyDescent="0.25">
      <c r="A1981" s="1" t="s">
        <v>13</v>
      </c>
      <c r="B1981" s="4">
        <v>3881583</v>
      </c>
      <c r="C1981">
        <v>31</v>
      </c>
      <c r="D1981">
        <v>59</v>
      </c>
      <c r="E1981" s="1" t="s">
        <v>1993</v>
      </c>
      <c r="F1981" t="str">
        <f>+RIGHT(Tabla1[[#This Row],[CONSIDERED_DATE1]],6)</f>
        <v>JUN-21</v>
      </c>
      <c r="G1981" t="str">
        <f>+LEFT(Tabla1[[#This Row],[CONSIDERED_DATE12]],3)</f>
        <v>JUN</v>
      </c>
      <c r="H1981" t="str">
        <f>+RIGHT(Tabla1[[#This Row],[CONSIDERED_DATE12]],2)</f>
        <v>21</v>
      </c>
      <c r="I1981" t="str">
        <f>+CONCATENATE(Tabla1[[#This Row],[CONSIDERED_DATE14]],"-",Tabla1[[#This Row],[CONSIDERED_DATE13]])</f>
        <v>21-JUN</v>
      </c>
      <c r="J1981" s="1" t="s">
        <v>5189</v>
      </c>
      <c r="K1981">
        <v>31</v>
      </c>
      <c r="L1981">
        <v>56</v>
      </c>
      <c r="M1981" s="4">
        <v>125212.354838709</v>
      </c>
      <c r="N1981" s="3">
        <v>55.357142857142797</v>
      </c>
      <c r="O1981" s="3">
        <f>+Tabla1[[#This Row],[CF_CALC_OCC_ROOMS]]/67*100</f>
        <v>46.268656716417908</v>
      </c>
      <c r="P1981" s="2">
        <v>3881583</v>
      </c>
      <c r="Q1981">
        <v>0</v>
      </c>
      <c r="R1981">
        <v>0</v>
      </c>
      <c r="S1981">
        <v>0</v>
      </c>
    </row>
    <row r="1982" spans="1:19" x14ac:dyDescent="0.25">
      <c r="A1982" s="1" t="s">
        <v>13</v>
      </c>
      <c r="B1982" s="4">
        <v>3817016</v>
      </c>
      <c r="C1982">
        <v>27</v>
      </c>
      <c r="D1982">
        <v>59</v>
      </c>
      <c r="E1982" s="1" t="s">
        <v>1994</v>
      </c>
      <c r="F1982" t="str">
        <f>+RIGHT(Tabla1[[#This Row],[CONSIDERED_DATE1]],6)</f>
        <v>JUN-21</v>
      </c>
      <c r="G1982" t="str">
        <f>+LEFT(Tabla1[[#This Row],[CONSIDERED_DATE12]],3)</f>
        <v>JUN</v>
      </c>
      <c r="H1982" t="str">
        <f>+RIGHT(Tabla1[[#This Row],[CONSIDERED_DATE12]],2)</f>
        <v>21</v>
      </c>
      <c r="I1982" t="str">
        <f>+CONCATENATE(Tabla1[[#This Row],[CONSIDERED_DATE14]],"-",Tabla1[[#This Row],[CONSIDERED_DATE13]])</f>
        <v>21-JUN</v>
      </c>
      <c r="J1982" s="1" t="s">
        <v>5190</v>
      </c>
      <c r="K1982">
        <v>27</v>
      </c>
      <c r="L1982">
        <v>55</v>
      </c>
      <c r="M1982" s="4">
        <v>141370.96296296199</v>
      </c>
      <c r="N1982" s="3">
        <v>49.090909090909001</v>
      </c>
      <c r="O1982" s="3">
        <f>+Tabla1[[#This Row],[CF_CALC_OCC_ROOMS]]/67*100</f>
        <v>40.298507462686565</v>
      </c>
      <c r="P1982" s="2">
        <v>3817016</v>
      </c>
      <c r="Q1982">
        <v>0</v>
      </c>
      <c r="R1982">
        <v>0</v>
      </c>
      <c r="S1982">
        <v>0</v>
      </c>
    </row>
    <row r="1983" spans="1:19" x14ac:dyDescent="0.25">
      <c r="A1983" s="1" t="s">
        <v>13</v>
      </c>
      <c r="B1983" s="4">
        <v>6033431</v>
      </c>
      <c r="C1983">
        <v>41</v>
      </c>
      <c r="D1983">
        <v>91</v>
      </c>
      <c r="E1983" s="1" t="s">
        <v>1995</v>
      </c>
      <c r="F1983" t="str">
        <f>+RIGHT(Tabla1[[#This Row],[CONSIDERED_DATE1]],6)</f>
        <v>JUN-21</v>
      </c>
      <c r="G1983" t="str">
        <f>+LEFT(Tabla1[[#This Row],[CONSIDERED_DATE12]],3)</f>
        <v>JUN</v>
      </c>
      <c r="H1983" t="str">
        <f>+RIGHT(Tabla1[[#This Row],[CONSIDERED_DATE12]],2)</f>
        <v>21</v>
      </c>
      <c r="I1983" t="str">
        <f>+CONCATENATE(Tabla1[[#This Row],[CONSIDERED_DATE14]],"-",Tabla1[[#This Row],[CONSIDERED_DATE13]])</f>
        <v>21-JUN</v>
      </c>
      <c r="J1983" s="1" t="s">
        <v>5191</v>
      </c>
      <c r="K1983">
        <v>41</v>
      </c>
      <c r="L1983">
        <v>59</v>
      </c>
      <c r="M1983" s="4">
        <v>147156.85365853601</v>
      </c>
      <c r="N1983" s="3">
        <v>69.491525423728802</v>
      </c>
      <c r="O1983" s="3">
        <f>+Tabla1[[#This Row],[CF_CALC_OCC_ROOMS]]/67*100</f>
        <v>61.194029850746269</v>
      </c>
      <c r="P1983" s="2">
        <v>6033431</v>
      </c>
      <c r="Q1983">
        <v>0</v>
      </c>
      <c r="R1983">
        <v>0</v>
      </c>
      <c r="S1983">
        <v>0</v>
      </c>
    </row>
    <row r="1984" spans="1:19" x14ac:dyDescent="0.25">
      <c r="A1984" s="1" t="s">
        <v>13</v>
      </c>
      <c r="B1984" s="4">
        <v>5653621</v>
      </c>
      <c r="C1984">
        <v>40</v>
      </c>
      <c r="D1984">
        <v>86</v>
      </c>
      <c r="E1984" s="1" t="s">
        <v>1996</v>
      </c>
      <c r="F1984" t="str">
        <f>+RIGHT(Tabla1[[#This Row],[CONSIDERED_DATE1]],6)</f>
        <v>JUN-21</v>
      </c>
      <c r="G1984" t="str">
        <f>+LEFT(Tabla1[[#This Row],[CONSIDERED_DATE12]],3)</f>
        <v>JUN</v>
      </c>
      <c r="H1984" t="str">
        <f>+RIGHT(Tabla1[[#This Row],[CONSIDERED_DATE12]],2)</f>
        <v>21</v>
      </c>
      <c r="I1984" t="str">
        <f>+CONCATENATE(Tabla1[[#This Row],[CONSIDERED_DATE14]],"-",Tabla1[[#This Row],[CONSIDERED_DATE13]])</f>
        <v>21-JUN</v>
      </c>
      <c r="J1984" s="1" t="s">
        <v>5192</v>
      </c>
      <c r="K1984">
        <v>40</v>
      </c>
      <c r="L1984">
        <v>59</v>
      </c>
      <c r="M1984" s="4">
        <v>141340.52499999999</v>
      </c>
      <c r="N1984" s="3">
        <v>67.796610169491501</v>
      </c>
      <c r="O1984" s="3">
        <f>+Tabla1[[#This Row],[CF_CALC_OCC_ROOMS]]/67*100</f>
        <v>59.701492537313428</v>
      </c>
      <c r="P1984" s="2">
        <v>5653621</v>
      </c>
      <c r="Q1984">
        <v>0</v>
      </c>
      <c r="R1984">
        <v>0</v>
      </c>
      <c r="S1984">
        <v>0</v>
      </c>
    </row>
    <row r="1985" spans="1:19" x14ac:dyDescent="0.25">
      <c r="A1985" s="1" t="s">
        <v>13</v>
      </c>
      <c r="B1985" s="4">
        <v>1709710</v>
      </c>
      <c r="C1985">
        <v>12</v>
      </c>
      <c r="D1985">
        <v>25</v>
      </c>
      <c r="E1985" s="1" t="s">
        <v>1997</v>
      </c>
      <c r="F1985" t="str">
        <f>+RIGHT(Tabla1[[#This Row],[CONSIDERED_DATE1]],6)</f>
        <v>JUN-21</v>
      </c>
      <c r="G1985" t="str">
        <f>+LEFT(Tabla1[[#This Row],[CONSIDERED_DATE12]],3)</f>
        <v>JUN</v>
      </c>
      <c r="H1985" t="str">
        <f>+RIGHT(Tabla1[[#This Row],[CONSIDERED_DATE12]],2)</f>
        <v>21</v>
      </c>
      <c r="I1985" t="str">
        <f>+CONCATENATE(Tabla1[[#This Row],[CONSIDERED_DATE14]],"-",Tabla1[[#This Row],[CONSIDERED_DATE13]])</f>
        <v>21-JUN</v>
      </c>
      <c r="J1985" s="1" t="s">
        <v>5193</v>
      </c>
      <c r="K1985">
        <v>12</v>
      </c>
      <c r="L1985">
        <v>58</v>
      </c>
      <c r="M1985" s="4">
        <v>142475.83333333299</v>
      </c>
      <c r="N1985" s="3">
        <v>20.689655172413701</v>
      </c>
      <c r="O1985" s="3">
        <f>+Tabla1[[#This Row],[CF_CALC_OCC_ROOMS]]/67*100</f>
        <v>17.910447761194028</v>
      </c>
      <c r="P1985" s="2">
        <v>1709710</v>
      </c>
      <c r="Q1985">
        <v>0</v>
      </c>
      <c r="R1985">
        <v>0</v>
      </c>
      <c r="S1985">
        <v>0</v>
      </c>
    </row>
    <row r="1986" spans="1:19" x14ac:dyDescent="0.25">
      <c r="A1986" s="1" t="s">
        <v>13</v>
      </c>
      <c r="B1986" s="4">
        <v>3047022</v>
      </c>
      <c r="C1986">
        <v>21</v>
      </c>
      <c r="D1986">
        <v>38</v>
      </c>
      <c r="E1986" s="1" t="s">
        <v>1998</v>
      </c>
      <c r="F1986" t="str">
        <f>+RIGHT(Tabla1[[#This Row],[CONSIDERED_DATE1]],6)</f>
        <v>JUN-21</v>
      </c>
      <c r="G1986" t="str">
        <f>+LEFT(Tabla1[[#This Row],[CONSIDERED_DATE12]],3)</f>
        <v>JUN</v>
      </c>
      <c r="H1986" t="str">
        <f>+RIGHT(Tabla1[[#This Row],[CONSIDERED_DATE12]],2)</f>
        <v>21</v>
      </c>
      <c r="I1986" t="str">
        <f>+CONCATENATE(Tabla1[[#This Row],[CONSIDERED_DATE14]],"-",Tabla1[[#This Row],[CONSIDERED_DATE13]])</f>
        <v>21-JUN</v>
      </c>
      <c r="J1986" s="1" t="s">
        <v>5194</v>
      </c>
      <c r="K1986">
        <v>21</v>
      </c>
      <c r="L1986">
        <v>59</v>
      </c>
      <c r="M1986" s="4">
        <v>145096.28571428501</v>
      </c>
      <c r="N1986" s="3">
        <v>35.593220338983002</v>
      </c>
      <c r="O1986" s="3">
        <f>+Tabla1[[#This Row],[CF_CALC_OCC_ROOMS]]/67*100</f>
        <v>31.343283582089555</v>
      </c>
      <c r="P1986" s="2">
        <v>3047022</v>
      </c>
      <c r="Q1986">
        <v>0</v>
      </c>
      <c r="R1986">
        <v>0</v>
      </c>
      <c r="S1986">
        <v>0</v>
      </c>
    </row>
    <row r="1987" spans="1:19" x14ac:dyDescent="0.25">
      <c r="A1987" s="1" t="s">
        <v>13</v>
      </c>
      <c r="B1987" s="4">
        <v>4347931</v>
      </c>
      <c r="C1987">
        <v>33</v>
      </c>
      <c r="D1987">
        <v>59</v>
      </c>
      <c r="E1987" s="1" t="s">
        <v>1999</v>
      </c>
      <c r="F1987" t="str">
        <f>+RIGHT(Tabla1[[#This Row],[CONSIDERED_DATE1]],6)</f>
        <v>JUN-21</v>
      </c>
      <c r="G1987" t="str">
        <f>+LEFT(Tabla1[[#This Row],[CONSIDERED_DATE12]],3)</f>
        <v>JUN</v>
      </c>
      <c r="H1987" t="str">
        <f>+RIGHT(Tabla1[[#This Row],[CONSIDERED_DATE12]],2)</f>
        <v>21</v>
      </c>
      <c r="I1987" t="str">
        <f>+CONCATENATE(Tabla1[[#This Row],[CONSIDERED_DATE14]],"-",Tabla1[[#This Row],[CONSIDERED_DATE13]])</f>
        <v>21-JUN</v>
      </c>
      <c r="J1987" s="1" t="s">
        <v>5195</v>
      </c>
      <c r="K1987">
        <v>33</v>
      </c>
      <c r="L1987">
        <v>59</v>
      </c>
      <c r="M1987" s="4">
        <v>131755.48484848399</v>
      </c>
      <c r="N1987" s="3">
        <v>55.932203389830498</v>
      </c>
      <c r="O1987" s="3">
        <f>+Tabla1[[#This Row],[CF_CALC_OCC_ROOMS]]/67*100</f>
        <v>49.253731343283583</v>
      </c>
      <c r="P1987" s="2">
        <v>4347931</v>
      </c>
      <c r="Q1987">
        <v>0</v>
      </c>
      <c r="R1987">
        <v>0</v>
      </c>
      <c r="S1987">
        <v>0</v>
      </c>
    </row>
    <row r="1988" spans="1:19" x14ac:dyDescent="0.25">
      <c r="A1988" s="1" t="s">
        <v>13</v>
      </c>
      <c r="B1988" s="4">
        <v>4173427</v>
      </c>
      <c r="C1988">
        <v>31</v>
      </c>
      <c r="D1988">
        <v>58</v>
      </c>
      <c r="E1988" s="1" t="s">
        <v>2000</v>
      </c>
      <c r="F1988" t="str">
        <f>+RIGHT(Tabla1[[#This Row],[CONSIDERED_DATE1]],6)</f>
        <v>JUN-21</v>
      </c>
      <c r="G1988" t="str">
        <f>+LEFT(Tabla1[[#This Row],[CONSIDERED_DATE12]],3)</f>
        <v>JUN</v>
      </c>
      <c r="H1988" t="str">
        <f>+RIGHT(Tabla1[[#This Row],[CONSIDERED_DATE12]],2)</f>
        <v>21</v>
      </c>
      <c r="I1988" t="str">
        <f>+CONCATENATE(Tabla1[[#This Row],[CONSIDERED_DATE14]],"-",Tabla1[[#This Row],[CONSIDERED_DATE13]])</f>
        <v>21-JUN</v>
      </c>
      <c r="J1988" s="1" t="s">
        <v>5196</v>
      </c>
      <c r="K1988">
        <v>31</v>
      </c>
      <c r="L1988">
        <v>59</v>
      </c>
      <c r="M1988" s="4">
        <v>134626.677419354</v>
      </c>
      <c r="N1988" s="3">
        <v>52.542372881355902</v>
      </c>
      <c r="O1988" s="3">
        <f>+Tabla1[[#This Row],[CF_CALC_OCC_ROOMS]]/67*100</f>
        <v>46.268656716417908</v>
      </c>
      <c r="P1988" s="2">
        <v>4173427</v>
      </c>
      <c r="Q1988">
        <v>0</v>
      </c>
      <c r="R1988">
        <v>0</v>
      </c>
      <c r="S1988">
        <v>0</v>
      </c>
    </row>
    <row r="1989" spans="1:19" x14ac:dyDescent="0.25">
      <c r="A1989" s="1" t="s">
        <v>13</v>
      </c>
      <c r="B1989" s="4">
        <v>4021796</v>
      </c>
      <c r="C1989">
        <v>28</v>
      </c>
      <c r="D1989">
        <v>54</v>
      </c>
      <c r="E1989" s="1" t="s">
        <v>2001</v>
      </c>
      <c r="F1989" t="str">
        <f>+RIGHT(Tabla1[[#This Row],[CONSIDERED_DATE1]],6)</f>
        <v>JUN-21</v>
      </c>
      <c r="G1989" t="str">
        <f>+LEFT(Tabla1[[#This Row],[CONSIDERED_DATE12]],3)</f>
        <v>JUN</v>
      </c>
      <c r="H1989" t="str">
        <f>+RIGHT(Tabla1[[#This Row],[CONSIDERED_DATE12]],2)</f>
        <v>21</v>
      </c>
      <c r="I1989" t="str">
        <f>+CONCATENATE(Tabla1[[#This Row],[CONSIDERED_DATE14]],"-",Tabla1[[#This Row],[CONSIDERED_DATE13]])</f>
        <v>21-JUN</v>
      </c>
      <c r="J1989" s="1" t="s">
        <v>5197</v>
      </c>
      <c r="K1989">
        <v>28</v>
      </c>
      <c r="L1989">
        <v>57</v>
      </c>
      <c r="M1989" s="4">
        <v>143635.57142857101</v>
      </c>
      <c r="N1989" s="3">
        <v>49.122807017543799</v>
      </c>
      <c r="O1989" s="3">
        <f>+Tabla1[[#This Row],[CF_CALC_OCC_ROOMS]]/67*100</f>
        <v>41.791044776119399</v>
      </c>
      <c r="P1989" s="2">
        <v>4021796</v>
      </c>
      <c r="Q1989">
        <v>0</v>
      </c>
      <c r="R1989">
        <v>0</v>
      </c>
      <c r="S1989">
        <v>0</v>
      </c>
    </row>
    <row r="1990" spans="1:19" x14ac:dyDescent="0.25">
      <c r="A1990" s="1" t="s">
        <v>13</v>
      </c>
      <c r="B1990" s="4">
        <v>5270216</v>
      </c>
      <c r="C1990">
        <v>37</v>
      </c>
      <c r="D1990">
        <v>76</v>
      </c>
      <c r="E1990" s="1" t="s">
        <v>2002</v>
      </c>
      <c r="F1990" t="str">
        <f>+RIGHT(Tabla1[[#This Row],[CONSIDERED_DATE1]],6)</f>
        <v>JUN-21</v>
      </c>
      <c r="G1990" t="str">
        <f>+LEFT(Tabla1[[#This Row],[CONSIDERED_DATE12]],3)</f>
        <v>JUN</v>
      </c>
      <c r="H1990" t="str">
        <f>+RIGHT(Tabla1[[#This Row],[CONSIDERED_DATE12]],2)</f>
        <v>21</v>
      </c>
      <c r="I1990" t="str">
        <f>+CONCATENATE(Tabla1[[#This Row],[CONSIDERED_DATE14]],"-",Tabla1[[#This Row],[CONSIDERED_DATE13]])</f>
        <v>21-JUN</v>
      </c>
      <c r="J1990" s="1" t="s">
        <v>5198</v>
      </c>
      <c r="K1990">
        <v>37</v>
      </c>
      <c r="L1990">
        <v>57</v>
      </c>
      <c r="M1990" s="4">
        <v>142438.27027027</v>
      </c>
      <c r="N1990" s="3">
        <v>64.912280701754298</v>
      </c>
      <c r="O1990" s="3">
        <f>+Tabla1[[#This Row],[CF_CALC_OCC_ROOMS]]/67*100</f>
        <v>55.223880597014926</v>
      </c>
      <c r="P1990" s="2">
        <v>5270216</v>
      </c>
      <c r="Q1990">
        <v>0</v>
      </c>
      <c r="R1990">
        <v>0</v>
      </c>
      <c r="S1990">
        <v>0</v>
      </c>
    </row>
    <row r="1991" spans="1:19" x14ac:dyDescent="0.25">
      <c r="A1991" s="1" t="s">
        <v>13</v>
      </c>
      <c r="B1991" s="4">
        <v>4721907</v>
      </c>
      <c r="C1991">
        <v>30</v>
      </c>
      <c r="D1991">
        <v>64</v>
      </c>
      <c r="E1991" s="1" t="s">
        <v>2003</v>
      </c>
      <c r="F1991" t="str">
        <f>+RIGHT(Tabla1[[#This Row],[CONSIDERED_DATE1]],6)</f>
        <v>JUN-21</v>
      </c>
      <c r="G1991" t="str">
        <f>+LEFT(Tabla1[[#This Row],[CONSIDERED_DATE12]],3)</f>
        <v>JUN</v>
      </c>
      <c r="H1991" t="str">
        <f>+RIGHT(Tabla1[[#This Row],[CONSIDERED_DATE12]],2)</f>
        <v>21</v>
      </c>
      <c r="I1991" t="str">
        <f>+CONCATENATE(Tabla1[[#This Row],[CONSIDERED_DATE14]],"-",Tabla1[[#This Row],[CONSIDERED_DATE13]])</f>
        <v>21-JUN</v>
      </c>
      <c r="J1991" s="1" t="s">
        <v>5199</v>
      </c>
      <c r="K1991">
        <v>30</v>
      </c>
      <c r="L1991">
        <v>58</v>
      </c>
      <c r="M1991" s="4">
        <v>157396.9</v>
      </c>
      <c r="N1991" s="3">
        <v>51.724137931034399</v>
      </c>
      <c r="O1991" s="3">
        <f>+Tabla1[[#This Row],[CF_CALC_OCC_ROOMS]]/67*100</f>
        <v>44.776119402985074</v>
      </c>
      <c r="P1991" s="2">
        <v>4721907</v>
      </c>
      <c r="Q1991">
        <v>0</v>
      </c>
      <c r="R1991">
        <v>0</v>
      </c>
      <c r="S1991">
        <v>0</v>
      </c>
    </row>
    <row r="1992" spans="1:19" x14ac:dyDescent="0.25">
      <c r="A1992" s="1" t="s">
        <v>13</v>
      </c>
      <c r="B1992" s="4">
        <v>896543</v>
      </c>
      <c r="C1992">
        <v>7</v>
      </c>
      <c r="D1992">
        <v>13</v>
      </c>
      <c r="E1992" s="1" t="s">
        <v>2004</v>
      </c>
      <c r="F1992" t="str">
        <f>+RIGHT(Tabla1[[#This Row],[CONSIDERED_DATE1]],6)</f>
        <v>JUN-21</v>
      </c>
      <c r="G1992" t="str">
        <f>+LEFT(Tabla1[[#This Row],[CONSIDERED_DATE12]],3)</f>
        <v>JUN</v>
      </c>
      <c r="H1992" t="str">
        <f>+RIGHT(Tabla1[[#This Row],[CONSIDERED_DATE12]],2)</f>
        <v>21</v>
      </c>
      <c r="I1992" t="str">
        <f>+CONCATENATE(Tabla1[[#This Row],[CONSIDERED_DATE14]],"-",Tabla1[[#This Row],[CONSIDERED_DATE13]])</f>
        <v>21-JUN</v>
      </c>
      <c r="J1992" s="1" t="s">
        <v>5200</v>
      </c>
      <c r="K1992">
        <v>7</v>
      </c>
      <c r="L1992">
        <v>43</v>
      </c>
      <c r="M1992" s="4">
        <v>128077.571428571</v>
      </c>
      <c r="N1992" s="3">
        <v>16.279069767441801</v>
      </c>
      <c r="O1992" s="3">
        <f>+Tabla1[[#This Row],[CF_CALC_OCC_ROOMS]]/67*100</f>
        <v>10.44776119402985</v>
      </c>
      <c r="P1992" s="2">
        <v>896543</v>
      </c>
      <c r="Q1992">
        <v>0</v>
      </c>
      <c r="R1992">
        <v>0</v>
      </c>
      <c r="S1992">
        <v>0</v>
      </c>
    </row>
    <row r="1993" spans="1:19" x14ac:dyDescent="0.25">
      <c r="A1993" s="1" t="s">
        <v>13</v>
      </c>
      <c r="B1993" s="4">
        <v>1538340</v>
      </c>
      <c r="C1993">
        <v>10</v>
      </c>
      <c r="D1993">
        <v>16</v>
      </c>
      <c r="E1993" s="1" t="s">
        <v>2005</v>
      </c>
      <c r="F1993" t="str">
        <f>+RIGHT(Tabla1[[#This Row],[CONSIDERED_DATE1]],6)</f>
        <v>JUN-21</v>
      </c>
      <c r="G1993" t="str">
        <f>+LEFT(Tabla1[[#This Row],[CONSIDERED_DATE12]],3)</f>
        <v>JUN</v>
      </c>
      <c r="H1993" t="str">
        <f>+RIGHT(Tabla1[[#This Row],[CONSIDERED_DATE12]],2)</f>
        <v>21</v>
      </c>
      <c r="I1993" t="str">
        <f>+CONCATENATE(Tabla1[[#This Row],[CONSIDERED_DATE14]],"-",Tabla1[[#This Row],[CONSIDERED_DATE13]])</f>
        <v>21-JUN</v>
      </c>
      <c r="J1993" s="1" t="s">
        <v>5201</v>
      </c>
      <c r="K1993">
        <v>10</v>
      </c>
      <c r="L1993">
        <v>42</v>
      </c>
      <c r="M1993" s="4">
        <v>153834</v>
      </c>
      <c r="N1993" s="3">
        <v>23.8095238095238</v>
      </c>
      <c r="O1993" s="3">
        <f>+Tabla1[[#This Row],[CF_CALC_OCC_ROOMS]]/67*100</f>
        <v>14.925373134328357</v>
      </c>
      <c r="P1993" s="2">
        <v>1538340</v>
      </c>
      <c r="Q1993">
        <v>0</v>
      </c>
      <c r="R1993">
        <v>0</v>
      </c>
      <c r="S1993">
        <v>0</v>
      </c>
    </row>
    <row r="1994" spans="1:19" x14ac:dyDescent="0.25">
      <c r="A1994" s="1" t="s">
        <v>13</v>
      </c>
      <c r="B1994" s="4">
        <v>2891501</v>
      </c>
      <c r="C1994">
        <v>23</v>
      </c>
      <c r="D1994">
        <v>40</v>
      </c>
      <c r="E1994" s="1" t="s">
        <v>2006</v>
      </c>
      <c r="F1994" t="str">
        <f>+RIGHT(Tabla1[[#This Row],[CONSIDERED_DATE1]],6)</f>
        <v>JUN-21</v>
      </c>
      <c r="G1994" t="str">
        <f>+LEFT(Tabla1[[#This Row],[CONSIDERED_DATE12]],3)</f>
        <v>JUN</v>
      </c>
      <c r="H1994" t="str">
        <f>+RIGHT(Tabla1[[#This Row],[CONSIDERED_DATE12]],2)</f>
        <v>21</v>
      </c>
      <c r="I1994" t="str">
        <f>+CONCATENATE(Tabla1[[#This Row],[CONSIDERED_DATE14]],"-",Tabla1[[#This Row],[CONSIDERED_DATE13]])</f>
        <v>21-JUN</v>
      </c>
      <c r="J1994" s="1" t="s">
        <v>5202</v>
      </c>
      <c r="K1994">
        <v>23</v>
      </c>
      <c r="L1994">
        <v>43</v>
      </c>
      <c r="M1994" s="4">
        <v>125717.434782608</v>
      </c>
      <c r="N1994" s="3">
        <v>53.488372093023202</v>
      </c>
      <c r="O1994" s="3">
        <f>+Tabla1[[#This Row],[CF_CALC_OCC_ROOMS]]/67*100</f>
        <v>34.328358208955223</v>
      </c>
      <c r="P1994" s="2">
        <v>2891501</v>
      </c>
      <c r="Q1994">
        <v>0</v>
      </c>
      <c r="R1994">
        <v>0</v>
      </c>
      <c r="S1994">
        <v>0</v>
      </c>
    </row>
    <row r="1995" spans="1:19" x14ac:dyDescent="0.25">
      <c r="A1995" s="1" t="s">
        <v>13</v>
      </c>
      <c r="B1995" s="4">
        <v>3690494</v>
      </c>
      <c r="C1995">
        <v>28</v>
      </c>
      <c r="D1995">
        <v>50</v>
      </c>
      <c r="E1995" s="1" t="s">
        <v>2007</v>
      </c>
      <c r="F1995" t="str">
        <f>+RIGHT(Tabla1[[#This Row],[CONSIDERED_DATE1]],6)</f>
        <v>JUN-21</v>
      </c>
      <c r="G1995" t="str">
        <f>+LEFT(Tabla1[[#This Row],[CONSIDERED_DATE12]],3)</f>
        <v>JUN</v>
      </c>
      <c r="H1995" t="str">
        <f>+RIGHT(Tabla1[[#This Row],[CONSIDERED_DATE12]],2)</f>
        <v>21</v>
      </c>
      <c r="I1995" t="str">
        <f>+CONCATENATE(Tabla1[[#This Row],[CONSIDERED_DATE14]],"-",Tabla1[[#This Row],[CONSIDERED_DATE13]])</f>
        <v>21-JUN</v>
      </c>
      <c r="J1995" s="1" t="s">
        <v>5203</v>
      </c>
      <c r="K1995">
        <v>28</v>
      </c>
      <c r="L1995">
        <v>58</v>
      </c>
      <c r="M1995" s="4">
        <v>131803.35714285701</v>
      </c>
      <c r="N1995" s="3">
        <v>48.275862068965502</v>
      </c>
      <c r="O1995" s="3">
        <f>+Tabla1[[#This Row],[CF_CALC_OCC_ROOMS]]/67*100</f>
        <v>41.791044776119399</v>
      </c>
      <c r="P1995" s="2">
        <v>3690494</v>
      </c>
      <c r="Q1995">
        <v>0</v>
      </c>
      <c r="R1995">
        <v>0</v>
      </c>
      <c r="S1995">
        <v>0</v>
      </c>
    </row>
    <row r="1996" spans="1:19" x14ac:dyDescent="0.25">
      <c r="A1996" s="1" t="s">
        <v>13</v>
      </c>
      <c r="B1996" s="4">
        <v>3475947</v>
      </c>
      <c r="C1996">
        <v>28</v>
      </c>
      <c r="D1996">
        <v>55</v>
      </c>
      <c r="E1996" s="1" t="s">
        <v>2008</v>
      </c>
      <c r="F1996" t="str">
        <f>+RIGHT(Tabla1[[#This Row],[CONSIDERED_DATE1]],6)</f>
        <v>JUN-21</v>
      </c>
      <c r="G1996" t="str">
        <f>+LEFT(Tabla1[[#This Row],[CONSIDERED_DATE12]],3)</f>
        <v>JUN</v>
      </c>
      <c r="H1996" t="str">
        <f>+RIGHT(Tabla1[[#This Row],[CONSIDERED_DATE12]],2)</f>
        <v>21</v>
      </c>
      <c r="I1996" t="str">
        <f>+CONCATENATE(Tabla1[[#This Row],[CONSIDERED_DATE14]],"-",Tabla1[[#This Row],[CONSIDERED_DATE13]])</f>
        <v>21-JUN</v>
      </c>
      <c r="J1996" s="1" t="s">
        <v>5204</v>
      </c>
      <c r="K1996">
        <v>28</v>
      </c>
      <c r="L1996">
        <v>57</v>
      </c>
      <c r="M1996" s="4">
        <v>124140.964285714</v>
      </c>
      <c r="N1996" s="3">
        <v>49.122807017543799</v>
      </c>
      <c r="O1996" s="3">
        <f>+Tabla1[[#This Row],[CF_CALC_OCC_ROOMS]]/67*100</f>
        <v>41.791044776119399</v>
      </c>
      <c r="P1996" s="2">
        <v>3475947</v>
      </c>
      <c r="Q1996">
        <v>0</v>
      </c>
      <c r="R1996">
        <v>0</v>
      </c>
      <c r="S1996">
        <v>0</v>
      </c>
    </row>
    <row r="1997" spans="1:19" x14ac:dyDescent="0.25">
      <c r="A1997" s="1" t="s">
        <v>13</v>
      </c>
      <c r="B1997" s="4">
        <v>4300890</v>
      </c>
      <c r="C1997">
        <v>28</v>
      </c>
      <c r="D1997">
        <v>58</v>
      </c>
      <c r="E1997" s="1" t="s">
        <v>2009</v>
      </c>
      <c r="F1997" t="str">
        <f>+RIGHT(Tabla1[[#This Row],[CONSIDERED_DATE1]],6)</f>
        <v>JUN-21</v>
      </c>
      <c r="G1997" t="str">
        <f>+LEFT(Tabla1[[#This Row],[CONSIDERED_DATE12]],3)</f>
        <v>JUN</v>
      </c>
      <c r="H1997" t="str">
        <f>+RIGHT(Tabla1[[#This Row],[CONSIDERED_DATE12]],2)</f>
        <v>21</v>
      </c>
      <c r="I1997" t="str">
        <f>+CONCATENATE(Tabla1[[#This Row],[CONSIDERED_DATE14]],"-",Tabla1[[#This Row],[CONSIDERED_DATE13]])</f>
        <v>21-JUN</v>
      </c>
      <c r="J1997" s="1" t="s">
        <v>5205</v>
      </c>
      <c r="K1997">
        <v>28</v>
      </c>
      <c r="L1997">
        <v>59</v>
      </c>
      <c r="M1997" s="4">
        <v>153603.214285714</v>
      </c>
      <c r="N1997" s="3">
        <v>47.457627118643998</v>
      </c>
      <c r="O1997" s="3">
        <f>+Tabla1[[#This Row],[CF_CALC_OCC_ROOMS]]/67*100</f>
        <v>41.791044776119399</v>
      </c>
      <c r="P1997" s="2">
        <v>4300890</v>
      </c>
      <c r="Q1997">
        <v>0</v>
      </c>
      <c r="R1997">
        <v>0</v>
      </c>
      <c r="S1997">
        <v>0</v>
      </c>
    </row>
    <row r="1998" spans="1:19" x14ac:dyDescent="0.25">
      <c r="A1998" s="1" t="s">
        <v>13</v>
      </c>
      <c r="B1998" s="4">
        <v>3999687</v>
      </c>
      <c r="C1998">
        <v>25</v>
      </c>
      <c r="D1998">
        <v>53</v>
      </c>
      <c r="E1998" s="1" t="s">
        <v>2010</v>
      </c>
      <c r="F1998" t="str">
        <f>+RIGHT(Tabla1[[#This Row],[CONSIDERED_DATE1]],6)</f>
        <v>JUN-21</v>
      </c>
      <c r="G1998" t="str">
        <f>+LEFT(Tabla1[[#This Row],[CONSIDERED_DATE12]],3)</f>
        <v>JUN</v>
      </c>
      <c r="H1998" t="str">
        <f>+RIGHT(Tabla1[[#This Row],[CONSIDERED_DATE12]],2)</f>
        <v>21</v>
      </c>
      <c r="I1998" t="str">
        <f>+CONCATENATE(Tabla1[[#This Row],[CONSIDERED_DATE14]],"-",Tabla1[[#This Row],[CONSIDERED_DATE13]])</f>
        <v>21-JUN</v>
      </c>
      <c r="J1998" s="1" t="s">
        <v>5206</v>
      </c>
      <c r="K1998">
        <v>25</v>
      </c>
      <c r="L1998">
        <v>61</v>
      </c>
      <c r="M1998" s="4">
        <v>159987.48000000001</v>
      </c>
      <c r="N1998" s="3">
        <v>40.983606557377001</v>
      </c>
      <c r="O1998" s="3">
        <f>+Tabla1[[#This Row],[CF_CALC_OCC_ROOMS]]/67*100</f>
        <v>37.313432835820898</v>
      </c>
      <c r="P1998" s="2">
        <v>3999687</v>
      </c>
      <c r="Q1998">
        <v>0</v>
      </c>
      <c r="R1998">
        <v>0</v>
      </c>
      <c r="S1998">
        <v>0</v>
      </c>
    </row>
    <row r="1999" spans="1:19" x14ac:dyDescent="0.25">
      <c r="A1999" s="1" t="s">
        <v>13</v>
      </c>
      <c r="B1999" s="4">
        <v>2993157</v>
      </c>
      <c r="C1999">
        <v>20</v>
      </c>
      <c r="D1999">
        <v>45</v>
      </c>
      <c r="E1999" s="1" t="s">
        <v>2011</v>
      </c>
      <c r="F1999" t="str">
        <f>+RIGHT(Tabla1[[#This Row],[CONSIDERED_DATE1]],6)</f>
        <v>JUN-21</v>
      </c>
      <c r="G1999" t="str">
        <f>+LEFT(Tabla1[[#This Row],[CONSIDERED_DATE12]],3)</f>
        <v>JUN</v>
      </c>
      <c r="H1999" t="str">
        <f>+RIGHT(Tabla1[[#This Row],[CONSIDERED_DATE12]],2)</f>
        <v>21</v>
      </c>
      <c r="I1999" t="str">
        <f>+CONCATENATE(Tabla1[[#This Row],[CONSIDERED_DATE14]],"-",Tabla1[[#This Row],[CONSIDERED_DATE13]])</f>
        <v>21-JUN</v>
      </c>
      <c r="J1999" s="1" t="s">
        <v>5207</v>
      </c>
      <c r="K1999">
        <v>20</v>
      </c>
      <c r="L1999">
        <v>61</v>
      </c>
      <c r="M1999" s="4">
        <v>149657.85</v>
      </c>
      <c r="N1999" s="3">
        <v>32.786885245901601</v>
      </c>
      <c r="O1999" s="3">
        <f>+Tabla1[[#This Row],[CF_CALC_OCC_ROOMS]]/67*100</f>
        <v>29.850746268656714</v>
      </c>
      <c r="P1999" s="2">
        <v>2993157</v>
      </c>
      <c r="Q1999">
        <v>0</v>
      </c>
      <c r="R1999">
        <v>0</v>
      </c>
      <c r="S1999">
        <v>0</v>
      </c>
    </row>
    <row r="2000" spans="1:19" x14ac:dyDescent="0.25">
      <c r="A2000" s="1" t="s">
        <v>13</v>
      </c>
      <c r="B2000" s="4">
        <v>2128280</v>
      </c>
      <c r="C2000">
        <v>14</v>
      </c>
      <c r="D2000">
        <v>31</v>
      </c>
      <c r="E2000" s="1" t="s">
        <v>2012</v>
      </c>
      <c r="F2000" t="str">
        <f>+RIGHT(Tabla1[[#This Row],[CONSIDERED_DATE1]],6)</f>
        <v>JUN-21</v>
      </c>
      <c r="G2000" t="str">
        <f>+LEFT(Tabla1[[#This Row],[CONSIDERED_DATE12]],3)</f>
        <v>JUN</v>
      </c>
      <c r="H2000" t="str">
        <f>+RIGHT(Tabla1[[#This Row],[CONSIDERED_DATE12]],2)</f>
        <v>21</v>
      </c>
      <c r="I2000" t="str">
        <f>+CONCATENATE(Tabla1[[#This Row],[CONSIDERED_DATE14]],"-",Tabla1[[#This Row],[CONSIDERED_DATE13]])</f>
        <v>21-JUN</v>
      </c>
      <c r="J2000" s="1" t="s">
        <v>5208</v>
      </c>
      <c r="K2000">
        <v>14</v>
      </c>
      <c r="L2000">
        <v>52</v>
      </c>
      <c r="M2000" s="4">
        <v>152020</v>
      </c>
      <c r="N2000" s="3">
        <v>26.923076923076898</v>
      </c>
      <c r="O2000" s="3">
        <f>+Tabla1[[#This Row],[CF_CALC_OCC_ROOMS]]/67*100</f>
        <v>20.8955223880597</v>
      </c>
      <c r="P2000" s="2">
        <v>2128280</v>
      </c>
      <c r="Q2000">
        <v>0</v>
      </c>
      <c r="R2000">
        <v>0</v>
      </c>
      <c r="S2000">
        <v>0</v>
      </c>
    </row>
    <row r="2001" spans="1:19" x14ac:dyDescent="0.25">
      <c r="A2001" s="1" t="s">
        <v>13</v>
      </c>
      <c r="B2001" s="4">
        <v>2242183</v>
      </c>
      <c r="C2001">
        <v>17</v>
      </c>
      <c r="D2001">
        <v>32</v>
      </c>
      <c r="E2001" s="1" t="s">
        <v>2013</v>
      </c>
      <c r="F2001" t="str">
        <f>+RIGHT(Tabla1[[#This Row],[CONSIDERED_DATE1]],6)</f>
        <v>JUN-21</v>
      </c>
      <c r="G2001" t="str">
        <f>+LEFT(Tabla1[[#This Row],[CONSIDERED_DATE12]],3)</f>
        <v>JUN</v>
      </c>
      <c r="H2001" t="str">
        <f>+RIGHT(Tabla1[[#This Row],[CONSIDERED_DATE12]],2)</f>
        <v>21</v>
      </c>
      <c r="I2001" t="str">
        <f>+CONCATENATE(Tabla1[[#This Row],[CONSIDERED_DATE14]],"-",Tabla1[[#This Row],[CONSIDERED_DATE13]])</f>
        <v>21-JUN</v>
      </c>
      <c r="J2001" s="1" t="s">
        <v>5209</v>
      </c>
      <c r="K2001">
        <v>17</v>
      </c>
      <c r="L2001">
        <v>52</v>
      </c>
      <c r="M2001" s="4">
        <v>131893.11764705801</v>
      </c>
      <c r="N2001" s="3">
        <v>32.692307692307601</v>
      </c>
      <c r="O2001" s="3">
        <f>+Tabla1[[#This Row],[CF_CALC_OCC_ROOMS]]/67*100</f>
        <v>25.373134328358208</v>
      </c>
      <c r="P2001" s="2">
        <v>2242183</v>
      </c>
      <c r="Q2001">
        <v>0</v>
      </c>
      <c r="R2001">
        <v>0</v>
      </c>
      <c r="S2001">
        <v>0</v>
      </c>
    </row>
    <row r="2002" spans="1:19" x14ac:dyDescent="0.25">
      <c r="A2002" s="1" t="s">
        <v>13</v>
      </c>
      <c r="B2002" s="4">
        <v>2966959</v>
      </c>
      <c r="C2002">
        <v>20</v>
      </c>
      <c r="D2002">
        <v>42</v>
      </c>
      <c r="E2002" s="1" t="s">
        <v>2014</v>
      </c>
      <c r="F2002" t="str">
        <f>+RIGHT(Tabla1[[#This Row],[CONSIDERED_DATE1]],6)</f>
        <v>JUN-21</v>
      </c>
      <c r="G2002" t="str">
        <f>+LEFT(Tabla1[[#This Row],[CONSIDERED_DATE12]],3)</f>
        <v>JUN</v>
      </c>
      <c r="H2002" t="str">
        <f>+RIGHT(Tabla1[[#This Row],[CONSIDERED_DATE12]],2)</f>
        <v>21</v>
      </c>
      <c r="I2002" t="str">
        <f>+CONCATENATE(Tabla1[[#This Row],[CONSIDERED_DATE14]],"-",Tabla1[[#This Row],[CONSIDERED_DATE13]])</f>
        <v>21-JUN</v>
      </c>
      <c r="J2002" s="1" t="s">
        <v>5210</v>
      </c>
      <c r="K2002">
        <v>20</v>
      </c>
      <c r="L2002">
        <v>49</v>
      </c>
      <c r="M2002" s="4">
        <v>148347.95000000001</v>
      </c>
      <c r="N2002" s="3">
        <v>40.816326530612201</v>
      </c>
      <c r="O2002" s="3">
        <f>+Tabla1[[#This Row],[CF_CALC_OCC_ROOMS]]/67*100</f>
        <v>29.850746268656714</v>
      </c>
      <c r="P2002" s="2">
        <v>2966959</v>
      </c>
      <c r="Q2002">
        <v>0</v>
      </c>
      <c r="R2002">
        <v>0</v>
      </c>
      <c r="S2002">
        <v>0</v>
      </c>
    </row>
    <row r="2003" spans="1:19" x14ac:dyDescent="0.25">
      <c r="A2003" s="1" t="s">
        <v>13</v>
      </c>
      <c r="B2003" s="4">
        <v>3734085</v>
      </c>
      <c r="C2003">
        <v>29</v>
      </c>
      <c r="D2003">
        <v>56</v>
      </c>
      <c r="E2003" s="1" t="s">
        <v>2015</v>
      </c>
      <c r="F2003" t="str">
        <f>+RIGHT(Tabla1[[#This Row],[CONSIDERED_DATE1]],6)</f>
        <v>JUN-21</v>
      </c>
      <c r="G2003" t="str">
        <f>+LEFT(Tabla1[[#This Row],[CONSIDERED_DATE12]],3)</f>
        <v>JUN</v>
      </c>
      <c r="H2003" t="str">
        <f>+RIGHT(Tabla1[[#This Row],[CONSIDERED_DATE12]],2)</f>
        <v>21</v>
      </c>
      <c r="I2003" t="str">
        <f>+CONCATENATE(Tabla1[[#This Row],[CONSIDERED_DATE14]],"-",Tabla1[[#This Row],[CONSIDERED_DATE13]])</f>
        <v>21-JUN</v>
      </c>
      <c r="J2003" s="1" t="s">
        <v>5211</v>
      </c>
      <c r="K2003">
        <v>29</v>
      </c>
      <c r="L2003">
        <v>59</v>
      </c>
      <c r="M2003" s="4">
        <v>128761.551724137</v>
      </c>
      <c r="N2003" s="3">
        <v>49.1525423728813</v>
      </c>
      <c r="O2003" s="3">
        <f>+Tabla1[[#This Row],[CF_CALC_OCC_ROOMS]]/67*100</f>
        <v>43.283582089552233</v>
      </c>
      <c r="P2003" s="2">
        <v>3734085</v>
      </c>
      <c r="Q2003">
        <v>0</v>
      </c>
      <c r="R2003">
        <v>0</v>
      </c>
      <c r="S2003">
        <v>0</v>
      </c>
    </row>
    <row r="2004" spans="1:19" x14ac:dyDescent="0.25">
      <c r="A2004" s="1" t="s">
        <v>13</v>
      </c>
      <c r="B2004" s="4">
        <v>6573085</v>
      </c>
      <c r="C2004">
        <v>45</v>
      </c>
      <c r="D2004">
        <v>86</v>
      </c>
      <c r="E2004" s="1" t="s">
        <v>2016</v>
      </c>
      <c r="F2004" t="str">
        <f>+RIGHT(Tabla1[[#This Row],[CONSIDERED_DATE1]],6)</f>
        <v>JUN-21</v>
      </c>
      <c r="G2004" t="str">
        <f>+LEFT(Tabla1[[#This Row],[CONSIDERED_DATE12]],3)</f>
        <v>JUN</v>
      </c>
      <c r="H2004" t="str">
        <f>+RIGHT(Tabla1[[#This Row],[CONSIDERED_DATE12]],2)</f>
        <v>21</v>
      </c>
      <c r="I2004" t="str">
        <f>+CONCATENATE(Tabla1[[#This Row],[CONSIDERED_DATE14]],"-",Tabla1[[#This Row],[CONSIDERED_DATE13]])</f>
        <v>21-JUN</v>
      </c>
      <c r="J2004" s="1" t="s">
        <v>5212</v>
      </c>
      <c r="K2004">
        <v>45</v>
      </c>
      <c r="L2004">
        <v>58</v>
      </c>
      <c r="M2004" s="4">
        <v>146068.55555555501</v>
      </c>
      <c r="N2004" s="3">
        <v>77.586206896551701</v>
      </c>
      <c r="O2004" s="3">
        <f>+Tabla1[[#This Row],[CF_CALC_OCC_ROOMS]]/67*100</f>
        <v>67.164179104477611</v>
      </c>
      <c r="P2004" s="2">
        <v>6573085</v>
      </c>
      <c r="Q2004">
        <v>0</v>
      </c>
      <c r="R2004">
        <v>0</v>
      </c>
      <c r="S2004">
        <v>0</v>
      </c>
    </row>
    <row r="2005" spans="1:19" x14ac:dyDescent="0.25">
      <c r="A2005" s="1" t="s">
        <v>13</v>
      </c>
      <c r="B2005" s="4">
        <v>5416017</v>
      </c>
      <c r="C2005">
        <v>37</v>
      </c>
      <c r="D2005">
        <v>71</v>
      </c>
      <c r="E2005" s="1" t="s">
        <v>2017</v>
      </c>
      <c r="F2005" t="str">
        <f>+RIGHT(Tabla1[[#This Row],[CONSIDERED_DATE1]],6)</f>
        <v>JUN-21</v>
      </c>
      <c r="G2005" t="str">
        <f>+LEFT(Tabla1[[#This Row],[CONSIDERED_DATE12]],3)</f>
        <v>JUN</v>
      </c>
      <c r="H2005" t="str">
        <f>+RIGHT(Tabla1[[#This Row],[CONSIDERED_DATE12]],2)</f>
        <v>21</v>
      </c>
      <c r="I2005" t="str">
        <f>+CONCATENATE(Tabla1[[#This Row],[CONSIDERED_DATE14]],"-",Tabla1[[#This Row],[CONSIDERED_DATE13]])</f>
        <v>21-JUN</v>
      </c>
      <c r="J2005" s="1" t="s">
        <v>5213</v>
      </c>
      <c r="K2005">
        <v>37</v>
      </c>
      <c r="L2005">
        <v>60</v>
      </c>
      <c r="M2005" s="4">
        <v>146378.837837837</v>
      </c>
      <c r="N2005" s="3">
        <v>61.6666666666666</v>
      </c>
      <c r="O2005" s="3">
        <f>+Tabla1[[#This Row],[CF_CALC_OCC_ROOMS]]/67*100</f>
        <v>55.223880597014926</v>
      </c>
      <c r="P2005" s="2">
        <v>5416017</v>
      </c>
      <c r="Q2005">
        <v>0</v>
      </c>
      <c r="R2005">
        <v>0</v>
      </c>
      <c r="S2005">
        <v>0</v>
      </c>
    </row>
    <row r="2006" spans="1:19" x14ac:dyDescent="0.25">
      <c r="A2006" s="1" t="s">
        <v>13</v>
      </c>
      <c r="B2006" s="4">
        <v>5469646.260504202</v>
      </c>
      <c r="C2006">
        <v>41</v>
      </c>
      <c r="D2006">
        <v>78</v>
      </c>
      <c r="E2006" s="1" t="s">
        <v>2018</v>
      </c>
      <c r="F2006" t="str">
        <f>+RIGHT(Tabla1[[#This Row],[CONSIDERED_DATE1]],6)</f>
        <v>JUN-21</v>
      </c>
      <c r="G2006" t="str">
        <f>+LEFT(Tabla1[[#This Row],[CONSIDERED_DATE12]],3)</f>
        <v>JUN</v>
      </c>
      <c r="H2006" t="str">
        <f>+RIGHT(Tabla1[[#This Row],[CONSIDERED_DATE12]],2)</f>
        <v>21</v>
      </c>
      <c r="I2006" t="str">
        <f>+CONCATENATE(Tabla1[[#This Row],[CONSIDERED_DATE14]],"-",Tabla1[[#This Row],[CONSIDERED_DATE13]])</f>
        <v>21-JUN</v>
      </c>
      <c r="J2006" s="1" t="s">
        <v>5214</v>
      </c>
      <c r="K2006">
        <v>41</v>
      </c>
      <c r="L2006">
        <v>60</v>
      </c>
      <c r="M2006" s="4">
        <v>133406.00635376101</v>
      </c>
      <c r="N2006" s="3">
        <v>68.3333333333333</v>
      </c>
      <c r="O2006" s="3">
        <f>+Tabla1[[#This Row],[CF_CALC_OCC_ROOMS]]/67*100</f>
        <v>61.194029850746269</v>
      </c>
      <c r="P2006" s="2">
        <v>5469646.260504202</v>
      </c>
      <c r="Q2006">
        <v>0</v>
      </c>
      <c r="R2006">
        <v>0</v>
      </c>
      <c r="S2006">
        <v>0</v>
      </c>
    </row>
    <row r="2007" spans="1:19" x14ac:dyDescent="0.25">
      <c r="A2007" s="1" t="s">
        <v>13</v>
      </c>
      <c r="B2007" s="4">
        <v>1733820.7394957982</v>
      </c>
      <c r="C2007">
        <v>13</v>
      </c>
      <c r="D2007">
        <v>25</v>
      </c>
      <c r="E2007" s="1" t="s">
        <v>2019</v>
      </c>
      <c r="F2007" t="str">
        <f>+RIGHT(Tabla1[[#This Row],[CONSIDERED_DATE1]],6)</f>
        <v>JUN-21</v>
      </c>
      <c r="G2007" t="str">
        <f>+LEFT(Tabla1[[#This Row],[CONSIDERED_DATE12]],3)</f>
        <v>JUN</v>
      </c>
      <c r="H2007" t="str">
        <f>+RIGHT(Tabla1[[#This Row],[CONSIDERED_DATE12]],2)</f>
        <v>21</v>
      </c>
      <c r="I2007" t="str">
        <f>+CONCATENATE(Tabla1[[#This Row],[CONSIDERED_DATE14]],"-",Tabla1[[#This Row],[CONSIDERED_DATE13]])</f>
        <v>21-JUN</v>
      </c>
      <c r="J2007" s="1" t="s">
        <v>5215</v>
      </c>
      <c r="K2007">
        <v>13</v>
      </c>
      <c r="L2007">
        <v>61</v>
      </c>
      <c r="M2007" s="4">
        <v>133370.82611506101</v>
      </c>
      <c r="N2007" s="3">
        <v>21.311475409836</v>
      </c>
      <c r="O2007" s="3">
        <f>+Tabla1[[#This Row],[CF_CALC_OCC_ROOMS]]/67*100</f>
        <v>19.402985074626866</v>
      </c>
      <c r="P2007" s="2">
        <v>1733820.7394957982</v>
      </c>
      <c r="Q2007">
        <v>0</v>
      </c>
      <c r="R2007">
        <v>0</v>
      </c>
      <c r="S2007">
        <v>0</v>
      </c>
    </row>
    <row r="2008" spans="1:19" x14ac:dyDescent="0.25">
      <c r="A2008" s="1" t="s">
        <v>13</v>
      </c>
      <c r="B2008" s="4">
        <v>1936911</v>
      </c>
      <c r="C2008">
        <v>14</v>
      </c>
      <c r="D2008">
        <v>27</v>
      </c>
      <c r="E2008" s="1" t="s">
        <v>2020</v>
      </c>
      <c r="F2008" t="str">
        <f>+RIGHT(Tabla1[[#This Row],[CONSIDERED_DATE1]],6)</f>
        <v>JUN-21</v>
      </c>
      <c r="G2008" t="str">
        <f>+LEFT(Tabla1[[#This Row],[CONSIDERED_DATE12]],3)</f>
        <v>JUN</v>
      </c>
      <c r="H2008" t="str">
        <f>+RIGHT(Tabla1[[#This Row],[CONSIDERED_DATE12]],2)</f>
        <v>21</v>
      </c>
      <c r="I2008" t="str">
        <f>+CONCATENATE(Tabla1[[#This Row],[CONSIDERED_DATE14]],"-",Tabla1[[#This Row],[CONSIDERED_DATE13]])</f>
        <v>21-JUN</v>
      </c>
      <c r="J2008" s="1" t="s">
        <v>5216</v>
      </c>
      <c r="K2008">
        <v>14</v>
      </c>
      <c r="L2008">
        <v>52</v>
      </c>
      <c r="M2008" s="4">
        <v>138350.78571428501</v>
      </c>
      <c r="N2008" s="3">
        <v>26.923076923076898</v>
      </c>
      <c r="O2008" s="3">
        <f>+Tabla1[[#This Row],[CF_CALC_OCC_ROOMS]]/67*100</f>
        <v>20.8955223880597</v>
      </c>
      <c r="P2008" s="2">
        <v>1936911</v>
      </c>
      <c r="Q2008">
        <v>0</v>
      </c>
      <c r="R2008">
        <v>0</v>
      </c>
      <c r="S2008">
        <v>0</v>
      </c>
    </row>
    <row r="2009" spans="1:19" x14ac:dyDescent="0.25">
      <c r="A2009" s="1" t="s">
        <v>13</v>
      </c>
      <c r="B2009" s="4">
        <v>1508884</v>
      </c>
      <c r="C2009">
        <v>12</v>
      </c>
      <c r="D2009">
        <v>21</v>
      </c>
      <c r="E2009" s="1" t="s">
        <v>2021</v>
      </c>
      <c r="F2009" t="str">
        <f>+RIGHT(Tabla1[[#This Row],[CONSIDERED_DATE1]],6)</f>
        <v>JUN-21</v>
      </c>
      <c r="G2009" t="str">
        <f>+LEFT(Tabla1[[#This Row],[CONSIDERED_DATE12]],3)</f>
        <v>JUN</v>
      </c>
      <c r="H2009" t="str">
        <f>+RIGHT(Tabla1[[#This Row],[CONSIDERED_DATE12]],2)</f>
        <v>21</v>
      </c>
      <c r="I2009" t="str">
        <f>+CONCATENATE(Tabla1[[#This Row],[CONSIDERED_DATE14]],"-",Tabla1[[#This Row],[CONSIDERED_DATE13]])</f>
        <v>21-JUN</v>
      </c>
      <c r="J2009" s="1" t="s">
        <v>5217</v>
      </c>
      <c r="K2009">
        <v>12</v>
      </c>
      <c r="L2009">
        <v>52</v>
      </c>
      <c r="M2009" s="4">
        <v>125740.33333333299</v>
      </c>
      <c r="N2009" s="3">
        <v>23.076923076922998</v>
      </c>
      <c r="O2009" s="3">
        <f>+Tabla1[[#This Row],[CF_CALC_OCC_ROOMS]]/67*100</f>
        <v>17.910447761194028</v>
      </c>
      <c r="P2009" s="2">
        <v>1508884</v>
      </c>
      <c r="Q2009">
        <v>0</v>
      </c>
      <c r="R2009">
        <v>0</v>
      </c>
      <c r="S2009">
        <v>0</v>
      </c>
    </row>
    <row r="2010" spans="1:19" x14ac:dyDescent="0.25">
      <c r="A2010" s="1" t="s">
        <v>13</v>
      </c>
      <c r="B2010" s="4">
        <v>4001838</v>
      </c>
      <c r="C2010">
        <v>30</v>
      </c>
      <c r="D2010">
        <v>53</v>
      </c>
      <c r="E2010" s="1" t="s">
        <v>2022</v>
      </c>
      <c r="F2010" t="str">
        <f>+RIGHT(Tabla1[[#This Row],[CONSIDERED_DATE1]],6)</f>
        <v>JUL-21</v>
      </c>
      <c r="G2010" t="str">
        <f>+LEFT(Tabla1[[#This Row],[CONSIDERED_DATE12]],3)</f>
        <v>JUL</v>
      </c>
      <c r="H2010" t="str">
        <f>+RIGHT(Tabla1[[#This Row],[CONSIDERED_DATE12]],2)</f>
        <v>21</v>
      </c>
      <c r="I2010" t="str">
        <f>+CONCATENATE(Tabla1[[#This Row],[CONSIDERED_DATE14]],"-",Tabla1[[#This Row],[CONSIDERED_DATE13]])</f>
        <v>21-JUL</v>
      </c>
      <c r="J2010" s="1" t="s">
        <v>5218</v>
      </c>
      <c r="K2010">
        <v>30</v>
      </c>
      <c r="L2010">
        <v>52</v>
      </c>
      <c r="M2010" s="4">
        <v>133394.6</v>
      </c>
      <c r="N2010" s="3">
        <v>57.692307692307601</v>
      </c>
      <c r="O2010" s="3">
        <f>+Tabla1[[#This Row],[CF_CALC_OCC_ROOMS]]/67*100</f>
        <v>44.776119402985074</v>
      </c>
      <c r="P2010" s="2">
        <v>4001838</v>
      </c>
      <c r="Q2010">
        <v>0</v>
      </c>
      <c r="R2010">
        <v>0</v>
      </c>
      <c r="S2010">
        <v>0</v>
      </c>
    </row>
    <row r="2011" spans="1:19" x14ac:dyDescent="0.25">
      <c r="A2011" s="1" t="s">
        <v>13</v>
      </c>
      <c r="B2011" s="4">
        <v>6965976</v>
      </c>
      <c r="C2011">
        <v>45</v>
      </c>
      <c r="D2011">
        <v>90</v>
      </c>
      <c r="E2011" s="1" t="s">
        <v>2023</v>
      </c>
      <c r="F2011" t="str">
        <f>+RIGHT(Tabla1[[#This Row],[CONSIDERED_DATE1]],6)</f>
        <v>JUL-21</v>
      </c>
      <c r="G2011" t="str">
        <f>+LEFT(Tabla1[[#This Row],[CONSIDERED_DATE12]],3)</f>
        <v>JUL</v>
      </c>
      <c r="H2011" t="str">
        <f>+RIGHT(Tabla1[[#This Row],[CONSIDERED_DATE12]],2)</f>
        <v>21</v>
      </c>
      <c r="I2011" t="str">
        <f>+CONCATENATE(Tabla1[[#This Row],[CONSIDERED_DATE14]],"-",Tabla1[[#This Row],[CONSIDERED_DATE13]])</f>
        <v>21-JUL</v>
      </c>
      <c r="J2011" s="1" t="s">
        <v>5219</v>
      </c>
      <c r="K2011">
        <v>45</v>
      </c>
      <c r="L2011">
        <v>51</v>
      </c>
      <c r="M2011" s="4">
        <v>154799.46666666601</v>
      </c>
      <c r="N2011" s="3">
        <v>88.235294117647001</v>
      </c>
      <c r="O2011" s="3">
        <f>+Tabla1[[#This Row],[CF_CALC_OCC_ROOMS]]/67*100</f>
        <v>67.164179104477611</v>
      </c>
      <c r="P2011" s="2">
        <v>6965976</v>
      </c>
      <c r="Q2011">
        <v>0</v>
      </c>
      <c r="R2011">
        <v>0</v>
      </c>
      <c r="S2011">
        <v>0</v>
      </c>
    </row>
    <row r="2012" spans="1:19" x14ac:dyDescent="0.25">
      <c r="A2012" s="1" t="s">
        <v>13</v>
      </c>
      <c r="B2012" s="4">
        <v>8244576</v>
      </c>
      <c r="C2012">
        <v>49</v>
      </c>
      <c r="D2012">
        <v>98</v>
      </c>
      <c r="E2012" s="1" t="s">
        <v>2024</v>
      </c>
      <c r="F2012" t="str">
        <f>+RIGHT(Tabla1[[#This Row],[CONSIDERED_DATE1]],6)</f>
        <v>JUL-21</v>
      </c>
      <c r="G2012" t="str">
        <f>+LEFT(Tabla1[[#This Row],[CONSIDERED_DATE12]],3)</f>
        <v>JUL</v>
      </c>
      <c r="H2012" t="str">
        <f>+RIGHT(Tabla1[[#This Row],[CONSIDERED_DATE12]],2)</f>
        <v>21</v>
      </c>
      <c r="I2012" t="str">
        <f>+CONCATENATE(Tabla1[[#This Row],[CONSIDERED_DATE14]],"-",Tabla1[[#This Row],[CONSIDERED_DATE13]])</f>
        <v>21-JUL</v>
      </c>
      <c r="J2012" s="1" t="s">
        <v>5220</v>
      </c>
      <c r="K2012">
        <v>49</v>
      </c>
      <c r="L2012">
        <v>59</v>
      </c>
      <c r="M2012" s="4">
        <v>168256.653061224</v>
      </c>
      <c r="N2012" s="3">
        <v>83.0508474576271</v>
      </c>
      <c r="O2012" s="3">
        <f>+Tabla1[[#This Row],[CF_CALC_OCC_ROOMS]]/67*100</f>
        <v>73.134328358208961</v>
      </c>
      <c r="P2012" s="2">
        <v>8244576</v>
      </c>
      <c r="Q2012">
        <v>0</v>
      </c>
      <c r="R2012">
        <v>0</v>
      </c>
      <c r="S2012">
        <v>0</v>
      </c>
    </row>
    <row r="2013" spans="1:19" x14ac:dyDescent="0.25">
      <c r="A2013" s="1" t="s">
        <v>13</v>
      </c>
      <c r="B2013" s="4">
        <v>2114486</v>
      </c>
      <c r="C2013">
        <v>18</v>
      </c>
      <c r="D2013">
        <v>36</v>
      </c>
      <c r="E2013" s="1" t="s">
        <v>2025</v>
      </c>
      <c r="F2013" t="str">
        <f>+RIGHT(Tabla1[[#This Row],[CONSIDERED_DATE1]],6)</f>
        <v>JUL-21</v>
      </c>
      <c r="G2013" t="str">
        <f>+LEFT(Tabla1[[#This Row],[CONSIDERED_DATE12]],3)</f>
        <v>JUL</v>
      </c>
      <c r="H2013" t="str">
        <f>+RIGHT(Tabla1[[#This Row],[CONSIDERED_DATE12]],2)</f>
        <v>21</v>
      </c>
      <c r="I2013" t="str">
        <f>+CONCATENATE(Tabla1[[#This Row],[CONSIDERED_DATE14]],"-",Tabla1[[#This Row],[CONSIDERED_DATE13]])</f>
        <v>21-JUL</v>
      </c>
      <c r="J2013" s="1" t="s">
        <v>5221</v>
      </c>
      <c r="K2013">
        <v>18</v>
      </c>
      <c r="L2013">
        <v>59</v>
      </c>
      <c r="M2013" s="4">
        <v>117471.444444444</v>
      </c>
      <c r="N2013" s="3">
        <v>30.508474576271102</v>
      </c>
      <c r="O2013" s="3">
        <f>+Tabla1[[#This Row],[CF_CALC_OCC_ROOMS]]/67*100</f>
        <v>26.865671641791046</v>
      </c>
      <c r="P2013" s="2">
        <v>2114486</v>
      </c>
      <c r="Q2013">
        <v>0</v>
      </c>
      <c r="R2013">
        <v>0</v>
      </c>
      <c r="S2013">
        <v>0</v>
      </c>
    </row>
    <row r="2014" spans="1:19" x14ac:dyDescent="0.25">
      <c r="A2014" s="1" t="s">
        <v>13</v>
      </c>
      <c r="B2014" s="4">
        <v>3332468</v>
      </c>
      <c r="C2014">
        <v>27</v>
      </c>
      <c r="D2014">
        <v>54</v>
      </c>
      <c r="E2014" s="1" t="s">
        <v>2026</v>
      </c>
      <c r="F2014" t="str">
        <f>+RIGHT(Tabla1[[#This Row],[CONSIDERED_DATE1]],6)</f>
        <v>JUL-21</v>
      </c>
      <c r="G2014" t="str">
        <f>+LEFT(Tabla1[[#This Row],[CONSIDERED_DATE12]],3)</f>
        <v>JUL</v>
      </c>
      <c r="H2014" t="str">
        <f>+RIGHT(Tabla1[[#This Row],[CONSIDERED_DATE12]],2)</f>
        <v>21</v>
      </c>
      <c r="I2014" t="str">
        <f>+CONCATENATE(Tabla1[[#This Row],[CONSIDERED_DATE14]],"-",Tabla1[[#This Row],[CONSIDERED_DATE13]])</f>
        <v>21-JUL</v>
      </c>
      <c r="J2014" s="1" t="s">
        <v>5222</v>
      </c>
      <c r="K2014">
        <v>27</v>
      </c>
      <c r="L2014">
        <v>59</v>
      </c>
      <c r="M2014" s="4">
        <v>123424.74074074</v>
      </c>
      <c r="N2014" s="3">
        <v>45.762711864406697</v>
      </c>
      <c r="O2014" s="3">
        <f>+Tabla1[[#This Row],[CF_CALC_OCC_ROOMS]]/67*100</f>
        <v>40.298507462686565</v>
      </c>
      <c r="P2014" s="2">
        <v>3332468</v>
      </c>
      <c r="Q2014">
        <v>0</v>
      </c>
      <c r="R2014">
        <v>0</v>
      </c>
      <c r="S2014">
        <v>0</v>
      </c>
    </row>
    <row r="2015" spans="1:19" x14ac:dyDescent="0.25">
      <c r="A2015" s="1" t="s">
        <v>13</v>
      </c>
      <c r="B2015" s="4">
        <v>5464848</v>
      </c>
      <c r="C2015">
        <v>45</v>
      </c>
      <c r="D2015">
        <v>85</v>
      </c>
      <c r="E2015" s="1" t="s">
        <v>2027</v>
      </c>
      <c r="F2015" t="str">
        <f>+RIGHT(Tabla1[[#This Row],[CONSIDERED_DATE1]],6)</f>
        <v>JUL-21</v>
      </c>
      <c r="G2015" t="str">
        <f>+LEFT(Tabla1[[#This Row],[CONSIDERED_DATE12]],3)</f>
        <v>JUL</v>
      </c>
      <c r="H2015" t="str">
        <f>+RIGHT(Tabla1[[#This Row],[CONSIDERED_DATE12]],2)</f>
        <v>21</v>
      </c>
      <c r="I2015" t="str">
        <f>+CONCATENATE(Tabla1[[#This Row],[CONSIDERED_DATE14]],"-",Tabla1[[#This Row],[CONSIDERED_DATE13]])</f>
        <v>21-JUL</v>
      </c>
      <c r="J2015" s="1" t="s">
        <v>5223</v>
      </c>
      <c r="K2015">
        <v>45</v>
      </c>
      <c r="L2015">
        <v>59</v>
      </c>
      <c r="M2015" s="4">
        <v>121441.066666666</v>
      </c>
      <c r="N2015" s="3">
        <v>76.271186440677894</v>
      </c>
      <c r="O2015" s="3">
        <f>+Tabla1[[#This Row],[CF_CALC_OCC_ROOMS]]/67*100</f>
        <v>67.164179104477611</v>
      </c>
      <c r="P2015" s="2">
        <v>5464848</v>
      </c>
      <c r="Q2015">
        <v>0</v>
      </c>
      <c r="R2015">
        <v>0</v>
      </c>
      <c r="S2015">
        <v>0</v>
      </c>
    </row>
    <row r="2016" spans="1:19" x14ac:dyDescent="0.25">
      <c r="A2016" s="1" t="s">
        <v>13</v>
      </c>
      <c r="B2016" s="4">
        <v>5148385</v>
      </c>
      <c r="C2016">
        <v>43</v>
      </c>
      <c r="D2016">
        <v>79</v>
      </c>
      <c r="E2016" s="1" t="s">
        <v>2028</v>
      </c>
      <c r="F2016" t="str">
        <f>+RIGHT(Tabla1[[#This Row],[CONSIDERED_DATE1]],6)</f>
        <v>JUL-21</v>
      </c>
      <c r="G2016" t="str">
        <f>+LEFT(Tabla1[[#This Row],[CONSIDERED_DATE12]],3)</f>
        <v>JUL</v>
      </c>
      <c r="H2016" t="str">
        <f>+RIGHT(Tabla1[[#This Row],[CONSIDERED_DATE12]],2)</f>
        <v>21</v>
      </c>
      <c r="I2016" t="str">
        <f>+CONCATENATE(Tabla1[[#This Row],[CONSIDERED_DATE14]],"-",Tabla1[[#This Row],[CONSIDERED_DATE13]])</f>
        <v>21-JUL</v>
      </c>
      <c r="J2016" s="1" t="s">
        <v>5224</v>
      </c>
      <c r="K2016">
        <v>43</v>
      </c>
      <c r="L2016">
        <v>61</v>
      </c>
      <c r="M2016" s="4">
        <v>119729.88372093</v>
      </c>
      <c r="N2016" s="3">
        <v>70.491803278688494</v>
      </c>
      <c r="O2016" s="3">
        <f>+Tabla1[[#This Row],[CF_CALC_OCC_ROOMS]]/67*100</f>
        <v>64.179104477611943</v>
      </c>
      <c r="P2016" s="2">
        <v>5148385</v>
      </c>
      <c r="Q2016">
        <v>0</v>
      </c>
      <c r="R2016">
        <v>0</v>
      </c>
      <c r="S2016">
        <v>0</v>
      </c>
    </row>
    <row r="2017" spans="1:19" x14ac:dyDescent="0.25">
      <c r="A2017" s="1" t="s">
        <v>13</v>
      </c>
      <c r="B2017" s="4">
        <v>4563558</v>
      </c>
      <c r="C2017">
        <v>36</v>
      </c>
      <c r="D2017">
        <v>68</v>
      </c>
      <c r="E2017" s="1" t="s">
        <v>2029</v>
      </c>
      <c r="F2017" t="str">
        <f>+RIGHT(Tabla1[[#This Row],[CONSIDERED_DATE1]],6)</f>
        <v>JUL-21</v>
      </c>
      <c r="G2017" t="str">
        <f>+LEFT(Tabla1[[#This Row],[CONSIDERED_DATE12]],3)</f>
        <v>JUL</v>
      </c>
      <c r="H2017" t="str">
        <f>+RIGHT(Tabla1[[#This Row],[CONSIDERED_DATE12]],2)</f>
        <v>21</v>
      </c>
      <c r="I2017" t="str">
        <f>+CONCATENATE(Tabla1[[#This Row],[CONSIDERED_DATE14]],"-",Tabla1[[#This Row],[CONSIDERED_DATE13]])</f>
        <v>21-JUL</v>
      </c>
      <c r="J2017" s="1" t="s">
        <v>5225</v>
      </c>
      <c r="K2017">
        <v>36</v>
      </c>
      <c r="L2017">
        <v>61</v>
      </c>
      <c r="M2017" s="4">
        <v>126765.5</v>
      </c>
      <c r="N2017" s="3">
        <v>59.016393442622899</v>
      </c>
      <c r="O2017" s="3">
        <f>+Tabla1[[#This Row],[CF_CALC_OCC_ROOMS]]/67*100</f>
        <v>53.731343283582092</v>
      </c>
      <c r="P2017" s="2">
        <v>4563558</v>
      </c>
      <c r="Q2017">
        <v>0</v>
      </c>
      <c r="R2017">
        <v>0</v>
      </c>
      <c r="S2017">
        <v>0</v>
      </c>
    </row>
    <row r="2018" spans="1:19" x14ac:dyDescent="0.25">
      <c r="A2018" s="1" t="s">
        <v>13</v>
      </c>
      <c r="B2018" s="4">
        <v>7018023</v>
      </c>
      <c r="C2018">
        <v>47</v>
      </c>
      <c r="D2018">
        <v>100</v>
      </c>
      <c r="E2018" s="1" t="s">
        <v>2030</v>
      </c>
      <c r="F2018" t="str">
        <f>+RIGHT(Tabla1[[#This Row],[CONSIDERED_DATE1]],6)</f>
        <v>JUL-21</v>
      </c>
      <c r="G2018" t="str">
        <f>+LEFT(Tabla1[[#This Row],[CONSIDERED_DATE12]],3)</f>
        <v>JUL</v>
      </c>
      <c r="H2018" t="str">
        <f>+RIGHT(Tabla1[[#This Row],[CONSIDERED_DATE12]],2)</f>
        <v>21</v>
      </c>
      <c r="I2018" t="str">
        <f>+CONCATENATE(Tabla1[[#This Row],[CONSIDERED_DATE14]],"-",Tabla1[[#This Row],[CONSIDERED_DATE13]])</f>
        <v>21-JUL</v>
      </c>
      <c r="J2018" s="1" t="s">
        <v>5226</v>
      </c>
      <c r="K2018">
        <v>47</v>
      </c>
      <c r="L2018">
        <v>60</v>
      </c>
      <c r="M2018" s="4">
        <v>149319.63829787201</v>
      </c>
      <c r="N2018" s="3">
        <v>78.3333333333333</v>
      </c>
      <c r="O2018" s="3">
        <f>+Tabla1[[#This Row],[CF_CALC_OCC_ROOMS]]/67*100</f>
        <v>70.149253731343293</v>
      </c>
      <c r="P2018" s="2">
        <v>7018023</v>
      </c>
      <c r="Q2018">
        <v>0</v>
      </c>
      <c r="R2018">
        <v>0</v>
      </c>
      <c r="S2018">
        <v>0</v>
      </c>
    </row>
    <row r="2019" spans="1:19" x14ac:dyDescent="0.25">
      <c r="A2019" s="1" t="s">
        <v>13</v>
      </c>
      <c r="B2019" s="4">
        <v>8280792.8403361347</v>
      </c>
      <c r="C2019">
        <v>55</v>
      </c>
      <c r="D2019">
        <v>116</v>
      </c>
      <c r="E2019" s="1" t="s">
        <v>2031</v>
      </c>
      <c r="F2019" t="str">
        <f>+RIGHT(Tabla1[[#This Row],[CONSIDERED_DATE1]],6)</f>
        <v>JUL-21</v>
      </c>
      <c r="G2019" t="str">
        <f>+LEFT(Tabla1[[#This Row],[CONSIDERED_DATE12]],3)</f>
        <v>JUL</v>
      </c>
      <c r="H2019" t="str">
        <f>+RIGHT(Tabla1[[#This Row],[CONSIDERED_DATE12]],2)</f>
        <v>21</v>
      </c>
      <c r="I2019" t="str">
        <f>+CONCATENATE(Tabla1[[#This Row],[CONSIDERED_DATE14]],"-",Tabla1[[#This Row],[CONSIDERED_DATE13]])</f>
        <v>21-JUL</v>
      </c>
      <c r="J2019" s="1" t="s">
        <v>5227</v>
      </c>
      <c r="K2019">
        <v>55</v>
      </c>
      <c r="L2019">
        <v>62</v>
      </c>
      <c r="M2019" s="4">
        <v>150559.86982429301</v>
      </c>
      <c r="N2019" s="3">
        <v>88.709677419354804</v>
      </c>
      <c r="O2019" s="3">
        <f>+Tabla1[[#This Row],[CF_CALC_OCC_ROOMS]]/67*100</f>
        <v>82.089552238805979</v>
      </c>
      <c r="P2019" s="2">
        <v>8280792.8403361347</v>
      </c>
      <c r="Q2019">
        <v>0</v>
      </c>
      <c r="R2019">
        <v>0</v>
      </c>
      <c r="S2019">
        <v>0</v>
      </c>
    </row>
    <row r="2020" spans="1:19" x14ac:dyDescent="0.25">
      <c r="A2020" s="1" t="s">
        <v>13</v>
      </c>
      <c r="B2020" s="4">
        <v>3382795</v>
      </c>
      <c r="C2020">
        <v>24</v>
      </c>
      <c r="D2020">
        <v>61</v>
      </c>
      <c r="E2020" s="1" t="s">
        <v>2032</v>
      </c>
      <c r="F2020" t="str">
        <f>+RIGHT(Tabla1[[#This Row],[CONSIDERED_DATE1]],6)</f>
        <v>JUL-21</v>
      </c>
      <c r="G2020" t="str">
        <f>+LEFT(Tabla1[[#This Row],[CONSIDERED_DATE12]],3)</f>
        <v>JUL</v>
      </c>
      <c r="H2020" t="str">
        <f>+RIGHT(Tabla1[[#This Row],[CONSIDERED_DATE12]],2)</f>
        <v>21</v>
      </c>
      <c r="I2020" t="str">
        <f>+CONCATENATE(Tabla1[[#This Row],[CONSIDERED_DATE14]],"-",Tabla1[[#This Row],[CONSIDERED_DATE13]])</f>
        <v>21-JUL</v>
      </c>
      <c r="J2020" s="1" t="s">
        <v>5228</v>
      </c>
      <c r="K2020">
        <v>24</v>
      </c>
      <c r="L2020">
        <v>61</v>
      </c>
      <c r="M2020" s="4">
        <v>140949.79166666599</v>
      </c>
      <c r="N2020" s="3">
        <v>39.344262295081897</v>
      </c>
      <c r="O2020" s="3">
        <f>+Tabla1[[#This Row],[CF_CALC_OCC_ROOMS]]/67*100</f>
        <v>35.820895522388057</v>
      </c>
      <c r="P2020" s="2">
        <v>3382795</v>
      </c>
      <c r="Q2020">
        <v>0</v>
      </c>
      <c r="R2020">
        <v>0</v>
      </c>
      <c r="S2020">
        <v>0</v>
      </c>
    </row>
    <row r="2021" spans="1:19" x14ac:dyDescent="0.25">
      <c r="A2021" s="1" t="s">
        <v>13</v>
      </c>
      <c r="B2021" s="4">
        <v>6806013</v>
      </c>
      <c r="C2021">
        <v>54</v>
      </c>
      <c r="D2021">
        <v>115</v>
      </c>
      <c r="E2021" s="1" t="s">
        <v>2033</v>
      </c>
      <c r="F2021" t="str">
        <f>+RIGHT(Tabla1[[#This Row],[CONSIDERED_DATE1]],6)</f>
        <v>JUL-21</v>
      </c>
      <c r="G2021" t="str">
        <f>+LEFT(Tabla1[[#This Row],[CONSIDERED_DATE12]],3)</f>
        <v>JUL</v>
      </c>
      <c r="H2021" t="str">
        <f>+RIGHT(Tabla1[[#This Row],[CONSIDERED_DATE12]],2)</f>
        <v>21</v>
      </c>
      <c r="I2021" t="str">
        <f>+CONCATENATE(Tabla1[[#This Row],[CONSIDERED_DATE14]],"-",Tabla1[[#This Row],[CONSIDERED_DATE13]])</f>
        <v>21-JUL</v>
      </c>
      <c r="J2021" s="1" t="s">
        <v>5229</v>
      </c>
      <c r="K2021">
        <v>54</v>
      </c>
      <c r="L2021">
        <v>62</v>
      </c>
      <c r="M2021" s="4">
        <v>126037.277777777</v>
      </c>
      <c r="N2021" s="3">
        <v>87.096774193548299</v>
      </c>
      <c r="O2021" s="3">
        <f>+Tabla1[[#This Row],[CF_CALC_OCC_ROOMS]]/67*100</f>
        <v>80.597014925373131</v>
      </c>
      <c r="P2021" s="2">
        <v>6806013</v>
      </c>
      <c r="Q2021">
        <v>0</v>
      </c>
      <c r="R2021">
        <v>0</v>
      </c>
      <c r="S2021">
        <v>0</v>
      </c>
    </row>
    <row r="2022" spans="1:19" x14ac:dyDescent="0.25">
      <c r="A2022" s="1" t="s">
        <v>13</v>
      </c>
      <c r="B2022" s="4">
        <v>6984182</v>
      </c>
      <c r="C2022">
        <v>59</v>
      </c>
      <c r="D2022">
        <v>125</v>
      </c>
      <c r="E2022" s="1" t="s">
        <v>2034</v>
      </c>
      <c r="F2022" t="str">
        <f>+RIGHT(Tabla1[[#This Row],[CONSIDERED_DATE1]],6)</f>
        <v>JUL-21</v>
      </c>
      <c r="G2022" t="str">
        <f>+LEFT(Tabla1[[#This Row],[CONSIDERED_DATE12]],3)</f>
        <v>JUL</v>
      </c>
      <c r="H2022" t="str">
        <f>+RIGHT(Tabla1[[#This Row],[CONSIDERED_DATE12]],2)</f>
        <v>21</v>
      </c>
      <c r="I2022" t="str">
        <f>+CONCATENATE(Tabla1[[#This Row],[CONSIDERED_DATE14]],"-",Tabla1[[#This Row],[CONSIDERED_DATE13]])</f>
        <v>21-JUL</v>
      </c>
      <c r="J2022" s="1" t="s">
        <v>5230</v>
      </c>
      <c r="K2022">
        <v>59</v>
      </c>
      <c r="L2022">
        <v>63</v>
      </c>
      <c r="M2022" s="4">
        <v>118375.96610169399</v>
      </c>
      <c r="N2022" s="3">
        <v>93.650793650793602</v>
      </c>
      <c r="O2022" s="3">
        <f>+Tabla1[[#This Row],[CF_CALC_OCC_ROOMS]]/67*100</f>
        <v>88.059701492537314</v>
      </c>
      <c r="P2022" s="2">
        <v>6984182</v>
      </c>
      <c r="Q2022">
        <v>0</v>
      </c>
      <c r="R2022">
        <v>0</v>
      </c>
      <c r="S2022">
        <v>0</v>
      </c>
    </row>
    <row r="2023" spans="1:19" x14ac:dyDescent="0.25">
      <c r="A2023" s="1" t="s">
        <v>13</v>
      </c>
      <c r="B2023" s="4">
        <v>6559512</v>
      </c>
      <c r="C2023">
        <v>53</v>
      </c>
      <c r="D2023">
        <v>115</v>
      </c>
      <c r="E2023" s="1" t="s">
        <v>2035</v>
      </c>
      <c r="F2023" t="str">
        <f>+RIGHT(Tabla1[[#This Row],[CONSIDERED_DATE1]],6)</f>
        <v>JUL-21</v>
      </c>
      <c r="G2023" t="str">
        <f>+LEFT(Tabla1[[#This Row],[CONSIDERED_DATE12]],3)</f>
        <v>JUL</v>
      </c>
      <c r="H2023" t="str">
        <f>+RIGHT(Tabla1[[#This Row],[CONSIDERED_DATE12]],2)</f>
        <v>21</v>
      </c>
      <c r="I2023" t="str">
        <f>+CONCATENATE(Tabla1[[#This Row],[CONSIDERED_DATE14]],"-",Tabla1[[#This Row],[CONSIDERED_DATE13]])</f>
        <v>21-JUL</v>
      </c>
      <c r="J2023" s="1" t="s">
        <v>5231</v>
      </c>
      <c r="K2023">
        <v>53</v>
      </c>
      <c r="L2023">
        <v>63</v>
      </c>
      <c r="M2023" s="4">
        <v>123764.37735849</v>
      </c>
      <c r="N2023" s="3">
        <v>84.126984126984098</v>
      </c>
      <c r="O2023" s="3">
        <f>+Tabla1[[#This Row],[CF_CALC_OCC_ROOMS]]/67*100</f>
        <v>79.104477611940297</v>
      </c>
      <c r="P2023" s="2">
        <v>6559512</v>
      </c>
      <c r="Q2023">
        <v>0</v>
      </c>
      <c r="R2023">
        <v>0</v>
      </c>
      <c r="S2023">
        <v>0</v>
      </c>
    </row>
    <row r="2024" spans="1:19" x14ac:dyDescent="0.25">
      <c r="A2024" s="1" t="s">
        <v>13</v>
      </c>
      <c r="B2024" s="4">
        <v>7730865</v>
      </c>
      <c r="C2024">
        <v>56</v>
      </c>
      <c r="D2024">
        <v>129</v>
      </c>
      <c r="E2024" s="1" t="s">
        <v>2036</v>
      </c>
      <c r="F2024" t="str">
        <f>+RIGHT(Tabla1[[#This Row],[CONSIDERED_DATE1]],6)</f>
        <v>JUL-21</v>
      </c>
      <c r="G2024" t="str">
        <f>+LEFT(Tabla1[[#This Row],[CONSIDERED_DATE12]],3)</f>
        <v>JUL</v>
      </c>
      <c r="H2024" t="str">
        <f>+RIGHT(Tabla1[[#This Row],[CONSIDERED_DATE12]],2)</f>
        <v>21</v>
      </c>
      <c r="I2024" t="str">
        <f>+CONCATENATE(Tabla1[[#This Row],[CONSIDERED_DATE14]],"-",Tabla1[[#This Row],[CONSIDERED_DATE13]])</f>
        <v>21-JUL</v>
      </c>
      <c r="J2024" s="1" t="s">
        <v>5232</v>
      </c>
      <c r="K2024">
        <v>56</v>
      </c>
      <c r="L2024">
        <v>63</v>
      </c>
      <c r="M2024" s="4">
        <v>138051.16071428501</v>
      </c>
      <c r="N2024" s="3">
        <v>88.8888888888888</v>
      </c>
      <c r="O2024" s="3">
        <f>+Tabla1[[#This Row],[CF_CALC_OCC_ROOMS]]/67*100</f>
        <v>83.582089552238799</v>
      </c>
      <c r="P2024" s="2">
        <v>7730865</v>
      </c>
      <c r="Q2024">
        <v>0</v>
      </c>
      <c r="R2024">
        <v>0</v>
      </c>
      <c r="S2024">
        <v>0</v>
      </c>
    </row>
    <row r="2025" spans="1:19" x14ac:dyDescent="0.25">
      <c r="A2025" s="1" t="s">
        <v>13</v>
      </c>
      <c r="B2025" s="4">
        <v>7700231</v>
      </c>
      <c r="C2025">
        <v>52</v>
      </c>
      <c r="D2025">
        <v>113</v>
      </c>
      <c r="E2025" s="1" t="s">
        <v>2037</v>
      </c>
      <c r="F2025" t="str">
        <f>+RIGHT(Tabla1[[#This Row],[CONSIDERED_DATE1]],6)</f>
        <v>JUL-21</v>
      </c>
      <c r="G2025" t="str">
        <f>+LEFT(Tabla1[[#This Row],[CONSIDERED_DATE12]],3)</f>
        <v>JUL</v>
      </c>
      <c r="H2025" t="str">
        <f>+RIGHT(Tabla1[[#This Row],[CONSIDERED_DATE12]],2)</f>
        <v>21</v>
      </c>
      <c r="I2025" t="str">
        <f>+CONCATENATE(Tabla1[[#This Row],[CONSIDERED_DATE14]],"-",Tabla1[[#This Row],[CONSIDERED_DATE13]])</f>
        <v>21-JUL</v>
      </c>
      <c r="J2025" s="1" t="s">
        <v>5233</v>
      </c>
      <c r="K2025">
        <v>52</v>
      </c>
      <c r="L2025">
        <v>63</v>
      </c>
      <c r="M2025" s="4">
        <v>148081.365384615</v>
      </c>
      <c r="N2025" s="3">
        <v>82.539682539682502</v>
      </c>
      <c r="O2025" s="3">
        <f>+Tabla1[[#This Row],[CF_CALC_OCC_ROOMS]]/67*100</f>
        <v>77.611940298507463</v>
      </c>
      <c r="P2025" s="2">
        <v>7700231</v>
      </c>
      <c r="Q2025">
        <v>0</v>
      </c>
      <c r="R2025">
        <v>0</v>
      </c>
      <c r="S2025">
        <v>0</v>
      </c>
    </row>
    <row r="2026" spans="1:19" x14ac:dyDescent="0.25">
      <c r="A2026" s="1" t="s">
        <v>13</v>
      </c>
      <c r="B2026" s="4">
        <v>8423301</v>
      </c>
      <c r="C2026">
        <v>54</v>
      </c>
      <c r="D2026">
        <v>117</v>
      </c>
      <c r="E2026" s="1" t="s">
        <v>2038</v>
      </c>
      <c r="F2026" t="str">
        <f>+RIGHT(Tabla1[[#This Row],[CONSIDERED_DATE1]],6)</f>
        <v>JUL-21</v>
      </c>
      <c r="G2026" t="str">
        <f>+LEFT(Tabla1[[#This Row],[CONSIDERED_DATE12]],3)</f>
        <v>JUL</v>
      </c>
      <c r="H2026" t="str">
        <f>+RIGHT(Tabla1[[#This Row],[CONSIDERED_DATE12]],2)</f>
        <v>21</v>
      </c>
      <c r="I2026" t="str">
        <f>+CONCATENATE(Tabla1[[#This Row],[CONSIDERED_DATE14]],"-",Tabla1[[#This Row],[CONSIDERED_DATE13]])</f>
        <v>21-JUL</v>
      </c>
      <c r="J2026" s="1" t="s">
        <v>5234</v>
      </c>
      <c r="K2026">
        <v>54</v>
      </c>
      <c r="L2026">
        <v>63</v>
      </c>
      <c r="M2026" s="4">
        <v>155987.05555555501</v>
      </c>
      <c r="N2026" s="3">
        <v>85.714285714285694</v>
      </c>
      <c r="O2026" s="3">
        <f>+Tabla1[[#This Row],[CF_CALC_OCC_ROOMS]]/67*100</f>
        <v>80.597014925373131</v>
      </c>
      <c r="P2026" s="2">
        <v>8423301</v>
      </c>
      <c r="Q2026">
        <v>0</v>
      </c>
      <c r="R2026">
        <v>0</v>
      </c>
      <c r="S2026">
        <v>0</v>
      </c>
    </row>
    <row r="2027" spans="1:19" x14ac:dyDescent="0.25">
      <c r="A2027" s="1" t="s">
        <v>13</v>
      </c>
      <c r="B2027" s="4">
        <v>6144060</v>
      </c>
      <c r="C2027">
        <v>48</v>
      </c>
      <c r="D2027">
        <v>103</v>
      </c>
      <c r="E2027" s="1" t="s">
        <v>2039</v>
      </c>
      <c r="F2027" t="str">
        <f>+RIGHT(Tabla1[[#This Row],[CONSIDERED_DATE1]],6)</f>
        <v>JUL-21</v>
      </c>
      <c r="G2027" t="str">
        <f>+LEFT(Tabla1[[#This Row],[CONSIDERED_DATE12]],3)</f>
        <v>JUL</v>
      </c>
      <c r="H2027" t="str">
        <f>+RIGHT(Tabla1[[#This Row],[CONSIDERED_DATE12]],2)</f>
        <v>21</v>
      </c>
      <c r="I2027" t="str">
        <f>+CONCATENATE(Tabla1[[#This Row],[CONSIDERED_DATE14]],"-",Tabla1[[#This Row],[CONSIDERED_DATE13]])</f>
        <v>21-JUL</v>
      </c>
      <c r="J2027" s="1" t="s">
        <v>5235</v>
      </c>
      <c r="K2027">
        <v>48</v>
      </c>
      <c r="L2027">
        <v>63</v>
      </c>
      <c r="M2027" s="4">
        <v>128001.25</v>
      </c>
      <c r="N2027" s="3">
        <v>76.190476190476105</v>
      </c>
      <c r="O2027" s="3">
        <f>+Tabla1[[#This Row],[CF_CALC_OCC_ROOMS]]/67*100</f>
        <v>71.641791044776113</v>
      </c>
      <c r="P2027" s="2">
        <v>6144060</v>
      </c>
      <c r="Q2027">
        <v>0</v>
      </c>
      <c r="R2027">
        <v>0</v>
      </c>
      <c r="S2027">
        <v>0</v>
      </c>
    </row>
    <row r="2028" spans="1:19" x14ac:dyDescent="0.25">
      <c r="A2028" s="1" t="s">
        <v>13</v>
      </c>
      <c r="B2028" s="4">
        <v>7244050</v>
      </c>
      <c r="C2028">
        <v>55</v>
      </c>
      <c r="D2028">
        <v>125</v>
      </c>
      <c r="E2028" s="1" t="s">
        <v>2040</v>
      </c>
      <c r="F2028" t="str">
        <f>+RIGHT(Tabla1[[#This Row],[CONSIDERED_DATE1]],6)</f>
        <v>JUL-21</v>
      </c>
      <c r="G2028" t="str">
        <f>+LEFT(Tabla1[[#This Row],[CONSIDERED_DATE12]],3)</f>
        <v>JUL</v>
      </c>
      <c r="H2028" t="str">
        <f>+RIGHT(Tabla1[[#This Row],[CONSIDERED_DATE12]],2)</f>
        <v>21</v>
      </c>
      <c r="I2028" t="str">
        <f>+CONCATENATE(Tabla1[[#This Row],[CONSIDERED_DATE14]],"-",Tabla1[[#This Row],[CONSIDERED_DATE13]])</f>
        <v>21-JUL</v>
      </c>
      <c r="J2028" s="1" t="s">
        <v>5236</v>
      </c>
      <c r="K2028">
        <v>55</v>
      </c>
      <c r="L2028">
        <v>63</v>
      </c>
      <c r="M2028" s="4">
        <v>131710</v>
      </c>
      <c r="N2028" s="3">
        <v>87.301587301587304</v>
      </c>
      <c r="O2028" s="3">
        <f>+Tabla1[[#This Row],[CF_CALC_OCC_ROOMS]]/67*100</f>
        <v>82.089552238805979</v>
      </c>
      <c r="P2028" s="2">
        <v>7244050</v>
      </c>
      <c r="Q2028">
        <v>0</v>
      </c>
      <c r="R2028">
        <v>0</v>
      </c>
      <c r="S2028">
        <v>0</v>
      </c>
    </row>
    <row r="2029" spans="1:19" x14ac:dyDescent="0.25">
      <c r="A2029" s="1" t="s">
        <v>13</v>
      </c>
      <c r="B2029" s="4">
        <v>6568971</v>
      </c>
      <c r="C2029">
        <v>54</v>
      </c>
      <c r="D2029">
        <v>120</v>
      </c>
      <c r="E2029" s="1" t="s">
        <v>2041</v>
      </c>
      <c r="F2029" t="str">
        <f>+RIGHT(Tabla1[[#This Row],[CONSIDERED_DATE1]],6)</f>
        <v>JUL-21</v>
      </c>
      <c r="G2029" t="str">
        <f>+LEFT(Tabla1[[#This Row],[CONSIDERED_DATE12]],3)</f>
        <v>JUL</v>
      </c>
      <c r="H2029" t="str">
        <f>+RIGHT(Tabla1[[#This Row],[CONSIDERED_DATE12]],2)</f>
        <v>21</v>
      </c>
      <c r="I2029" t="str">
        <f>+CONCATENATE(Tabla1[[#This Row],[CONSIDERED_DATE14]],"-",Tabla1[[#This Row],[CONSIDERED_DATE13]])</f>
        <v>21-JUL</v>
      </c>
      <c r="J2029" s="1" t="s">
        <v>5237</v>
      </c>
      <c r="K2029">
        <v>54</v>
      </c>
      <c r="L2029">
        <v>61</v>
      </c>
      <c r="M2029" s="4">
        <v>121647.61111111099</v>
      </c>
      <c r="N2029" s="3">
        <v>88.524590163934405</v>
      </c>
      <c r="O2029" s="3">
        <f>+Tabla1[[#This Row],[CF_CALC_OCC_ROOMS]]/67*100</f>
        <v>80.597014925373131</v>
      </c>
      <c r="P2029" s="2">
        <v>6568971</v>
      </c>
      <c r="Q2029">
        <v>0</v>
      </c>
      <c r="R2029">
        <v>0</v>
      </c>
      <c r="S2029">
        <v>0</v>
      </c>
    </row>
    <row r="2030" spans="1:19" x14ac:dyDescent="0.25">
      <c r="A2030" s="1" t="s">
        <v>13</v>
      </c>
      <c r="B2030" s="4">
        <v>7196260</v>
      </c>
      <c r="C2030">
        <v>55</v>
      </c>
      <c r="D2030">
        <v>123</v>
      </c>
      <c r="E2030" s="1" t="s">
        <v>2042</v>
      </c>
      <c r="F2030" t="str">
        <f>+RIGHT(Tabla1[[#This Row],[CONSIDERED_DATE1]],6)</f>
        <v>JUL-21</v>
      </c>
      <c r="G2030" t="str">
        <f>+LEFT(Tabla1[[#This Row],[CONSIDERED_DATE12]],3)</f>
        <v>JUL</v>
      </c>
      <c r="H2030" t="str">
        <f>+RIGHT(Tabla1[[#This Row],[CONSIDERED_DATE12]],2)</f>
        <v>21</v>
      </c>
      <c r="I2030" t="str">
        <f>+CONCATENATE(Tabla1[[#This Row],[CONSIDERED_DATE14]],"-",Tabla1[[#This Row],[CONSIDERED_DATE13]])</f>
        <v>21-JUL</v>
      </c>
      <c r="J2030" s="1" t="s">
        <v>5238</v>
      </c>
      <c r="K2030">
        <v>55</v>
      </c>
      <c r="L2030">
        <v>65</v>
      </c>
      <c r="M2030" s="4">
        <v>130841.09090908999</v>
      </c>
      <c r="N2030" s="3">
        <v>84.615384615384599</v>
      </c>
      <c r="O2030" s="3">
        <f>+Tabla1[[#This Row],[CF_CALC_OCC_ROOMS]]/67*100</f>
        <v>82.089552238805979</v>
      </c>
      <c r="P2030" s="2">
        <v>7196260</v>
      </c>
      <c r="Q2030">
        <v>0</v>
      </c>
      <c r="R2030">
        <v>0</v>
      </c>
      <c r="S2030">
        <v>0</v>
      </c>
    </row>
    <row r="2031" spans="1:19" x14ac:dyDescent="0.25">
      <c r="A2031" s="1" t="s">
        <v>13</v>
      </c>
      <c r="B2031" s="4">
        <v>6128979</v>
      </c>
      <c r="C2031">
        <v>47</v>
      </c>
      <c r="D2031">
        <v>106</v>
      </c>
      <c r="E2031" s="1" t="s">
        <v>2043</v>
      </c>
      <c r="F2031" t="str">
        <f>+RIGHT(Tabla1[[#This Row],[CONSIDERED_DATE1]],6)</f>
        <v>JUL-21</v>
      </c>
      <c r="G2031" t="str">
        <f>+LEFT(Tabla1[[#This Row],[CONSIDERED_DATE12]],3)</f>
        <v>JUL</v>
      </c>
      <c r="H2031" t="str">
        <f>+RIGHT(Tabla1[[#This Row],[CONSIDERED_DATE12]],2)</f>
        <v>21</v>
      </c>
      <c r="I2031" t="str">
        <f>+CONCATENATE(Tabla1[[#This Row],[CONSIDERED_DATE14]],"-",Tabla1[[#This Row],[CONSIDERED_DATE13]])</f>
        <v>21-JUL</v>
      </c>
      <c r="J2031" s="1" t="s">
        <v>5239</v>
      </c>
      <c r="K2031">
        <v>47</v>
      </c>
      <c r="L2031">
        <v>65</v>
      </c>
      <c r="M2031" s="4">
        <v>130403.808510638</v>
      </c>
      <c r="N2031" s="3">
        <v>72.307692307692307</v>
      </c>
      <c r="O2031" s="3">
        <f>+Tabla1[[#This Row],[CF_CALC_OCC_ROOMS]]/67*100</f>
        <v>70.149253731343293</v>
      </c>
      <c r="P2031" s="2">
        <v>6128979</v>
      </c>
      <c r="Q2031">
        <v>0</v>
      </c>
      <c r="R2031">
        <v>0</v>
      </c>
      <c r="S2031">
        <v>0</v>
      </c>
    </row>
    <row r="2032" spans="1:19" x14ac:dyDescent="0.25">
      <c r="A2032" s="1" t="s">
        <v>13</v>
      </c>
      <c r="B2032" s="4">
        <v>8206504</v>
      </c>
      <c r="C2032">
        <v>50</v>
      </c>
      <c r="D2032">
        <v>106</v>
      </c>
      <c r="E2032" s="1" t="s">
        <v>2044</v>
      </c>
      <c r="F2032" t="str">
        <f>+RIGHT(Tabla1[[#This Row],[CONSIDERED_DATE1]],6)</f>
        <v>JUL-21</v>
      </c>
      <c r="G2032" t="str">
        <f>+LEFT(Tabla1[[#This Row],[CONSIDERED_DATE12]],3)</f>
        <v>JUL</v>
      </c>
      <c r="H2032" t="str">
        <f>+RIGHT(Tabla1[[#This Row],[CONSIDERED_DATE12]],2)</f>
        <v>21</v>
      </c>
      <c r="I2032" t="str">
        <f>+CONCATENATE(Tabla1[[#This Row],[CONSIDERED_DATE14]],"-",Tabla1[[#This Row],[CONSIDERED_DATE13]])</f>
        <v>21-JUL</v>
      </c>
      <c r="J2032" s="1" t="s">
        <v>5240</v>
      </c>
      <c r="K2032">
        <v>50</v>
      </c>
      <c r="L2032">
        <v>63</v>
      </c>
      <c r="M2032" s="4">
        <v>164130.07999999999</v>
      </c>
      <c r="N2032" s="3">
        <v>79.365079365079296</v>
      </c>
      <c r="O2032" s="3">
        <f>+Tabla1[[#This Row],[CF_CALC_OCC_ROOMS]]/67*100</f>
        <v>74.626865671641795</v>
      </c>
      <c r="P2032" s="2">
        <v>8206504</v>
      </c>
      <c r="Q2032">
        <v>0</v>
      </c>
      <c r="R2032">
        <v>0</v>
      </c>
      <c r="S2032">
        <v>0</v>
      </c>
    </row>
    <row r="2033" spans="1:19" x14ac:dyDescent="0.25">
      <c r="A2033" s="1" t="s">
        <v>13</v>
      </c>
      <c r="B2033" s="4">
        <v>9182161</v>
      </c>
      <c r="C2033">
        <v>56</v>
      </c>
      <c r="D2033">
        <v>121</v>
      </c>
      <c r="E2033" s="1" t="s">
        <v>2045</v>
      </c>
      <c r="F2033" t="str">
        <f>+RIGHT(Tabla1[[#This Row],[CONSIDERED_DATE1]],6)</f>
        <v>JUL-21</v>
      </c>
      <c r="G2033" t="str">
        <f>+LEFT(Tabla1[[#This Row],[CONSIDERED_DATE12]],3)</f>
        <v>JUL</v>
      </c>
      <c r="H2033" t="str">
        <f>+RIGHT(Tabla1[[#This Row],[CONSIDERED_DATE12]],2)</f>
        <v>21</v>
      </c>
      <c r="I2033" t="str">
        <f>+CONCATENATE(Tabla1[[#This Row],[CONSIDERED_DATE14]],"-",Tabla1[[#This Row],[CONSIDERED_DATE13]])</f>
        <v>21-JUL</v>
      </c>
      <c r="J2033" s="1" t="s">
        <v>5241</v>
      </c>
      <c r="K2033">
        <v>56</v>
      </c>
      <c r="L2033">
        <v>63</v>
      </c>
      <c r="M2033" s="4">
        <v>163967.16071428501</v>
      </c>
      <c r="N2033" s="3">
        <v>88.8888888888888</v>
      </c>
      <c r="O2033" s="3">
        <f>+Tabla1[[#This Row],[CF_CALC_OCC_ROOMS]]/67*100</f>
        <v>83.582089552238799</v>
      </c>
      <c r="P2033" s="2">
        <v>9182161</v>
      </c>
      <c r="Q2033">
        <v>0</v>
      </c>
      <c r="R2033">
        <v>0</v>
      </c>
      <c r="S2033">
        <v>0</v>
      </c>
    </row>
    <row r="2034" spans="1:19" x14ac:dyDescent="0.25">
      <c r="A2034" s="1" t="s">
        <v>13</v>
      </c>
      <c r="B2034" s="4">
        <v>3909364</v>
      </c>
      <c r="C2034">
        <v>30</v>
      </c>
      <c r="D2034">
        <v>61</v>
      </c>
      <c r="E2034" s="1" t="s">
        <v>2046</v>
      </c>
      <c r="F2034" t="str">
        <f>+RIGHT(Tabla1[[#This Row],[CONSIDERED_DATE1]],6)</f>
        <v>JUL-21</v>
      </c>
      <c r="G2034" t="str">
        <f>+LEFT(Tabla1[[#This Row],[CONSIDERED_DATE12]],3)</f>
        <v>JUL</v>
      </c>
      <c r="H2034" t="str">
        <f>+RIGHT(Tabla1[[#This Row],[CONSIDERED_DATE12]],2)</f>
        <v>21</v>
      </c>
      <c r="I2034" t="str">
        <f>+CONCATENATE(Tabla1[[#This Row],[CONSIDERED_DATE14]],"-",Tabla1[[#This Row],[CONSIDERED_DATE13]])</f>
        <v>21-JUL</v>
      </c>
      <c r="J2034" s="1" t="s">
        <v>5242</v>
      </c>
      <c r="K2034">
        <v>30</v>
      </c>
      <c r="L2034">
        <v>64</v>
      </c>
      <c r="M2034" s="4">
        <v>130312.133333333</v>
      </c>
      <c r="N2034" s="3">
        <v>46.875</v>
      </c>
      <c r="O2034" s="3">
        <f>+Tabla1[[#This Row],[CF_CALC_OCC_ROOMS]]/67*100</f>
        <v>44.776119402985074</v>
      </c>
      <c r="P2034" s="2">
        <v>3909364</v>
      </c>
      <c r="Q2034">
        <v>0</v>
      </c>
      <c r="R2034">
        <v>0</v>
      </c>
      <c r="S2034">
        <v>0</v>
      </c>
    </row>
    <row r="2035" spans="1:19" x14ac:dyDescent="0.25">
      <c r="A2035" s="1" t="s">
        <v>13</v>
      </c>
      <c r="B2035" s="4">
        <v>6406875</v>
      </c>
      <c r="C2035">
        <v>51</v>
      </c>
      <c r="D2035">
        <v>112</v>
      </c>
      <c r="E2035" s="1" t="s">
        <v>2047</v>
      </c>
      <c r="F2035" t="str">
        <f>+RIGHT(Tabla1[[#This Row],[CONSIDERED_DATE1]],6)</f>
        <v>JUL-21</v>
      </c>
      <c r="G2035" t="str">
        <f>+LEFT(Tabla1[[#This Row],[CONSIDERED_DATE12]],3)</f>
        <v>JUL</v>
      </c>
      <c r="H2035" t="str">
        <f>+RIGHT(Tabla1[[#This Row],[CONSIDERED_DATE12]],2)</f>
        <v>21</v>
      </c>
      <c r="I2035" t="str">
        <f>+CONCATENATE(Tabla1[[#This Row],[CONSIDERED_DATE14]],"-",Tabla1[[#This Row],[CONSIDERED_DATE13]])</f>
        <v>21-JUL</v>
      </c>
      <c r="J2035" s="1" t="s">
        <v>5243</v>
      </c>
      <c r="K2035">
        <v>51</v>
      </c>
      <c r="L2035">
        <v>65</v>
      </c>
      <c r="M2035" s="4">
        <v>125625</v>
      </c>
      <c r="N2035" s="3">
        <v>78.461538461538396</v>
      </c>
      <c r="O2035" s="3">
        <f>+Tabla1[[#This Row],[CF_CALC_OCC_ROOMS]]/67*100</f>
        <v>76.119402985074629</v>
      </c>
      <c r="P2035" s="2">
        <v>6406875</v>
      </c>
      <c r="Q2035">
        <v>0</v>
      </c>
      <c r="R2035">
        <v>0</v>
      </c>
      <c r="S2035">
        <v>0</v>
      </c>
    </row>
    <row r="2036" spans="1:19" x14ac:dyDescent="0.25">
      <c r="A2036" s="1" t="s">
        <v>13</v>
      </c>
      <c r="B2036" s="4">
        <v>5661830</v>
      </c>
      <c r="C2036">
        <v>44</v>
      </c>
      <c r="D2036">
        <v>97</v>
      </c>
      <c r="E2036" s="1" t="s">
        <v>2048</v>
      </c>
      <c r="F2036" t="str">
        <f>+RIGHT(Tabla1[[#This Row],[CONSIDERED_DATE1]],6)</f>
        <v>JUL-21</v>
      </c>
      <c r="G2036" t="str">
        <f>+LEFT(Tabla1[[#This Row],[CONSIDERED_DATE12]],3)</f>
        <v>JUL</v>
      </c>
      <c r="H2036" t="str">
        <f>+RIGHT(Tabla1[[#This Row],[CONSIDERED_DATE12]],2)</f>
        <v>21</v>
      </c>
      <c r="I2036" t="str">
        <f>+CONCATENATE(Tabla1[[#This Row],[CONSIDERED_DATE14]],"-",Tabla1[[#This Row],[CONSIDERED_DATE13]])</f>
        <v>21-JUL</v>
      </c>
      <c r="J2036" s="1" t="s">
        <v>5244</v>
      </c>
      <c r="K2036">
        <v>44</v>
      </c>
      <c r="L2036">
        <v>65</v>
      </c>
      <c r="M2036" s="4">
        <v>128677.95454545401</v>
      </c>
      <c r="N2036" s="3">
        <v>67.692307692307594</v>
      </c>
      <c r="O2036" s="3">
        <f>+Tabla1[[#This Row],[CF_CALC_OCC_ROOMS]]/67*100</f>
        <v>65.671641791044777</v>
      </c>
      <c r="P2036" s="2">
        <v>5661830</v>
      </c>
      <c r="Q2036">
        <v>0</v>
      </c>
      <c r="R2036">
        <v>0</v>
      </c>
      <c r="S2036">
        <v>0</v>
      </c>
    </row>
    <row r="2037" spans="1:19" x14ac:dyDescent="0.25">
      <c r="A2037" s="1" t="s">
        <v>13</v>
      </c>
      <c r="B2037" s="4">
        <v>6315024</v>
      </c>
      <c r="C2037">
        <v>53</v>
      </c>
      <c r="D2037">
        <v>99</v>
      </c>
      <c r="E2037" s="1" t="s">
        <v>2049</v>
      </c>
      <c r="F2037" t="str">
        <f>+RIGHT(Tabla1[[#This Row],[CONSIDERED_DATE1]],6)</f>
        <v>JUL-21</v>
      </c>
      <c r="G2037" t="str">
        <f>+LEFT(Tabla1[[#This Row],[CONSIDERED_DATE12]],3)</f>
        <v>JUL</v>
      </c>
      <c r="H2037" t="str">
        <f>+RIGHT(Tabla1[[#This Row],[CONSIDERED_DATE12]],2)</f>
        <v>21</v>
      </c>
      <c r="I2037" t="str">
        <f>+CONCATENATE(Tabla1[[#This Row],[CONSIDERED_DATE14]],"-",Tabla1[[#This Row],[CONSIDERED_DATE13]])</f>
        <v>21-JUL</v>
      </c>
      <c r="J2037" s="1" t="s">
        <v>5245</v>
      </c>
      <c r="K2037">
        <v>53</v>
      </c>
      <c r="L2037">
        <v>63</v>
      </c>
      <c r="M2037" s="4">
        <v>119151.396226415</v>
      </c>
      <c r="N2037" s="3">
        <v>84.126984126984098</v>
      </c>
      <c r="O2037" s="3">
        <f>+Tabla1[[#This Row],[CF_CALC_OCC_ROOMS]]/67*100</f>
        <v>79.104477611940297</v>
      </c>
      <c r="P2037" s="2">
        <v>6315024</v>
      </c>
      <c r="Q2037">
        <v>0</v>
      </c>
      <c r="R2037">
        <v>0</v>
      </c>
      <c r="S2037">
        <v>0</v>
      </c>
    </row>
    <row r="2038" spans="1:19" x14ac:dyDescent="0.25">
      <c r="A2038" s="1" t="s">
        <v>13</v>
      </c>
      <c r="B2038" s="4">
        <v>5872343</v>
      </c>
      <c r="C2038">
        <v>43</v>
      </c>
      <c r="D2038">
        <v>90</v>
      </c>
      <c r="E2038" s="1" t="s">
        <v>2050</v>
      </c>
      <c r="F2038" t="str">
        <f>+RIGHT(Tabla1[[#This Row],[CONSIDERED_DATE1]],6)</f>
        <v>JUL-21</v>
      </c>
      <c r="G2038" t="str">
        <f>+LEFT(Tabla1[[#This Row],[CONSIDERED_DATE12]],3)</f>
        <v>JUL</v>
      </c>
      <c r="H2038" t="str">
        <f>+RIGHT(Tabla1[[#This Row],[CONSIDERED_DATE12]],2)</f>
        <v>21</v>
      </c>
      <c r="I2038" t="str">
        <f>+CONCATENATE(Tabla1[[#This Row],[CONSIDERED_DATE14]],"-",Tabla1[[#This Row],[CONSIDERED_DATE13]])</f>
        <v>21-JUL</v>
      </c>
      <c r="J2038" s="1" t="s">
        <v>5246</v>
      </c>
      <c r="K2038">
        <v>43</v>
      </c>
      <c r="L2038">
        <v>65</v>
      </c>
      <c r="M2038" s="4">
        <v>136566.11627906901</v>
      </c>
      <c r="N2038" s="3">
        <v>66.153846153846104</v>
      </c>
      <c r="O2038" s="3">
        <f>+Tabla1[[#This Row],[CF_CALC_OCC_ROOMS]]/67*100</f>
        <v>64.179104477611943</v>
      </c>
      <c r="P2038" s="2">
        <v>5872343</v>
      </c>
      <c r="Q2038">
        <v>0</v>
      </c>
      <c r="R2038">
        <v>0</v>
      </c>
      <c r="S2038">
        <v>0</v>
      </c>
    </row>
    <row r="2039" spans="1:19" x14ac:dyDescent="0.25">
      <c r="A2039" s="1" t="s">
        <v>13</v>
      </c>
      <c r="B2039" s="4">
        <v>8821247</v>
      </c>
      <c r="C2039">
        <v>56</v>
      </c>
      <c r="D2039">
        <v>120</v>
      </c>
      <c r="E2039" s="1" t="s">
        <v>2051</v>
      </c>
      <c r="F2039" t="str">
        <f>+RIGHT(Tabla1[[#This Row],[CONSIDERED_DATE1]],6)</f>
        <v>JUL-21</v>
      </c>
      <c r="G2039" t="str">
        <f>+LEFT(Tabla1[[#This Row],[CONSIDERED_DATE12]],3)</f>
        <v>JUL</v>
      </c>
      <c r="H2039" t="str">
        <f>+RIGHT(Tabla1[[#This Row],[CONSIDERED_DATE12]],2)</f>
        <v>21</v>
      </c>
      <c r="I2039" t="str">
        <f>+CONCATENATE(Tabla1[[#This Row],[CONSIDERED_DATE14]],"-",Tabla1[[#This Row],[CONSIDERED_DATE13]])</f>
        <v>21-JUL</v>
      </c>
      <c r="J2039" s="1" t="s">
        <v>5247</v>
      </c>
      <c r="K2039">
        <v>56</v>
      </c>
      <c r="L2039">
        <v>64</v>
      </c>
      <c r="M2039" s="4">
        <v>157522.267857142</v>
      </c>
      <c r="N2039" s="3">
        <v>87.5</v>
      </c>
      <c r="O2039" s="3">
        <f>+Tabla1[[#This Row],[CF_CALC_OCC_ROOMS]]/67*100</f>
        <v>83.582089552238799</v>
      </c>
      <c r="P2039" s="2">
        <v>8821247</v>
      </c>
      <c r="Q2039">
        <v>0</v>
      </c>
      <c r="R2039">
        <v>0</v>
      </c>
      <c r="S2039">
        <v>0</v>
      </c>
    </row>
    <row r="2040" spans="1:19" x14ac:dyDescent="0.25">
      <c r="A2040" s="1" t="s">
        <v>13</v>
      </c>
      <c r="B2040" s="4">
        <v>9114265</v>
      </c>
      <c r="C2040">
        <v>58</v>
      </c>
      <c r="D2040">
        <v>123</v>
      </c>
      <c r="E2040" s="1" t="s">
        <v>2052</v>
      </c>
      <c r="F2040" t="str">
        <f>+RIGHT(Tabla1[[#This Row],[CONSIDERED_DATE1]],6)</f>
        <v>JUL-21</v>
      </c>
      <c r="G2040" t="str">
        <f>+LEFT(Tabla1[[#This Row],[CONSIDERED_DATE12]],3)</f>
        <v>JUL</v>
      </c>
      <c r="H2040" t="str">
        <f>+RIGHT(Tabla1[[#This Row],[CONSIDERED_DATE12]],2)</f>
        <v>21</v>
      </c>
      <c r="I2040" t="str">
        <f>+CONCATENATE(Tabla1[[#This Row],[CONSIDERED_DATE14]],"-",Tabla1[[#This Row],[CONSIDERED_DATE13]])</f>
        <v>21-JUL</v>
      </c>
      <c r="J2040" s="1" t="s">
        <v>5248</v>
      </c>
      <c r="K2040">
        <v>58</v>
      </c>
      <c r="L2040">
        <v>64</v>
      </c>
      <c r="M2040" s="4">
        <v>157142.5</v>
      </c>
      <c r="N2040" s="3">
        <v>90.625</v>
      </c>
      <c r="O2040" s="3">
        <f>+Tabla1[[#This Row],[CF_CALC_OCC_ROOMS]]/67*100</f>
        <v>86.567164179104466</v>
      </c>
      <c r="P2040" s="2">
        <v>9114265</v>
      </c>
      <c r="Q2040">
        <v>0</v>
      </c>
      <c r="R2040">
        <v>0</v>
      </c>
      <c r="S2040">
        <v>0</v>
      </c>
    </row>
    <row r="2041" spans="1:19" x14ac:dyDescent="0.25">
      <c r="A2041" s="1" t="s">
        <v>13</v>
      </c>
      <c r="B2041" s="4">
        <v>3890480</v>
      </c>
      <c r="C2041">
        <v>28</v>
      </c>
      <c r="D2041">
        <v>57</v>
      </c>
      <c r="E2041" s="1" t="s">
        <v>2053</v>
      </c>
      <c r="F2041" t="str">
        <f>+RIGHT(Tabla1[[#This Row],[CONSIDERED_DATE1]],6)</f>
        <v>AUG-21</v>
      </c>
      <c r="G2041" t="str">
        <f>+LEFT(Tabla1[[#This Row],[CONSIDERED_DATE12]],3)</f>
        <v>AUG</v>
      </c>
      <c r="H2041" t="str">
        <f>+RIGHT(Tabla1[[#This Row],[CONSIDERED_DATE12]],2)</f>
        <v>21</v>
      </c>
      <c r="I2041" t="str">
        <f>+CONCATENATE(Tabla1[[#This Row],[CONSIDERED_DATE14]],"-",Tabla1[[#This Row],[CONSIDERED_DATE13]])</f>
        <v>21-AUG</v>
      </c>
      <c r="J2041" s="1" t="s">
        <v>5249</v>
      </c>
      <c r="K2041">
        <v>28</v>
      </c>
      <c r="L2041">
        <v>64</v>
      </c>
      <c r="M2041" s="4">
        <v>138945.714285714</v>
      </c>
      <c r="N2041" s="3">
        <v>43.75</v>
      </c>
      <c r="O2041" s="3">
        <f>+Tabla1[[#This Row],[CF_CALC_OCC_ROOMS]]/67*100</f>
        <v>41.791044776119399</v>
      </c>
      <c r="P2041" s="2">
        <v>3890480</v>
      </c>
      <c r="Q2041">
        <v>0</v>
      </c>
      <c r="R2041">
        <v>0</v>
      </c>
      <c r="S2041">
        <v>0</v>
      </c>
    </row>
    <row r="2042" spans="1:19" x14ac:dyDescent="0.25">
      <c r="A2042" s="1" t="s">
        <v>13</v>
      </c>
      <c r="B2042" s="4">
        <v>5114570</v>
      </c>
      <c r="C2042">
        <v>37</v>
      </c>
      <c r="D2042">
        <v>75</v>
      </c>
      <c r="E2042" s="1" t="s">
        <v>2054</v>
      </c>
      <c r="F2042" t="str">
        <f>+RIGHT(Tabla1[[#This Row],[CONSIDERED_DATE1]],6)</f>
        <v>AUG-21</v>
      </c>
      <c r="G2042" t="str">
        <f>+LEFT(Tabla1[[#This Row],[CONSIDERED_DATE12]],3)</f>
        <v>AUG</v>
      </c>
      <c r="H2042" t="str">
        <f>+RIGHT(Tabla1[[#This Row],[CONSIDERED_DATE12]],2)</f>
        <v>21</v>
      </c>
      <c r="I2042" t="str">
        <f>+CONCATENATE(Tabla1[[#This Row],[CONSIDERED_DATE14]],"-",Tabla1[[#This Row],[CONSIDERED_DATE13]])</f>
        <v>21-AUG</v>
      </c>
      <c r="J2042" s="1" t="s">
        <v>5250</v>
      </c>
      <c r="K2042">
        <v>37</v>
      </c>
      <c r="L2042">
        <v>57</v>
      </c>
      <c r="M2042" s="4">
        <v>138231.62162162099</v>
      </c>
      <c r="N2042" s="3">
        <v>64.912280701754298</v>
      </c>
      <c r="O2042" s="3">
        <f>+Tabla1[[#This Row],[CF_CALC_OCC_ROOMS]]/67*100</f>
        <v>55.223880597014926</v>
      </c>
      <c r="P2042" s="2">
        <v>5114570</v>
      </c>
      <c r="Q2042">
        <v>0</v>
      </c>
      <c r="R2042">
        <v>0</v>
      </c>
      <c r="S2042">
        <v>0</v>
      </c>
    </row>
    <row r="2043" spans="1:19" x14ac:dyDescent="0.25">
      <c r="A2043" s="1" t="s">
        <v>13</v>
      </c>
      <c r="B2043" s="4">
        <v>4669613</v>
      </c>
      <c r="C2043">
        <v>38</v>
      </c>
      <c r="D2043">
        <v>75</v>
      </c>
      <c r="E2043" s="1" t="s">
        <v>2055</v>
      </c>
      <c r="F2043" t="str">
        <f>+RIGHT(Tabla1[[#This Row],[CONSIDERED_DATE1]],6)</f>
        <v>AUG-21</v>
      </c>
      <c r="G2043" t="str">
        <f>+LEFT(Tabla1[[#This Row],[CONSIDERED_DATE12]],3)</f>
        <v>AUG</v>
      </c>
      <c r="H2043" t="str">
        <f>+RIGHT(Tabla1[[#This Row],[CONSIDERED_DATE12]],2)</f>
        <v>21</v>
      </c>
      <c r="I2043" t="str">
        <f>+CONCATENATE(Tabla1[[#This Row],[CONSIDERED_DATE14]],"-",Tabla1[[#This Row],[CONSIDERED_DATE13]])</f>
        <v>21-AUG</v>
      </c>
      <c r="J2043" s="1" t="s">
        <v>5251</v>
      </c>
      <c r="K2043">
        <v>38</v>
      </c>
      <c r="L2043">
        <v>56</v>
      </c>
      <c r="M2043" s="4">
        <v>122884.552631578</v>
      </c>
      <c r="N2043" s="3">
        <v>67.857142857142804</v>
      </c>
      <c r="O2043" s="3">
        <f>+Tabla1[[#This Row],[CF_CALC_OCC_ROOMS]]/67*100</f>
        <v>56.71641791044776</v>
      </c>
      <c r="P2043" s="2">
        <v>4669613</v>
      </c>
      <c r="Q2043">
        <v>0</v>
      </c>
      <c r="R2043">
        <v>0</v>
      </c>
      <c r="S2043">
        <v>0</v>
      </c>
    </row>
    <row r="2044" spans="1:19" x14ac:dyDescent="0.25">
      <c r="A2044" s="1" t="s">
        <v>13</v>
      </c>
      <c r="B2044" s="4">
        <v>5086250</v>
      </c>
      <c r="C2044">
        <v>42</v>
      </c>
      <c r="D2044">
        <v>81</v>
      </c>
      <c r="E2044" s="1" t="s">
        <v>2056</v>
      </c>
      <c r="F2044" t="str">
        <f>+RIGHT(Tabla1[[#This Row],[CONSIDERED_DATE1]],6)</f>
        <v>AUG-21</v>
      </c>
      <c r="G2044" t="str">
        <f>+LEFT(Tabla1[[#This Row],[CONSIDERED_DATE12]],3)</f>
        <v>AUG</v>
      </c>
      <c r="H2044" t="str">
        <f>+RIGHT(Tabla1[[#This Row],[CONSIDERED_DATE12]],2)</f>
        <v>21</v>
      </c>
      <c r="I2044" t="str">
        <f>+CONCATENATE(Tabla1[[#This Row],[CONSIDERED_DATE14]],"-",Tabla1[[#This Row],[CONSIDERED_DATE13]])</f>
        <v>21-AUG</v>
      </c>
      <c r="J2044" s="1" t="s">
        <v>5252</v>
      </c>
      <c r="K2044">
        <v>42</v>
      </c>
      <c r="L2044">
        <v>55</v>
      </c>
      <c r="M2044" s="4">
        <v>121101.19047618999</v>
      </c>
      <c r="N2044" s="3">
        <v>76.363636363636303</v>
      </c>
      <c r="O2044" s="3">
        <f>+Tabla1[[#This Row],[CF_CALC_OCC_ROOMS]]/67*100</f>
        <v>62.68656716417911</v>
      </c>
      <c r="P2044" s="2">
        <v>5086250</v>
      </c>
      <c r="Q2044">
        <v>0</v>
      </c>
      <c r="R2044">
        <v>0</v>
      </c>
      <c r="S2044">
        <v>0</v>
      </c>
    </row>
    <row r="2045" spans="1:19" x14ac:dyDescent="0.25">
      <c r="A2045" s="1" t="s">
        <v>13</v>
      </c>
      <c r="B2045" s="4">
        <v>5414743</v>
      </c>
      <c r="C2045">
        <v>38</v>
      </c>
      <c r="D2045">
        <v>78</v>
      </c>
      <c r="E2045" s="1" t="s">
        <v>2057</v>
      </c>
      <c r="F2045" t="str">
        <f>+RIGHT(Tabla1[[#This Row],[CONSIDERED_DATE1]],6)</f>
        <v>AUG-21</v>
      </c>
      <c r="G2045" t="str">
        <f>+LEFT(Tabla1[[#This Row],[CONSIDERED_DATE12]],3)</f>
        <v>AUG</v>
      </c>
      <c r="H2045" t="str">
        <f>+RIGHT(Tabla1[[#This Row],[CONSIDERED_DATE12]],2)</f>
        <v>21</v>
      </c>
      <c r="I2045" t="str">
        <f>+CONCATENATE(Tabla1[[#This Row],[CONSIDERED_DATE14]],"-",Tabla1[[#This Row],[CONSIDERED_DATE13]])</f>
        <v>21-AUG</v>
      </c>
      <c r="J2045" s="1" t="s">
        <v>5253</v>
      </c>
      <c r="K2045">
        <v>38</v>
      </c>
      <c r="L2045">
        <v>56</v>
      </c>
      <c r="M2045" s="4">
        <v>142493.23684210499</v>
      </c>
      <c r="N2045" s="3">
        <v>67.857142857142804</v>
      </c>
      <c r="O2045" s="3">
        <f>+Tabla1[[#This Row],[CF_CALC_OCC_ROOMS]]/67*100</f>
        <v>56.71641791044776</v>
      </c>
      <c r="P2045" s="2">
        <v>5414743</v>
      </c>
      <c r="Q2045">
        <v>0</v>
      </c>
      <c r="R2045">
        <v>0</v>
      </c>
      <c r="S2045">
        <v>0</v>
      </c>
    </row>
    <row r="2046" spans="1:19" x14ac:dyDescent="0.25">
      <c r="A2046" s="1" t="s">
        <v>13</v>
      </c>
      <c r="B2046" s="4">
        <v>7761213</v>
      </c>
      <c r="C2046">
        <v>53</v>
      </c>
      <c r="D2046">
        <v>112</v>
      </c>
      <c r="E2046" s="1" t="s">
        <v>2058</v>
      </c>
      <c r="F2046" t="str">
        <f>+RIGHT(Tabla1[[#This Row],[CONSIDERED_DATE1]],6)</f>
        <v>AUG-21</v>
      </c>
      <c r="G2046" t="str">
        <f>+LEFT(Tabla1[[#This Row],[CONSIDERED_DATE12]],3)</f>
        <v>AUG</v>
      </c>
      <c r="H2046" t="str">
        <f>+RIGHT(Tabla1[[#This Row],[CONSIDERED_DATE12]],2)</f>
        <v>21</v>
      </c>
      <c r="I2046" t="str">
        <f>+CONCATENATE(Tabla1[[#This Row],[CONSIDERED_DATE14]],"-",Tabla1[[#This Row],[CONSIDERED_DATE13]])</f>
        <v>21-AUG</v>
      </c>
      <c r="J2046" s="1" t="s">
        <v>5254</v>
      </c>
      <c r="K2046">
        <v>53</v>
      </c>
      <c r="L2046">
        <v>64</v>
      </c>
      <c r="M2046" s="4">
        <v>146437.98113207499</v>
      </c>
      <c r="N2046" s="3">
        <v>82.8125</v>
      </c>
      <c r="O2046" s="3">
        <f>+Tabla1[[#This Row],[CF_CALC_OCC_ROOMS]]/67*100</f>
        <v>79.104477611940297</v>
      </c>
      <c r="P2046" s="2">
        <v>7761213</v>
      </c>
      <c r="Q2046">
        <v>0</v>
      </c>
      <c r="R2046">
        <v>0</v>
      </c>
      <c r="S2046">
        <v>0</v>
      </c>
    </row>
    <row r="2047" spans="1:19" x14ac:dyDescent="0.25">
      <c r="A2047" s="1" t="s">
        <v>13</v>
      </c>
      <c r="B2047" s="4">
        <v>9069409</v>
      </c>
      <c r="C2047">
        <v>59</v>
      </c>
      <c r="D2047">
        <v>119</v>
      </c>
      <c r="E2047" s="1" t="s">
        <v>2059</v>
      </c>
      <c r="F2047" t="str">
        <f>+RIGHT(Tabla1[[#This Row],[CONSIDERED_DATE1]],6)</f>
        <v>AUG-21</v>
      </c>
      <c r="G2047" t="str">
        <f>+LEFT(Tabla1[[#This Row],[CONSIDERED_DATE12]],3)</f>
        <v>AUG</v>
      </c>
      <c r="H2047" t="str">
        <f>+RIGHT(Tabla1[[#This Row],[CONSIDERED_DATE12]],2)</f>
        <v>21</v>
      </c>
      <c r="I2047" t="str">
        <f>+CONCATENATE(Tabla1[[#This Row],[CONSIDERED_DATE14]],"-",Tabla1[[#This Row],[CONSIDERED_DATE13]])</f>
        <v>21-AUG</v>
      </c>
      <c r="J2047" s="1" t="s">
        <v>5255</v>
      </c>
      <c r="K2047">
        <v>59</v>
      </c>
      <c r="L2047">
        <v>64</v>
      </c>
      <c r="M2047" s="4">
        <v>153718.796610169</v>
      </c>
      <c r="N2047" s="3">
        <v>92.1875</v>
      </c>
      <c r="O2047" s="3">
        <f>+Tabla1[[#This Row],[CF_CALC_OCC_ROOMS]]/67*100</f>
        <v>88.059701492537314</v>
      </c>
      <c r="P2047" s="2">
        <v>9069409</v>
      </c>
      <c r="Q2047">
        <v>0</v>
      </c>
      <c r="R2047">
        <v>0</v>
      </c>
      <c r="S2047">
        <v>0</v>
      </c>
    </row>
    <row r="2048" spans="1:19" x14ac:dyDescent="0.25">
      <c r="A2048" s="1" t="s">
        <v>13</v>
      </c>
      <c r="B2048" s="4">
        <v>4670921</v>
      </c>
      <c r="C2048">
        <v>38</v>
      </c>
      <c r="D2048">
        <v>78</v>
      </c>
      <c r="E2048" s="1" t="s">
        <v>2060</v>
      </c>
      <c r="F2048" t="str">
        <f>+RIGHT(Tabla1[[#This Row],[CONSIDERED_DATE1]],6)</f>
        <v>AUG-21</v>
      </c>
      <c r="G2048" t="str">
        <f>+LEFT(Tabla1[[#This Row],[CONSIDERED_DATE12]],3)</f>
        <v>AUG</v>
      </c>
      <c r="H2048" t="str">
        <f>+RIGHT(Tabla1[[#This Row],[CONSIDERED_DATE12]],2)</f>
        <v>21</v>
      </c>
      <c r="I2048" t="str">
        <f>+CONCATENATE(Tabla1[[#This Row],[CONSIDERED_DATE14]],"-",Tabla1[[#This Row],[CONSIDERED_DATE13]])</f>
        <v>21-AUG</v>
      </c>
      <c r="J2048" s="1" t="s">
        <v>5256</v>
      </c>
      <c r="K2048">
        <v>38</v>
      </c>
      <c r="L2048">
        <v>64</v>
      </c>
      <c r="M2048" s="4">
        <v>122918.97368421</v>
      </c>
      <c r="N2048" s="3">
        <v>59.375</v>
      </c>
      <c r="O2048" s="3">
        <f>+Tabla1[[#This Row],[CF_CALC_OCC_ROOMS]]/67*100</f>
        <v>56.71641791044776</v>
      </c>
      <c r="P2048" s="2">
        <v>4670921</v>
      </c>
      <c r="Q2048">
        <v>0</v>
      </c>
      <c r="R2048">
        <v>0</v>
      </c>
      <c r="S2048">
        <v>0</v>
      </c>
    </row>
    <row r="2049" spans="1:19" x14ac:dyDescent="0.25">
      <c r="A2049" s="1" t="s">
        <v>13</v>
      </c>
      <c r="B2049" s="4">
        <v>4806066</v>
      </c>
      <c r="C2049">
        <v>38</v>
      </c>
      <c r="D2049">
        <v>75</v>
      </c>
      <c r="E2049" s="1" t="s">
        <v>2061</v>
      </c>
      <c r="F2049" t="str">
        <f>+RIGHT(Tabla1[[#This Row],[CONSIDERED_DATE1]],6)</f>
        <v>AUG-21</v>
      </c>
      <c r="G2049" t="str">
        <f>+LEFT(Tabla1[[#This Row],[CONSIDERED_DATE12]],3)</f>
        <v>AUG</v>
      </c>
      <c r="H2049" t="str">
        <f>+RIGHT(Tabla1[[#This Row],[CONSIDERED_DATE12]],2)</f>
        <v>21</v>
      </c>
      <c r="I2049" t="str">
        <f>+CONCATENATE(Tabla1[[#This Row],[CONSIDERED_DATE14]],"-",Tabla1[[#This Row],[CONSIDERED_DATE13]])</f>
        <v>21-AUG</v>
      </c>
      <c r="J2049" s="1" t="s">
        <v>5257</v>
      </c>
      <c r="K2049">
        <v>38</v>
      </c>
      <c r="L2049">
        <v>63</v>
      </c>
      <c r="M2049" s="4">
        <v>126475.42105263101</v>
      </c>
      <c r="N2049" s="3">
        <v>60.317460317460302</v>
      </c>
      <c r="O2049" s="3">
        <f>+Tabla1[[#This Row],[CF_CALC_OCC_ROOMS]]/67*100</f>
        <v>56.71641791044776</v>
      </c>
      <c r="P2049" s="2">
        <v>4806066</v>
      </c>
      <c r="Q2049">
        <v>0</v>
      </c>
      <c r="R2049">
        <v>0</v>
      </c>
      <c r="S2049">
        <v>0</v>
      </c>
    </row>
    <row r="2050" spans="1:19" x14ac:dyDescent="0.25">
      <c r="A2050" s="1" t="s">
        <v>13</v>
      </c>
      <c r="B2050" s="4">
        <v>5317472</v>
      </c>
      <c r="C2050">
        <v>41</v>
      </c>
      <c r="D2050">
        <v>84</v>
      </c>
      <c r="E2050" s="1" t="s">
        <v>2062</v>
      </c>
      <c r="F2050" t="str">
        <f>+RIGHT(Tabla1[[#This Row],[CONSIDERED_DATE1]],6)</f>
        <v>AUG-21</v>
      </c>
      <c r="G2050" t="str">
        <f>+LEFT(Tabla1[[#This Row],[CONSIDERED_DATE12]],3)</f>
        <v>AUG</v>
      </c>
      <c r="H2050" t="str">
        <f>+RIGHT(Tabla1[[#This Row],[CONSIDERED_DATE12]],2)</f>
        <v>21</v>
      </c>
      <c r="I2050" t="str">
        <f>+CONCATENATE(Tabla1[[#This Row],[CONSIDERED_DATE14]],"-",Tabla1[[#This Row],[CONSIDERED_DATE13]])</f>
        <v>21-AUG</v>
      </c>
      <c r="J2050" s="1" t="s">
        <v>5258</v>
      </c>
      <c r="K2050">
        <v>41</v>
      </c>
      <c r="L2050">
        <v>63</v>
      </c>
      <c r="M2050" s="4">
        <v>129694.43902439</v>
      </c>
      <c r="N2050" s="3">
        <v>65.079365079365004</v>
      </c>
      <c r="O2050" s="3">
        <f>+Tabla1[[#This Row],[CF_CALC_OCC_ROOMS]]/67*100</f>
        <v>61.194029850746269</v>
      </c>
      <c r="P2050" s="2">
        <v>5317472</v>
      </c>
      <c r="Q2050">
        <v>0</v>
      </c>
      <c r="R2050">
        <v>0</v>
      </c>
      <c r="S2050">
        <v>0</v>
      </c>
    </row>
    <row r="2051" spans="1:19" x14ac:dyDescent="0.25">
      <c r="A2051" s="1" t="s">
        <v>13</v>
      </c>
      <c r="B2051" s="4">
        <v>4633952</v>
      </c>
      <c r="C2051">
        <v>36</v>
      </c>
      <c r="D2051">
        <v>70</v>
      </c>
      <c r="E2051" s="1" t="s">
        <v>2063</v>
      </c>
      <c r="F2051" t="str">
        <f>+RIGHT(Tabla1[[#This Row],[CONSIDERED_DATE1]],6)</f>
        <v>AUG-21</v>
      </c>
      <c r="G2051" t="str">
        <f>+LEFT(Tabla1[[#This Row],[CONSIDERED_DATE12]],3)</f>
        <v>AUG</v>
      </c>
      <c r="H2051" t="str">
        <f>+RIGHT(Tabla1[[#This Row],[CONSIDERED_DATE12]],2)</f>
        <v>21</v>
      </c>
      <c r="I2051" t="str">
        <f>+CONCATENATE(Tabla1[[#This Row],[CONSIDERED_DATE14]],"-",Tabla1[[#This Row],[CONSIDERED_DATE13]])</f>
        <v>21-AUG</v>
      </c>
      <c r="J2051" s="1" t="s">
        <v>5259</v>
      </c>
      <c r="K2051">
        <v>36</v>
      </c>
      <c r="L2051">
        <v>63</v>
      </c>
      <c r="M2051" s="4">
        <v>128720.888888888</v>
      </c>
      <c r="N2051" s="3">
        <v>57.142857142857103</v>
      </c>
      <c r="O2051" s="3">
        <f>+Tabla1[[#This Row],[CF_CALC_OCC_ROOMS]]/67*100</f>
        <v>53.731343283582092</v>
      </c>
      <c r="P2051" s="2">
        <v>4633952</v>
      </c>
      <c r="Q2051">
        <v>0</v>
      </c>
      <c r="R2051">
        <v>0</v>
      </c>
      <c r="S2051">
        <v>0</v>
      </c>
    </row>
    <row r="2052" spans="1:19" x14ac:dyDescent="0.25">
      <c r="A2052" s="1" t="s">
        <v>13</v>
      </c>
      <c r="B2052" s="4">
        <v>4926705</v>
      </c>
      <c r="C2052">
        <v>39</v>
      </c>
      <c r="D2052">
        <v>74</v>
      </c>
      <c r="E2052" s="1" t="s">
        <v>2064</v>
      </c>
      <c r="F2052" t="str">
        <f>+RIGHT(Tabla1[[#This Row],[CONSIDERED_DATE1]],6)</f>
        <v>AUG-21</v>
      </c>
      <c r="G2052" t="str">
        <f>+LEFT(Tabla1[[#This Row],[CONSIDERED_DATE12]],3)</f>
        <v>AUG</v>
      </c>
      <c r="H2052" t="str">
        <f>+RIGHT(Tabla1[[#This Row],[CONSIDERED_DATE12]],2)</f>
        <v>21</v>
      </c>
      <c r="I2052" t="str">
        <f>+CONCATENATE(Tabla1[[#This Row],[CONSIDERED_DATE14]],"-",Tabla1[[#This Row],[CONSIDERED_DATE13]])</f>
        <v>21-AUG</v>
      </c>
      <c r="J2052" s="1" t="s">
        <v>5260</v>
      </c>
      <c r="K2052">
        <v>39</v>
      </c>
      <c r="L2052">
        <v>64</v>
      </c>
      <c r="M2052" s="4">
        <v>126325.769230769</v>
      </c>
      <c r="N2052" s="3">
        <v>60.9375</v>
      </c>
      <c r="O2052" s="3">
        <f>+Tabla1[[#This Row],[CF_CALC_OCC_ROOMS]]/67*100</f>
        <v>58.208955223880601</v>
      </c>
      <c r="P2052" s="2">
        <v>4926705</v>
      </c>
      <c r="Q2052">
        <v>0</v>
      </c>
      <c r="R2052">
        <v>0</v>
      </c>
      <c r="S2052">
        <v>0</v>
      </c>
    </row>
    <row r="2053" spans="1:19" x14ac:dyDescent="0.25">
      <c r="A2053" s="1" t="s">
        <v>13</v>
      </c>
      <c r="B2053" s="4">
        <v>9204495</v>
      </c>
      <c r="C2053">
        <v>58</v>
      </c>
      <c r="D2053">
        <v>126</v>
      </c>
      <c r="E2053" s="1" t="s">
        <v>2065</v>
      </c>
      <c r="F2053" t="str">
        <f>+RIGHT(Tabla1[[#This Row],[CONSIDERED_DATE1]],6)</f>
        <v>AUG-21</v>
      </c>
      <c r="G2053" t="str">
        <f>+LEFT(Tabla1[[#This Row],[CONSIDERED_DATE12]],3)</f>
        <v>AUG</v>
      </c>
      <c r="H2053" t="str">
        <f>+RIGHT(Tabla1[[#This Row],[CONSIDERED_DATE12]],2)</f>
        <v>21</v>
      </c>
      <c r="I2053" t="str">
        <f>+CONCATENATE(Tabla1[[#This Row],[CONSIDERED_DATE14]],"-",Tabla1[[#This Row],[CONSIDERED_DATE13]])</f>
        <v>21-AUG</v>
      </c>
      <c r="J2053" s="1" t="s">
        <v>5261</v>
      </c>
      <c r="K2053">
        <v>58</v>
      </c>
      <c r="L2053">
        <v>64</v>
      </c>
      <c r="M2053" s="4">
        <v>158698.189655172</v>
      </c>
      <c r="N2053" s="3">
        <v>90.625</v>
      </c>
      <c r="O2053" s="3">
        <f>+Tabla1[[#This Row],[CF_CALC_OCC_ROOMS]]/67*100</f>
        <v>86.567164179104466</v>
      </c>
      <c r="P2053" s="2">
        <v>9204495</v>
      </c>
      <c r="Q2053">
        <v>0</v>
      </c>
      <c r="R2053">
        <v>0</v>
      </c>
      <c r="S2053">
        <v>0</v>
      </c>
    </row>
    <row r="2054" spans="1:19" x14ac:dyDescent="0.25">
      <c r="A2054" s="1" t="s">
        <v>13</v>
      </c>
      <c r="B2054" s="4">
        <v>9159992</v>
      </c>
      <c r="C2054">
        <v>57</v>
      </c>
      <c r="D2054">
        <v>126</v>
      </c>
      <c r="E2054" s="1" t="s">
        <v>2066</v>
      </c>
      <c r="F2054" t="str">
        <f>+RIGHT(Tabla1[[#This Row],[CONSIDERED_DATE1]],6)</f>
        <v>AUG-21</v>
      </c>
      <c r="G2054" t="str">
        <f>+LEFT(Tabla1[[#This Row],[CONSIDERED_DATE12]],3)</f>
        <v>AUG</v>
      </c>
      <c r="H2054" t="str">
        <f>+RIGHT(Tabla1[[#This Row],[CONSIDERED_DATE12]],2)</f>
        <v>21</v>
      </c>
      <c r="I2054" t="str">
        <f>+CONCATENATE(Tabla1[[#This Row],[CONSIDERED_DATE14]],"-",Tabla1[[#This Row],[CONSIDERED_DATE13]])</f>
        <v>21-AUG</v>
      </c>
      <c r="J2054" s="1" t="s">
        <v>5262</v>
      </c>
      <c r="K2054">
        <v>57</v>
      </c>
      <c r="L2054">
        <v>65</v>
      </c>
      <c r="M2054" s="4">
        <v>160701.614035087</v>
      </c>
      <c r="N2054" s="3">
        <v>87.692307692307594</v>
      </c>
      <c r="O2054" s="3">
        <f>+Tabla1[[#This Row],[CF_CALC_OCC_ROOMS]]/67*100</f>
        <v>85.074626865671647</v>
      </c>
      <c r="P2054" s="2">
        <v>9159992</v>
      </c>
      <c r="Q2054">
        <v>0</v>
      </c>
      <c r="R2054">
        <v>0</v>
      </c>
      <c r="S2054">
        <v>0</v>
      </c>
    </row>
    <row r="2055" spans="1:19" x14ac:dyDescent="0.25">
      <c r="A2055" s="1" t="s">
        <v>13</v>
      </c>
      <c r="B2055" s="4">
        <v>2131529</v>
      </c>
      <c r="C2055">
        <v>17</v>
      </c>
      <c r="D2055">
        <v>38</v>
      </c>
      <c r="E2055" s="1" t="s">
        <v>2067</v>
      </c>
      <c r="F2055" t="str">
        <f>+RIGHT(Tabla1[[#This Row],[CONSIDERED_DATE1]],6)</f>
        <v>AUG-21</v>
      </c>
      <c r="G2055" t="str">
        <f>+LEFT(Tabla1[[#This Row],[CONSIDERED_DATE12]],3)</f>
        <v>AUG</v>
      </c>
      <c r="H2055" t="str">
        <f>+RIGHT(Tabla1[[#This Row],[CONSIDERED_DATE12]],2)</f>
        <v>21</v>
      </c>
      <c r="I2055" t="str">
        <f>+CONCATENATE(Tabla1[[#This Row],[CONSIDERED_DATE14]],"-",Tabla1[[#This Row],[CONSIDERED_DATE13]])</f>
        <v>21-AUG</v>
      </c>
      <c r="J2055" s="1" t="s">
        <v>5263</v>
      </c>
      <c r="K2055">
        <v>17</v>
      </c>
      <c r="L2055">
        <v>63</v>
      </c>
      <c r="M2055" s="4">
        <v>125384.05882352901</v>
      </c>
      <c r="N2055" s="3">
        <v>26.984126984126899</v>
      </c>
      <c r="O2055" s="3">
        <f>+Tabla1[[#This Row],[CF_CALC_OCC_ROOMS]]/67*100</f>
        <v>25.373134328358208</v>
      </c>
      <c r="P2055" s="2">
        <v>2131529</v>
      </c>
      <c r="Q2055">
        <v>0</v>
      </c>
      <c r="R2055">
        <v>0</v>
      </c>
      <c r="S2055">
        <v>0</v>
      </c>
    </row>
    <row r="2056" spans="1:19" x14ac:dyDescent="0.25">
      <c r="A2056" s="1" t="s">
        <v>13</v>
      </c>
      <c r="B2056" s="4">
        <v>3132154</v>
      </c>
      <c r="C2056">
        <v>21</v>
      </c>
      <c r="D2056">
        <v>41</v>
      </c>
      <c r="E2056" s="1" t="s">
        <v>2068</v>
      </c>
      <c r="F2056" t="str">
        <f>+RIGHT(Tabla1[[#This Row],[CONSIDERED_DATE1]],6)</f>
        <v>AUG-21</v>
      </c>
      <c r="G2056" t="str">
        <f>+LEFT(Tabla1[[#This Row],[CONSIDERED_DATE12]],3)</f>
        <v>AUG</v>
      </c>
      <c r="H2056" t="str">
        <f>+RIGHT(Tabla1[[#This Row],[CONSIDERED_DATE12]],2)</f>
        <v>21</v>
      </c>
      <c r="I2056" t="str">
        <f>+CONCATENATE(Tabla1[[#This Row],[CONSIDERED_DATE14]],"-",Tabla1[[#This Row],[CONSIDERED_DATE13]])</f>
        <v>21-AUG</v>
      </c>
      <c r="J2056" s="1" t="s">
        <v>5264</v>
      </c>
      <c r="K2056">
        <v>21</v>
      </c>
      <c r="L2056">
        <v>55</v>
      </c>
      <c r="M2056" s="4">
        <v>149150.19047619001</v>
      </c>
      <c r="N2056" s="3">
        <v>38.181818181818102</v>
      </c>
      <c r="O2056" s="3">
        <f>+Tabla1[[#This Row],[CF_CALC_OCC_ROOMS]]/67*100</f>
        <v>31.343283582089555</v>
      </c>
      <c r="P2056" s="2">
        <v>3132154</v>
      </c>
      <c r="Q2056">
        <v>0</v>
      </c>
      <c r="R2056">
        <v>0</v>
      </c>
      <c r="S2056">
        <v>0</v>
      </c>
    </row>
    <row r="2057" spans="1:19" x14ac:dyDescent="0.25">
      <c r="A2057" s="1" t="s">
        <v>13</v>
      </c>
      <c r="B2057" s="4">
        <v>3070149</v>
      </c>
      <c r="C2057">
        <v>23</v>
      </c>
      <c r="D2057">
        <v>47</v>
      </c>
      <c r="E2057" s="1" t="s">
        <v>2069</v>
      </c>
      <c r="F2057" t="str">
        <f>+RIGHT(Tabla1[[#This Row],[CONSIDERED_DATE1]],6)</f>
        <v>AUG-21</v>
      </c>
      <c r="G2057" t="str">
        <f>+LEFT(Tabla1[[#This Row],[CONSIDERED_DATE12]],3)</f>
        <v>AUG</v>
      </c>
      <c r="H2057" t="str">
        <f>+RIGHT(Tabla1[[#This Row],[CONSIDERED_DATE12]],2)</f>
        <v>21</v>
      </c>
      <c r="I2057" t="str">
        <f>+CONCATENATE(Tabla1[[#This Row],[CONSIDERED_DATE14]],"-",Tabla1[[#This Row],[CONSIDERED_DATE13]])</f>
        <v>21-AUG</v>
      </c>
      <c r="J2057" s="1" t="s">
        <v>5265</v>
      </c>
      <c r="K2057">
        <v>23</v>
      </c>
      <c r="L2057">
        <v>55</v>
      </c>
      <c r="M2057" s="4">
        <v>133484.739130434</v>
      </c>
      <c r="N2057" s="3">
        <v>41.818181818181799</v>
      </c>
      <c r="O2057" s="3">
        <f>+Tabla1[[#This Row],[CF_CALC_OCC_ROOMS]]/67*100</f>
        <v>34.328358208955223</v>
      </c>
      <c r="P2057" s="2">
        <v>3070149</v>
      </c>
      <c r="Q2057">
        <v>0</v>
      </c>
      <c r="R2057">
        <v>0</v>
      </c>
      <c r="S2057">
        <v>0</v>
      </c>
    </row>
    <row r="2058" spans="1:19" x14ac:dyDescent="0.25">
      <c r="A2058" s="1" t="s">
        <v>13</v>
      </c>
      <c r="B2058" s="4">
        <v>4195307</v>
      </c>
      <c r="C2058">
        <v>32</v>
      </c>
      <c r="D2058">
        <v>58</v>
      </c>
      <c r="E2058" s="1" t="s">
        <v>2070</v>
      </c>
      <c r="F2058" t="str">
        <f>+RIGHT(Tabla1[[#This Row],[CONSIDERED_DATE1]],6)</f>
        <v>AUG-21</v>
      </c>
      <c r="G2058" t="str">
        <f>+LEFT(Tabla1[[#This Row],[CONSIDERED_DATE12]],3)</f>
        <v>AUG</v>
      </c>
      <c r="H2058" t="str">
        <f>+RIGHT(Tabla1[[#This Row],[CONSIDERED_DATE12]],2)</f>
        <v>21</v>
      </c>
      <c r="I2058" t="str">
        <f>+CONCATENATE(Tabla1[[#This Row],[CONSIDERED_DATE14]],"-",Tabla1[[#This Row],[CONSIDERED_DATE13]])</f>
        <v>21-AUG</v>
      </c>
      <c r="J2058" s="1" t="s">
        <v>5266</v>
      </c>
      <c r="K2058">
        <v>32</v>
      </c>
      <c r="L2058">
        <v>61</v>
      </c>
      <c r="M2058" s="4">
        <v>131103.34375</v>
      </c>
      <c r="N2058" s="3">
        <v>52.459016393442603</v>
      </c>
      <c r="O2058" s="3">
        <f>+Tabla1[[#This Row],[CF_CALC_OCC_ROOMS]]/67*100</f>
        <v>47.761194029850742</v>
      </c>
      <c r="P2058" s="2">
        <v>3575597</v>
      </c>
      <c r="Q2058">
        <v>0</v>
      </c>
      <c r="R2058">
        <v>619710</v>
      </c>
      <c r="S2058">
        <v>0</v>
      </c>
    </row>
    <row r="2059" spans="1:19" x14ac:dyDescent="0.25">
      <c r="A2059" s="1" t="s">
        <v>13</v>
      </c>
      <c r="B2059" s="4">
        <v>5495477</v>
      </c>
      <c r="C2059">
        <v>43</v>
      </c>
      <c r="D2059">
        <v>75</v>
      </c>
      <c r="E2059" s="1" t="s">
        <v>2071</v>
      </c>
      <c r="F2059" t="str">
        <f>+RIGHT(Tabla1[[#This Row],[CONSIDERED_DATE1]],6)</f>
        <v>AUG-21</v>
      </c>
      <c r="G2059" t="str">
        <f>+LEFT(Tabla1[[#This Row],[CONSIDERED_DATE12]],3)</f>
        <v>AUG</v>
      </c>
      <c r="H2059" t="str">
        <f>+RIGHT(Tabla1[[#This Row],[CONSIDERED_DATE12]],2)</f>
        <v>21</v>
      </c>
      <c r="I2059" t="str">
        <f>+CONCATENATE(Tabla1[[#This Row],[CONSIDERED_DATE14]],"-",Tabla1[[#This Row],[CONSIDERED_DATE13]])</f>
        <v>21-AUG</v>
      </c>
      <c r="J2059" s="1" t="s">
        <v>5267</v>
      </c>
      <c r="K2059">
        <v>43</v>
      </c>
      <c r="L2059">
        <v>64</v>
      </c>
      <c r="M2059" s="4">
        <v>127801.79069767401</v>
      </c>
      <c r="N2059" s="3">
        <v>67.1875</v>
      </c>
      <c r="O2059" s="3">
        <f>+Tabla1[[#This Row],[CF_CALC_OCC_ROOMS]]/67*100</f>
        <v>64.179104477611943</v>
      </c>
      <c r="P2059" s="2">
        <v>3939377</v>
      </c>
      <c r="Q2059">
        <v>0</v>
      </c>
      <c r="R2059">
        <v>1556100</v>
      </c>
      <c r="S2059">
        <v>0</v>
      </c>
    </row>
    <row r="2060" spans="1:19" x14ac:dyDescent="0.25">
      <c r="A2060" s="1" t="s">
        <v>13</v>
      </c>
      <c r="B2060" s="4">
        <v>7830895</v>
      </c>
      <c r="C2060">
        <v>51</v>
      </c>
      <c r="D2060">
        <v>107</v>
      </c>
      <c r="E2060" s="1" t="s">
        <v>2072</v>
      </c>
      <c r="F2060" t="str">
        <f>+RIGHT(Tabla1[[#This Row],[CONSIDERED_DATE1]],6)</f>
        <v>AUG-21</v>
      </c>
      <c r="G2060" t="str">
        <f>+LEFT(Tabla1[[#This Row],[CONSIDERED_DATE12]],3)</f>
        <v>AUG</v>
      </c>
      <c r="H2060" t="str">
        <f>+RIGHT(Tabla1[[#This Row],[CONSIDERED_DATE12]],2)</f>
        <v>21</v>
      </c>
      <c r="I2060" t="str">
        <f>+CONCATENATE(Tabla1[[#This Row],[CONSIDERED_DATE14]],"-",Tabla1[[#This Row],[CONSIDERED_DATE13]])</f>
        <v>21-AUG</v>
      </c>
      <c r="J2060" s="1" t="s">
        <v>5268</v>
      </c>
      <c r="K2060">
        <v>51</v>
      </c>
      <c r="L2060">
        <v>64</v>
      </c>
      <c r="M2060" s="4">
        <v>153546.96078431301</v>
      </c>
      <c r="N2060" s="3">
        <v>79.6875</v>
      </c>
      <c r="O2060" s="3">
        <f>+Tabla1[[#This Row],[CF_CALC_OCC_ROOMS]]/67*100</f>
        <v>76.119402985074629</v>
      </c>
      <c r="P2060" s="2">
        <v>7830895</v>
      </c>
      <c r="Q2060">
        <v>0</v>
      </c>
      <c r="R2060">
        <v>0</v>
      </c>
      <c r="S2060">
        <v>0</v>
      </c>
    </row>
    <row r="2061" spans="1:19" x14ac:dyDescent="0.25">
      <c r="A2061" s="1" t="s">
        <v>13</v>
      </c>
      <c r="B2061" s="4">
        <v>9446718</v>
      </c>
      <c r="C2061">
        <v>58</v>
      </c>
      <c r="D2061">
        <v>122</v>
      </c>
      <c r="E2061" s="1" t="s">
        <v>2073</v>
      </c>
      <c r="F2061" t="str">
        <f>+RIGHT(Tabla1[[#This Row],[CONSIDERED_DATE1]],6)</f>
        <v>AUG-21</v>
      </c>
      <c r="G2061" t="str">
        <f>+LEFT(Tabla1[[#This Row],[CONSIDERED_DATE12]],3)</f>
        <v>AUG</v>
      </c>
      <c r="H2061" t="str">
        <f>+RIGHT(Tabla1[[#This Row],[CONSIDERED_DATE12]],2)</f>
        <v>21</v>
      </c>
      <c r="I2061" t="str">
        <f>+CONCATENATE(Tabla1[[#This Row],[CONSIDERED_DATE14]],"-",Tabla1[[#This Row],[CONSIDERED_DATE13]])</f>
        <v>21-AUG</v>
      </c>
      <c r="J2061" s="1" t="s">
        <v>5269</v>
      </c>
      <c r="K2061">
        <v>58</v>
      </c>
      <c r="L2061">
        <v>65</v>
      </c>
      <c r="M2061" s="4">
        <v>162874.448275862</v>
      </c>
      <c r="N2061" s="3">
        <v>89.230769230769198</v>
      </c>
      <c r="O2061" s="3">
        <f>+Tabla1[[#This Row],[CF_CALC_OCC_ROOMS]]/67*100</f>
        <v>86.567164179104466</v>
      </c>
      <c r="P2061" s="2">
        <v>9446718</v>
      </c>
      <c r="Q2061">
        <v>0</v>
      </c>
      <c r="R2061">
        <v>0</v>
      </c>
      <c r="S2061">
        <v>0</v>
      </c>
    </row>
    <row r="2062" spans="1:19" x14ac:dyDescent="0.25">
      <c r="A2062" s="1" t="s">
        <v>13</v>
      </c>
      <c r="B2062" s="4">
        <v>3096522</v>
      </c>
      <c r="C2062">
        <v>27</v>
      </c>
      <c r="D2062">
        <v>56</v>
      </c>
      <c r="E2062" s="1" t="s">
        <v>2074</v>
      </c>
      <c r="F2062" t="str">
        <f>+RIGHT(Tabla1[[#This Row],[CONSIDERED_DATE1]],6)</f>
        <v>AUG-21</v>
      </c>
      <c r="G2062" t="str">
        <f>+LEFT(Tabla1[[#This Row],[CONSIDERED_DATE12]],3)</f>
        <v>AUG</v>
      </c>
      <c r="H2062" t="str">
        <f>+RIGHT(Tabla1[[#This Row],[CONSIDERED_DATE12]],2)</f>
        <v>21</v>
      </c>
      <c r="I2062" t="str">
        <f>+CONCATENATE(Tabla1[[#This Row],[CONSIDERED_DATE14]],"-",Tabla1[[#This Row],[CONSIDERED_DATE13]])</f>
        <v>21-AUG</v>
      </c>
      <c r="J2062" s="1" t="s">
        <v>5270</v>
      </c>
      <c r="K2062">
        <v>27</v>
      </c>
      <c r="L2062">
        <v>64</v>
      </c>
      <c r="M2062" s="4">
        <v>114686</v>
      </c>
      <c r="N2062" s="3">
        <v>42.1875</v>
      </c>
      <c r="O2062" s="3">
        <f>+Tabla1[[#This Row],[CF_CALC_OCC_ROOMS]]/67*100</f>
        <v>40.298507462686565</v>
      </c>
      <c r="P2062" s="2">
        <v>3096522</v>
      </c>
      <c r="Q2062">
        <v>0</v>
      </c>
      <c r="R2062">
        <v>0</v>
      </c>
      <c r="S2062">
        <v>0</v>
      </c>
    </row>
    <row r="2063" spans="1:19" x14ac:dyDescent="0.25">
      <c r="A2063" s="1" t="s">
        <v>13</v>
      </c>
      <c r="B2063" s="4">
        <v>3515202</v>
      </c>
      <c r="C2063">
        <v>28</v>
      </c>
      <c r="D2063">
        <v>51</v>
      </c>
      <c r="E2063" s="1" t="s">
        <v>2075</v>
      </c>
      <c r="F2063" t="str">
        <f>+RIGHT(Tabla1[[#This Row],[CONSIDERED_DATE1]],6)</f>
        <v>AUG-21</v>
      </c>
      <c r="G2063" t="str">
        <f>+LEFT(Tabla1[[#This Row],[CONSIDERED_DATE12]],3)</f>
        <v>AUG</v>
      </c>
      <c r="H2063" t="str">
        <f>+RIGHT(Tabla1[[#This Row],[CONSIDERED_DATE12]],2)</f>
        <v>21</v>
      </c>
      <c r="I2063" t="str">
        <f>+CONCATENATE(Tabla1[[#This Row],[CONSIDERED_DATE14]],"-",Tabla1[[#This Row],[CONSIDERED_DATE13]])</f>
        <v>21-AUG</v>
      </c>
      <c r="J2063" s="1" t="s">
        <v>5271</v>
      </c>
      <c r="K2063">
        <v>28</v>
      </c>
      <c r="L2063">
        <v>50</v>
      </c>
      <c r="M2063" s="4">
        <v>125542.928571428</v>
      </c>
      <c r="N2063" s="3">
        <v>56</v>
      </c>
      <c r="O2063" s="3">
        <f>+Tabla1[[#This Row],[CF_CALC_OCC_ROOMS]]/67*100</f>
        <v>41.791044776119399</v>
      </c>
      <c r="P2063" s="2">
        <v>3515202</v>
      </c>
      <c r="Q2063">
        <v>0</v>
      </c>
      <c r="R2063">
        <v>0</v>
      </c>
      <c r="S2063">
        <v>0</v>
      </c>
    </row>
    <row r="2064" spans="1:19" x14ac:dyDescent="0.25">
      <c r="A2064" s="1" t="s">
        <v>13</v>
      </c>
      <c r="B2064" s="4">
        <v>3223780</v>
      </c>
      <c r="C2064">
        <v>25</v>
      </c>
      <c r="D2064">
        <v>44</v>
      </c>
      <c r="E2064" s="1" t="s">
        <v>2076</v>
      </c>
      <c r="F2064" t="str">
        <f>+RIGHT(Tabla1[[#This Row],[CONSIDERED_DATE1]],6)</f>
        <v>AUG-21</v>
      </c>
      <c r="G2064" t="str">
        <f>+LEFT(Tabla1[[#This Row],[CONSIDERED_DATE12]],3)</f>
        <v>AUG</v>
      </c>
      <c r="H2064" t="str">
        <f>+RIGHT(Tabla1[[#This Row],[CONSIDERED_DATE12]],2)</f>
        <v>21</v>
      </c>
      <c r="I2064" t="str">
        <f>+CONCATENATE(Tabla1[[#This Row],[CONSIDERED_DATE14]],"-",Tabla1[[#This Row],[CONSIDERED_DATE13]])</f>
        <v>21-AUG</v>
      </c>
      <c r="J2064" s="1" t="s">
        <v>5272</v>
      </c>
      <c r="K2064">
        <v>25</v>
      </c>
      <c r="L2064">
        <v>52</v>
      </c>
      <c r="M2064" s="4">
        <v>128951.2</v>
      </c>
      <c r="N2064" s="3">
        <v>48.076923076923002</v>
      </c>
      <c r="O2064" s="3">
        <f>+Tabla1[[#This Row],[CF_CALC_OCC_ROOMS]]/67*100</f>
        <v>37.313432835820898</v>
      </c>
      <c r="P2064" s="2">
        <v>3223780</v>
      </c>
      <c r="Q2064">
        <v>0</v>
      </c>
      <c r="R2064">
        <v>0</v>
      </c>
      <c r="S2064">
        <v>0</v>
      </c>
    </row>
    <row r="2065" spans="1:19" x14ac:dyDescent="0.25">
      <c r="A2065" s="1" t="s">
        <v>13</v>
      </c>
      <c r="B2065" s="4">
        <v>5731507</v>
      </c>
      <c r="C2065">
        <v>43</v>
      </c>
      <c r="D2065">
        <v>74</v>
      </c>
      <c r="E2065" s="1" t="s">
        <v>2077</v>
      </c>
      <c r="F2065" t="str">
        <f>+RIGHT(Tabla1[[#This Row],[CONSIDERED_DATE1]],6)</f>
        <v>AUG-21</v>
      </c>
      <c r="G2065" t="str">
        <f>+LEFT(Tabla1[[#This Row],[CONSIDERED_DATE12]],3)</f>
        <v>AUG</v>
      </c>
      <c r="H2065" t="str">
        <f>+RIGHT(Tabla1[[#This Row],[CONSIDERED_DATE12]],2)</f>
        <v>21</v>
      </c>
      <c r="I2065" t="str">
        <f>+CONCATENATE(Tabla1[[#This Row],[CONSIDERED_DATE14]],"-",Tabla1[[#This Row],[CONSIDERED_DATE13]])</f>
        <v>21-AUG</v>
      </c>
      <c r="J2065" s="1" t="s">
        <v>5273</v>
      </c>
      <c r="K2065">
        <v>43</v>
      </c>
      <c r="L2065">
        <v>52</v>
      </c>
      <c r="M2065" s="4">
        <v>133290.86046511601</v>
      </c>
      <c r="N2065" s="3">
        <v>82.692307692307594</v>
      </c>
      <c r="O2065" s="3">
        <f>+Tabla1[[#This Row],[CF_CALC_OCC_ROOMS]]/67*100</f>
        <v>64.179104477611943</v>
      </c>
      <c r="P2065" s="2">
        <v>5731507</v>
      </c>
      <c r="Q2065">
        <v>0</v>
      </c>
      <c r="R2065">
        <v>0</v>
      </c>
      <c r="S2065">
        <v>0</v>
      </c>
    </row>
    <row r="2066" spans="1:19" x14ac:dyDescent="0.25">
      <c r="A2066" s="1" t="s">
        <v>13</v>
      </c>
      <c r="B2066" s="4">
        <v>5951630</v>
      </c>
      <c r="C2066">
        <v>44</v>
      </c>
      <c r="D2066">
        <v>74</v>
      </c>
      <c r="E2066" s="1" t="s">
        <v>2078</v>
      </c>
      <c r="F2066" t="str">
        <f>+RIGHT(Tabla1[[#This Row],[CONSIDERED_DATE1]],6)</f>
        <v>AUG-21</v>
      </c>
      <c r="G2066" t="str">
        <f>+LEFT(Tabla1[[#This Row],[CONSIDERED_DATE12]],3)</f>
        <v>AUG</v>
      </c>
      <c r="H2066" t="str">
        <f>+RIGHT(Tabla1[[#This Row],[CONSIDERED_DATE12]],2)</f>
        <v>21</v>
      </c>
      <c r="I2066" t="str">
        <f>+CONCATENATE(Tabla1[[#This Row],[CONSIDERED_DATE14]],"-",Tabla1[[#This Row],[CONSIDERED_DATE13]])</f>
        <v>21-AUG</v>
      </c>
      <c r="J2066" s="1" t="s">
        <v>5274</v>
      </c>
      <c r="K2066">
        <v>44</v>
      </c>
      <c r="L2066">
        <v>65</v>
      </c>
      <c r="M2066" s="4">
        <v>135264.318181818</v>
      </c>
      <c r="N2066" s="3">
        <v>67.692307692307594</v>
      </c>
      <c r="O2066" s="3">
        <f>+Tabla1[[#This Row],[CF_CALC_OCC_ROOMS]]/67*100</f>
        <v>65.671641791044777</v>
      </c>
      <c r="P2066" s="2">
        <v>4961100</v>
      </c>
      <c r="Q2066">
        <v>0</v>
      </c>
      <c r="R2066">
        <v>990530</v>
      </c>
      <c r="S2066">
        <v>0</v>
      </c>
    </row>
    <row r="2067" spans="1:19" x14ac:dyDescent="0.25">
      <c r="A2067" s="1" t="s">
        <v>13</v>
      </c>
      <c r="B2067" s="4">
        <v>9823740</v>
      </c>
      <c r="C2067">
        <v>57</v>
      </c>
      <c r="D2067">
        <v>119</v>
      </c>
      <c r="E2067" s="1" t="s">
        <v>2079</v>
      </c>
      <c r="F2067" t="str">
        <f>+RIGHT(Tabla1[[#This Row],[CONSIDERED_DATE1]],6)</f>
        <v>AUG-21</v>
      </c>
      <c r="G2067" t="str">
        <f>+LEFT(Tabla1[[#This Row],[CONSIDERED_DATE12]],3)</f>
        <v>AUG</v>
      </c>
      <c r="H2067" t="str">
        <f>+RIGHT(Tabla1[[#This Row],[CONSIDERED_DATE12]],2)</f>
        <v>21</v>
      </c>
      <c r="I2067" t="str">
        <f>+CONCATENATE(Tabla1[[#This Row],[CONSIDERED_DATE14]],"-",Tabla1[[#This Row],[CONSIDERED_DATE13]])</f>
        <v>21-AUG</v>
      </c>
      <c r="J2067" s="1" t="s">
        <v>5275</v>
      </c>
      <c r="K2067">
        <v>57</v>
      </c>
      <c r="L2067">
        <v>65</v>
      </c>
      <c r="M2067" s="4">
        <v>172346.31578947301</v>
      </c>
      <c r="N2067" s="3">
        <v>87.692307692307594</v>
      </c>
      <c r="O2067" s="3">
        <f>+Tabla1[[#This Row],[CF_CALC_OCC_ROOMS]]/67*100</f>
        <v>85.074626865671647</v>
      </c>
      <c r="P2067" s="2">
        <v>9849740</v>
      </c>
      <c r="Q2067">
        <v>0</v>
      </c>
      <c r="R2067">
        <v>-26000</v>
      </c>
      <c r="S2067">
        <v>0</v>
      </c>
    </row>
    <row r="2068" spans="1:19" x14ac:dyDescent="0.25">
      <c r="A2068" s="1" t="s">
        <v>13</v>
      </c>
      <c r="B2068" s="4">
        <v>9717191.8235294111</v>
      </c>
      <c r="C2068">
        <v>58</v>
      </c>
      <c r="D2068">
        <v>121</v>
      </c>
      <c r="E2068" s="1" t="s">
        <v>2080</v>
      </c>
      <c r="F2068" t="str">
        <f>+RIGHT(Tabla1[[#This Row],[CONSIDERED_DATE1]],6)</f>
        <v>AUG-21</v>
      </c>
      <c r="G2068" t="str">
        <f>+LEFT(Tabla1[[#This Row],[CONSIDERED_DATE12]],3)</f>
        <v>AUG</v>
      </c>
      <c r="H2068" t="str">
        <f>+RIGHT(Tabla1[[#This Row],[CONSIDERED_DATE12]],2)</f>
        <v>21</v>
      </c>
      <c r="I2068" t="str">
        <f>+CONCATENATE(Tabla1[[#This Row],[CONSIDERED_DATE14]],"-",Tabla1[[#This Row],[CONSIDERED_DATE13]])</f>
        <v>21-AUG</v>
      </c>
      <c r="J2068" s="1" t="s">
        <v>5276</v>
      </c>
      <c r="K2068">
        <v>58</v>
      </c>
      <c r="L2068">
        <v>65</v>
      </c>
      <c r="M2068" s="4">
        <v>167537.790060851</v>
      </c>
      <c r="N2068" s="3">
        <v>89.230769230769198</v>
      </c>
      <c r="O2068" s="3">
        <f>+Tabla1[[#This Row],[CF_CALC_OCC_ROOMS]]/67*100</f>
        <v>86.567164179104466</v>
      </c>
      <c r="P2068" s="2">
        <v>9717191.8235294111</v>
      </c>
      <c r="Q2068">
        <v>0</v>
      </c>
      <c r="R2068">
        <v>0</v>
      </c>
      <c r="S2068">
        <v>0</v>
      </c>
    </row>
    <row r="2069" spans="1:19" x14ac:dyDescent="0.25">
      <c r="A2069" s="1" t="s">
        <v>13</v>
      </c>
      <c r="B2069" s="4">
        <v>2914117</v>
      </c>
      <c r="C2069">
        <v>20</v>
      </c>
      <c r="D2069">
        <v>38</v>
      </c>
      <c r="E2069" s="1" t="s">
        <v>2081</v>
      </c>
      <c r="F2069" t="str">
        <f>+RIGHT(Tabla1[[#This Row],[CONSIDERED_DATE1]],6)</f>
        <v>AUG-21</v>
      </c>
      <c r="G2069" t="str">
        <f>+LEFT(Tabla1[[#This Row],[CONSIDERED_DATE12]],3)</f>
        <v>AUG</v>
      </c>
      <c r="H2069" t="str">
        <f>+RIGHT(Tabla1[[#This Row],[CONSIDERED_DATE12]],2)</f>
        <v>21</v>
      </c>
      <c r="I2069" t="str">
        <f>+CONCATENATE(Tabla1[[#This Row],[CONSIDERED_DATE14]],"-",Tabla1[[#This Row],[CONSIDERED_DATE13]])</f>
        <v>21-AUG</v>
      </c>
      <c r="J2069" s="1" t="s">
        <v>5277</v>
      </c>
      <c r="K2069">
        <v>20</v>
      </c>
      <c r="L2069">
        <v>47</v>
      </c>
      <c r="M2069" s="4">
        <v>145705.85</v>
      </c>
      <c r="N2069" s="3">
        <v>42.553191489361701</v>
      </c>
      <c r="O2069" s="3">
        <f>+Tabla1[[#This Row],[CF_CALC_OCC_ROOMS]]/67*100</f>
        <v>29.850746268656714</v>
      </c>
      <c r="P2069" s="2">
        <v>2914117</v>
      </c>
      <c r="Q2069">
        <v>0</v>
      </c>
      <c r="R2069">
        <v>0</v>
      </c>
      <c r="S2069">
        <v>0</v>
      </c>
    </row>
    <row r="2070" spans="1:19" x14ac:dyDescent="0.25">
      <c r="A2070" s="1" t="s">
        <v>13</v>
      </c>
      <c r="B2070" s="4">
        <v>2660095.6470588236</v>
      </c>
      <c r="C2070">
        <v>20</v>
      </c>
      <c r="D2070">
        <v>39</v>
      </c>
      <c r="E2070" s="1" t="s">
        <v>2082</v>
      </c>
      <c r="F2070" t="str">
        <f>+RIGHT(Tabla1[[#This Row],[CONSIDERED_DATE1]],6)</f>
        <v>AUG-21</v>
      </c>
      <c r="G2070" t="str">
        <f>+LEFT(Tabla1[[#This Row],[CONSIDERED_DATE12]],3)</f>
        <v>AUG</v>
      </c>
      <c r="H2070" t="str">
        <f>+RIGHT(Tabla1[[#This Row],[CONSIDERED_DATE12]],2)</f>
        <v>21</v>
      </c>
      <c r="I2070" t="str">
        <f>+CONCATENATE(Tabla1[[#This Row],[CONSIDERED_DATE14]],"-",Tabla1[[#This Row],[CONSIDERED_DATE13]])</f>
        <v>21-AUG</v>
      </c>
      <c r="J2070" s="1" t="s">
        <v>5278</v>
      </c>
      <c r="K2070">
        <v>20</v>
      </c>
      <c r="L2070">
        <v>65</v>
      </c>
      <c r="M2070" s="4">
        <v>133004.78235294117</v>
      </c>
      <c r="N2070" s="3">
        <v>30.769230769230699</v>
      </c>
      <c r="O2070" s="3">
        <f>+Tabla1[[#This Row],[CF_CALC_OCC_ROOMS]]/67*100</f>
        <v>29.850746268656714</v>
      </c>
      <c r="P2070" s="2">
        <v>2660095.6470588236</v>
      </c>
      <c r="Q2070">
        <v>0</v>
      </c>
      <c r="R2070">
        <v>0</v>
      </c>
      <c r="S2070">
        <v>0</v>
      </c>
    </row>
    <row r="2071" spans="1:19" x14ac:dyDescent="0.25">
      <c r="A2071" s="1" t="s">
        <v>13</v>
      </c>
      <c r="B2071" s="4">
        <v>2957407.6470588236</v>
      </c>
      <c r="C2071">
        <v>22</v>
      </c>
      <c r="D2071">
        <v>45</v>
      </c>
      <c r="E2071" s="1" t="s">
        <v>2083</v>
      </c>
      <c r="F2071" t="str">
        <f>+RIGHT(Tabla1[[#This Row],[CONSIDERED_DATE1]],6)</f>
        <v>AUG-21</v>
      </c>
      <c r="G2071" t="str">
        <f>+LEFT(Tabla1[[#This Row],[CONSIDERED_DATE12]],3)</f>
        <v>AUG</v>
      </c>
      <c r="H2071" t="str">
        <f>+RIGHT(Tabla1[[#This Row],[CONSIDERED_DATE12]],2)</f>
        <v>21</v>
      </c>
      <c r="I2071" t="str">
        <f>+CONCATENATE(Tabla1[[#This Row],[CONSIDERED_DATE14]],"-",Tabla1[[#This Row],[CONSIDERED_DATE13]])</f>
        <v>21-AUG</v>
      </c>
      <c r="J2071" s="1" t="s">
        <v>5279</v>
      </c>
      <c r="K2071">
        <v>22</v>
      </c>
      <c r="L2071">
        <v>65</v>
      </c>
      <c r="M2071" s="4">
        <v>134427.62032085561</v>
      </c>
      <c r="N2071" s="3">
        <v>33.846153846153797</v>
      </c>
      <c r="O2071" s="3">
        <f>+Tabla1[[#This Row],[CF_CALC_OCC_ROOMS]]/67*100</f>
        <v>32.835820895522389</v>
      </c>
      <c r="P2071" s="2">
        <v>2957407.6470588236</v>
      </c>
      <c r="Q2071">
        <v>0</v>
      </c>
      <c r="R2071">
        <v>0</v>
      </c>
      <c r="S2071">
        <v>0</v>
      </c>
    </row>
    <row r="2072" spans="1:19" x14ac:dyDescent="0.25">
      <c r="A2072" s="1" t="s">
        <v>13</v>
      </c>
      <c r="B2072" s="4">
        <v>2748054.7058823528</v>
      </c>
      <c r="C2072">
        <v>19</v>
      </c>
      <c r="D2072">
        <v>37</v>
      </c>
      <c r="E2072" s="1" t="s">
        <v>2084</v>
      </c>
      <c r="F2072" t="str">
        <f>+RIGHT(Tabla1[[#This Row],[CONSIDERED_DATE1]],6)</f>
        <v>SEP-21</v>
      </c>
      <c r="G2072" t="str">
        <f>+LEFT(Tabla1[[#This Row],[CONSIDERED_DATE12]],3)</f>
        <v>SEP</v>
      </c>
      <c r="H2072" t="str">
        <f>+RIGHT(Tabla1[[#This Row],[CONSIDERED_DATE12]],2)</f>
        <v>21</v>
      </c>
      <c r="I2072" t="str">
        <f>+CONCATENATE(Tabla1[[#This Row],[CONSIDERED_DATE14]],"-",Tabla1[[#This Row],[CONSIDERED_DATE13]])</f>
        <v>21-SEP</v>
      </c>
      <c r="J2072" s="1" t="s">
        <v>5280</v>
      </c>
      <c r="K2072">
        <v>19</v>
      </c>
      <c r="L2072">
        <v>65</v>
      </c>
      <c r="M2072" s="4">
        <v>144634.45820433399</v>
      </c>
      <c r="N2072" s="3">
        <v>29.230769230769202</v>
      </c>
      <c r="O2072" s="3">
        <f>+Tabla1[[#This Row],[CF_CALC_OCC_ROOMS]]/67*100</f>
        <v>28.35820895522388</v>
      </c>
      <c r="P2072" s="2">
        <v>2748054.7058823528</v>
      </c>
      <c r="Q2072">
        <v>0</v>
      </c>
      <c r="R2072">
        <v>0</v>
      </c>
      <c r="S2072">
        <v>0</v>
      </c>
    </row>
    <row r="2073" spans="1:19" x14ac:dyDescent="0.25">
      <c r="A2073" s="1" t="s">
        <v>13</v>
      </c>
      <c r="B2073" s="4">
        <v>4991097</v>
      </c>
      <c r="C2073">
        <v>37</v>
      </c>
      <c r="D2073">
        <v>64</v>
      </c>
      <c r="E2073" s="1" t="s">
        <v>2085</v>
      </c>
      <c r="F2073" t="str">
        <f>+RIGHT(Tabla1[[#This Row],[CONSIDERED_DATE1]],6)</f>
        <v>SEP-21</v>
      </c>
      <c r="G2073" t="str">
        <f>+LEFT(Tabla1[[#This Row],[CONSIDERED_DATE12]],3)</f>
        <v>SEP</v>
      </c>
      <c r="H2073" t="str">
        <f>+RIGHT(Tabla1[[#This Row],[CONSIDERED_DATE12]],2)</f>
        <v>21</v>
      </c>
      <c r="I2073" t="str">
        <f>+CONCATENATE(Tabla1[[#This Row],[CONSIDERED_DATE14]],"-",Tabla1[[#This Row],[CONSIDERED_DATE13]])</f>
        <v>21-SEP</v>
      </c>
      <c r="J2073" s="1" t="s">
        <v>5281</v>
      </c>
      <c r="K2073">
        <v>37</v>
      </c>
      <c r="L2073">
        <v>66</v>
      </c>
      <c r="M2073" s="4">
        <v>134894.513513513</v>
      </c>
      <c r="N2073" s="3">
        <v>56.060606060605998</v>
      </c>
      <c r="O2073" s="3">
        <f>+Tabla1[[#This Row],[CF_CALC_OCC_ROOMS]]/67*100</f>
        <v>55.223880597014926</v>
      </c>
      <c r="P2073" s="2">
        <v>3844567</v>
      </c>
      <c r="Q2073">
        <v>0</v>
      </c>
      <c r="R2073">
        <v>1146530</v>
      </c>
      <c r="S2073">
        <v>0</v>
      </c>
    </row>
    <row r="2074" spans="1:19" x14ac:dyDescent="0.25">
      <c r="A2074" s="1" t="s">
        <v>13</v>
      </c>
      <c r="B2074" s="4">
        <v>7643319</v>
      </c>
      <c r="C2074">
        <v>52</v>
      </c>
      <c r="D2074">
        <v>106</v>
      </c>
      <c r="E2074" s="1" t="s">
        <v>2086</v>
      </c>
      <c r="F2074" t="str">
        <f>+RIGHT(Tabla1[[#This Row],[CONSIDERED_DATE1]],6)</f>
        <v>SEP-21</v>
      </c>
      <c r="G2074" t="str">
        <f>+LEFT(Tabla1[[#This Row],[CONSIDERED_DATE12]],3)</f>
        <v>SEP</v>
      </c>
      <c r="H2074" t="str">
        <f>+RIGHT(Tabla1[[#This Row],[CONSIDERED_DATE12]],2)</f>
        <v>21</v>
      </c>
      <c r="I2074" t="str">
        <f>+CONCATENATE(Tabla1[[#This Row],[CONSIDERED_DATE14]],"-",Tabla1[[#This Row],[CONSIDERED_DATE13]])</f>
        <v>21-SEP</v>
      </c>
      <c r="J2074" s="1" t="s">
        <v>5282</v>
      </c>
      <c r="K2074">
        <v>52</v>
      </c>
      <c r="L2074">
        <v>66</v>
      </c>
      <c r="M2074" s="4">
        <v>146986.903846153</v>
      </c>
      <c r="N2074" s="3">
        <v>78.787878787878697</v>
      </c>
      <c r="O2074" s="3">
        <f>+Tabla1[[#This Row],[CF_CALC_OCC_ROOMS]]/67*100</f>
        <v>77.611940298507463</v>
      </c>
      <c r="P2074" s="2">
        <v>7643319</v>
      </c>
      <c r="Q2074">
        <v>0</v>
      </c>
      <c r="R2074">
        <v>0</v>
      </c>
      <c r="S2074">
        <v>0</v>
      </c>
    </row>
    <row r="2075" spans="1:19" x14ac:dyDescent="0.25">
      <c r="A2075" s="1" t="s">
        <v>13</v>
      </c>
      <c r="B2075" s="4">
        <v>8598247</v>
      </c>
      <c r="C2075">
        <v>61</v>
      </c>
      <c r="D2075">
        <v>127</v>
      </c>
      <c r="E2075" s="1" t="s">
        <v>2087</v>
      </c>
      <c r="F2075" t="str">
        <f>+RIGHT(Tabla1[[#This Row],[CONSIDERED_DATE1]],6)</f>
        <v>SEP-21</v>
      </c>
      <c r="G2075" t="str">
        <f>+LEFT(Tabla1[[#This Row],[CONSIDERED_DATE12]],3)</f>
        <v>SEP</v>
      </c>
      <c r="H2075" t="str">
        <f>+RIGHT(Tabla1[[#This Row],[CONSIDERED_DATE12]],2)</f>
        <v>21</v>
      </c>
      <c r="I2075" t="str">
        <f>+CONCATENATE(Tabla1[[#This Row],[CONSIDERED_DATE14]],"-",Tabla1[[#This Row],[CONSIDERED_DATE13]])</f>
        <v>21-SEP</v>
      </c>
      <c r="J2075" s="1" t="s">
        <v>5283</v>
      </c>
      <c r="K2075">
        <v>61</v>
      </c>
      <c r="L2075">
        <v>66</v>
      </c>
      <c r="M2075" s="4">
        <v>140954.86885245901</v>
      </c>
      <c r="N2075" s="3">
        <v>92.424242424242394</v>
      </c>
      <c r="O2075" s="3">
        <f>+Tabla1[[#This Row],[CF_CALC_OCC_ROOMS]]/67*100</f>
        <v>91.044776119402982</v>
      </c>
      <c r="P2075" s="2">
        <v>8598247</v>
      </c>
      <c r="Q2075">
        <v>0</v>
      </c>
      <c r="R2075">
        <v>0</v>
      </c>
      <c r="S2075">
        <v>0</v>
      </c>
    </row>
    <row r="2076" spans="1:19" x14ac:dyDescent="0.25">
      <c r="A2076" s="1" t="s">
        <v>13</v>
      </c>
      <c r="B2076" s="4">
        <v>2576174</v>
      </c>
      <c r="C2076">
        <v>17</v>
      </c>
      <c r="D2076">
        <v>32</v>
      </c>
      <c r="E2076" s="1" t="s">
        <v>2088</v>
      </c>
      <c r="F2076" t="str">
        <f>+RIGHT(Tabla1[[#This Row],[CONSIDERED_DATE1]],6)</f>
        <v>SEP-21</v>
      </c>
      <c r="G2076" t="str">
        <f>+LEFT(Tabla1[[#This Row],[CONSIDERED_DATE12]],3)</f>
        <v>SEP</v>
      </c>
      <c r="H2076" t="str">
        <f>+RIGHT(Tabla1[[#This Row],[CONSIDERED_DATE12]],2)</f>
        <v>21</v>
      </c>
      <c r="I2076" t="str">
        <f>+CONCATENATE(Tabla1[[#This Row],[CONSIDERED_DATE14]],"-",Tabla1[[#This Row],[CONSIDERED_DATE13]])</f>
        <v>21-SEP</v>
      </c>
      <c r="J2076" s="1" t="s">
        <v>5284</v>
      </c>
      <c r="K2076">
        <v>17</v>
      </c>
      <c r="L2076">
        <v>66</v>
      </c>
      <c r="M2076" s="4">
        <v>151539.647058823</v>
      </c>
      <c r="N2076" s="3">
        <v>25.757575757575701</v>
      </c>
      <c r="O2076" s="3">
        <f>+Tabla1[[#This Row],[CF_CALC_OCC_ROOMS]]/67*100</f>
        <v>25.373134328358208</v>
      </c>
      <c r="P2076" s="2">
        <v>2576174</v>
      </c>
      <c r="Q2076">
        <v>0</v>
      </c>
      <c r="R2076">
        <v>0</v>
      </c>
      <c r="S2076">
        <v>0</v>
      </c>
    </row>
    <row r="2077" spans="1:19" x14ac:dyDescent="0.25">
      <c r="A2077" s="1" t="s">
        <v>13</v>
      </c>
      <c r="B2077" s="4">
        <v>3764352</v>
      </c>
      <c r="C2077">
        <v>28</v>
      </c>
      <c r="D2077">
        <v>54</v>
      </c>
      <c r="E2077" s="1" t="s">
        <v>2089</v>
      </c>
      <c r="F2077" t="str">
        <f>+RIGHT(Tabla1[[#This Row],[CONSIDERED_DATE1]],6)</f>
        <v>SEP-21</v>
      </c>
      <c r="G2077" t="str">
        <f>+LEFT(Tabla1[[#This Row],[CONSIDERED_DATE12]],3)</f>
        <v>SEP</v>
      </c>
      <c r="H2077" t="str">
        <f>+RIGHT(Tabla1[[#This Row],[CONSIDERED_DATE12]],2)</f>
        <v>21</v>
      </c>
      <c r="I2077" t="str">
        <f>+CONCATENATE(Tabla1[[#This Row],[CONSIDERED_DATE14]],"-",Tabla1[[#This Row],[CONSIDERED_DATE13]])</f>
        <v>21-SEP</v>
      </c>
      <c r="J2077" s="1" t="s">
        <v>5285</v>
      </c>
      <c r="K2077">
        <v>28</v>
      </c>
      <c r="L2077">
        <v>65</v>
      </c>
      <c r="M2077" s="4">
        <v>134441.142857142</v>
      </c>
      <c r="N2077" s="3">
        <v>43.076923076923002</v>
      </c>
      <c r="O2077" s="3">
        <f>+Tabla1[[#This Row],[CF_CALC_OCC_ROOMS]]/67*100</f>
        <v>41.791044776119399</v>
      </c>
      <c r="P2077" s="2">
        <v>3480795</v>
      </c>
      <c r="Q2077">
        <v>0</v>
      </c>
      <c r="R2077">
        <v>283557</v>
      </c>
      <c r="S2077">
        <v>0</v>
      </c>
    </row>
    <row r="2078" spans="1:19" x14ac:dyDescent="0.25">
      <c r="A2078" s="1" t="s">
        <v>13</v>
      </c>
      <c r="B2078" s="4">
        <v>4002864</v>
      </c>
      <c r="C2078">
        <v>29</v>
      </c>
      <c r="D2078">
        <v>51</v>
      </c>
      <c r="E2078" s="1" t="s">
        <v>2090</v>
      </c>
      <c r="F2078" t="str">
        <f>+RIGHT(Tabla1[[#This Row],[CONSIDERED_DATE1]],6)</f>
        <v>SEP-21</v>
      </c>
      <c r="G2078" t="str">
        <f>+LEFT(Tabla1[[#This Row],[CONSIDERED_DATE12]],3)</f>
        <v>SEP</v>
      </c>
      <c r="H2078" t="str">
        <f>+RIGHT(Tabla1[[#This Row],[CONSIDERED_DATE12]],2)</f>
        <v>21</v>
      </c>
      <c r="I2078" t="str">
        <f>+CONCATENATE(Tabla1[[#This Row],[CONSIDERED_DATE14]],"-",Tabla1[[#This Row],[CONSIDERED_DATE13]])</f>
        <v>21-SEP</v>
      </c>
      <c r="J2078" s="1" t="s">
        <v>5286</v>
      </c>
      <c r="K2078">
        <v>29</v>
      </c>
      <c r="L2078">
        <v>64</v>
      </c>
      <c r="M2078" s="4">
        <v>138029.793103448</v>
      </c>
      <c r="N2078" s="3">
        <v>45.3125</v>
      </c>
      <c r="O2078" s="3">
        <f>+Tabla1[[#This Row],[CF_CALC_OCC_ROOMS]]/67*100</f>
        <v>43.283582089552233</v>
      </c>
      <c r="P2078" s="2">
        <v>3341231</v>
      </c>
      <c r="Q2078">
        <v>0</v>
      </c>
      <c r="R2078">
        <v>661633</v>
      </c>
      <c r="S2078">
        <v>0</v>
      </c>
    </row>
    <row r="2079" spans="1:19" x14ac:dyDescent="0.25">
      <c r="A2079" s="1" t="s">
        <v>13</v>
      </c>
      <c r="B2079" s="4">
        <v>3986234</v>
      </c>
      <c r="C2079">
        <v>29</v>
      </c>
      <c r="D2079">
        <v>48</v>
      </c>
      <c r="E2079" s="1" t="s">
        <v>2091</v>
      </c>
      <c r="F2079" t="str">
        <f>+RIGHT(Tabla1[[#This Row],[CONSIDERED_DATE1]],6)</f>
        <v>SEP-21</v>
      </c>
      <c r="G2079" t="str">
        <f>+LEFT(Tabla1[[#This Row],[CONSIDERED_DATE12]],3)</f>
        <v>SEP</v>
      </c>
      <c r="H2079" t="str">
        <f>+RIGHT(Tabla1[[#This Row],[CONSIDERED_DATE12]],2)</f>
        <v>21</v>
      </c>
      <c r="I2079" t="str">
        <f>+CONCATENATE(Tabla1[[#This Row],[CONSIDERED_DATE14]],"-",Tabla1[[#This Row],[CONSIDERED_DATE13]])</f>
        <v>21-SEP</v>
      </c>
      <c r="J2079" s="1" t="s">
        <v>5287</v>
      </c>
      <c r="K2079">
        <v>29</v>
      </c>
      <c r="L2079">
        <v>64</v>
      </c>
      <c r="M2079" s="4">
        <v>137456.344827586</v>
      </c>
      <c r="N2079" s="3">
        <v>45.3125</v>
      </c>
      <c r="O2079" s="3">
        <f>+Tabla1[[#This Row],[CF_CALC_OCC_ROOMS]]/67*100</f>
        <v>43.283582089552233</v>
      </c>
      <c r="P2079" s="2">
        <v>3324601</v>
      </c>
      <c r="Q2079">
        <v>0</v>
      </c>
      <c r="R2079">
        <v>661633</v>
      </c>
      <c r="S2079">
        <v>0</v>
      </c>
    </row>
    <row r="2080" spans="1:19" x14ac:dyDescent="0.25">
      <c r="A2080" s="1" t="s">
        <v>13</v>
      </c>
      <c r="B2080" s="4">
        <v>4501388</v>
      </c>
      <c r="C2080">
        <v>30</v>
      </c>
      <c r="D2080">
        <v>54</v>
      </c>
      <c r="E2080" s="1" t="s">
        <v>2092</v>
      </c>
      <c r="F2080" t="str">
        <f>+RIGHT(Tabla1[[#This Row],[CONSIDERED_DATE1]],6)</f>
        <v>SEP-21</v>
      </c>
      <c r="G2080" t="str">
        <f>+LEFT(Tabla1[[#This Row],[CONSIDERED_DATE12]],3)</f>
        <v>SEP</v>
      </c>
      <c r="H2080" t="str">
        <f>+RIGHT(Tabla1[[#This Row],[CONSIDERED_DATE12]],2)</f>
        <v>21</v>
      </c>
      <c r="I2080" t="str">
        <f>+CONCATENATE(Tabla1[[#This Row],[CONSIDERED_DATE14]],"-",Tabla1[[#This Row],[CONSIDERED_DATE13]])</f>
        <v>21-SEP</v>
      </c>
      <c r="J2080" s="1" t="s">
        <v>5288</v>
      </c>
      <c r="K2080">
        <v>30</v>
      </c>
      <c r="L2080">
        <v>65</v>
      </c>
      <c r="M2080" s="4">
        <v>150046.26666666599</v>
      </c>
      <c r="N2080" s="3">
        <v>46.153846153846096</v>
      </c>
      <c r="O2080" s="3">
        <f>+Tabla1[[#This Row],[CF_CALC_OCC_ROOMS]]/67*100</f>
        <v>44.776119402985074</v>
      </c>
      <c r="P2080" s="2">
        <v>4501388</v>
      </c>
      <c r="Q2080">
        <v>0</v>
      </c>
      <c r="R2080">
        <v>0</v>
      </c>
      <c r="S2080">
        <v>0</v>
      </c>
    </row>
    <row r="2081" spans="1:19" x14ac:dyDescent="0.25">
      <c r="A2081" s="1" t="s">
        <v>13</v>
      </c>
      <c r="B2081" s="4">
        <v>7219547.823529412</v>
      </c>
      <c r="C2081">
        <v>51</v>
      </c>
      <c r="D2081">
        <v>91</v>
      </c>
      <c r="E2081" s="1" t="s">
        <v>2093</v>
      </c>
      <c r="F2081" t="str">
        <f>+RIGHT(Tabla1[[#This Row],[CONSIDERED_DATE1]],6)</f>
        <v>SEP-21</v>
      </c>
      <c r="G2081" t="str">
        <f>+LEFT(Tabla1[[#This Row],[CONSIDERED_DATE12]],3)</f>
        <v>SEP</v>
      </c>
      <c r="H2081" t="str">
        <f>+RIGHT(Tabla1[[#This Row],[CONSIDERED_DATE12]],2)</f>
        <v>21</v>
      </c>
      <c r="I2081" t="str">
        <f>+CONCATENATE(Tabla1[[#This Row],[CONSIDERED_DATE14]],"-",Tabla1[[#This Row],[CONSIDERED_DATE13]])</f>
        <v>21-SEP</v>
      </c>
      <c r="J2081" s="1" t="s">
        <v>5289</v>
      </c>
      <c r="K2081">
        <v>51</v>
      </c>
      <c r="L2081">
        <v>63</v>
      </c>
      <c r="M2081" s="4">
        <v>141559.76124567399</v>
      </c>
      <c r="N2081" s="3">
        <v>80.952380952380906</v>
      </c>
      <c r="O2081" s="3">
        <f>+Tabla1[[#This Row],[CF_CALC_OCC_ROOMS]]/67*100</f>
        <v>76.119402985074629</v>
      </c>
      <c r="P2081" s="2">
        <v>5663867.823529412</v>
      </c>
      <c r="Q2081">
        <v>0</v>
      </c>
      <c r="R2081">
        <v>1555680</v>
      </c>
      <c r="S2081">
        <v>0</v>
      </c>
    </row>
    <row r="2082" spans="1:19" x14ac:dyDescent="0.25">
      <c r="A2082" s="1" t="s">
        <v>13</v>
      </c>
      <c r="B2082" s="4">
        <v>7982251.823529412</v>
      </c>
      <c r="C2082">
        <v>52</v>
      </c>
      <c r="D2082">
        <v>110</v>
      </c>
      <c r="E2082" s="1" t="s">
        <v>2094</v>
      </c>
      <c r="F2082" t="str">
        <f>+RIGHT(Tabla1[[#This Row],[CONSIDERED_DATE1]],6)</f>
        <v>SEP-21</v>
      </c>
      <c r="G2082" t="str">
        <f>+LEFT(Tabla1[[#This Row],[CONSIDERED_DATE12]],3)</f>
        <v>SEP</v>
      </c>
      <c r="H2082" t="str">
        <f>+RIGHT(Tabla1[[#This Row],[CONSIDERED_DATE12]],2)</f>
        <v>21</v>
      </c>
      <c r="I2082" t="str">
        <f>+CONCATENATE(Tabla1[[#This Row],[CONSIDERED_DATE14]],"-",Tabla1[[#This Row],[CONSIDERED_DATE13]])</f>
        <v>21-SEP</v>
      </c>
      <c r="J2082" s="1" t="s">
        <v>5290</v>
      </c>
      <c r="K2082">
        <v>52</v>
      </c>
      <c r="L2082">
        <v>62</v>
      </c>
      <c r="M2082" s="4">
        <v>153504.84276018001</v>
      </c>
      <c r="N2082" s="3">
        <v>83.870967741935402</v>
      </c>
      <c r="O2082" s="3">
        <f>+Tabla1[[#This Row],[CF_CALC_OCC_ROOMS]]/67*100</f>
        <v>77.611940298507463</v>
      </c>
      <c r="P2082" s="2">
        <v>7982251.823529412</v>
      </c>
      <c r="Q2082">
        <v>0</v>
      </c>
      <c r="R2082">
        <v>0</v>
      </c>
      <c r="S2082">
        <v>0</v>
      </c>
    </row>
    <row r="2083" spans="1:19" x14ac:dyDescent="0.25">
      <c r="A2083" s="1" t="s">
        <v>13</v>
      </c>
      <c r="B2083" s="4">
        <v>5102121</v>
      </c>
      <c r="C2083">
        <v>37</v>
      </c>
      <c r="D2083">
        <v>78</v>
      </c>
      <c r="E2083" s="1" t="s">
        <v>2095</v>
      </c>
      <c r="F2083" t="str">
        <f>+RIGHT(Tabla1[[#This Row],[CONSIDERED_DATE1]],6)</f>
        <v>SEP-21</v>
      </c>
      <c r="G2083" t="str">
        <f>+LEFT(Tabla1[[#This Row],[CONSIDERED_DATE12]],3)</f>
        <v>SEP</v>
      </c>
      <c r="H2083" t="str">
        <f>+RIGHT(Tabla1[[#This Row],[CONSIDERED_DATE12]],2)</f>
        <v>21</v>
      </c>
      <c r="I2083" t="str">
        <f>+CONCATENATE(Tabla1[[#This Row],[CONSIDERED_DATE14]],"-",Tabla1[[#This Row],[CONSIDERED_DATE13]])</f>
        <v>21-SEP</v>
      </c>
      <c r="J2083" s="1" t="s">
        <v>5291</v>
      </c>
      <c r="K2083">
        <v>37</v>
      </c>
      <c r="L2083">
        <v>63</v>
      </c>
      <c r="M2083" s="4">
        <v>137895.16216216201</v>
      </c>
      <c r="N2083" s="3">
        <v>58.730158730158699</v>
      </c>
      <c r="O2083" s="3">
        <f>+Tabla1[[#This Row],[CF_CALC_OCC_ROOMS]]/67*100</f>
        <v>55.223880597014926</v>
      </c>
      <c r="P2083" s="2">
        <v>5214121</v>
      </c>
      <c r="Q2083">
        <v>0</v>
      </c>
      <c r="R2083">
        <v>-112000</v>
      </c>
      <c r="S2083">
        <v>0</v>
      </c>
    </row>
    <row r="2084" spans="1:19" x14ac:dyDescent="0.25">
      <c r="A2084" s="1" t="s">
        <v>13</v>
      </c>
      <c r="B2084" s="4">
        <v>6220788</v>
      </c>
      <c r="C2084">
        <v>42</v>
      </c>
      <c r="D2084">
        <v>89</v>
      </c>
      <c r="E2084" s="1" t="s">
        <v>2096</v>
      </c>
      <c r="F2084" t="str">
        <f>+RIGHT(Tabla1[[#This Row],[CONSIDERED_DATE1]],6)</f>
        <v>SEP-21</v>
      </c>
      <c r="G2084" t="str">
        <f>+LEFT(Tabla1[[#This Row],[CONSIDERED_DATE12]],3)</f>
        <v>SEP</v>
      </c>
      <c r="H2084" t="str">
        <f>+RIGHT(Tabla1[[#This Row],[CONSIDERED_DATE12]],2)</f>
        <v>21</v>
      </c>
      <c r="I2084" t="str">
        <f>+CONCATENATE(Tabla1[[#This Row],[CONSIDERED_DATE14]],"-",Tabla1[[#This Row],[CONSIDERED_DATE13]])</f>
        <v>21-SEP</v>
      </c>
      <c r="J2084" s="1" t="s">
        <v>5292</v>
      </c>
      <c r="K2084">
        <v>42</v>
      </c>
      <c r="L2084">
        <v>63</v>
      </c>
      <c r="M2084" s="4">
        <v>148114</v>
      </c>
      <c r="N2084" s="3">
        <v>66.6666666666666</v>
      </c>
      <c r="O2084" s="3">
        <f>+Tabla1[[#This Row],[CF_CALC_OCC_ROOMS]]/67*100</f>
        <v>62.68656716417911</v>
      </c>
      <c r="P2084" s="2">
        <v>6220788</v>
      </c>
      <c r="Q2084">
        <v>0</v>
      </c>
      <c r="R2084">
        <v>0</v>
      </c>
      <c r="S2084">
        <v>0</v>
      </c>
    </row>
    <row r="2085" spans="1:19" x14ac:dyDescent="0.25">
      <c r="A2085" s="1" t="s">
        <v>13</v>
      </c>
      <c r="B2085" s="4">
        <v>6629798</v>
      </c>
      <c r="C2085">
        <v>45</v>
      </c>
      <c r="D2085">
        <v>95</v>
      </c>
      <c r="E2085" s="1" t="s">
        <v>2097</v>
      </c>
      <c r="F2085" t="str">
        <f>+RIGHT(Tabla1[[#This Row],[CONSIDERED_DATE1]],6)</f>
        <v>SEP-21</v>
      </c>
      <c r="G2085" t="str">
        <f>+LEFT(Tabla1[[#This Row],[CONSIDERED_DATE12]],3)</f>
        <v>SEP</v>
      </c>
      <c r="H2085" t="str">
        <f>+RIGHT(Tabla1[[#This Row],[CONSIDERED_DATE12]],2)</f>
        <v>21</v>
      </c>
      <c r="I2085" t="str">
        <f>+CONCATENATE(Tabla1[[#This Row],[CONSIDERED_DATE14]],"-",Tabla1[[#This Row],[CONSIDERED_DATE13]])</f>
        <v>21-SEP</v>
      </c>
      <c r="J2085" s="1" t="s">
        <v>5293</v>
      </c>
      <c r="K2085">
        <v>45</v>
      </c>
      <c r="L2085">
        <v>65</v>
      </c>
      <c r="M2085" s="4">
        <v>147328.844444444</v>
      </c>
      <c r="N2085" s="3">
        <v>69.230769230769198</v>
      </c>
      <c r="O2085" s="3">
        <f>+Tabla1[[#This Row],[CF_CALC_OCC_ROOMS]]/67*100</f>
        <v>67.164179104477611</v>
      </c>
      <c r="P2085" s="2">
        <v>6629798</v>
      </c>
      <c r="Q2085">
        <v>0</v>
      </c>
      <c r="R2085">
        <v>0</v>
      </c>
      <c r="S2085">
        <v>0</v>
      </c>
    </row>
    <row r="2086" spans="1:19" x14ac:dyDescent="0.25">
      <c r="A2086" s="1" t="s">
        <v>13</v>
      </c>
      <c r="B2086" s="4">
        <v>7198447.823529412</v>
      </c>
      <c r="C2086">
        <v>50</v>
      </c>
      <c r="D2086">
        <v>111</v>
      </c>
      <c r="E2086" s="1" t="s">
        <v>2098</v>
      </c>
      <c r="F2086" t="str">
        <f>+RIGHT(Tabla1[[#This Row],[CONSIDERED_DATE1]],6)</f>
        <v>SEP-21</v>
      </c>
      <c r="G2086" t="str">
        <f>+LEFT(Tabla1[[#This Row],[CONSIDERED_DATE12]],3)</f>
        <v>SEP</v>
      </c>
      <c r="H2086" t="str">
        <f>+RIGHT(Tabla1[[#This Row],[CONSIDERED_DATE12]],2)</f>
        <v>21</v>
      </c>
      <c r="I2086" t="str">
        <f>+CONCATENATE(Tabla1[[#This Row],[CONSIDERED_DATE14]],"-",Tabla1[[#This Row],[CONSIDERED_DATE13]])</f>
        <v>21-SEP</v>
      </c>
      <c r="J2086" s="1" t="s">
        <v>5294</v>
      </c>
      <c r="K2086">
        <v>50</v>
      </c>
      <c r="L2086">
        <v>64</v>
      </c>
      <c r="M2086" s="4">
        <v>143968.95647058822</v>
      </c>
      <c r="N2086" s="3">
        <v>78.125</v>
      </c>
      <c r="O2086" s="3">
        <f>+Tabla1[[#This Row],[CF_CALC_OCC_ROOMS]]/67*100</f>
        <v>74.626865671641795</v>
      </c>
      <c r="P2086" s="2">
        <v>7198447.823529412</v>
      </c>
      <c r="Q2086">
        <v>0</v>
      </c>
      <c r="R2086">
        <v>0</v>
      </c>
      <c r="S2086">
        <v>0</v>
      </c>
    </row>
    <row r="2087" spans="1:19" x14ac:dyDescent="0.25">
      <c r="A2087" s="1" t="s">
        <v>13</v>
      </c>
      <c r="B2087" s="4">
        <v>9537441</v>
      </c>
      <c r="C2087">
        <v>55</v>
      </c>
      <c r="D2087">
        <v>120</v>
      </c>
      <c r="E2087" s="1" t="s">
        <v>2099</v>
      </c>
      <c r="F2087" t="str">
        <f>+RIGHT(Tabla1[[#This Row],[CONSIDERED_DATE1]],6)</f>
        <v>SEP-21</v>
      </c>
      <c r="G2087" t="str">
        <f>+LEFT(Tabla1[[#This Row],[CONSIDERED_DATE12]],3)</f>
        <v>SEP</v>
      </c>
      <c r="H2087" t="str">
        <f>+RIGHT(Tabla1[[#This Row],[CONSIDERED_DATE12]],2)</f>
        <v>21</v>
      </c>
      <c r="I2087" t="str">
        <f>+CONCATENATE(Tabla1[[#This Row],[CONSIDERED_DATE14]],"-",Tabla1[[#This Row],[CONSIDERED_DATE13]])</f>
        <v>21-SEP</v>
      </c>
      <c r="J2087" s="1" t="s">
        <v>5295</v>
      </c>
      <c r="K2087">
        <v>55</v>
      </c>
      <c r="L2087">
        <v>65</v>
      </c>
      <c r="M2087" s="4">
        <v>173408.01818181801</v>
      </c>
      <c r="N2087" s="3">
        <v>84.615384615384599</v>
      </c>
      <c r="O2087" s="3">
        <f>+Tabla1[[#This Row],[CF_CALC_OCC_ROOMS]]/67*100</f>
        <v>82.089552238805979</v>
      </c>
      <c r="P2087" s="2">
        <v>9537441</v>
      </c>
      <c r="Q2087">
        <v>0</v>
      </c>
      <c r="R2087">
        <v>0</v>
      </c>
      <c r="S2087">
        <v>0</v>
      </c>
    </row>
    <row r="2088" spans="1:19" x14ac:dyDescent="0.25">
      <c r="A2088" s="1" t="s">
        <v>13</v>
      </c>
      <c r="B2088" s="4">
        <v>10921323</v>
      </c>
      <c r="C2088">
        <v>60</v>
      </c>
      <c r="D2088">
        <v>132</v>
      </c>
      <c r="E2088" s="1" t="s">
        <v>2100</v>
      </c>
      <c r="F2088" t="str">
        <f>+RIGHT(Tabla1[[#This Row],[CONSIDERED_DATE1]],6)</f>
        <v>SEP-21</v>
      </c>
      <c r="G2088" t="str">
        <f>+LEFT(Tabla1[[#This Row],[CONSIDERED_DATE12]],3)</f>
        <v>SEP</v>
      </c>
      <c r="H2088" t="str">
        <f>+RIGHT(Tabla1[[#This Row],[CONSIDERED_DATE12]],2)</f>
        <v>21</v>
      </c>
      <c r="I2088" t="str">
        <f>+CONCATENATE(Tabla1[[#This Row],[CONSIDERED_DATE14]],"-",Tabla1[[#This Row],[CONSIDERED_DATE13]])</f>
        <v>21-SEP</v>
      </c>
      <c r="J2088" s="1" t="s">
        <v>5296</v>
      </c>
      <c r="K2088">
        <v>60</v>
      </c>
      <c r="L2088">
        <v>66</v>
      </c>
      <c r="M2088" s="4">
        <v>182022.05</v>
      </c>
      <c r="N2088" s="3">
        <v>90.909090909090907</v>
      </c>
      <c r="O2088" s="3">
        <f>+Tabla1[[#This Row],[CF_CALC_OCC_ROOMS]]/67*100</f>
        <v>89.552238805970148</v>
      </c>
      <c r="P2088" s="2">
        <v>10921323</v>
      </c>
      <c r="Q2088">
        <v>0</v>
      </c>
      <c r="R2088">
        <v>0</v>
      </c>
      <c r="S2088">
        <v>0</v>
      </c>
    </row>
    <row r="2089" spans="1:19" x14ac:dyDescent="0.25">
      <c r="A2089" s="1" t="s">
        <v>13</v>
      </c>
      <c r="B2089" s="4">
        <v>10863329</v>
      </c>
      <c r="C2089">
        <v>54</v>
      </c>
      <c r="D2089">
        <v>108</v>
      </c>
      <c r="E2089" s="1" t="s">
        <v>2101</v>
      </c>
      <c r="F2089" t="str">
        <f>+RIGHT(Tabla1[[#This Row],[CONSIDERED_DATE1]],6)</f>
        <v>SEP-21</v>
      </c>
      <c r="G2089" t="str">
        <f>+LEFT(Tabla1[[#This Row],[CONSIDERED_DATE12]],3)</f>
        <v>SEP</v>
      </c>
      <c r="H2089" t="str">
        <f>+RIGHT(Tabla1[[#This Row],[CONSIDERED_DATE12]],2)</f>
        <v>21</v>
      </c>
      <c r="I2089" t="str">
        <f>+CONCATENATE(Tabla1[[#This Row],[CONSIDERED_DATE14]],"-",Tabla1[[#This Row],[CONSIDERED_DATE13]])</f>
        <v>21-SEP</v>
      </c>
      <c r="J2089" s="1" t="s">
        <v>5297</v>
      </c>
      <c r="K2089">
        <v>54</v>
      </c>
      <c r="L2089">
        <v>65</v>
      </c>
      <c r="M2089" s="4">
        <v>201172.75925925901</v>
      </c>
      <c r="N2089" s="3">
        <v>83.076923076922995</v>
      </c>
      <c r="O2089" s="3">
        <f>+Tabla1[[#This Row],[CF_CALC_OCC_ROOMS]]/67*100</f>
        <v>80.597014925373131</v>
      </c>
      <c r="P2089" s="2">
        <v>10863329</v>
      </c>
      <c r="Q2089">
        <v>0</v>
      </c>
      <c r="R2089">
        <v>0</v>
      </c>
      <c r="S2089">
        <v>0</v>
      </c>
    </row>
    <row r="2090" spans="1:19" x14ac:dyDescent="0.25">
      <c r="A2090" s="1" t="s">
        <v>13</v>
      </c>
      <c r="B2090" s="4">
        <v>5033611</v>
      </c>
      <c r="C2090">
        <v>34</v>
      </c>
      <c r="D2090">
        <v>67</v>
      </c>
      <c r="E2090" s="1" t="s">
        <v>2102</v>
      </c>
      <c r="F2090" t="str">
        <f>+RIGHT(Tabla1[[#This Row],[CONSIDERED_DATE1]],6)</f>
        <v>SEP-21</v>
      </c>
      <c r="G2090" t="str">
        <f>+LEFT(Tabla1[[#This Row],[CONSIDERED_DATE12]],3)</f>
        <v>SEP</v>
      </c>
      <c r="H2090" t="str">
        <f>+RIGHT(Tabla1[[#This Row],[CONSIDERED_DATE12]],2)</f>
        <v>21</v>
      </c>
      <c r="I2090" t="str">
        <f>+CONCATENATE(Tabla1[[#This Row],[CONSIDERED_DATE14]],"-",Tabla1[[#This Row],[CONSIDERED_DATE13]])</f>
        <v>21-SEP</v>
      </c>
      <c r="J2090" s="1" t="s">
        <v>5298</v>
      </c>
      <c r="K2090">
        <v>34</v>
      </c>
      <c r="L2090">
        <v>65</v>
      </c>
      <c r="M2090" s="4">
        <v>148047.382352941</v>
      </c>
      <c r="N2090" s="3">
        <v>52.307692307692299</v>
      </c>
      <c r="O2090" s="3">
        <f>+Tabla1[[#This Row],[CF_CALC_OCC_ROOMS]]/67*100</f>
        <v>50.746268656716417</v>
      </c>
      <c r="P2090" s="2">
        <v>5033611</v>
      </c>
      <c r="Q2090">
        <v>0</v>
      </c>
      <c r="R2090">
        <v>0</v>
      </c>
      <c r="S2090">
        <v>0</v>
      </c>
    </row>
    <row r="2091" spans="1:19" x14ac:dyDescent="0.25">
      <c r="A2091" s="1" t="s">
        <v>13</v>
      </c>
      <c r="B2091" s="4">
        <v>4766879</v>
      </c>
      <c r="C2091">
        <v>34</v>
      </c>
      <c r="D2091">
        <v>62</v>
      </c>
      <c r="E2091" s="1" t="s">
        <v>2103</v>
      </c>
      <c r="F2091" t="str">
        <f>+RIGHT(Tabla1[[#This Row],[CONSIDERED_DATE1]],6)</f>
        <v>SEP-21</v>
      </c>
      <c r="G2091" t="str">
        <f>+LEFT(Tabla1[[#This Row],[CONSIDERED_DATE12]],3)</f>
        <v>SEP</v>
      </c>
      <c r="H2091" t="str">
        <f>+RIGHT(Tabla1[[#This Row],[CONSIDERED_DATE12]],2)</f>
        <v>21</v>
      </c>
      <c r="I2091" t="str">
        <f>+CONCATENATE(Tabla1[[#This Row],[CONSIDERED_DATE14]],"-",Tabla1[[#This Row],[CONSIDERED_DATE13]])</f>
        <v>21-SEP</v>
      </c>
      <c r="J2091" s="1" t="s">
        <v>5299</v>
      </c>
      <c r="K2091">
        <v>34</v>
      </c>
      <c r="L2091">
        <v>64</v>
      </c>
      <c r="M2091" s="4">
        <v>140202.32352941099</v>
      </c>
      <c r="N2091" s="3">
        <v>53.125</v>
      </c>
      <c r="O2091" s="3">
        <f>+Tabla1[[#This Row],[CF_CALC_OCC_ROOMS]]/67*100</f>
        <v>50.746268656716417</v>
      </c>
      <c r="P2091" s="2">
        <v>4766879</v>
      </c>
      <c r="Q2091">
        <v>0</v>
      </c>
      <c r="R2091">
        <v>0</v>
      </c>
      <c r="S2091">
        <v>0</v>
      </c>
    </row>
    <row r="2092" spans="1:19" x14ac:dyDescent="0.25">
      <c r="A2092" s="1" t="s">
        <v>13</v>
      </c>
      <c r="B2092" s="4">
        <v>3675287</v>
      </c>
      <c r="C2092">
        <v>26</v>
      </c>
      <c r="D2092">
        <v>43</v>
      </c>
      <c r="E2092" s="1" t="s">
        <v>2104</v>
      </c>
      <c r="F2092" t="str">
        <f>+RIGHT(Tabla1[[#This Row],[CONSIDERED_DATE1]],6)</f>
        <v>SEP-21</v>
      </c>
      <c r="G2092" t="str">
        <f>+LEFT(Tabla1[[#This Row],[CONSIDERED_DATE12]],3)</f>
        <v>SEP</v>
      </c>
      <c r="H2092" t="str">
        <f>+RIGHT(Tabla1[[#This Row],[CONSIDERED_DATE12]],2)</f>
        <v>21</v>
      </c>
      <c r="I2092" t="str">
        <f>+CONCATENATE(Tabla1[[#This Row],[CONSIDERED_DATE14]],"-",Tabla1[[#This Row],[CONSIDERED_DATE13]])</f>
        <v>21-SEP</v>
      </c>
      <c r="J2092" s="1" t="s">
        <v>5300</v>
      </c>
      <c r="K2092">
        <v>26</v>
      </c>
      <c r="L2092">
        <v>64</v>
      </c>
      <c r="M2092" s="4">
        <v>141357.19230769199</v>
      </c>
      <c r="N2092" s="3">
        <v>40.625</v>
      </c>
      <c r="O2092" s="3">
        <f>+Tabla1[[#This Row],[CF_CALC_OCC_ROOMS]]/67*100</f>
        <v>38.805970149253731</v>
      </c>
      <c r="P2092" s="2">
        <v>3675287</v>
      </c>
      <c r="Q2092">
        <v>0</v>
      </c>
      <c r="R2092">
        <v>0</v>
      </c>
      <c r="S2092">
        <v>0</v>
      </c>
    </row>
    <row r="2093" spans="1:19" x14ac:dyDescent="0.25">
      <c r="A2093" s="1" t="s">
        <v>13</v>
      </c>
      <c r="B2093" s="4">
        <v>5296222</v>
      </c>
      <c r="C2093">
        <v>37</v>
      </c>
      <c r="D2093">
        <v>61</v>
      </c>
      <c r="E2093" s="1" t="s">
        <v>2105</v>
      </c>
      <c r="F2093" t="str">
        <f>+RIGHT(Tabla1[[#This Row],[CONSIDERED_DATE1]],6)</f>
        <v>SEP-21</v>
      </c>
      <c r="G2093" t="str">
        <f>+LEFT(Tabla1[[#This Row],[CONSIDERED_DATE12]],3)</f>
        <v>SEP</v>
      </c>
      <c r="H2093" t="str">
        <f>+RIGHT(Tabla1[[#This Row],[CONSIDERED_DATE12]],2)</f>
        <v>21</v>
      </c>
      <c r="I2093" t="str">
        <f>+CONCATENATE(Tabla1[[#This Row],[CONSIDERED_DATE14]],"-",Tabla1[[#This Row],[CONSIDERED_DATE13]])</f>
        <v>21-SEP</v>
      </c>
      <c r="J2093" s="1" t="s">
        <v>5301</v>
      </c>
      <c r="K2093">
        <v>37</v>
      </c>
      <c r="L2093">
        <v>65</v>
      </c>
      <c r="M2093" s="4">
        <v>143141.135135135</v>
      </c>
      <c r="N2093" s="3">
        <v>56.923076923076898</v>
      </c>
      <c r="O2093" s="3">
        <f>+Tabla1[[#This Row],[CF_CALC_OCC_ROOMS]]/67*100</f>
        <v>55.223880597014926</v>
      </c>
      <c r="P2093" s="2">
        <v>5296222</v>
      </c>
      <c r="Q2093">
        <v>0</v>
      </c>
      <c r="R2093">
        <v>0</v>
      </c>
      <c r="S2093">
        <v>0</v>
      </c>
    </row>
    <row r="2094" spans="1:19" x14ac:dyDescent="0.25">
      <c r="A2094" s="1" t="s">
        <v>13</v>
      </c>
      <c r="B2094" s="4">
        <v>5283164</v>
      </c>
      <c r="C2094">
        <v>40</v>
      </c>
      <c r="D2094">
        <v>65</v>
      </c>
      <c r="E2094" s="1" t="s">
        <v>2106</v>
      </c>
      <c r="F2094" t="str">
        <f>+RIGHT(Tabla1[[#This Row],[CONSIDERED_DATE1]],6)</f>
        <v>SEP-21</v>
      </c>
      <c r="G2094" t="str">
        <f>+LEFT(Tabla1[[#This Row],[CONSIDERED_DATE12]],3)</f>
        <v>SEP</v>
      </c>
      <c r="H2094" t="str">
        <f>+RIGHT(Tabla1[[#This Row],[CONSIDERED_DATE12]],2)</f>
        <v>21</v>
      </c>
      <c r="I2094" t="str">
        <f>+CONCATENATE(Tabla1[[#This Row],[CONSIDERED_DATE14]],"-",Tabla1[[#This Row],[CONSIDERED_DATE13]])</f>
        <v>21-SEP</v>
      </c>
      <c r="J2094" s="1" t="s">
        <v>5302</v>
      </c>
      <c r="K2094">
        <v>40</v>
      </c>
      <c r="L2094">
        <v>65</v>
      </c>
      <c r="M2094" s="4">
        <v>132079.1</v>
      </c>
      <c r="N2094" s="3">
        <v>61.538461538461497</v>
      </c>
      <c r="O2094" s="3">
        <f>+Tabla1[[#This Row],[CF_CALC_OCC_ROOMS]]/67*100</f>
        <v>59.701492537313428</v>
      </c>
      <c r="P2094" s="2">
        <v>5283164</v>
      </c>
      <c r="Q2094">
        <v>0</v>
      </c>
      <c r="R2094">
        <v>0</v>
      </c>
      <c r="S2094">
        <v>0</v>
      </c>
    </row>
    <row r="2095" spans="1:19" x14ac:dyDescent="0.25">
      <c r="A2095" s="1" t="s">
        <v>13</v>
      </c>
      <c r="B2095" s="4">
        <v>7831137</v>
      </c>
      <c r="C2095">
        <v>52</v>
      </c>
      <c r="D2095">
        <v>101</v>
      </c>
      <c r="E2095" s="1" t="s">
        <v>2107</v>
      </c>
      <c r="F2095" t="str">
        <f>+RIGHT(Tabla1[[#This Row],[CONSIDERED_DATE1]],6)</f>
        <v>SEP-21</v>
      </c>
      <c r="G2095" t="str">
        <f>+LEFT(Tabla1[[#This Row],[CONSIDERED_DATE12]],3)</f>
        <v>SEP</v>
      </c>
      <c r="H2095" t="str">
        <f>+RIGHT(Tabla1[[#This Row],[CONSIDERED_DATE12]],2)</f>
        <v>21</v>
      </c>
      <c r="I2095" t="str">
        <f>+CONCATENATE(Tabla1[[#This Row],[CONSIDERED_DATE14]],"-",Tabla1[[#This Row],[CONSIDERED_DATE13]])</f>
        <v>21-SEP</v>
      </c>
      <c r="J2095" s="1" t="s">
        <v>5303</v>
      </c>
      <c r="K2095">
        <v>52</v>
      </c>
      <c r="L2095">
        <v>65</v>
      </c>
      <c r="M2095" s="4">
        <v>150598.788461538</v>
      </c>
      <c r="N2095" s="3">
        <v>80</v>
      </c>
      <c r="O2095" s="3">
        <f>+Tabla1[[#This Row],[CF_CALC_OCC_ROOMS]]/67*100</f>
        <v>77.611940298507463</v>
      </c>
      <c r="P2095" s="2">
        <v>6861147</v>
      </c>
      <c r="Q2095">
        <v>0</v>
      </c>
      <c r="R2095">
        <v>969990</v>
      </c>
      <c r="S2095">
        <v>0</v>
      </c>
    </row>
    <row r="2096" spans="1:19" x14ac:dyDescent="0.25">
      <c r="A2096" s="1" t="s">
        <v>13</v>
      </c>
      <c r="B2096" s="4">
        <v>8448985</v>
      </c>
      <c r="C2096">
        <v>57</v>
      </c>
      <c r="D2096">
        <v>117</v>
      </c>
      <c r="E2096" s="1" t="s">
        <v>2108</v>
      </c>
      <c r="F2096" t="str">
        <f>+RIGHT(Tabla1[[#This Row],[CONSIDERED_DATE1]],6)</f>
        <v>SEP-21</v>
      </c>
      <c r="G2096" t="str">
        <f>+LEFT(Tabla1[[#This Row],[CONSIDERED_DATE12]],3)</f>
        <v>SEP</v>
      </c>
      <c r="H2096" t="str">
        <f>+RIGHT(Tabla1[[#This Row],[CONSIDERED_DATE12]],2)</f>
        <v>21</v>
      </c>
      <c r="I2096" t="str">
        <f>+CONCATENATE(Tabla1[[#This Row],[CONSIDERED_DATE14]],"-",Tabla1[[#This Row],[CONSIDERED_DATE13]])</f>
        <v>21-SEP</v>
      </c>
      <c r="J2096" s="1" t="s">
        <v>5304</v>
      </c>
      <c r="K2096">
        <v>57</v>
      </c>
      <c r="L2096">
        <v>65</v>
      </c>
      <c r="M2096" s="4">
        <v>148227.807017543</v>
      </c>
      <c r="N2096" s="3">
        <v>87.692307692307594</v>
      </c>
      <c r="O2096" s="3">
        <f>+Tabla1[[#This Row],[CF_CALC_OCC_ROOMS]]/67*100</f>
        <v>85.074626865671647</v>
      </c>
      <c r="P2096" s="2">
        <v>7478995</v>
      </c>
      <c r="Q2096">
        <v>0</v>
      </c>
      <c r="R2096">
        <v>969990</v>
      </c>
      <c r="S2096">
        <v>0</v>
      </c>
    </row>
    <row r="2097" spans="1:19" x14ac:dyDescent="0.25">
      <c r="A2097" s="1" t="s">
        <v>13</v>
      </c>
      <c r="B2097" s="4">
        <v>3578815</v>
      </c>
      <c r="C2097">
        <v>23</v>
      </c>
      <c r="D2097">
        <v>45</v>
      </c>
      <c r="E2097" s="1" t="s">
        <v>2109</v>
      </c>
      <c r="F2097" t="str">
        <f>+RIGHT(Tabla1[[#This Row],[CONSIDERED_DATE1]],6)</f>
        <v>SEP-21</v>
      </c>
      <c r="G2097" t="str">
        <f>+LEFT(Tabla1[[#This Row],[CONSIDERED_DATE12]],3)</f>
        <v>SEP</v>
      </c>
      <c r="H2097" t="str">
        <f>+RIGHT(Tabla1[[#This Row],[CONSIDERED_DATE12]],2)</f>
        <v>21</v>
      </c>
      <c r="I2097" t="str">
        <f>+CONCATENATE(Tabla1[[#This Row],[CONSIDERED_DATE14]],"-",Tabla1[[#This Row],[CONSIDERED_DATE13]])</f>
        <v>21-SEP</v>
      </c>
      <c r="J2097" s="1" t="s">
        <v>5305</v>
      </c>
      <c r="K2097">
        <v>23</v>
      </c>
      <c r="L2097">
        <v>64</v>
      </c>
      <c r="M2097" s="4">
        <v>155600.652173913</v>
      </c>
      <c r="N2097" s="3">
        <v>35.9375</v>
      </c>
      <c r="O2097" s="3">
        <f>+Tabla1[[#This Row],[CF_CALC_OCC_ROOMS]]/67*100</f>
        <v>34.328358208955223</v>
      </c>
      <c r="P2097" s="2">
        <v>3578815</v>
      </c>
      <c r="Q2097">
        <v>0</v>
      </c>
      <c r="R2097">
        <v>0</v>
      </c>
      <c r="S2097">
        <v>0</v>
      </c>
    </row>
    <row r="2098" spans="1:19" x14ac:dyDescent="0.25">
      <c r="A2098" s="1" t="s">
        <v>13</v>
      </c>
      <c r="B2098" s="4">
        <v>3147365</v>
      </c>
      <c r="C2098">
        <v>24</v>
      </c>
      <c r="D2098">
        <v>43</v>
      </c>
      <c r="E2098" s="1" t="s">
        <v>2110</v>
      </c>
      <c r="F2098" t="str">
        <f>+RIGHT(Tabla1[[#This Row],[CONSIDERED_DATE1]],6)</f>
        <v>SEP-21</v>
      </c>
      <c r="G2098" t="str">
        <f>+LEFT(Tabla1[[#This Row],[CONSIDERED_DATE12]],3)</f>
        <v>SEP</v>
      </c>
      <c r="H2098" t="str">
        <f>+RIGHT(Tabla1[[#This Row],[CONSIDERED_DATE12]],2)</f>
        <v>21</v>
      </c>
      <c r="I2098" t="str">
        <f>+CONCATENATE(Tabla1[[#This Row],[CONSIDERED_DATE14]],"-",Tabla1[[#This Row],[CONSIDERED_DATE13]])</f>
        <v>21-SEP</v>
      </c>
      <c r="J2098" s="1" t="s">
        <v>5306</v>
      </c>
      <c r="K2098">
        <v>24</v>
      </c>
      <c r="L2098">
        <v>56</v>
      </c>
      <c r="M2098" s="4">
        <v>131140.20833333299</v>
      </c>
      <c r="N2098" s="3">
        <v>42.857142857142797</v>
      </c>
      <c r="O2098" s="3">
        <f>+Tabla1[[#This Row],[CF_CALC_OCC_ROOMS]]/67*100</f>
        <v>35.820895522388057</v>
      </c>
      <c r="P2098" s="2">
        <v>3147365</v>
      </c>
      <c r="Q2098">
        <v>0</v>
      </c>
      <c r="R2098">
        <v>0</v>
      </c>
      <c r="S2098">
        <v>0</v>
      </c>
    </row>
    <row r="2099" spans="1:19" x14ac:dyDescent="0.25">
      <c r="A2099" s="1" t="s">
        <v>13</v>
      </c>
      <c r="B2099" s="4">
        <v>3410267</v>
      </c>
      <c r="C2099">
        <v>26</v>
      </c>
      <c r="D2099">
        <v>54</v>
      </c>
      <c r="E2099" s="1" t="s">
        <v>2111</v>
      </c>
      <c r="F2099" t="str">
        <f>+RIGHT(Tabla1[[#This Row],[CONSIDERED_DATE1]],6)</f>
        <v>SEP-21</v>
      </c>
      <c r="G2099" t="str">
        <f>+LEFT(Tabla1[[#This Row],[CONSIDERED_DATE12]],3)</f>
        <v>SEP</v>
      </c>
      <c r="H2099" t="str">
        <f>+RIGHT(Tabla1[[#This Row],[CONSIDERED_DATE12]],2)</f>
        <v>21</v>
      </c>
      <c r="I2099" t="str">
        <f>+CONCATENATE(Tabla1[[#This Row],[CONSIDERED_DATE14]],"-",Tabla1[[#This Row],[CONSIDERED_DATE13]])</f>
        <v>21-SEP</v>
      </c>
      <c r="J2099" s="1" t="s">
        <v>5307</v>
      </c>
      <c r="K2099">
        <v>26</v>
      </c>
      <c r="L2099">
        <v>66</v>
      </c>
      <c r="M2099" s="4">
        <v>131164.115384615</v>
      </c>
      <c r="N2099" s="3">
        <v>39.393939393939299</v>
      </c>
      <c r="O2099" s="3">
        <f>+Tabla1[[#This Row],[CF_CALC_OCC_ROOMS]]/67*100</f>
        <v>38.805970149253731</v>
      </c>
      <c r="P2099" s="2">
        <v>3410267</v>
      </c>
      <c r="Q2099">
        <v>0</v>
      </c>
      <c r="R2099">
        <v>0</v>
      </c>
      <c r="S2099">
        <v>0</v>
      </c>
    </row>
    <row r="2100" spans="1:19" x14ac:dyDescent="0.25">
      <c r="A2100" s="1" t="s">
        <v>13</v>
      </c>
      <c r="B2100" s="4">
        <v>2549118</v>
      </c>
      <c r="C2100">
        <v>21</v>
      </c>
      <c r="D2100">
        <v>38</v>
      </c>
      <c r="E2100" s="1" t="s">
        <v>2112</v>
      </c>
      <c r="F2100" t="str">
        <f>+RIGHT(Tabla1[[#This Row],[CONSIDERED_DATE1]],6)</f>
        <v>SEP-21</v>
      </c>
      <c r="G2100" t="str">
        <f>+LEFT(Tabla1[[#This Row],[CONSIDERED_DATE12]],3)</f>
        <v>SEP</v>
      </c>
      <c r="H2100" t="str">
        <f>+RIGHT(Tabla1[[#This Row],[CONSIDERED_DATE12]],2)</f>
        <v>21</v>
      </c>
      <c r="I2100" t="str">
        <f>+CONCATENATE(Tabla1[[#This Row],[CONSIDERED_DATE14]],"-",Tabla1[[#This Row],[CONSIDERED_DATE13]])</f>
        <v>21-SEP</v>
      </c>
      <c r="J2100" s="1" t="s">
        <v>5308</v>
      </c>
      <c r="K2100">
        <v>21</v>
      </c>
      <c r="L2100">
        <v>66</v>
      </c>
      <c r="M2100" s="4">
        <v>121386.571428571</v>
      </c>
      <c r="N2100" s="3">
        <v>31.818181818181799</v>
      </c>
      <c r="O2100" s="3">
        <f>+Tabla1[[#This Row],[CF_CALC_OCC_ROOMS]]/67*100</f>
        <v>31.343283582089555</v>
      </c>
      <c r="P2100" s="2">
        <v>2549118</v>
      </c>
      <c r="Q2100">
        <v>0</v>
      </c>
      <c r="R2100">
        <v>0</v>
      </c>
      <c r="S2100">
        <v>0</v>
      </c>
    </row>
    <row r="2101" spans="1:19" x14ac:dyDescent="0.25">
      <c r="A2101" s="1" t="s">
        <v>13</v>
      </c>
      <c r="B2101" s="4">
        <v>3819242</v>
      </c>
      <c r="C2101">
        <v>27</v>
      </c>
      <c r="D2101">
        <v>50</v>
      </c>
      <c r="E2101" s="1" t="s">
        <v>2113</v>
      </c>
      <c r="F2101" t="str">
        <f>+RIGHT(Tabla1[[#This Row],[CONSIDERED_DATE1]],6)</f>
        <v>SEP-21</v>
      </c>
      <c r="G2101" t="str">
        <f>+LEFT(Tabla1[[#This Row],[CONSIDERED_DATE12]],3)</f>
        <v>SEP</v>
      </c>
      <c r="H2101" t="str">
        <f>+RIGHT(Tabla1[[#This Row],[CONSIDERED_DATE12]],2)</f>
        <v>21</v>
      </c>
      <c r="I2101" t="str">
        <f>+CONCATENATE(Tabla1[[#This Row],[CONSIDERED_DATE14]],"-",Tabla1[[#This Row],[CONSIDERED_DATE13]])</f>
        <v>21-SEP</v>
      </c>
      <c r="J2101" s="1" t="s">
        <v>5309</v>
      </c>
      <c r="K2101">
        <v>27</v>
      </c>
      <c r="L2101">
        <v>66</v>
      </c>
      <c r="M2101" s="4">
        <v>141453.40740740701</v>
      </c>
      <c r="N2101" s="3">
        <v>40.909090909090899</v>
      </c>
      <c r="O2101" s="3">
        <f>+Tabla1[[#This Row],[CF_CALC_OCC_ROOMS]]/67*100</f>
        <v>40.298507462686565</v>
      </c>
      <c r="P2101" s="2">
        <v>3819242</v>
      </c>
      <c r="Q2101">
        <v>0</v>
      </c>
      <c r="R2101">
        <v>0</v>
      </c>
      <c r="S2101">
        <v>0</v>
      </c>
    </row>
    <row r="2102" spans="1:19" x14ac:dyDescent="0.25">
      <c r="A2102" s="1" t="s">
        <v>13</v>
      </c>
      <c r="B2102" s="4">
        <v>9892361</v>
      </c>
      <c r="C2102">
        <v>59</v>
      </c>
      <c r="D2102">
        <v>126</v>
      </c>
      <c r="E2102" s="1" t="s">
        <v>2114</v>
      </c>
      <c r="F2102" t="str">
        <f>+RIGHT(Tabla1[[#This Row],[CONSIDERED_DATE1]],6)</f>
        <v>OCT-21</v>
      </c>
      <c r="G2102" t="str">
        <f>+LEFT(Tabla1[[#This Row],[CONSIDERED_DATE12]],3)</f>
        <v>OCT</v>
      </c>
      <c r="H2102" t="str">
        <f>+RIGHT(Tabla1[[#This Row],[CONSIDERED_DATE12]],2)</f>
        <v>21</v>
      </c>
      <c r="I2102" t="str">
        <f>+CONCATENATE(Tabla1[[#This Row],[CONSIDERED_DATE14]],"-",Tabla1[[#This Row],[CONSIDERED_DATE13]])</f>
        <v>21-OCT</v>
      </c>
      <c r="J2102" s="1" t="s">
        <v>5310</v>
      </c>
      <c r="K2102">
        <v>59</v>
      </c>
      <c r="L2102">
        <v>66</v>
      </c>
      <c r="M2102" s="4">
        <v>167667.13559322001</v>
      </c>
      <c r="N2102" s="3">
        <v>89.393939393939306</v>
      </c>
      <c r="O2102" s="3">
        <f>+Tabla1[[#This Row],[CF_CALC_OCC_ROOMS]]/67*100</f>
        <v>88.059701492537314</v>
      </c>
      <c r="P2102" s="2">
        <v>9892361</v>
      </c>
      <c r="Q2102">
        <v>0</v>
      </c>
      <c r="R2102">
        <v>0</v>
      </c>
      <c r="S2102">
        <v>0</v>
      </c>
    </row>
    <row r="2103" spans="1:19" x14ac:dyDescent="0.25">
      <c r="A2103" s="1" t="s">
        <v>13</v>
      </c>
      <c r="B2103" s="4">
        <v>10927659</v>
      </c>
      <c r="C2103">
        <v>60</v>
      </c>
      <c r="D2103">
        <v>127</v>
      </c>
      <c r="E2103" s="1" t="s">
        <v>2115</v>
      </c>
      <c r="F2103" t="str">
        <f>+RIGHT(Tabla1[[#This Row],[CONSIDERED_DATE1]],6)</f>
        <v>OCT-21</v>
      </c>
      <c r="G2103" t="str">
        <f>+LEFT(Tabla1[[#This Row],[CONSIDERED_DATE12]],3)</f>
        <v>OCT</v>
      </c>
      <c r="H2103" t="str">
        <f>+RIGHT(Tabla1[[#This Row],[CONSIDERED_DATE12]],2)</f>
        <v>21</v>
      </c>
      <c r="I2103" t="str">
        <f>+CONCATENATE(Tabla1[[#This Row],[CONSIDERED_DATE14]],"-",Tabla1[[#This Row],[CONSIDERED_DATE13]])</f>
        <v>21-OCT</v>
      </c>
      <c r="J2103" s="1" t="s">
        <v>5311</v>
      </c>
      <c r="K2103">
        <v>60</v>
      </c>
      <c r="L2103">
        <v>66</v>
      </c>
      <c r="M2103" s="4">
        <v>182127.65</v>
      </c>
      <c r="N2103" s="3">
        <v>90.909090909090907</v>
      </c>
      <c r="O2103" s="3">
        <f>+Tabla1[[#This Row],[CF_CALC_OCC_ROOMS]]/67*100</f>
        <v>89.552238805970148</v>
      </c>
      <c r="P2103" s="2">
        <v>10927659</v>
      </c>
      <c r="Q2103">
        <v>0</v>
      </c>
      <c r="R2103">
        <v>0</v>
      </c>
      <c r="S2103">
        <v>0</v>
      </c>
    </row>
    <row r="2104" spans="1:19" x14ac:dyDescent="0.25">
      <c r="A2104" s="1" t="s">
        <v>13</v>
      </c>
      <c r="B2104" s="4">
        <v>2400476</v>
      </c>
      <c r="C2104">
        <v>18</v>
      </c>
      <c r="D2104">
        <v>37</v>
      </c>
      <c r="E2104" s="1" t="s">
        <v>2116</v>
      </c>
      <c r="F2104" t="str">
        <f>+RIGHT(Tabla1[[#This Row],[CONSIDERED_DATE1]],6)</f>
        <v>OCT-21</v>
      </c>
      <c r="G2104" t="str">
        <f>+LEFT(Tabla1[[#This Row],[CONSIDERED_DATE12]],3)</f>
        <v>OCT</v>
      </c>
      <c r="H2104" t="str">
        <f>+RIGHT(Tabla1[[#This Row],[CONSIDERED_DATE12]],2)</f>
        <v>21</v>
      </c>
      <c r="I2104" t="str">
        <f>+CONCATENATE(Tabla1[[#This Row],[CONSIDERED_DATE14]],"-",Tabla1[[#This Row],[CONSIDERED_DATE13]])</f>
        <v>21-OCT</v>
      </c>
      <c r="J2104" s="1" t="s">
        <v>5312</v>
      </c>
      <c r="K2104">
        <v>18</v>
      </c>
      <c r="L2104">
        <v>66</v>
      </c>
      <c r="M2104" s="4">
        <v>133359.777777777</v>
      </c>
      <c r="N2104" s="3">
        <v>27.272727272727199</v>
      </c>
      <c r="O2104" s="3">
        <f>+Tabla1[[#This Row],[CF_CALC_OCC_ROOMS]]/67*100</f>
        <v>26.865671641791046</v>
      </c>
      <c r="P2104" s="2">
        <v>2400476</v>
      </c>
      <c r="Q2104">
        <v>0</v>
      </c>
      <c r="R2104">
        <v>0</v>
      </c>
      <c r="S2104">
        <v>0</v>
      </c>
    </row>
    <row r="2105" spans="1:19" x14ac:dyDescent="0.25">
      <c r="A2105" s="1" t="s">
        <v>13</v>
      </c>
      <c r="B2105" s="4">
        <v>2927241</v>
      </c>
      <c r="C2105">
        <v>23</v>
      </c>
      <c r="D2105">
        <v>45</v>
      </c>
      <c r="E2105" s="1" t="s">
        <v>2117</v>
      </c>
      <c r="F2105" t="str">
        <f>+RIGHT(Tabla1[[#This Row],[CONSIDERED_DATE1]],6)</f>
        <v>OCT-21</v>
      </c>
      <c r="G2105" t="str">
        <f>+LEFT(Tabla1[[#This Row],[CONSIDERED_DATE12]],3)</f>
        <v>OCT</v>
      </c>
      <c r="H2105" t="str">
        <f>+RIGHT(Tabla1[[#This Row],[CONSIDERED_DATE12]],2)</f>
        <v>21</v>
      </c>
      <c r="I2105" t="str">
        <f>+CONCATENATE(Tabla1[[#This Row],[CONSIDERED_DATE14]],"-",Tabla1[[#This Row],[CONSIDERED_DATE13]])</f>
        <v>21-OCT</v>
      </c>
      <c r="J2105" s="1" t="s">
        <v>5313</v>
      </c>
      <c r="K2105">
        <v>23</v>
      </c>
      <c r="L2105">
        <v>58</v>
      </c>
      <c r="M2105" s="4">
        <v>127271.347826086</v>
      </c>
      <c r="N2105" s="3">
        <v>39.655172413793103</v>
      </c>
      <c r="O2105" s="3">
        <f>+Tabla1[[#This Row],[CF_CALC_OCC_ROOMS]]/67*100</f>
        <v>34.328358208955223</v>
      </c>
      <c r="P2105" s="2">
        <v>2927241</v>
      </c>
      <c r="Q2105">
        <v>0</v>
      </c>
      <c r="R2105">
        <v>0</v>
      </c>
      <c r="S2105">
        <v>0</v>
      </c>
    </row>
    <row r="2106" spans="1:19" x14ac:dyDescent="0.25">
      <c r="A2106" s="1" t="s">
        <v>13</v>
      </c>
      <c r="B2106" s="4">
        <v>2824771</v>
      </c>
      <c r="C2106">
        <v>23</v>
      </c>
      <c r="D2106">
        <v>43</v>
      </c>
      <c r="E2106" s="1" t="s">
        <v>2118</v>
      </c>
      <c r="F2106" t="str">
        <f>+RIGHT(Tabla1[[#This Row],[CONSIDERED_DATE1]],6)</f>
        <v>OCT-21</v>
      </c>
      <c r="G2106" t="str">
        <f>+LEFT(Tabla1[[#This Row],[CONSIDERED_DATE12]],3)</f>
        <v>OCT</v>
      </c>
      <c r="H2106" t="str">
        <f>+RIGHT(Tabla1[[#This Row],[CONSIDERED_DATE12]],2)</f>
        <v>21</v>
      </c>
      <c r="I2106" t="str">
        <f>+CONCATENATE(Tabla1[[#This Row],[CONSIDERED_DATE14]],"-",Tabla1[[#This Row],[CONSIDERED_DATE13]])</f>
        <v>21-OCT</v>
      </c>
      <c r="J2106" s="1" t="s">
        <v>5314</v>
      </c>
      <c r="K2106">
        <v>23</v>
      </c>
      <c r="L2106">
        <v>64</v>
      </c>
      <c r="M2106" s="4">
        <v>122816.130434782</v>
      </c>
      <c r="N2106" s="3">
        <v>35.9375</v>
      </c>
      <c r="O2106" s="3">
        <f>+Tabla1[[#This Row],[CF_CALC_OCC_ROOMS]]/67*100</f>
        <v>34.328358208955223</v>
      </c>
      <c r="P2106" s="2">
        <v>2824771</v>
      </c>
      <c r="Q2106">
        <v>0</v>
      </c>
      <c r="R2106">
        <v>0</v>
      </c>
      <c r="S2106">
        <v>0</v>
      </c>
    </row>
    <row r="2107" spans="1:19" x14ac:dyDescent="0.25">
      <c r="A2107" s="1" t="s">
        <v>13</v>
      </c>
      <c r="B2107" s="4">
        <v>3457247</v>
      </c>
      <c r="C2107">
        <v>23</v>
      </c>
      <c r="D2107">
        <v>43</v>
      </c>
      <c r="E2107" s="1" t="s">
        <v>2119</v>
      </c>
      <c r="F2107" t="str">
        <f>+RIGHT(Tabla1[[#This Row],[CONSIDERED_DATE1]],6)</f>
        <v>OCT-21</v>
      </c>
      <c r="G2107" t="str">
        <f>+LEFT(Tabla1[[#This Row],[CONSIDERED_DATE12]],3)</f>
        <v>OCT</v>
      </c>
      <c r="H2107" t="str">
        <f>+RIGHT(Tabla1[[#This Row],[CONSIDERED_DATE12]],2)</f>
        <v>21</v>
      </c>
      <c r="I2107" t="str">
        <f>+CONCATENATE(Tabla1[[#This Row],[CONSIDERED_DATE14]],"-",Tabla1[[#This Row],[CONSIDERED_DATE13]])</f>
        <v>21-OCT</v>
      </c>
      <c r="J2107" s="1" t="s">
        <v>5315</v>
      </c>
      <c r="K2107">
        <v>23</v>
      </c>
      <c r="L2107">
        <v>63</v>
      </c>
      <c r="M2107" s="4">
        <v>150315.086956521</v>
      </c>
      <c r="N2107" s="3">
        <v>36.507936507936499</v>
      </c>
      <c r="O2107" s="3">
        <f>+Tabla1[[#This Row],[CF_CALC_OCC_ROOMS]]/67*100</f>
        <v>34.328358208955223</v>
      </c>
      <c r="P2107" s="2">
        <v>3457247</v>
      </c>
      <c r="Q2107">
        <v>0</v>
      </c>
      <c r="R2107">
        <v>0</v>
      </c>
      <c r="S2107">
        <v>0</v>
      </c>
    </row>
    <row r="2108" spans="1:19" x14ac:dyDescent="0.25">
      <c r="A2108" s="1" t="s">
        <v>13</v>
      </c>
      <c r="B2108" s="4">
        <v>5188424</v>
      </c>
      <c r="C2108">
        <v>33</v>
      </c>
      <c r="D2108">
        <v>61</v>
      </c>
      <c r="E2108" s="1" t="s">
        <v>2120</v>
      </c>
      <c r="F2108" t="str">
        <f>+RIGHT(Tabla1[[#This Row],[CONSIDERED_DATE1]],6)</f>
        <v>OCT-21</v>
      </c>
      <c r="G2108" t="str">
        <f>+LEFT(Tabla1[[#This Row],[CONSIDERED_DATE12]],3)</f>
        <v>OCT</v>
      </c>
      <c r="H2108" t="str">
        <f>+RIGHT(Tabla1[[#This Row],[CONSIDERED_DATE12]],2)</f>
        <v>21</v>
      </c>
      <c r="I2108" t="str">
        <f>+CONCATENATE(Tabla1[[#This Row],[CONSIDERED_DATE14]],"-",Tabla1[[#This Row],[CONSIDERED_DATE13]])</f>
        <v>21-OCT</v>
      </c>
      <c r="J2108" s="1" t="s">
        <v>5316</v>
      </c>
      <c r="K2108">
        <v>33</v>
      </c>
      <c r="L2108">
        <v>63</v>
      </c>
      <c r="M2108" s="4">
        <v>157224.969696969</v>
      </c>
      <c r="N2108" s="3">
        <v>52.380952380952301</v>
      </c>
      <c r="O2108" s="3">
        <f>+Tabla1[[#This Row],[CF_CALC_OCC_ROOMS]]/67*100</f>
        <v>49.253731343283583</v>
      </c>
      <c r="P2108" s="2">
        <v>5188424</v>
      </c>
      <c r="Q2108">
        <v>0</v>
      </c>
      <c r="R2108">
        <v>0</v>
      </c>
      <c r="S2108">
        <v>0</v>
      </c>
    </row>
    <row r="2109" spans="1:19" x14ac:dyDescent="0.25">
      <c r="A2109" s="1" t="s">
        <v>13</v>
      </c>
      <c r="B2109" s="4">
        <v>9419579</v>
      </c>
      <c r="C2109">
        <v>55</v>
      </c>
      <c r="D2109">
        <v>108</v>
      </c>
      <c r="E2109" s="1" t="s">
        <v>2121</v>
      </c>
      <c r="F2109" t="str">
        <f>+RIGHT(Tabla1[[#This Row],[CONSIDERED_DATE1]],6)</f>
        <v>OCT-21</v>
      </c>
      <c r="G2109" t="str">
        <f>+LEFT(Tabla1[[#This Row],[CONSIDERED_DATE12]],3)</f>
        <v>OCT</v>
      </c>
      <c r="H2109" t="str">
        <f>+RIGHT(Tabla1[[#This Row],[CONSIDERED_DATE12]],2)</f>
        <v>21</v>
      </c>
      <c r="I2109" t="str">
        <f>+CONCATENATE(Tabla1[[#This Row],[CONSIDERED_DATE14]],"-",Tabla1[[#This Row],[CONSIDERED_DATE13]])</f>
        <v>21-OCT</v>
      </c>
      <c r="J2109" s="1" t="s">
        <v>5317</v>
      </c>
      <c r="K2109">
        <v>55</v>
      </c>
      <c r="L2109">
        <v>65</v>
      </c>
      <c r="M2109" s="4">
        <v>171265.072727272</v>
      </c>
      <c r="N2109" s="3">
        <v>84.615384615384599</v>
      </c>
      <c r="O2109" s="3">
        <f>+Tabla1[[#This Row],[CF_CALC_OCC_ROOMS]]/67*100</f>
        <v>82.089552238805979</v>
      </c>
      <c r="P2109" s="2">
        <v>9419579</v>
      </c>
      <c r="Q2109">
        <v>0</v>
      </c>
      <c r="R2109">
        <v>0</v>
      </c>
      <c r="S2109">
        <v>0</v>
      </c>
    </row>
    <row r="2110" spans="1:19" x14ac:dyDescent="0.25">
      <c r="A2110" s="1" t="s">
        <v>13</v>
      </c>
      <c r="B2110" s="4">
        <v>10643318</v>
      </c>
      <c r="C2110">
        <v>57</v>
      </c>
      <c r="D2110">
        <v>123</v>
      </c>
      <c r="E2110" s="1" t="s">
        <v>2122</v>
      </c>
      <c r="F2110" t="str">
        <f>+RIGHT(Tabla1[[#This Row],[CONSIDERED_DATE1]],6)</f>
        <v>OCT-21</v>
      </c>
      <c r="G2110" t="str">
        <f>+LEFT(Tabla1[[#This Row],[CONSIDERED_DATE12]],3)</f>
        <v>OCT</v>
      </c>
      <c r="H2110" t="str">
        <f>+RIGHT(Tabla1[[#This Row],[CONSIDERED_DATE12]],2)</f>
        <v>21</v>
      </c>
      <c r="I2110" t="str">
        <f>+CONCATENATE(Tabla1[[#This Row],[CONSIDERED_DATE14]],"-",Tabla1[[#This Row],[CONSIDERED_DATE13]])</f>
        <v>21-OCT</v>
      </c>
      <c r="J2110" s="1" t="s">
        <v>5318</v>
      </c>
      <c r="K2110">
        <v>57</v>
      </c>
      <c r="L2110">
        <v>65</v>
      </c>
      <c r="M2110" s="4">
        <v>186724.87719298201</v>
      </c>
      <c r="N2110" s="3">
        <v>87.692307692307594</v>
      </c>
      <c r="O2110" s="3">
        <f>+Tabla1[[#This Row],[CF_CALC_OCC_ROOMS]]/67*100</f>
        <v>85.074626865671647</v>
      </c>
      <c r="P2110" s="2">
        <v>10643318</v>
      </c>
      <c r="Q2110">
        <v>0</v>
      </c>
      <c r="R2110">
        <v>0</v>
      </c>
      <c r="S2110">
        <v>0</v>
      </c>
    </row>
    <row r="2111" spans="1:19" x14ac:dyDescent="0.25">
      <c r="A2111" s="1" t="s">
        <v>13</v>
      </c>
      <c r="B2111" s="4">
        <v>8456195</v>
      </c>
      <c r="C2111">
        <v>58</v>
      </c>
      <c r="D2111">
        <v>119</v>
      </c>
      <c r="E2111" s="1" t="s">
        <v>2123</v>
      </c>
      <c r="F2111" t="str">
        <f>+RIGHT(Tabla1[[#This Row],[CONSIDERED_DATE1]],6)</f>
        <v>OCT-21</v>
      </c>
      <c r="G2111" t="str">
        <f>+LEFT(Tabla1[[#This Row],[CONSIDERED_DATE12]],3)</f>
        <v>OCT</v>
      </c>
      <c r="H2111" t="str">
        <f>+RIGHT(Tabla1[[#This Row],[CONSIDERED_DATE12]],2)</f>
        <v>21</v>
      </c>
      <c r="I2111" t="str">
        <f>+CONCATENATE(Tabla1[[#This Row],[CONSIDERED_DATE14]],"-",Tabla1[[#This Row],[CONSIDERED_DATE13]])</f>
        <v>21-OCT</v>
      </c>
      <c r="J2111" s="1" t="s">
        <v>5319</v>
      </c>
      <c r="K2111">
        <v>58</v>
      </c>
      <c r="L2111">
        <v>66</v>
      </c>
      <c r="M2111" s="4">
        <v>145796.46551724101</v>
      </c>
      <c r="N2111" s="3">
        <v>87.878787878787804</v>
      </c>
      <c r="O2111" s="3">
        <f>+Tabla1[[#This Row],[CF_CALC_OCC_ROOMS]]/67*100</f>
        <v>86.567164179104466</v>
      </c>
      <c r="P2111" s="2">
        <v>8456195</v>
      </c>
      <c r="Q2111">
        <v>0</v>
      </c>
      <c r="R2111">
        <v>0</v>
      </c>
      <c r="S2111">
        <v>0</v>
      </c>
    </row>
    <row r="2112" spans="1:19" x14ac:dyDescent="0.25">
      <c r="A2112" s="1" t="s">
        <v>13</v>
      </c>
      <c r="B2112" s="4">
        <v>2118216</v>
      </c>
      <c r="C2112">
        <v>14</v>
      </c>
      <c r="D2112">
        <v>25</v>
      </c>
      <c r="E2112" s="1" t="s">
        <v>2124</v>
      </c>
      <c r="F2112" t="str">
        <f>+RIGHT(Tabla1[[#This Row],[CONSIDERED_DATE1]],6)</f>
        <v>OCT-21</v>
      </c>
      <c r="G2112" t="str">
        <f>+LEFT(Tabla1[[#This Row],[CONSIDERED_DATE12]],3)</f>
        <v>OCT</v>
      </c>
      <c r="H2112" t="str">
        <f>+RIGHT(Tabla1[[#This Row],[CONSIDERED_DATE12]],2)</f>
        <v>21</v>
      </c>
      <c r="I2112" t="str">
        <f>+CONCATENATE(Tabla1[[#This Row],[CONSIDERED_DATE14]],"-",Tabla1[[#This Row],[CONSIDERED_DATE13]])</f>
        <v>21-OCT</v>
      </c>
      <c r="J2112" s="1" t="s">
        <v>5320</v>
      </c>
      <c r="K2112">
        <v>14</v>
      </c>
      <c r="L2112">
        <v>66</v>
      </c>
      <c r="M2112" s="4">
        <v>151301.142857142</v>
      </c>
      <c r="N2112" s="3">
        <v>21.2121212121212</v>
      </c>
      <c r="O2112" s="3">
        <f>+Tabla1[[#This Row],[CF_CALC_OCC_ROOMS]]/67*100</f>
        <v>20.8955223880597</v>
      </c>
      <c r="P2112" s="2">
        <v>2118216</v>
      </c>
      <c r="Q2112">
        <v>0</v>
      </c>
      <c r="R2112">
        <v>0</v>
      </c>
      <c r="S2112">
        <v>0</v>
      </c>
    </row>
    <row r="2113" spans="1:19" x14ac:dyDescent="0.25">
      <c r="A2113" s="1" t="s">
        <v>13</v>
      </c>
      <c r="B2113" s="4">
        <v>2561082</v>
      </c>
      <c r="C2113">
        <v>20</v>
      </c>
      <c r="D2113">
        <v>38</v>
      </c>
      <c r="E2113" s="1" t="s">
        <v>2125</v>
      </c>
      <c r="F2113" t="str">
        <f>+RIGHT(Tabla1[[#This Row],[CONSIDERED_DATE1]],6)</f>
        <v>OCT-21</v>
      </c>
      <c r="G2113" t="str">
        <f>+LEFT(Tabla1[[#This Row],[CONSIDERED_DATE12]],3)</f>
        <v>OCT</v>
      </c>
      <c r="H2113" t="str">
        <f>+RIGHT(Tabla1[[#This Row],[CONSIDERED_DATE12]],2)</f>
        <v>21</v>
      </c>
      <c r="I2113" t="str">
        <f>+CONCATENATE(Tabla1[[#This Row],[CONSIDERED_DATE14]],"-",Tabla1[[#This Row],[CONSIDERED_DATE13]])</f>
        <v>21-OCT</v>
      </c>
      <c r="J2113" s="1" t="s">
        <v>5321</v>
      </c>
      <c r="K2113">
        <v>20</v>
      </c>
      <c r="L2113">
        <v>66</v>
      </c>
      <c r="M2113" s="4">
        <v>128054.1</v>
      </c>
      <c r="N2113" s="3">
        <v>30.303030303030301</v>
      </c>
      <c r="O2113" s="3">
        <f>+Tabla1[[#This Row],[CF_CALC_OCC_ROOMS]]/67*100</f>
        <v>29.850746268656714</v>
      </c>
      <c r="P2113" s="2">
        <v>2561082</v>
      </c>
      <c r="Q2113">
        <v>0</v>
      </c>
      <c r="R2113">
        <v>0</v>
      </c>
      <c r="S2113">
        <v>0</v>
      </c>
    </row>
    <row r="2114" spans="1:19" x14ac:dyDescent="0.25">
      <c r="A2114" s="1" t="s">
        <v>13</v>
      </c>
      <c r="B2114" s="4">
        <v>4137879</v>
      </c>
      <c r="C2114">
        <v>32</v>
      </c>
      <c r="D2114">
        <v>62</v>
      </c>
      <c r="E2114" s="1" t="s">
        <v>2126</v>
      </c>
      <c r="F2114" t="str">
        <f>+RIGHT(Tabla1[[#This Row],[CONSIDERED_DATE1]],6)</f>
        <v>OCT-21</v>
      </c>
      <c r="G2114" t="str">
        <f>+LEFT(Tabla1[[#This Row],[CONSIDERED_DATE12]],3)</f>
        <v>OCT</v>
      </c>
      <c r="H2114" t="str">
        <f>+RIGHT(Tabla1[[#This Row],[CONSIDERED_DATE12]],2)</f>
        <v>21</v>
      </c>
      <c r="I2114" t="str">
        <f>+CONCATENATE(Tabla1[[#This Row],[CONSIDERED_DATE14]],"-",Tabla1[[#This Row],[CONSIDERED_DATE13]])</f>
        <v>21-OCT</v>
      </c>
      <c r="J2114" s="1" t="s">
        <v>5322</v>
      </c>
      <c r="K2114">
        <v>32</v>
      </c>
      <c r="L2114">
        <v>66</v>
      </c>
      <c r="M2114" s="4">
        <v>129308.71875</v>
      </c>
      <c r="N2114" s="3">
        <v>48.484848484848399</v>
      </c>
      <c r="O2114" s="3">
        <f>+Tabla1[[#This Row],[CF_CALC_OCC_ROOMS]]/67*100</f>
        <v>47.761194029850742</v>
      </c>
      <c r="P2114" s="2">
        <v>4137879</v>
      </c>
      <c r="Q2114">
        <v>0</v>
      </c>
      <c r="R2114">
        <v>0</v>
      </c>
      <c r="S2114">
        <v>0</v>
      </c>
    </row>
    <row r="2115" spans="1:19" x14ac:dyDescent="0.25">
      <c r="A2115" s="1" t="s">
        <v>13</v>
      </c>
      <c r="B2115" s="4">
        <v>4160308</v>
      </c>
      <c r="C2115">
        <v>31</v>
      </c>
      <c r="D2115">
        <v>58</v>
      </c>
      <c r="E2115" s="1" t="s">
        <v>2127</v>
      </c>
      <c r="F2115" t="str">
        <f>+RIGHT(Tabla1[[#This Row],[CONSIDERED_DATE1]],6)</f>
        <v>OCT-21</v>
      </c>
      <c r="G2115" t="str">
        <f>+LEFT(Tabla1[[#This Row],[CONSIDERED_DATE12]],3)</f>
        <v>OCT</v>
      </c>
      <c r="H2115" t="str">
        <f>+RIGHT(Tabla1[[#This Row],[CONSIDERED_DATE12]],2)</f>
        <v>21</v>
      </c>
      <c r="I2115" t="str">
        <f>+CONCATENATE(Tabla1[[#This Row],[CONSIDERED_DATE14]],"-",Tabla1[[#This Row],[CONSIDERED_DATE13]])</f>
        <v>21-OCT</v>
      </c>
      <c r="J2115" s="1" t="s">
        <v>5323</v>
      </c>
      <c r="K2115">
        <v>31</v>
      </c>
      <c r="L2115">
        <v>66</v>
      </c>
      <c r="M2115" s="4">
        <v>134203.483870967</v>
      </c>
      <c r="N2115" s="3">
        <v>46.969696969696898</v>
      </c>
      <c r="O2115" s="3">
        <f>+Tabla1[[#This Row],[CF_CALC_OCC_ROOMS]]/67*100</f>
        <v>46.268656716417908</v>
      </c>
      <c r="P2115" s="2">
        <v>3224628</v>
      </c>
      <c r="Q2115">
        <v>0</v>
      </c>
      <c r="R2115">
        <v>935680</v>
      </c>
      <c r="S2115">
        <v>0</v>
      </c>
    </row>
    <row r="2116" spans="1:19" x14ac:dyDescent="0.25">
      <c r="A2116" s="1" t="s">
        <v>13</v>
      </c>
      <c r="B2116" s="4">
        <v>8197803.6050420171</v>
      </c>
      <c r="C2116">
        <v>50</v>
      </c>
      <c r="D2116">
        <v>101</v>
      </c>
      <c r="E2116" s="1" t="s">
        <v>2128</v>
      </c>
      <c r="F2116" t="str">
        <f>+RIGHT(Tabla1[[#This Row],[CONSIDERED_DATE1]],6)</f>
        <v>OCT-21</v>
      </c>
      <c r="G2116" t="str">
        <f>+LEFT(Tabla1[[#This Row],[CONSIDERED_DATE12]],3)</f>
        <v>OCT</v>
      </c>
      <c r="H2116" t="str">
        <f>+RIGHT(Tabla1[[#This Row],[CONSIDERED_DATE12]],2)</f>
        <v>21</v>
      </c>
      <c r="I2116" t="str">
        <f>+CONCATENATE(Tabla1[[#This Row],[CONSIDERED_DATE14]],"-",Tabla1[[#This Row],[CONSIDERED_DATE13]])</f>
        <v>21-OCT</v>
      </c>
      <c r="J2116" s="1" t="s">
        <v>5324</v>
      </c>
      <c r="K2116">
        <v>50</v>
      </c>
      <c r="L2116">
        <v>65</v>
      </c>
      <c r="M2116" s="4">
        <v>163956.07210084033</v>
      </c>
      <c r="N2116" s="3">
        <v>76.923076923076906</v>
      </c>
      <c r="O2116" s="3">
        <f>+Tabla1[[#This Row],[CF_CALC_OCC_ROOMS]]/67*100</f>
        <v>74.626865671641795</v>
      </c>
      <c r="P2116" s="2">
        <v>8197803.6050420171</v>
      </c>
      <c r="Q2116">
        <v>0</v>
      </c>
      <c r="R2116">
        <v>0</v>
      </c>
      <c r="S2116">
        <v>0</v>
      </c>
    </row>
    <row r="2117" spans="1:19" x14ac:dyDescent="0.25">
      <c r="A2117" s="1" t="s">
        <v>13</v>
      </c>
      <c r="B2117" s="4">
        <v>10641539.210084034</v>
      </c>
      <c r="C2117">
        <v>60</v>
      </c>
      <c r="D2117">
        <v>112</v>
      </c>
      <c r="E2117" s="1" t="s">
        <v>2129</v>
      </c>
      <c r="F2117" t="str">
        <f>+RIGHT(Tabla1[[#This Row],[CONSIDERED_DATE1]],6)</f>
        <v>OCT-21</v>
      </c>
      <c r="G2117" t="str">
        <f>+LEFT(Tabla1[[#This Row],[CONSIDERED_DATE12]],3)</f>
        <v>OCT</v>
      </c>
      <c r="H2117" t="str">
        <f>+RIGHT(Tabla1[[#This Row],[CONSIDERED_DATE12]],2)</f>
        <v>21</v>
      </c>
      <c r="I2117" t="str">
        <f>+CONCATENATE(Tabla1[[#This Row],[CONSIDERED_DATE14]],"-",Tabla1[[#This Row],[CONSIDERED_DATE13]])</f>
        <v>21-OCT</v>
      </c>
      <c r="J2117" s="1" t="s">
        <v>5325</v>
      </c>
      <c r="K2117">
        <v>60</v>
      </c>
      <c r="L2117">
        <v>65</v>
      </c>
      <c r="M2117" s="4">
        <v>177358.98683473299</v>
      </c>
      <c r="N2117" s="3">
        <v>92.307692307692307</v>
      </c>
      <c r="O2117" s="3">
        <f>+Tabla1[[#This Row],[CF_CALC_OCC_ROOMS]]/67*100</f>
        <v>89.552238805970148</v>
      </c>
      <c r="P2117" s="2">
        <v>10641539.210084034</v>
      </c>
      <c r="Q2117">
        <v>0</v>
      </c>
      <c r="R2117">
        <v>0</v>
      </c>
      <c r="S2117">
        <v>0</v>
      </c>
    </row>
    <row r="2118" spans="1:19" x14ac:dyDescent="0.25">
      <c r="A2118" s="1" t="s">
        <v>13</v>
      </c>
      <c r="B2118" s="4">
        <v>3566217.2100840337</v>
      </c>
      <c r="C2118">
        <v>31</v>
      </c>
      <c r="D2118">
        <v>54</v>
      </c>
      <c r="E2118" s="1" t="s">
        <v>2130</v>
      </c>
      <c r="F2118" t="str">
        <f>+RIGHT(Tabla1[[#This Row],[CONSIDERED_DATE1]],6)</f>
        <v>OCT-21</v>
      </c>
      <c r="G2118" t="str">
        <f>+LEFT(Tabla1[[#This Row],[CONSIDERED_DATE12]],3)</f>
        <v>OCT</v>
      </c>
      <c r="H2118" t="str">
        <f>+RIGHT(Tabla1[[#This Row],[CONSIDERED_DATE12]],2)</f>
        <v>21</v>
      </c>
      <c r="I2118" t="str">
        <f>+CONCATENATE(Tabla1[[#This Row],[CONSIDERED_DATE14]],"-",Tabla1[[#This Row],[CONSIDERED_DATE13]])</f>
        <v>21-OCT</v>
      </c>
      <c r="J2118" s="1" t="s">
        <v>5326</v>
      </c>
      <c r="K2118">
        <v>31</v>
      </c>
      <c r="L2118">
        <v>65</v>
      </c>
      <c r="M2118" s="4">
        <v>115039.26484141999</v>
      </c>
      <c r="N2118" s="3">
        <v>47.692307692307601</v>
      </c>
      <c r="O2118" s="3">
        <f>+Tabla1[[#This Row],[CF_CALC_OCC_ROOMS]]/67*100</f>
        <v>46.268656716417908</v>
      </c>
      <c r="P2118" s="2">
        <v>3566217.2100840337</v>
      </c>
      <c r="Q2118">
        <v>0</v>
      </c>
      <c r="R2118">
        <v>0</v>
      </c>
      <c r="S2118">
        <v>0</v>
      </c>
    </row>
    <row r="2119" spans="1:19" x14ac:dyDescent="0.25">
      <c r="A2119" s="1" t="s">
        <v>13</v>
      </c>
      <c r="B2119" s="4">
        <v>3477533</v>
      </c>
      <c r="C2119">
        <v>28</v>
      </c>
      <c r="D2119">
        <v>47</v>
      </c>
      <c r="E2119" s="1" t="s">
        <v>2131</v>
      </c>
      <c r="F2119" t="str">
        <f>+RIGHT(Tabla1[[#This Row],[CONSIDERED_DATE1]],6)</f>
        <v>OCT-21</v>
      </c>
      <c r="G2119" t="str">
        <f>+LEFT(Tabla1[[#This Row],[CONSIDERED_DATE12]],3)</f>
        <v>OCT</v>
      </c>
      <c r="H2119" t="str">
        <f>+RIGHT(Tabla1[[#This Row],[CONSIDERED_DATE12]],2)</f>
        <v>21</v>
      </c>
      <c r="I2119" t="str">
        <f>+CONCATENATE(Tabla1[[#This Row],[CONSIDERED_DATE14]],"-",Tabla1[[#This Row],[CONSIDERED_DATE13]])</f>
        <v>21-OCT</v>
      </c>
      <c r="J2119" s="1" t="s">
        <v>5327</v>
      </c>
      <c r="K2119">
        <v>28</v>
      </c>
      <c r="L2119">
        <v>63</v>
      </c>
      <c r="M2119" s="4">
        <v>124197.607142857</v>
      </c>
      <c r="N2119" s="3">
        <v>44.4444444444444</v>
      </c>
      <c r="O2119" s="3">
        <f>+Tabla1[[#This Row],[CF_CALC_OCC_ROOMS]]/67*100</f>
        <v>41.791044776119399</v>
      </c>
      <c r="P2119" s="2">
        <v>3477533</v>
      </c>
      <c r="Q2119">
        <v>0</v>
      </c>
      <c r="R2119">
        <v>0</v>
      </c>
      <c r="S2119">
        <v>0</v>
      </c>
    </row>
    <row r="2120" spans="1:19" x14ac:dyDescent="0.25">
      <c r="A2120" s="1" t="s">
        <v>13</v>
      </c>
      <c r="B2120" s="4">
        <v>4056502</v>
      </c>
      <c r="C2120">
        <v>35</v>
      </c>
      <c r="D2120">
        <v>51</v>
      </c>
      <c r="E2120" s="1" t="s">
        <v>2132</v>
      </c>
      <c r="F2120" t="str">
        <f>+RIGHT(Tabla1[[#This Row],[CONSIDERED_DATE1]],6)</f>
        <v>OCT-21</v>
      </c>
      <c r="G2120" t="str">
        <f>+LEFT(Tabla1[[#This Row],[CONSIDERED_DATE12]],3)</f>
        <v>OCT</v>
      </c>
      <c r="H2120" t="str">
        <f>+RIGHT(Tabla1[[#This Row],[CONSIDERED_DATE12]],2)</f>
        <v>21</v>
      </c>
      <c r="I2120" t="str">
        <f>+CONCATENATE(Tabla1[[#This Row],[CONSIDERED_DATE14]],"-",Tabla1[[#This Row],[CONSIDERED_DATE13]])</f>
        <v>21-OCT</v>
      </c>
      <c r="J2120" s="1" t="s">
        <v>5328</v>
      </c>
      <c r="K2120">
        <v>35</v>
      </c>
      <c r="L2120">
        <v>64</v>
      </c>
      <c r="M2120" s="4">
        <v>115900.057142857</v>
      </c>
      <c r="N2120" s="3">
        <v>54.6875</v>
      </c>
      <c r="O2120" s="3">
        <f>+Tabla1[[#This Row],[CF_CALC_OCC_ROOMS]]/67*100</f>
        <v>52.238805970149251</v>
      </c>
      <c r="P2120" s="2">
        <v>4056502</v>
      </c>
      <c r="Q2120">
        <v>0</v>
      </c>
      <c r="R2120">
        <v>0</v>
      </c>
      <c r="S2120">
        <v>0</v>
      </c>
    </row>
    <row r="2121" spans="1:19" x14ac:dyDescent="0.25">
      <c r="A2121" s="1" t="s">
        <v>13</v>
      </c>
      <c r="B2121" s="4">
        <v>3693967.6050420166</v>
      </c>
      <c r="C2121">
        <v>32</v>
      </c>
      <c r="D2121">
        <v>52</v>
      </c>
      <c r="E2121" s="1" t="s">
        <v>2133</v>
      </c>
      <c r="F2121" t="str">
        <f>+RIGHT(Tabla1[[#This Row],[CONSIDERED_DATE1]],6)</f>
        <v>OCT-21</v>
      </c>
      <c r="G2121" t="str">
        <f>+LEFT(Tabla1[[#This Row],[CONSIDERED_DATE12]],3)</f>
        <v>OCT</v>
      </c>
      <c r="H2121" t="str">
        <f>+RIGHT(Tabla1[[#This Row],[CONSIDERED_DATE12]],2)</f>
        <v>21</v>
      </c>
      <c r="I2121" t="str">
        <f>+CONCATENATE(Tabla1[[#This Row],[CONSIDERED_DATE14]],"-",Tabla1[[#This Row],[CONSIDERED_DATE13]])</f>
        <v>21-OCT</v>
      </c>
      <c r="J2121" s="1" t="s">
        <v>5329</v>
      </c>
      <c r="K2121">
        <v>32</v>
      </c>
      <c r="L2121">
        <v>64</v>
      </c>
      <c r="M2121" s="4">
        <v>115436.48765756302</v>
      </c>
      <c r="N2121" s="3">
        <v>50</v>
      </c>
      <c r="O2121" s="3">
        <f>+Tabla1[[#This Row],[CF_CALC_OCC_ROOMS]]/67*100</f>
        <v>47.761194029850742</v>
      </c>
      <c r="P2121" s="2">
        <v>3693967.6050420166</v>
      </c>
      <c r="Q2121">
        <v>0</v>
      </c>
      <c r="R2121">
        <v>0</v>
      </c>
      <c r="S2121">
        <v>0</v>
      </c>
    </row>
    <row r="2122" spans="1:19" x14ac:dyDescent="0.25">
      <c r="A2122" s="1" t="s">
        <v>13</v>
      </c>
      <c r="B2122" s="4">
        <v>4043455</v>
      </c>
      <c r="C2122">
        <v>29</v>
      </c>
      <c r="D2122">
        <v>47</v>
      </c>
      <c r="E2122" s="1" t="s">
        <v>2134</v>
      </c>
      <c r="F2122" t="str">
        <f>+RIGHT(Tabla1[[#This Row],[CONSIDERED_DATE1]],6)</f>
        <v>OCT-21</v>
      </c>
      <c r="G2122" t="str">
        <f>+LEFT(Tabla1[[#This Row],[CONSIDERED_DATE12]],3)</f>
        <v>OCT</v>
      </c>
      <c r="H2122" t="str">
        <f>+RIGHT(Tabla1[[#This Row],[CONSIDERED_DATE12]],2)</f>
        <v>21</v>
      </c>
      <c r="I2122" t="str">
        <f>+CONCATENATE(Tabla1[[#This Row],[CONSIDERED_DATE14]],"-",Tabla1[[#This Row],[CONSIDERED_DATE13]])</f>
        <v>21-OCT</v>
      </c>
      <c r="J2122" s="1" t="s">
        <v>5330</v>
      </c>
      <c r="K2122">
        <v>29</v>
      </c>
      <c r="L2122">
        <v>66</v>
      </c>
      <c r="M2122" s="4">
        <v>139429.48275862</v>
      </c>
      <c r="N2122" s="3">
        <v>43.939393939393902</v>
      </c>
      <c r="O2122" s="3">
        <f>+Tabla1[[#This Row],[CF_CALC_OCC_ROOMS]]/67*100</f>
        <v>43.283582089552233</v>
      </c>
      <c r="P2122" s="2">
        <v>4043455</v>
      </c>
      <c r="Q2122">
        <v>0</v>
      </c>
      <c r="R2122">
        <v>0</v>
      </c>
      <c r="S2122">
        <v>0</v>
      </c>
    </row>
    <row r="2123" spans="1:19" x14ac:dyDescent="0.25">
      <c r="A2123" s="1" t="s">
        <v>13</v>
      </c>
      <c r="B2123" s="4">
        <v>7422098</v>
      </c>
      <c r="C2123">
        <v>56</v>
      </c>
      <c r="D2123">
        <v>89</v>
      </c>
      <c r="E2123" s="1" t="s">
        <v>2135</v>
      </c>
      <c r="F2123" t="str">
        <f>+RIGHT(Tabla1[[#This Row],[CONSIDERED_DATE1]],6)</f>
        <v>OCT-21</v>
      </c>
      <c r="G2123" t="str">
        <f>+LEFT(Tabla1[[#This Row],[CONSIDERED_DATE12]],3)</f>
        <v>OCT</v>
      </c>
      <c r="H2123" t="str">
        <f>+RIGHT(Tabla1[[#This Row],[CONSIDERED_DATE12]],2)</f>
        <v>21</v>
      </c>
      <c r="I2123" t="str">
        <f>+CONCATENATE(Tabla1[[#This Row],[CONSIDERED_DATE14]],"-",Tabla1[[#This Row],[CONSIDERED_DATE13]])</f>
        <v>21-OCT</v>
      </c>
      <c r="J2123" s="1" t="s">
        <v>5331</v>
      </c>
      <c r="K2123">
        <v>56</v>
      </c>
      <c r="L2123">
        <v>66</v>
      </c>
      <c r="M2123" s="4">
        <v>132537.464285714</v>
      </c>
      <c r="N2123" s="3">
        <v>84.848484848484802</v>
      </c>
      <c r="O2123" s="3">
        <f>+Tabla1[[#This Row],[CF_CALC_OCC_ROOMS]]/67*100</f>
        <v>83.582089552238799</v>
      </c>
      <c r="P2123" s="2">
        <v>5975738</v>
      </c>
      <c r="Q2123">
        <v>0</v>
      </c>
      <c r="R2123">
        <v>1446360</v>
      </c>
      <c r="S2123">
        <v>0</v>
      </c>
    </row>
    <row r="2124" spans="1:19" x14ac:dyDescent="0.25">
      <c r="A2124" s="1" t="s">
        <v>13</v>
      </c>
      <c r="B2124" s="4">
        <v>9412334</v>
      </c>
      <c r="C2124">
        <v>57</v>
      </c>
      <c r="D2124">
        <v>107</v>
      </c>
      <c r="E2124" s="1" t="s">
        <v>2136</v>
      </c>
      <c r="F2124" t="str">
        <f>+RIGHT(Tabla1[[#This Row],[CONSIDERED_DATE1]],6)</f>
        <v>OCT-21</v>
      </c>
      <c r="G2124" t="str">
        <f>+LEFT(Tabla1[[#This Row],[CONSIDERED_DATE12]],3)</f>
        <v>OCT</v>
      </c>
      <c r="H2124" t="str">
        <f>+RIGHT(Tabla1[[#This Row],[CONSIDERED_DATE12]],2)</f>
        <v>21</v>
      </c>
      <c r="I2124" t="str">
        <f>+CONCATENATE(Tabla1[[#This Row],[CONSIDERED_DATE14]],"-",Tabla1[[#This Row],[CONSIDERED_DATE13]])</f>
        <v>21-OCT</v>
      </c>
      <c r="J2124" s="1" t="s">
        <v>5332</v>
      </c>
      <c r="K2124">
        <v>57</v>
      </c>
      <c r="L2124">
        <v>66</v>
      </c>
      <c r="M2124" s="4">
        <v>165128.66666666599</v>
      </c>
      <c r="N2124" s="3">
        <v>86.363636363636303</v>
      </c>
      <c r="O2124" s="3">
        <f>+Tabla1[[#This Row],[CF_CALC_OCC_ROOMS]]/67*100</f>
        <v>85.074626865671647</v>
      </c>
      <c r="P2124" s="2">
        <v>9412334</v>
      </c>
      <c r="Q2124">
        <v>0</v>
      </c>
      <c r="R2124">
        <v>0</v>
      </c>
      <c r="S2124">
        <v>0</v>
      </c>
    </row>
    <row r="2125" spans="1:19" x14ac:dyDescent="0.25">
      <c r="A2125" s="1" t="s">
        <v>13</v>
      </c>
      <c r="B2125" s="4">
        <v>2579600</v>
      </c>
      <c r="C2125">
        <v>22</v>
      </c>
      <c r="D2125">
        <v>38</v>
      </c>
      <c r="E2125" s="1" t="s">
        <v>2137</v>
      </c>
      <c r="F2125" t="str">
        <f>+RIGHT(Tabla1[[#This Row],[CONSIDERED_DATE1]],6)</f>
        <v>OCT-21</v>
      </c>
      <c r="G2125" t="str">
        <f>+LEFT(Tabla1[[#This Row],[CONSIDERED_DATE12]],3)</f>
        <v>OCT</v>
      </c>
      <c r="H2125" t="str">
        <f>+RIGHT(Tabla1[[#This Row],[CONSIDERED_DATE12]],2)</f>
        <v>21</v>
      </c>
      <c r="I2125" t="str">
        <f>+CONCATENATE(Tabla1[[#This Row],[CONSIDERED_DATE14]],"-",Tabla1[[#This Row],[CONSIDERED_DATE13]])</f>
        <v>21-OCT</v>
      </c>
      <c r="J2125" s="1" t="s">
        <v>5333</v>
      </c>
      <c r="K2125">
        <v>22</v>
      </c>
      <c r="L2125">
        <v>66</v>
      </c>
      <c r="M2125" s="4">
        <v>117254.545454545</v>
      </c>
      <c r="N2125" s="3">
        <v>33.3333333333333</v>
      </c>
      <c r="O2125" s="3">
        <f>+Tabla1[[#This Row],[CF_CALC_OCC_ROOMS]]/67*100</f>
        <v>32.835820895522389</v>
      </c>
      <c r="P2125" s="2">
        <v>2579600</v>
      </c>
      <c r="Q2125">
        <v>0</v>
      </c>
      <c r="R2125">
        <v>0</v>
      </c>
      <c r="S2125">
        <v>0</v>
      </c>
    </row>
    <row r="2126" spans="1:19" x14ac:dyDescent="0.25">
      <c r="A2126" s="1" t="s">
        <v>13</v>
      </c>
      <c r="B2126" s="4">
        <v>3577704</v>
      </c>
      <c r="C2126">
        <v>29</v>
      </c>
      <c r="D2126">
        <v>50</v>
      </c>
      <c r="E2126" s="1" t="s">
        <v>2138</v>
      </c>
      <c r="F2126" t="str">
        <f>+RIGHT(Tabla1[[#This Row],[CONSIDERED_DATE1]],6)</f>
        <v>OCT-21</v>
      </c>
      <c r="G2126" t="str">
        <f>+LEFT(Tabla1[[#This Row],[CONSIDERED_DATE12]],3)</f>
        <v>OCT</v>
      </c>
      <c r="H2126" t="str">
        <f>+RIGHT(Tabla1[[#This Row],[CONSIDERED_DATE12]],2)</f>
        <v>21</v>
      </c>
      <c r="I2126" t="str">
        <f>+CONCATENATE(Tabla1[[#This Row],[CONSIDERED_DATE14]],"-",Tabla1[[#This Row],[CONSIDERED_DATE13]])</f>
        <v>21-OCT</v>
      </c>
      <c r="J2126" s="1" t="s">
        <v>5334</v>
      </c>
      <c r="K2126">
        <v>29</v>
      </c>
      <c r="L2126">
        <v>65</v>
      </c>
      <c r="M2126" s="4">
        <v>123369.103448275</v>
      </c>
      <c r="N2126" s="3">
        <v>44.615384615384599</v>
      </c>
      <c r="O2126" s="3">
        <f>+Tabla1[[#This Row],[CF_CALC_OCC_ROOMS]]/67*100</f>
        <v>43.283582089552233</v>
      </c>
      <c r="P2126" s="2">
        <v>3577704</v>
      </c>
      <c r="Q2126">
        <v>0</v>
      </c>
      <c r="R2126">
        <v>0</v>
      </c>
      <c r="S2126">
        <v>0</v>
      </c>
    </row>
    <row r="2127" spans="1:19" x14ac:dyDescent="0.25">
      <c r="A2127" s="1" t="s">
        <v>13</v>
      </c>
      <c r="B2127" s="4">
        <v>3346737</v>
      </c>
      <c r="C2127">
        <v>29</v>
      </c>
      <c r="D2127">
        <v>46</v>
      </c>
      <c r="E2127" s="1" t="s">
        <v>2139</v>
      </c>
      <c r="F2127" t="str">
        <f>+RIGHT(Tabla1[[#This Row],[CONSIDERED_DATE1]],6)</f>
        <v>OCT-21</v>
      </c>
      <c r="G2127" t="str">
        <f>+LEFT(Tabla1[[#This Row],[CONSIDERED_DATE12]],3)</f>
        <v>OCT</v>
      </c>
      <c r="H2127" t="str">
        <f>+RIGHT(Tabla1[[#This Row],[CONSIDERED_DATE12]],2)</f>
        <v>21</v>
      </c>
      <c r="I2127" t="str">
        <f>+CONCATENATE(Tabla1[[#This Row],[CONSIDERED_DATE14]],"-",Tabla1[[#This Row],[CONSIDERED_DATE13]])</f>
        <v>21-OCT</v>
      </c>
      <c r="J2127" s="1" t="s">
        <v>5335</v>
      </c>
      <c r="K2127">
        <v>29</v>
      </c>
      <c r="L2127">
        <v>65</v>
      </c>
      <c r="M2127" s="4">
        <v>115404.724137931</v>
      </c>
      <c r="N2127" s="3">
        <v>44.615384615384599</v>
      </c>
      <c r="O2127" s="3">
        <f>+Tabla1[[#This Row],[CF_CALC_OCC_ROOMS]]/67*100</f>
        <v>43.283582089552233</v>
      </c>
      <c r="P2127" s="2">
        <v>3346737</v>
      </c>
      <c r="Q2127">
        <v>0</v>
      </c>
      <c r="R2127">
        <v>0</v>
      </c>
      <c r="S2127">
        <v>0</v>
      </c>
    </row>
    <row r="2128" spans="1:19" x14ac:dyDescent="0.25">
      <c r="A2128" s="1" t="s">
        <v>13</v>
      </c>
      <c r="B2128" s="4">
        <v>3346170</v>
      </c>
      <c r="C2128">
        <v>26</v>
      </c>
      <c r="D2128">
        <v>42</v>
      </c>
      <c r="E2128" s="1" t="s">
        <v>2140</v>
      </c>
      <c r="F2128" t="str">
        <f>+RIGHT(Tabla1[[#This Row],[CONSIDERED_DATE1]],6)</f>
        <v>OCT-21</v>
      </c>
      <c r="G2128" t="str">
        <f>+LEFT(Tabla1[[#This Row],[CONSIDERED_DATE12]],3)</f>
        <v>OCT</v>
      </c>
      <c r="H2128" t="str">
        <f>+RIGHT(Tabla1[[#This Row],[CONSIDERED_DATE12]],2)</f>
        <v>21</v>
      </c>
      <c r="I2128" t="str">
        <f>+CONCATENATE(Tabla1[[#This Row],[CONSIDERED_DATE14]],"-",Tabla1[[#This Row],[CONSIDERED_DATE13]])</f>
        <v>21-OCT</v>
      </c>
      <c r="J2128" s="1" t="s">
        <v>5336</v>
      </c>
      <c r="K2128">
        <v>26</v>
      </c>
      <c r="L2128">
        <v>66</v>
      </c>
      <c r="M2128" s="4">
        <v>128698.846153846</v>
      </c>
      <c r="N2128" s="3">
        <v>39.393939393939299</v>
      </c>
      <c r="O2128" s="3">
        <f>+Tabla1[[#This Row],[CF_CALC_OCC_ROOMS]]/67*100</f>
        <v>38.805970149253731</v>
      </c>
      <c r="P2128" s="2">
        <v>3346170</v>
      </c>
      <c r="Q2128">
        <v>0</v>
      </c>
      <c r="R2128">
        <v>0</v>
      </c>
      <c r="S2128">
        <v>0</v>
      </c>
    </row>
    <row r="2129" spans="1:19" x14ac:dyDescent="0.25">
      <c r="A2129" s="1" t="s">
        <v>13</v>
      </c>
      <c r="B2129" s="4">
        <v>5382835</v>
      </c>
      <c r="C2129">
        <v>41</v>
      </c>
      <c r="D2129">
        <v>73</v>
      </c>
      <c r="E2129" s="1" t="s">
        <v>2141</v>
      </c>
      <c r="F2129" t="str">
        <f>+RIGHT(Tabla1[[#This Row],[CONSIDERED_DATE1]],6)</f>
        <v>OCT-21</v>
      </c>
      <c r="G2129" t="str">
        <f>+LEFT(Tabla1[[#This Row],[CONSIDERED_DATE12]],3)</f>
        <v>OCT</v>
      </c>
      <c r="H2129" t="str">
        <f>+RIGHT(Tabla1[[#This Row],[CONSIDERED_DATE12]],2)</f>
        <v>21</v>
      </c>
      <c r="I2129" t="str">
        <f>+CONCATENATE(Tabla1[[#This Row],[CONSIDERED_DATE14]],"-",Tabla1[[#This Row],[CONSIDERED_DATE13]])</f>
        <v>21-OCT</v>
      </c>
      <c r="J2129" s="1" t="s">
        <v>5337</v>
      </c>
      <c r="K2129">
        <v>41</v>
      </c>
      <c r="L2129">
        <v>65</v>
      </c>
      <c r="M2129" s="4">
        <v>131288.65853658499</v>
      </c>
      <c r="N2129" s="3">
        <v>63.076923076923002</v>
      </c>
      <c r="O2129" s="3">
        <f>+Tabla1[[#This Row],[CF_CALC_OCC_ROOMS]]/67*100</f>
        <v>61.194029850746269</v>
      </c>
      <c r="P2129" s="2">
        <v>5382835</v>
      </c>
      <c r="Q2129">
        <v>0</v>
      </c>
      <c r="R2129">
        <v>0</v>
      </c>
      <c r="S2129">
        <v>0</v>
      </c>
    </row>
    <row r="2130" spans="1:19" x14ac:dyDescent="0.25">
      <c r="A2130" s="1" t="s">
        <v>13</v>
      </c>
      <c r="B2130" s="4">
        <v>8270629</v>
      </c>
      <c r="C2130">
        <v>49</v>
      </c>
      <c r="D2130">
        <v>102</v>
      </c>
      <c r="E2130" s="1" t="s">
        <v>2142</v>
      </c>
      <c r="F2130" t="str">
        <f>+RIGHT(Tabla1[[#This Row],[CONSIDERED_DATE1]],6)</f>
        <v>OCT-21</v>
      </c>
      <c r="G2130" t="str">
        <f>+LEFT(Tabla1[[#This Row],[CONSIDERED_DATE12]],3)</f>
        <v>OCT</v>
      </c>
      <c r="H2130" t="str">
        <f>+RIGHT(Tabla1[[#This Row],[CONSIDERED_DATE12]],2)</f>
        <v>21</v>
      </c>
      <c r="I2130" t="str">
        <f>+CONCATENATE(Tabla1[[#This Row],[CONSIDERED_DATE14]],"-",Tabla1[[#This Row],[CONSIDERED_DATE13]])</f>
        <v>21-OCT</v>
      </c>
      <c r="J2130" s="1" t="s">
        <v>5338</v>
      </c>
      <c r="K2130">
        <v>49</v>
      </c>
      <c r="L2130">
        <v>67</v>
      </c>
      <c r="M2130" s="4">
        <v>168788.34693877501</v>
      </c>
      <c r="N2130" s="3">
        <v>73.134328358208904</v>
      </c>
      <c r="O2130" s="3">
        <f>+Tabla1[[#This Row],[CF_CALC_OCC_ROOMS]]/67*100</f>
        <v>73.134328358208961</v>
      </c>
      <c r="P2130" s="2">
        <v>8270629</v>
      </c>
      <c r="Q2130">
        <v>0</v>
      </c>
      <c r="R2130">
        <v>0</v>
      </c>
      <c r="S2130">
        <v>0</v>
      </c>
    </row>
    <row r="2131" spans="1:19" x14ac:dyDescent="0.25">
      <c r="A2131" s="1" t="s">
        <v>13</v>
      </c>
      <c r="B2131" s="4">
        <v>9920192.6050420161</v>
      </c>
      <c r="C2131">
        <v>58</v>
      </c>
      <c r="D2131">
        <v>120</v>
      </c>
      <c r="E2131" s="1" t="s">
        <v>2143</v>
      </c>
      <c r="F2131" t="str">
        <f>+RIGHT(Tabla1[[#This Row],[CONSIDERED_DATE1]],6)</f>
        <v>OCT-21</v>
      </c>
      <c r="G2131" t="str">
        <f>+LEFT(Tabla1[[#This Row],[CONSIDERED_DATE12]],3)</f>
        <v>OCT</v>
      </c>
      <c r="H2131" t="str">
        <f>+RIGHT(Tabla1[[#This Row],[CONSIDERED_DATE12]],2)</f>
        <v>21</v>
      </c>
      <c r="I2131" t="str">
        <f>+CONCATENATE(Tabla1[[#This Row],[CONSIDERED_DATE14]],"-",Tabla1[[#This Row],[CONSIDERED_DATE13]])</f>
        <v>21-OCT</v>
      </c>
      <c r="J2131" s="1" t="s">
        <v>5339</v>
      </c>
      <c r="K2131">
        <v>58</v>
      </c>
      <c r="L2131">
        <v>66</v>
      </c>
      <c r="M2131" s="4">
        <v>171037.803535207</v>
      </c>
      <c r="N2131" s="3">
        <v>87.878787878787804</v>
      </c>
      <c r="O2131" s="3">
        <f>+Tabla1[[#This Row],[CF_CALC_OCC_ROOMS]]/67*100</f>
        <v>86.567164179104466</v>
      </c>
      <c r="P2131" s="2">
        <v>9920192.6050420161</v>
      </c>
      <c r="Q2131">
        <v>0</v>
      </c>
      <c r="R2131">
        <v>0</v>
      </c>
      <c r="S2131">
        <v>0</v>
      </c>
    </row>
    <row r="2132" spans="1:19" x14ac:dyDescent="0.25">
      <c r="A2132" s="1" t="s">
        <v>13</v>
      </c>
      <c r="B2132" s="4">
        <v>9924315.6050420161</v>
      </c>
      <c r="C2132">
        <v>61</v>
      </c>
      <c r="D2132">
        <v>123</v>
      </c>
      <c r="E2132" s="1" t="s">
        <v>2144</v>
      </c>
      <c r="F2132" t="str">
        <f>+RIGHT(Tabla1[[#This Row],[CONSIDERED_DATE1]],6)</f>
        <v>OCT-21</v>
      </c>
      <c r="G2132" t="str">
        <f>+LEFT(Tabla1[[#This Row],[CONSIDERED_DATE12]],3)</f>
        <v>OCT</v>
      </c>
      <c r="H2132" t="str">
        <f>+RIGHT(Tabla1[[#This Row],[CONSIDERED_DATE12]],2)</f>
        <v>21</v>
      </c>
      <c r="I2132" t="str">
        <f>+CONCATENATE(Tabla1[[#This Row],[CONSIDERED_DATE14]],"-",Tabla1[[#This Row],[CONSIDERED_DATE13]])</f>
        <v>21-OCT</v>
      </c>
      <c r="J2132" s="1" t="s">
        <v>5340</v>
      </c>
      <c r="K2132">
        <v>61</v>
      </c>
      <c r="L2132">
        <v>66</v>
      </c>
      <c r="M2132" s="4">
        <v>162693.698443311</v>
      </c>
      <c r="N2132" s="3">
        <v>92.424242424242394</v>
      </c>
      <c r="O2132" s="3">
        <f>+Tabla1[[#This Row],[CF_CALC_OCC_ROOMS]]/67*100</f>
        <v>91.044776119402982</v>
      </c>
      <c r="P2132" s="2">
        <v>9924315.6050420161</v>
      </c>
      <c r="Q2132">
        <v>0</v>
      </c>
      <c r="R2132">
        <v>0</v>
      </c>
      <c r="S2132">
        <v>0</v>
      </c>
    </row>
    <row r="2133" spans="1:19" x14ac:dyDescent="0.25">
      <c r="A2133" s="1" t="s">
        <v>13</v>
      </c>
      <c r="B2133" s="4">
        <v>3170354</v>
      </c>
      <c r="C2133">
        <v>22</v>
      </c>
      <c r="D2133">
        <v>44</v>
      </c>
      <c r="E2133" s="1" t="s">
        <v>2145</v>
      </c>
      <c r="F2133" t="str">
        <f>+RIGHT(Tabla1[[#This Row],[CONSIDERED_DATE1]],6)</f>
        <v>NOV-21</v>
      </c>
      <c r="G2133" t="str">
        <f>+LEFT(Tabla1[[#This Row],[CONSIDERED_DATE12]],3)</f>
        <v>NOV</v>
      </c>
      <c r="H2133" t="str">
        <f>+RIGHT(Tabla1[[#This Row],[CONSIDERED_DATE12]],2)</f>
        <v>21</v>
      </c>
      <c r="I2133" t="str">
        <f>+CONCATENATE(Tabla1[[#This Row],[CONSIDERED_DATE14]],"-",Tabla1[[#This Row],[CONSIDERED_DATE13]])</f>
        <v>21-NOV</v>
      </c>
      <c r="J2133" s="1" t="s">
        <v>5341</v>
      </c>
      <c r="K2133">
        <v>22</v>
      </c>
      <c r="L2133">
        <v>59</v>
      </c>
      <c r="M2133" s="4">
        <v>144107</v>
      </c>
      <c r="N2133" s="3">
        <v>37.288135593220296</v>
      </c>
      <c r="O2133" s="3">
        <f>+Tabla1[[#This Row],[CF_CALC_OCC_ROOMS]]/67*100</f>
        <v>32.835820895522389</v>
      </c>
      <c r="P2133" s="2">
        <v>3170354</v>
      </c>
      <c r="Q2133">
        <v>0</v>
      </c>
      <c r="R2133">
        <v>0</v>
      </c>
      <c r="S2133">
        <v>0</v>
      </c>
    </row>
    <row r="2134" spans="1:19" x14ac:dyDescent="0.25">
      <c r="A2134" s="1" t="s">
        <v>13</v>
      </c>
      <c r="B2134" s="4">
        <v>2953196</v>
      </c>
      <c r="C2134">
        <v>25</v>
      </c>
      <c r="D2134">
        <v>41</v>
      </c>
      <c r="E2134" s="1" t="s">
        <v>2146</v>
      </c>
      <c r="F2134" t="str">
        <f>+RIGHT(Tabla1[[#This Row],[CONSIDERED_DATE1]],6)</f>
        <v>NOV-21</v>
      </c>
      <c r="G2134" t="str">
        <f>+LEFT(Tabla1[[#This Row],[CONSIDERED_DATE12]],3)</f>
        <v>NOV</v>
      </c>
      <c r="H2134" t="str">
        <f>+RIGHT(Tabla1[[#This Row],[CONSIDERED_DATE12]],2)</f>
        <v>21</v>
      </c>
      <c r="I2134" t="str">
        <f>+CONCATENATE(Tabla1[[#This Row],[CONSIDERED_DATE14]],"-",Tabla1[[#This Row],[CONSIDERED_DATE13]])</f>
        <v>21-NOV</v>
      </c>
      <c r="J2134" s="1" t="s">
        <v>5342</v>
      </c>
      <c r="K2134">
        <v>25</v>
      </c>
      <c r="L2134">
        <v>59</v>
      </c>
      <c r="M2134" s="4">
        <v>118127.84</v>
      </c>
      <c r="N2134" s="3">
        <v>42.372881355932201</v>
      </c>
      <c r="O2134" s="3">
        <f>+Tabla1[[#This Row],[CF_CALC_OCC_ROOMS]]/67*100</f>
        <v>37.313432835820898</v>
      </c>
      <c r="P2134" s="2">
        <v>2199204</v>
      </c>
      <c r="Q2134">
        <v>0</v>
      </c>
      <c r="R2134">
        <v>753992</v>
      </c>
      <c r="S2134">
        <v>0</v>
      </c>
    </row>
    <row r="2135" spans="1:19" x14ac:dyDescent="0.25">
      <c r="A2135" s="1" t="s">
        <v>13</v>
      </c>
      <c r="B2135" s="4">
        <v>3546280</v>
      </c>
      <c r="C2135">
        <v>34</v>
      </c>
      <c r="D2135">
        <v>52</v>
      </c>
      <c r="E2135" s="1" t="s">
        <v>2147</v>
      </c>
      <c r="F2135" t="str">
        <f>+RIGHT(Tabla1[[#This Row],[CONSIDERED_DATE1]],6)</f>
        <v>NOV-21</v>
      </c>
      <c r="G2135" t="str">
        <f>+LEFT(Tabla1[[#This Row],[CONSIDERED_DATE12]],3)</f>
        <v>NOV</v>
      </c>
      <c r="H2135" t="str">
        <f>+RIGHT(Tabla1[[#This Row],[CONSIDERED_DATE12]],2)</f>
        <v>21</v>
      </c>
      <c r="I2135" t="str">
        <f>+CONCATENATE(Tabla1[[#This Row],[CONSIDERED_DATE14]],"-",Tabla1[[#This Row],[CONSIDERED_DATE13]])</f>
        <v>21-NOV</v>
      </c>
      <c r="J2135" s="1" t="s">
        <v>5343</v>
      </c>
      <c r="K2135">
        <v>34</v>
      </c>
      <c r="L2135">
        <v>59</v>
      </c>
      <c r="M2135" s="4">
        <v>104302.352941176</v>
      </c>
      <c r="N2135" s="3">
        <v>57.6271186440677</v>
      </c>
      <c r="O2135" s="3">
        <f>+Tabla1[[#This Row],[CF_CALC_OCC_ROOMS]]/67*100</f>
        <v>50.746268656716417</v>
      </c>
      <c r="P2135" s="2">
        <v>2792288</v>
      </c>
      <c r="Q2135">
        <v>0</v>
      </c>
      <c r="R2135">
        <v>753992</v>
      </c>
      <c r="S2135">
        <v>0</v>
      </c>
    </row>
    <row r="2136" spans="1:19" x14ac:dyDescent="0.25">
      <c r="A2136" s="1" t="s">
        <v>13</v>
      </c>
      <c r="B2136" s="4">
        <v>3464248</v>
      </c>
      <c r="C2136">
        <v>27</v>
      </c>
      <c r="D2136">
        <v>49</v>
      </c>
      <c r="E2136" s="1" t="s">
        <v>2148</v>
      </c>
      <c r="F2136" t="str">
        <f>+RIGHT(Tabla1[[#This Row],[CONSIDERED_DATE1]],6)</f>
        <v>NOV-21</v>
      </c>
      <c r="G2136" t="str">
        <f>+LEFT(Tabla1[[#This Row],[CONSIDERED_DATE12]],3)</f>
        <v>NOV</v>
      </c>
      <c r="H2136" t="str">
        <f>+RIGHT(Tabla1[[#This Row],[CONSIDERED_DATE12]],2)</f>
        <v>21</v>
      </c>
      <c r="I2136" t="str">
        <f>+CONCATENATE(Tabla1[[#This Row],[CONSIDERED_DATE14]],"-",Tabla1[[#This Row],[CONSIDERED_DATE13]])</f>
        <v>21-NOV</v>
      </c>
      <c r="J2136" s="1" t="s">
        <v>5344</v>
      </c>
      <c r="K2136">
        <v>27</v>
      </c>
      <c r="L2136">
        <v>65</v>
      </c>
      <c r="M2136" s="4">
        <v>128305.48148148099</v>
      </c>
      <c r="N2136" s="3">
        <v>41.538461538461497</v>
      </c>
      <c r="O2136" s="3">
        <f>+Tabla1[[#This Row],[CF_CALC_OCC_ROOMS]]/67*100</f>
        <v>40.298507462686565</v>
      </c>
      <c r="P2136" s="2">
        <v>3464248</v>
      </c>
      <c r="Q2136">
        <v>0</v>
      </c>
      <c r="R2136">
        <v>0</v>
      </c>
      <c r="S2136">
        <v>0</v>
      </c>
    </row>
    <row r="2137" spans="1:19" x14ac:dyDescent="0.25">
      <c r="A2137" s="1" t="s">
        <v>13</v>
      </c>
      <c r="B2137" s="4">
        <v>8493206</v>
      </c>
      <c r="C2137">
        <v>56</v>
      </c>
      <c r="D2137">
        <v>102</v>
      </c>
      <c r="E2137" s="1" t="s">
        <v>2149</v>
      </c>
      <c r="F2137" t="str">
        <f>+RIGHT(Tabla1[[#This Row],[CONSIDERED_DATE1]],6)</f>
        <v>NOV-21</v>
      </c>
      <c r="G2137" t="str">
        <f>+LEFT(Tabla1[[#This Row],[CONSIDERED_DATE12]],3)</f>
        <v>NOV</v>
      </c>
      <c r="H2137" t="str">
        <f>+RIGHT(Tabla1[[#This Row],[CONSIDERED_DATE12]],2)</f>
        <v>21</v>
      </c>
      <c r="I2137" t="str">
        <f>+CONCATENATE(Tabla1[[#This Row],[CONSIDERED_DATE14]],"-",Tabla1[[#This Row],[CONSIDERED_DATE13]])</f>
        <v>21-NOV</v>
      </c>
      <c r="J2137" s="1" t="s">
        <v>5345</v>
      </c>
      <c r="K2137">
        <v>56</v>
      </c>
      <c r="L2137">
        <v>64</v>
      </c>
      <c r="M2137" s="4">
        <v>151664.392857142</v>
      </c>
      <c r="N2137" s="3">
        <v>87.5</v>
      </c>
      <c r="O2137" s="3">
        <f>+Tabla1[[#This Row],[CF_CALC_OCC_ROOMS]]/67*100</f>
        <v>83.582089552238799</v>
      </c>
      <c r="P2137" s="2">
        <v>7784486</v>
      </c>
      <c r="Q2137">
        <v>0</v>
      </c>
      <c r="R2137">
        <v>708720</v>
      </c>
      <c r="S2137">
        <v>0</v>
      </c>
    </row>
    <row r="2138" spans="1:19" x14ac:dyDescent="0.25">
      <c r="A2138" s="1" t="s">
        <v>13</v>
      </c>
      <c r="B2138" s="4">
        <v>10305093</v>
      </c>
      <c r="C2138">
        <v>61</v>
      </c>
      <c r="D2138">
        <v>123</v>
      </c>
      <c r="E2138" s="1" t="s">
        <v>2150</v>
      </c>
      <c r="F2138" t="str">
        <f>+RIGHT(Tabla1[[#This Row],[CONSIDERED_DATE1]],6)</f>
        <v>NOV-21</v>
      </c>
      <c r="G2138" t="str">
        <f>+LEFT(Tabla1[[#This Row],[CONSIDERED_DATE12]],3)</f>
        <v>NOV</v>
      </c>
      <c r="H2138" t="str">
        <f>+RIGHT(Tabla1[[#This Row],[CONSIDERED_DATE12]],2)</f>
        <v>21</v>
      </c>
      <c r="I2138" t="str">
        <f>+CONCATENATE(Tabla1[[#This Row],[CONSIDERED_DATE14]],"-",Tabla1[[#This Row],[CONSIDERED_DATE13]])</f>
        <v>21-NOV</v>
      </c>
      <c r="J2138" s="1" t="s">
        <v>5346</v>
      </c>
      <c r="K2138">
        <v>61</v>
      </c>
      <c r="L2138">
        <v>65</v>
      </c>
      <c r="M2138" s="4">
        <v>168935.950819672</v>
      </c>
      <c r="N2138" s="3">
        <v>93.846153846153797</v>
      </c>
      <c r="O2138" s="3">
        <f>+Tabla1[[#This Row],[CF_CALC_OCC_ROOMS]]/67*100</f>
        <v>91.044776119402982</v>
      </c>
      <c r="P2138" s="2">
        <v>10305093</v>
      </c>
      <c r="Q2138">
        <v>0</v>
      </c>
      <c r="R2138">
        <v>0</v>
      </c>
      <c r="S2138">
        <v>0</v>
      </c>
    </row>
    <row r="2139" spans="1:19" x14ac:dyDescent="0.25">
      <c r="A2139" s="1" t="s">
        <v>13</v>
      </c>
      <c r="B2139" s="4">
        <v>1966382</v>
      </c>
      <c r="C2139">
        <v>16</v>
      </c>
      <c r="D2139">
        <v>31</v>
      </c>
      <c r="E2139" s="1" t="s">
        <v>2151</v>
      </c>
      <c r="F2139" t="str">
        <f>+RIGHT(Tabla1[[#This Row],[CONSIDERED_DATE1]],6)</f>
        <v>NOV-21</v>
      </c>
      <c r="G2139" t="str">
        <f>+LEFT(Tabla1[[#This Row],[CONSIDERED_DATE12]],3)</f>
        <v>NOV</v>
      </c>
      <c r="H2139" t="str">
        <f>+RIGHT(Tabla1[[#This Row],[CONSIDERED_DATE12]],2)</f>
        <v>21</v>
      </c>
      <c r="I2139" t="str">
        <f>+CONCATENATE(Tabla1[[#This Row],[CONSIDERED_DATE14]],"-",Tabla1[[#This Row],[CONSIDERED_DATE13]])</f>
        <v>21-NOV</v>
      </c>
      <c r="J2139" s="1" t="s">
        <v>5347</v>
      </c>
      <c r="K2139">
        <v>16</v>
      </c>
      <c r="L2139">
        <v>67</v>
      </c>
      <c r="M2139" s="4">
        <v>122898.875</v>
      </c>
      <c r="N2139" s="3">
        <v>23.8805970149253</v>
      </c>
      <c r="O2139" s="3">
        <f>+Tabla1[[#This Row],[CF_CALC_OCC_ROOMS]]/67*100</f>
        <v>23.880597014925371</v>
      </c>
      <c r="P2139" s="2">
        <v>1966382</v>
      </c>
      <c r="Q2139">
        <v>0</v>
      </c>
      <c r="R2139">
        <v>0</v>
      </c>
      <c r="S2139">
        <v>0</v>
      </c>
    </row>
    <row r="2140" spans="1:19" x14ac:dyDescent="0.25">
      <c r="A2140" s="1" t="s">
        <v>13</v>
      </c>
      <c r="B2140" s="4">
        <v>3590385</v>
      </c>
      <c r="C2140">
        <v>25</v>
      </c>
      <c r="D2140">
        <v>44</v>
      </c>
      <c r="E2140" s="1" t="s">
        <v>2152</v>
      </c>
      <c r="F2140" t="str">
        <f>+RIGHT(Tabla1[[#This Row],[CONSIDERED_DATE1]],6)</f>
        <v>NOV-21</v>
      </c>
      <c r="G2140" t="str">
        <f>+LEFT(Tabla1[[#This Row],[CONSIDERED_DATE12]],3)</f>
        <v>NOV</v>
      </c>
      <c r="H2140" t="str">
        <f>+RIGHT(Tabla1[[#This Row],[CONSIDERED_DATE12]],2)</f>
        <v>21</v>
      </c>
      <c r="I2140" t="str">
        <f>+CONCATENATE(Tabla1[[#This Row],[CONSIDERED_DATE14]],"-",Tabla1[[#This Row],[CONSIDERED_DATE13]])</f>
        <v>21-NOV</v>
      </c>
      <c r="J2140" s="1" t="s">
        <v>5348</v>
      </c>
      <c r="K2140">
        <v>25</v>
      </c>
      <c r="L2140">
        <v>59</v>
      </c>
      <c r="M2140" s="4">
        <v>143615.4</v>
      </c>
      <c r="N2140" s="3">
        <v>42.372881355932201</v>
      </c>
      <c r="O2140" s="3">
        <f>+Tabla1[[#This Row],[CF_CALC_OCC_ROOMS]]/67*100</f>
        <v>37.313432835820898</v>
      </c>
      <c r="P2140" s="2">
        <v>3590385</v>
      </c>
      <c r="Q2140">
        <v>0</v>
      </c>
      <c r="R2140">
        <v>0</v>
      </c>
      <c r="S2140">
        <v>0</v>
      </c>
    </row>
    <row r="2141" spans="1:19" x14ac:dyDescent="0.25">
      <c r="A2141" s="1" t="s">
        <v>13</v>
      </c>
      <c r="B2141" s="4">
        <v>3112196</v>
      </c>
      <c r="C2141">
        <v>36</v>
      </c>
      <c r="D2141">
        <v>56</v>
      </c>
      <c r="E2141" s="1" t="s">
        <v>2153</v>
      </c>
      <c r="F2141" t="str">
        <f>+RIGHT(Tabla1[[#This Row],[CONSIDERED_DATE1]],6)</f>
        <v>NOV-21</v>
      </c>
      <c r="G2141" t="str">
        <f>+LEFT(Tabla1[[#This Row],[CONSIDERED_DATE12]],3)</f>
        <v>NOV</v>
      </c>
      <c r="H2141" t="str">
        <f>+RIGHT(Tabla1[[#This Row],[CONSIDERED_DATE12]],2)</f>
        <v>21</v>
      </c>
      <c r="I2141" t="str">
        <f>+CONCATENATE(Tabla1[[#This Row],[CONSIDERED_DATE14]],"-",Tabla1[[#This Row],[CONSIDERED_DATE13]])</f>
        <v>21-NOV</v>
      </c>
      <c r="J2141" s="1" t="s">
        <v>5349</v>
      </c>
      <c r="K2141">
        <v>36</v>
      </c>
      <c r="L2141">
        <v>66</v>
      </c>
      <c r="M2141" s="4">
        <v>86449.888888888803</v>
      </c>
      <c r="N2141" s="3">
        <v>54.545454545454497</v>
      </c>
      <c r="O2141" s="3">
        <f>+Tabla1[[#This Row],[CF_CALC_OCC_ROOMS]]/67*100</f>
        <v>53.731343283582092</v>
      </c>
      <c r="P2141" s="2">
        <v>1935636</v>
      </c>
      <c r="Q2141">
        <v>0</v>
      </c>
      <c r="R2141">
        <v>1176560</v>
      </c>
      <c r="S2141">
        <v>0</v>
      </c>
    </row>
    <row r="2142" spans="1:19" x14ac:dyDescent="0.25">
      <c r="A2142" s="1" t="s">
        <v>13</v>
      </c>
      <c r="B2142" s="4">
        <v>3226870</v>
      </c>
      <c r="C2142">
        <v>24</v>
      </c>
      <c r="D2142">
        <v>45</v>
      </c>
      <c r="E2142" s="1" t="s">
        <v>2154</v>
      </c>
      <c r="F2142" t="str">
        <f>+RIGHT(Tabla1[[#This Row],[CONSIDERED_DATE1]],6)</f>
        <v>NOV-21</v>
      </c>
      <c r="G2142" t="str">
        <f>+LEFT(Tabla1[[#This Row],[CONSIDERED_DATE12]],3)</f>
        <v>NOV</v>
      </c>
      <c r="H2142" t="str">
        <f>+RIGHT(Tabla1[[#This Row],[CONSIDERED_DATE12]],2)</f>
        <v>21</v>
      </c>
      <c r="I2142" t="str">
        <f>+CONCATENATE(Tabla1[[#This Row],[CONSIDERED_DATE14]],"-",Tabla1[[#This Row],[CONSIDERED_DATE13]])</f>
        <v>21-NOV</v>
      </c>
      <c r="J2142" s="1" t="s">
        <v>5350</v>
      </c>
      <c r="K2142">
        <v>24</v>
      </c>
      <c r="L2142">
        <v>66</v>
      </c>
      <c r="M2142" s="4">
        <v>134452.91666666599</v>
      </c>
      <c r="N2142" s="3">
        <v>36.363636363636303</v>
      </c>
      <c r="O2142" s="3">
        <f>+Tabla1[[#This Row],[CF_CALC_OCC_ROOMS]]/67*100</f>
        <v>35.820895522388057</v>
      </c>
      <c r="P2142" s="2">
        <v>3226870</v>
      </c>
      <c r="Q2142">
        <v>0</v>
      </c>
      <c r="R2142">
        <v>0</v>
      </c>
      <c r="S2142">
        <v>0</v>
      </c>
    </row>
    <row r="2143" spans="1:19" x14ac:dyDescent="0.25">
      <c r="A2143" s="1" t="s">
        <v>13</v>
      </c>
      <c r="B2143" s="4">
        <v>7554331</v>
      </c>
      <c r="C2143">
        <v>61</v>
      </c>
      <c r="D2143">
        <v>77</v>
      </c>
      <c r="E2143" s="1" t="s">
        <v>2155</v>
      </c>
      <c r="F2143" t="str">
        <f>+RIGHT(Tabla1[[#This Row],[CONSIDERED_DATE1]],6)</f>
        <v>NOV-21</v>
      </c>
      <c r="G2143" t="str">
        <f>+LEFT(Tabla1[[#This Row],[CONSIDERED_DATE12]],3)</f>
        <v>NOV</v>
      </c>
      <c r="H2143" t="str">
        <f>+RIGHT(Tabla1[[#This Row],[CONSIDERED_DATE12]],2)</f>
        <v>21</v>
      </c>
      <c r="I2143" t="str">
        <f>+CONCATENATE(Tabla1[[#This Row],[CONSIDERED_DATE14]],"-",Tabla1[[#This Row],[CONSIDERED_DATE13]])</f>
        <v>21-NOV</v>
      </c>
      <c r="J2143" s="1" t="s">
        <v>5351</v>
      </c>
      <c r="K2143">
        <v>61</v>
      </c>
      <c r="L2143">
        <v>66</v>
      </c>
      <c r="M2143" s="4">
        <v>123841.491803278</v>
      </c>
      <c r="N2143" s="3">
        <v>92.424242424242394</v>
      </c>
      <c r="O2143" s="3">
        <f>+Tabla1[[#This Row],[CF_CALC_OCC_ROOMS]]/67*100</f>
        <v>91.044776119402982</v>
      </c>
      <c r="P2143" s="2">
        <v>2973931</v>
      </c>
      <c r="Q2143">
        <v>0</v>
      </c>
      <c r="R2143">
        <v>4580400</v>
      </c>
      <c r="S2143">
        <v>0</v>
      </c>
    </row>
    <row r="2144" spans="1:19" x14ac:dyDescent="0.25">
      <c r="A2144" s="1" t="s">
        <v>13</v>
      </c>
      <c r="B2144" s="4">
        <v>8565766</v>
      </c>
      <c r="C2144">
        <v>57</v>
      </c>
      <c r="D2144">
        <v>107</v>
      </c>
      <c r="E2144" s="1" t="s">
        <v>2156</v>
      </c>
      <c r="F2144" t="str">
        <f>+RIGHT(Tabla1[[#This Row],[CONSIDERED_DATE1]],6)</f>
        <v>NOV-21</v>
      </c>
      <c r="G2144" t="str">
        <f>+LEFT(Tabla1[[#This Row],[CONSIDERED_DATE12]],3)</f>
        <v>NOV</v>
      </c>
      <c r="H2144" t="str">
        <f>+RIGHT(Tabla1[[#This Row],[CONSIDERED_DATE12]],2)</f>
        <v>21</v>
      </c>
      <c r="I2144" t="str">
        <f>+CONCATENATE(Tabla1[[#This Row],[CONSIDERED_DATE14]],"-",Tabla1[[#This Row],[CONSIDERED_DATE13]])</f>
        <v>21-NOV</v>
      </c>
      <c r="J2144" s="1" t="s">
        <v>5352</v>
      </c>
      <c r="K2144">
        <v>57</v>
      </c>
      <c r="L2144">
        <v>65</v>
      </c>
      <c r="M2144" s="4">
        <v>150276.596491228</v>
      </c>
      <c r="N2144" s="3">
        <v>87.692307692307594</v>
      </c>
      <c r="O2144" s="3">
        <f>+Tabla1[[#This Row],[CF_CALC_OCC_ROOMS]]/67*100</f>
        <v>85.074626865671647</v>
      </c>
      <c r="P2144" s="2">
        <v>8420806</v>
      </c>
      <c r="Q2144">
        <v>0</v>
      </c>
      <c r="R2144">
        <v>144960</v>
      </c>
      <c r="S2144">
        <v>0</v>
      </c>
    </row>
    <row r="2145" spans="1:19" x14ac:dyDescent="0.25">
      <c r="A2145" s="1" t="s">
        <v>13</v>
      </c>
      <c r="B2145" s="4">
        <v>10170889</v>
      </c>
      <c r="C2145">
        <v>64</v>
      </c>
      <c r="D2145">
        <v>125</v>
      </c>
      <c r="E2145" s="1" t="s">
        <v>2157</v>
      </c>
      <c r="F2145" t="str">
        <f>+RIGHT(Tabla1[[#This Row],[CONSIDERED_DATE1]],6)</f>
        <v>NOV-21</v>
      </c>
      <c r="G2145" t="str">
        <f>+LEFT(Tabla1[[#This Row],[CONSIDERED_DATE12]],3)</f>
        <v>NOV</v>
      </c>
      <c r="H2145" t="str">
        <f>+RIGHT(Tabla1[[#This Row],[CONSIDERED_DATE12]],2)</f>
        <v>21</v>
      </c>
      <c r="I2145" t="str">
        <f>+CONCATENATE(Tabla1[[#This Row],[CONSIDERED_DATE14]],"-",Tabla1[[#This Row],[CONSIDERED_DATE13]])</f>
        <v>21-NOV</v>
      </c>
      <c r="J2145" s="1" t="s">
        <v>5353</v>
      </c>
      <c r="K2145">
        <v>64</v>
      </c>
      <c r="L2145">
        <v>65</v>
      </c>
      <c r="M2145" s="4">
        <v>158920.140625</v>
      </c>
      <c r="N2145" s="3">
        <v>98.461538461538396</v>
      </c>
      <c r="O2145" s="3">
        <f>+Tabla1[[#This Row],[CF_CALC_OCC_ROOMS]]/67*100</f>
        <v>95.522388059701484</v>
      </c>
      <c r="P2145" s="2">
        <v>10170889</v>
      </c>
      <c r="Q2145">
        <v>0</v>
      </c>
      <c r="R2145">
        <v>0</v>
      </c>
      <c r="S2145">
        <v>0</v>
      </c>
    </row>
    <row r="2146" spans="1:19" x14ac:dyDescent="0.25">
      <c r="A2146" s="1" t="s">
        <v>13</v>
      </c>
      <c r="B2146" s="4">
        <v>2902736</v>
      </c>
      <c r="C2146">
        <v>20</v>
      </c>
      <c r="D2146">
        <v>38</v>
      </c>
      <c r="E2146" s="1" t="s">
        <v>2158</v>
      </c>
      <c r="F2146" t="str">
        <f>+RIGHT(Tabla1[[#This Row],[CONSIDERED_DATE1]],6)</f>
        <v>NOV-21</v>
      </c>
      <c r="G2146" t="str">
        <f>+LEFT(Tabla1[[#This Row],[CONSIDERED_DATE12]],3)</f>
        <v>NOV</v>
      </c>
      <c r="H2146" t="str">
        <f>+RIGHT(Tabla1[[#This Row],[CONSIDERED_DATE12]],2)</f>
        <v>21</v>
      </c>
      <c r="I2146" t="str">
        <f>+CONCATENATE(Tabla1[[#This Row],[CONSIDERED_DATE14]],"-",Tabla1[[#This Row],[CONSIDERED_DATE13]])</f>
        <v>21-NOV</v>
      </c>
      <c r="J2146" s="1" t="s">
        <v>5354</v>
      </c>
      <c r="K2146">
        <v>20</v>
      </c>
      <c r="L2146">
        <v>65</v>
      </c>
      <c r="M2146" s="4">
        <v>145136.79999999999</v>
      </c>
      <c r="N2146" s="3">
        <v>30.769230769230699</v>
      </c>
      <c r="O2146" s="3">
        <f>+Tabla1[[#This Row],[CF_CALC_OCC_ROOMS]]/67*100</f>
        <v>29.850746268656714</v>
      </c>
      <c r="P2146" s="2">
        <v>2902736</v>
      </c>
      <c r="Q2146">
        <v>0</v>
      </c>
      <c r="R2146">
        <v>0</v>
      </c>
      <c r="S2146">
        <v>0</v>
      </c>
    </row>
    <row r="2147" spans="1:19" x14ac:dyDescent="0.25">
      <c r="A2147" s="1" t="s">
        <v>13</v>
      </c>
      <c r="B2147" s="4">
        <v>3440696</v>
      </c>
      <c r="C2147">
        <v>32</v>
      </c>
      <c r="D2147">
        <v>45</v>
      </c>
      <c r="E2147" s="1" t="s">
        <v>2159</v>
      </c>
      <c r="F2147" t="str">
        <f>+RIGHT(Tabla1[[#This Row],[CONSIDERED_DATE1]],6)</f>
        <v>NOV-21</v>
      </c>
      <c r="G2147" t="str">
        <f>+LEFT(Tabla1[[#This Row],[CONSIDERED_DATE12]],3)</f>
        <v>NOV</v>
      </c>
      <c r="H2147" t="str">
        <f>+RIGHT(Tabla1[[#This Row],[CONSIDERED_DATE12]],2)</f>
        <v>21</v>
      </c>
      <c r="I2147" t="str">
        <f>+CONCATENATE(Tabla1[[#This Row],[CONSIDERED_DATE14]],"-",Tabla1[[#This Row],[CONSIDERED_DATE13]])</f>
        <v>21-NOV</v>
      </c>
      <c r="J2147" s="1" t="s">
        <v>5355</v>
      </c>
      <c r="K2147">
        <v>32</v>
      </c>
      <c r="L2147">
        <v>62</v>
      </c>
      <c r="M2147" s="4">
        <v>107521.75</v>
      </c>
      <c r="N2147" s="3">
        <v>51.612903225806399</v>
      </c>
      <c r="O2147" s="3">
        <f>+Tabla1[[#This Row],[CF_CALC_OCC_ROOMS]]/67*100</f>
        <v>47.761194029850742</v>
      </c>
      <c r="P2147" s="2">
        <v>2432456</v>
      </c>
      <c r="Q2147">
        <v>0</v>
      </c>
      <c r="R2147">
        <v>1008240</v>
      </c>
      <c r="S2147">
        <v>0</v>
      </c>
    </row>
    <row r="2148" spans="1:19" x14ac:dyDescent="0.25">
      <c r="A2148" s="1" t="s">
        <v>13</v>
      </c>
      <c r="B2148" s="4">
        <v>2607884</v>
      </c>
      <c r="C2148">
        <v>21</v>
      </c>
      <c r="D2148">
        <v>30</v>
      </c>
      <c r="E2148" s="1" t="s">
        <v>2160</v>
      </c>
      <c r="F2148" t="str">
        <f>+RIGHT(Tabla1[[#This Row],[CONSIDERED_DATE1]],6)</f>
        <v>NOV-21</v>
      </c>
      <c r="G2148" t="str">
        <f>+LEFT(Tabla1[[#This Row],[CONSIDERED_DATE12]],3)</f>
        <v>NOV</v>
      </c>
      <c r="H2148" t="str">
        <f>+RIGHT(Tabla1[[#This Row],[CONSIDERED_DATE12]],2)</f>
        <v>21</v>
      </c>
      <c r="I2148" t="str">
        <f>+CONCATENATE(Tabla1[[#This Row],[CONSIDERED_DATE14]],"-",Tabla1[[#This Row],[CONSIDERED_DATE13]])</f>
        <v>21-NOV</v>
      </c>
      <c r="J2148" s="1" t="s">
        <v>5356</v>
      </c>
      <c r="K2148">
        <v>21</v>
      </c>
      <c r="L2148">
        <v>63</v>
      </c>
      <c r="M2148" s="4">
        <v>124184.952380952</v>
      </c>
      <c r="N2148" s="3">
        <v>33.3333333333333</v>
      </c>
      <c r="O2148" s="3">
        <f>+Tabla1[[#This Row],[CF_CALC_OCC_ROOMS]]/67*100</f>
        <v>31.343283582089555</v>
      </c>
      <c r="P2148" s="2">
        <v>2607884</v>
      </c>
      <c r="Q2148">
        <v>0</v>
      </c>
      <c r="R2148">
        <v>0</v>
      </c>
      <c r="S2148">
        <v>0</v>
      </c>
    </row>
    <row r="2149" spans="1:19" x14ac:dyDescent="0.25">
      <c r="A2149" s="1" t="s">
        <v>13</v>
      </c>
      <c r="B2149" s="4">
        <v>4327693</v>
      </c>
      <c r="C2149">
        <v>36</v>
      </c>
      <c r="D2149">
        <v>57</v>
      </c>
      <c r="E2149" s="1" t="s">
        <v>2161</v>
      </c>
      <c r="F2149" t="str">
        <f>+RIGHT(Tabla1[[#This Row],[CONSIDERED_DATE1]],6)</f>
        <v>NOV-21</v>
      </c>
      <c r="G2149" t="str">
        <f>+LEFT(Tabla1[[#This Row],[CONSIDERED_DATE12]],3)</f>
        <v>NOV</v>
      </c>
      <c r="H2149" t="str">
        <f>+RIGHT(Tabla1[[#This Row],[CONSIDERED_DATE12]],2)</f>
        <v>21</v>
      </c>
      <c r="I2149" t="str">
        <f>+CONCATENATE(Tabla1[[#This Row],[CONSIDERED_DATE14]],"-",Tabla1[[#This Row],[CONSIDERED_DATE13]])</f>
        <v>21-NOV</v>
      </c>
      <c r="J2149" s="1" t="s">
        <v>5357</v>
      </c>
      <c r="K2149">
        <v>36</v>
      </c>
      <c r="L2149">
        <v>64</v>
      </c>
      <c r="M2149" s="4">
        <v>120213.694444444</v>
      </c>
      <c r="N2149" s="3">
        <v>56.25</v>
      </c>
      <c r="O2149" s="3">
        <f>+Tabla1[[#This Row],[CF_CALC_OCC_ROOMS]]/67*100</f>
        <v>53.731343283582092</v>
      </c>
      <c r="P2149" s="2">
        <v>4327693</v>
      </c>
      <c r="Q2149">
        <v>0</v>
      </c>
      <c r="R2149">
        <v>0</v>
      </c>
      <c r="S2149">
        <v>0</v>
      </c>
    </row>
    <row r="2150" spans="1:19" x14ac:dyDescent="0.25">
      <c r="A2150" s="1" t="s">
        <v>13</v>
      </c>
      <c r="B2150" s="4">
        <v>3742533</v>
      </c>
      <c r="C2150">
        <v>28</v>
      </c>
      <c r="D2150">
        <v>50</v>
      </c>
      <c r="E2150" s="1" t="s">
        <v>2162</v>
      </c>
      <c r="F2150" t="str">
        <f>+RIGHT(Tabla1[[#This Row],[CONSIDERED_DATE1]],6)</f>
        <v>NOV-21</v>
      </c>
      <c r="G2150" t="str">
        <f>+LEFT(Tabla1[[#This Row],[CONSIDERED_DATE12]],3)</f>
        <v>NOV</v>
      </c>
      <c r="H2150" t="str">
        <f>+RIGHT(Tabla1[[#This Row],[CONSIDERED_DATE12]],2)</f>
        <v>21</v>
      </c>
      <c r="I2150" t="str">
        <f>+CONCATENATE(Tabla1[[#This Row],[CONSIDERED_DATE14]],"-",Tabla1[[#This Row],[CONSIDERED_DATE13]])</f>
        <v>21-NOV</v>
      </c>
      <c r="J2150" s="1" t="s">
        <v>5358</v>
      </c>
      <c r="K2150">
        <v>28</v>
      </c>
      <c r="L2150">
        <v>65</v>
      </c>
      <c r="M2150" s="4">
        <v>133661.892857142</v>
      </c>
      <c r="N2150" s="3">
        <v>43.076923076923002</v>
      </c>
      <c r="O2150" s="3">
        <f>+Tabla1[[#This Row],[CF_CALC_OCC_ROOMS]]/67*100</f>
        <v>41.791044776119399</v>
      </c>
      <c r="P2150" s="2">
        <v>3793688</v>
      </c>
      <c r="Q2150">
        <v>0</v>
      </c>
      <c r="R2150">
        <v>-51155</v>
      </c>
      <c r="S2150">
        <v>0</v>
      </c>
    </row>
    <row r="2151" spans="1:19" x14ac:dyDescent="0.25">
      <c r="A2151" s="1" t="s">
        <v>13</v>
      </c>
      <c r="B2151" s="4">
        <v>7463959</v>
      </c>
      <c r="C2151">
        <v>58</v>
      </c>
      <c r="D2151">
        <v>104</v>
      </c>
      <c r="E2151" s="1" t="s">
        <v>2163</v>
      </c>
      <c r="F2151" t="str">
        <f>+RIGHT(Tabla1[[#This Row],[CONSIDERED_DATE1]],6)</f>
        <v>NOV-21</v>
      </c>
      <c r="G2151" t="str">
        <f>+LEFT(Tabla1[[#This Row],[CONSIDERED_DATE12]],3)</f>
        <v>NOV</v>
      </c>
      <c r="H2151" t="str">
        <f>+RIGHT(Tabla1[[#This Row],[CONSIDERED_DATE12]],2)</f>
        <v>21</v>
      </c>
      <c r="I2151" t="str">
        <f>+CONCATENATE(Tabla1[[#This Row],[CONSIDERED_DATE14]],"-",Tabla1[[#This Row],[CONSIDERED_DATE13]])</f>
        <v>21-NOV</v>
      </c>
      <c r="J2151" s="1" t="s">
        <v>5359</v>
      </c>
      <c r="K2151">
        <v>58</v>
      </c>
      <c r="L2151">
        <v>66</v>
      </c>
      <c r="M2151" s="4">
        <v>128688.948275862</v>
      </c>
      <c r="N2151" s="3">
        <v>87.878787878787804</v>
      </c>
      <c r="O2151" s="3">
        <f>+Tabla1[[#This Row],[CF_CALC_OCC_ROOMS]]/67*100</f>
        <v>86.567164179104466</v>
      </c>
      <c r="P2151" s="2">
        <v>5944759</v>
      </c>
      <c r="Q2151">
        <v>0</v>
      </c>
      <c r="R2151">
        <v>1519200</v>
      </c>
      <c r="S2151">
        <v>0</v>
      </c>
    </row>
    <row r="2152" spans="1:19" x14ac:dyDescent="0.25">
      <c r="A2152" s="1" t="s">
        <v>13</v>
      </c>
      <c r="B2152" s="4">
        <v>10020191</v>
      </c>
      <c r="C2152">
        <v>57</v>
      </c>
      <c r="D2152">
        <v>115</v>
      </c>
      <c r="E2152" s="1" t="s">
        <v>2164</v>
      </c>
      <c r="F2152" t="str">
        <f>+RIGHT(Tabla1[[#This Row],[CONSIDERED_DATE1]],6)</f>
        <v>NOV-21</v>
      </c>
      <c r="G2152" t="str">
        <f>+LEFT(Tabla1[[#This Row],[CONSIDERED_DATE12]],3)</f>
        <v>NOV</v>
      </c>
      <c r="H2152" t="str">
        <f>+RIGHT(Tabla1[[#This Row],[CONSIDERED_DATE12]],2)</f>
        <v>21</v>
      </c>
      <c r="I2152" t="str">
        <f>+CONCATENATE(Tabla1[[#This Row],[CONSIDERED_DATE14]],"-",Tabla1[[#This Row],[CONSIDERED_DATE13]])</f>
        <v>21-NOV</v>
      </c>
      <c r="J2152" s="1" t="s">
        <v>5360</v>
      </c>
      <c r="K2152">
        <v>57</v>
      </c>
      <c r="L2152">
        <v>66</v>
      </c>
      <c r="M2152" s="4">
        <v>175792.82456140299</v>
      </c>
      <c r="N2152" s="3">
        <v>86.363636363636303</v>
      </c>
      <c r="O2152" s="3">
        <f>+Tabla1[[#This Row],[CF_CALC_OCC_ROOMS]]/67*100</f>
        <v>85.074626865671647</v>
      </c>
      <c r="P2152" s="2">
        <v>10020191</v>
      </c>
      <c r="Q2152">
        <v>0</v>
      </c>
      <c r="R2152">
        <v>0</v>
      </c>
      <c r="S2152">
        <v>0</v>
      </c>
    </row>
    <row r="2153" spans="1:19" x14ac:dyDescent="0.25">
      <c r="A2153" s="1" t="s">
        <v>13</v>
      </c>
      <c r="B2153" s="4">
        <v>2736363</v>
      </c>
      <c r="C2153">
        <v>17</v>
      </c>
      <c r="D2153">
        <v>34</v>
      </c>
      <c r="E2153" s="1" t="s">
        <v>2165</v>
      </c>
      <c r="F2153" t="str">
        <f>+RIGHT(Tabla1[[#This Row],[CONSIDERED_DATE1]],6)</f>
        <v>NOV-21</v>
      </c>
      <c r="G2153" t="str">
        <f>+LEFT(Tabla1[[#This Row],[CONSIDERED_DATE12]],3)</f>
        <v>NOV</v>
      </c>
      <c r="H2153" t="str">
        <f>+RIGHT(Tabla1[[#This Row],[CONSIDERED_DATE12]],2)</f>
        <v>21</v>
      </c>
      <c r="I2153" t="str">
        <f>+CONCATENATE(Tabla1[[#This Row],[CONSIDERED_DATE14]],"-",Tabla1[[#This Row],[CONSIDERED_DATE13]])</f>
        <v>21-NOV</v>
      </c>
      <c r="J2153" s="1" t="s">
        <v>5361</v>
      </c>
      <c r="K2153">
        <v>17</v>
      </c>
      <c r="L2153">
        <v>66</v>
      </c>
      <c r="M2153" s="4">
        <v>160962.529411764</v>
      </c>
      <c r="N2153" s="3">
        <v>25.757575757575701</v>
      </c>
      <c r="O2153" s="3">
        <f>+Tabla1[[#This Row],[CF_CALC_OCC_ROOMS]]/67*100</f>
        <v>25.373134328358208</v>
      </c>
      <c r="P2153" s="2">
        <v>2736363</v>
      </c>
      <c r="Q2153">
        <v>0</v>
      </c>
      <c r="R2153">
        <v>0</v>
      </c>
      <c r="S2153">
        <v>0</v>
      </c>
    </row>
    <row r="2154" spans="1:19" x14ac:dyDescent="0.25">
      <c r="A2154" s="1" t="s">
        <v>13</v>
      </c>
      <c r="B2154" s="4">
        <v>2489972.6050420166</v>
      </c>
      <c r="C2154">
        <v>17</v>
      </c>
      <c r="D2154">
        <v>34</v>
      </c>
      <c r="E2154" s="1" t="s">
        <v>2166</v>
      </c>
      <c r="F2154" t="str">
        <f>+RIGHT(Tabla1[[#This Row],[CONSIDERED_DATE1]],6)</f>
        <v>NOV-21</v>
      </c>
      <c r="G2154" t="str">
        <f>+LEFT(Tabla1[[#This Row],[CONSIDERED_DATE12]],3)</f>
        <v>NOV</v>
      </c>
      <c r="H2154" t="str">
        <f>+RIGHT(Tabla1[[#This Row],[CONSIDERED_DATE12]],2)</f>
        <v>21</v>
      </c>
      <c r="I2154" t="str">
        <f>+CONCATENATE(Tabla1[[#This Row],[CONSIDERED_DATE14]],"-",Tabla1[[#This Row],[CONSIDERED_DATE13]])</f>
        <v>21-NOV</v>
      </c>
      <c r="J2154" s="1" t="s">
        <v>5362</v>
      </c>
      <c r="K2154">
        <v>17</v>
      </c>
      <c r="L2154">
        <v>47</v>
      </c>
      <c r="M2154" s="4">
        <v>146468.976767177</v>
      </c>
      <c r="N2154" s="3">
        <v>36.170212765957402</v>
      </c>
      <c r="O2154" s="3">
        <f>+Tabla1[[#This Row],[CF_CALC_OCC_ROOMS]]/67*100</f>
        <v>25.373134328358208</v>
      </c>
      <c r="P2154" s="2">
        <v>2489972.6050420166</v>
      </c>
      <c r="Q2154">
        <v>0</v>
      </c>
      <c r="R2154">
        <v>0</v>
      </c>
      <c r="S2154">
        <v>0</v>
      </c>
    </row>
    <row r="2155" spans="1:19" x14ac:dyDescent="0.25">
      <c r="A2155" s="1" t="s">
        <v>13</v>
      </c>
      <c r="B2155" s="4">
        <v>3301240.6050420166</v>
      </c>
      <c r="C2155">
        <v>27</v>
      </c>
      <c r="D2155">
        <v>45</v>
      </c>
      <c r="E2155" s="1" t="s">
        <v>2167</v>
      </c>
      <c r="F2155" t="str">
        <f>+RIGHT(Tabla1[[#This Row],[CONSIDERED_DATE1]],6)</f>
        <v>NOV-21</v>
      </c>
      <c r="G2155" t="str">
        <f>+LEFT(Tabla1[[#This Row],[CONSIDERED_DATE12]],3)</f>
        <v>NOV</v>
      </c>
      <c r="H2155" t="str">
        <f>+RIGHT(Tabla1[[#This Row],[CONSIDERED_DATE12]],2)</f>
        <v>21</v>
      </c>
      <c r="I2155" t="str">
        <f>+CONCATENATE(Tabla1[[#This Row],[CONSIDERED_DATE14]],"-",Tabla1[[#This Row],[CONSIDERED_DATE13]])</f>
        <v>21-NOV</v>
      </c>
      <c r="J2155" s="1" t="s">
        <v>5363</v>
      </c>
      <c r="K2155">
        <v>27</v>
      </c>
      <c r="L2155">
        <v>52</v>
      </c>
      <c r="M2155" s="4">
        <v>122268.17055711101</v>
      </c>
      <c r="N2155" s="3">
        <v>51.923076923076898</v>
      </c>
      <c r="O2155" s="3">
        <f>+Tabla1[[#This Row],[CF_CALC_OCC_ROOMS]]/67*100</f>
        <v>40.298507462686565</v>
      </c>
      <c r="P2155" s="2">
        <v>3301240.6050420166</v>
      </c>
      <c r="Q2155">
        <v>0</v>
      </c>
      <c r="R2155">
        <v>0</v>
      </c>
      <c r="S2155">
        <v>0</v>
      </c>
    </row>
    <row r="2156" spans="1:19" x14ac:dyDescent="0.25">
      <c r="A2156" s="1" t="s">
        <v>13</v>
      </c>
      <c r="B2156" s="4">
        <v>4088569</v>
      </c>
      <c r="C2156">
        <v>32</v>
      </c>
      <c r="D2156">
        <v>58</v>
      </c>
      <c r="E2156" s="1" t="s">
        <v>2168</v>
      </c>
      <c r="F2156" t="str">
        <f>+RIGHT(Tabla1[[#This Row],[CONSIDERED_DATE1]],6)</f>
        <v>NOV-21</v>
      </c>
      <c r="G2156" t="str">
        <f>+LEFT(Tabla1[[#This Row],[CONSIDERED_DATE12]],3)</f>
        <v>NOV</v>
      </c>
      <c r="H2156" t="str">
        <f>+RIGHT(Tabla1[[#This Row],[CONSIDERED_DATE12]],2)</f>
        <v>21</v>
      </c>
      <c r="I2156" t="str">
        <f>+CONCATENATE(Tabla1[[#This Row],[CONSIDERED_DATE14]],"-",Tabla1[[#This Row],[CONSIDERED_DATE13]])</f>
        <v>21-NOV</v>
      </c>
      <c r="J2156" s="1" t="s">
        <v>5364</v>
      </c>
      <c r="K2156">
        <v>32</v>
      </c>
      <c r="L2156">
        <v>56</v>
      </c>
      <c r="M2156" s="4">
        <v>127767.78125</v>
      </c>
      <c r="N2156" s="3">
        <v>57.142857142857103</v>
      </c>
      <c r="O2156" s="3">
        <f>+Tabla1[[#This Row],[CF_CALC_OCC_ROOMS]]/67*100</f>
        <v>47.761194029850742</v>
      </c>
      <c r="P2156" s="2">
        <v>4088569</v>
      </c>
      <c r="Q2156">
        <v>0</v>
      </c>
      <c r="R2156">
        <v>0</v>
      </c>
      <c r="S2156">
        <v>0</v>
      </c>
    </row>
    <row r="2157" spans="1:19" x14ac:dyDescent="0.25">
      <c r="A2157" s="1" t="s">
        <v>13</v>
      </c>
      <c r="B2157" s="4">
        <v>6740460.6050420171</v>
      </c>
      <c r="C2157">
        <v>52</v>
      </c>
      <c r="D2157">
        <v>93</v>
      </c>
      <c r="E2157" s="1" t="s">
        <v>2169</v>
      </c>
      <c r="F2157" t="str">
        <f>+RIGHT(Tabla1[[#This Row],[CONSIDERED_DATE1]],6)</f>
        <v>NOV-21</v>
      </c>
      <c r="G2157" t="str">
        <f>+LEFT(Tabla1[[#This Row],[CONSIDERED_DATE12]],3)</f>
        <v>NOV</v>
      </c>
      <c r="H2157" t="str">
        <f>+RIGHT(Tabla1[[#This Row],[CONSIDERED_DATE12]],2)</f>
        <v>21</v>
      </c>
      <c r="I2157" t="str">
        <f>+CONCATENATE(Tabla1[[#This Row],[CONSIDERED_DATE14]],"-",Tabla1[[#This Row],[CONSIDERED_DATE13]])</f>
        <v>21-NOV</v>
      </c>
      <c r="J2157" s="1" t="s">
        <v>5365</v>
      </c>
      <c r="K2157">
        <v>52</v>
      </c>
      <c r="L2157">
        <v>64</v>
      </c>
      <c r="M2157" s="4">
        <v>129624.242404654</v>
      </c>
      <c r="N2157" s="3">
        <v>81.25</v>
      </c>
      <c r="O2157" s="3">
        <f>+Tabla1[[#This Row],[CF_CALC_OCC_ROOMS]]/67*100</f>
        <v>77.611940298507463</v>
      </c>
      <c r="P2157" s="2">
        <v>5013420.6050420171</v>
      </c>
      <c r="Q2157">
        <v>0</v>
      </c>
      <c r="R2157">
        <v>1727040</v>
      </c>
      <c r="S2157">
        <v>0</v>
      </c>
    </row>
    <row r="2158" spans="1:19" x14ac:dyDescent="0.25">
      <c r="A2158" s="1" t="s">
        <v>13</v>
      </c>
      <c r="B2158" s="4">
        <v>8000975</v>
      </c>
      <c r="C2158">
        <v>52</v>
      </c>
      <c r="D2158">
        <v>109</v>
      </c>
      <c r="E2158" s="1" t="s">
        <v>2170</v>
      </c>
      <c r="F2158" t="str">
        <f>+RIGHT(Tabla1[[#This Row],[CONSIDERED_DATE1]],6)</f>
        <v>NOV-21</v>
      </c>
      <c r="G2158" t="str">
        <f>+LEFT(Tabla1[[#This Row],[CONSIDERED_DATE12]],3)</f>
        <v>NOV</v>
      </c>
      <c r="H2158" t="str">
        <f>+RIGHT(Tabla1[[#This Row],[CONSIDERED_DATE12]],2)</f>
        <v>21</v>
      </c>
      <c r="I2158" t="str">
        <f>+CONCATENATE(Tabla1[[#This Row],[CONSIDERED_DATE14]],"-",Tabla1[[#This Row],[CONSIDERED_DATE13]])</f>
        <v>21-NOV</v>
      </c>
      <c r="J2158" s="1" t="s">
        <v>5366</v>
      </c>
      <c r="K2158">
        <v>52</v>
      </c>
      <c r="L2158">
        <v>66</v>
      </c>
      <c r="M2158" s="4">
        <v>153864.903846153</v>
      </c>
      <c r="N2158" s="3">
        <v>78.787878787878697</v>
      </c>
      <c r="O2158" s="3">
        <f>+Tabla1[[#This Row],[CF_CALC_OCC_ROOMS]]/67*100</f>
        <v>77.611940298507463</v>
      </c>
      <c r="P2158" s="2">
        <v>7880975</v>
      </c>
      <c r="Q2158">
        <v>0</v>
      </c>
      <c r="R2158">
        <v>120000</v>
      </c>
      <c r="S2158">
        <v>0</v>
      </c>
    </row>
    <row r="2159" spans="1:19" x14ac:dyDescent="0.25">
      <c r="A2159" s="1" t="s">
        <v>13</v>
      </c>
      <c r="B2159" s="4">
        <v>9478245.6050420161</v>
      </c>
      <c r="C2159">
        <v>60</v>
      </c>
      <c r="D2159">
        <v>122</v>
      </c>
      <c r="E2159" s="1" t="s">
        <v>2171</v>
      </c>
      <c r="F2159" t="str">
        <f>+RIGHT(Tabla1[[#This Row],[CONSIDERED_DATE1]],6)</f>
        <v>NOV-21</v>
      </c>
      <c r="G2159" t="str">
        <f>+LEFT(Tabla1[[#This Row],[CONSIDERED_DATE12]],3)</f>
        <v>NOV</v>
      </c>
      <c r="H2159" t="str">
        <f>+RIGHT(Tabla1[[#This Row],[CONSIDERED_DATE12]],2)</f>
        <v>21</v>
      </c>
      <c r="I2159" t="str">
        <f>+CONCATENATE(Tabla1[[#This Row],[CONSIDERED_DATE14]],"-",Tabla1[[#This Row],[CONSIDERED_DATE13]])</f>
        <v>21-NOV</v>
      </c>
      <c r="J2159" s="1" t="s">
        <v>5367</v>
      </c>
      <c r="K2159">
        <v>60</v>
      </c>
      <c r="L2159">
        <v>66</v>
      </c>
      <c r="M2159" s="4">
        <v>157970.76008403362</v>
      </c>
      <c r="N2159" s="3">
        <v>90.909090909090907</v>
      </c>
      <c r="O2159" s="3">
        <f>+Tabla1[[#This Row],[CF_CALC_OCC_ROOMS]]/67*100</f>
        <v>89.552238805970148</v>
      </c>
      <c r="P2159" s="2">
        <v>9478245.6050420161</v>
      </c>
      <c r="Q2159">
        <v>0</v>
      </c>
      <c r="R2159">
        <v>0</v>
      </c>
      <c r="S2159">
        <v>0</v>
      </c>
    </row>
    <row r="2160" spans="1:19" x14ac:dyDescent="0.25">
      <c r="A2160" s="1" t="s">
        <v>13</v>
      </c>
      <c r="B2160" s="4">
        <v>5172514.3949579829</v>
      </c>
      <c r="C2160">
        <v>35</v>
      </c>
      <c r="D2160">
        <v>74</v>
      </c>
      <c r="E2160" s="1" t="s">
        <v>2172</v>
      </c>
      <c r="F2160" t="str">
        <f>+RIGHT(Tabla1[[#This Row],[CONSIDERED_DATE1]],6)</f>
        <v>NOV-21</v>
      </c>
      <c r="G2160" t="str">
        <f>+LEFT(Tabla1[[#This Row],[CONSIDERED_DATE12]],3)</f>
        <v>NOV</v>
      </c>
      <c r="H2160" t="str">
        <f>+RIGHT(Tabla1[[#This Row],[CONSIDERED_DATE12]],2)</f>
        <v>21</v>
      </c>
      <c r="I2160" t="str">
        <f>+CONCATENATE(Tabla1[[#This Row],[CONSIDERED_DATE14]],"-",Tabla1[[#This Row],[CONSIDERED_DATE13]])</f>
        <v>21-NOV</v>
      </c>
      <c r="J2160" s="1" t="s">
        <v>5368</v>
      </c>
      <c r="K2160">
        <v>35</v>
      </c>
      <c r="L2160">
        <v>65</v>
      </c>
      <c r="M2160" s="4">
        <v>147786.125570228</v>
      </c>
      <c r="N2160" s="3">
        <v>53.846153846153797</v>
      </c>
      <c r="O2160" s="3">
        <f>+Tabla1[[#This Row],[CF_CALC_OCC_ROOMS]]/67*100</f>
        <v>52.238805970149251</v>
      </c>
      <c r="P2160" s="2">
        <v>5172514.3949579829</v>
      </c>
      <c r="Q2160">
        <v>0</v>
      </c>
      <c r="R2160">
        <v>0</v>
      </c>
      <c r="S2160">
        <v>0</v>
      </c>
    </row>
    <row r="2161" spans="1:19" x14ac:dyDescent="0.25">
      <c r="A2161" s="1" t="s">
        <v>13</v>
      </c>
      <c r="B2161" s="4">
        <v>6200134</v>
      </c>
      <c r="C2161">
        <v>45</v>
      </c>
      <c r="D2161">
        <v>67</v>
      </c>
      <c r="E2161" s="1" t="s">
        <v>2173</v>
      </c>
      <c r="F2161" t="str">
        <f>+RIGHT(Tabla1[[#This Row],[CONSIDERED_DATE1]],6)</f>
        <v>NOV-21</v>
      </c>
      <c r="G2161" t="str">
        <f>+LEFT(Tabla1[[#This Row],[CONSIDERED_DATE12]],3)</f>
        <v>NOV</v>
      </c>
      <c r="H2161" t="str">
        <f>+RIGHT(Tabla1[[#This Row],[CONSIDERED_DATE12]],2)</f>
        <v>21</v>
      </c>
      <c r="I2161" t="str">
        <f>+CONCATENATE(Tabla1[[#This Row],[CONSIDERED_DATE14]],"-",Tabla1[[#This Row],[CONSIDERED_DATE13]])</f>
        <v>21-NOV</v>
      </c>
      <c r="J2161" s="1" t="s">
        <v>5369</v>
      </c>
      <c r="K2161">
        <v>45</v>
      </c>
      <c r="L2161">
        <v>64</v>
      </c>
      <c r="M2161" s="4">
        <v>137780.75555555499</v>
      </c>
      <c r="N2161" s="3">
        <v>70.3125</v>
      </c>
      <c r="O2161" s="3">
        <f>+Tabla1[[#This Row],[CF_CALC_OCC_ROOMS]]/67*100</f>
        <v>67.164179104477611</v>
      </c>
      <c r="P2161" s="2">
        <v>3019174</v>
      </c>
      <c r="Q2161">
        <v>0</v>
      </c>
      <c r="R2161">
        <v>3180960</v>
      </c>
      <c r="S2161">
        <v>0</v>
      </c>
    </row>
    <row r="2162" spans="1:19" x14ac:dyDescent="0.25">
      <c r="A2162" s="1" t="s">
        <v>13</v>
      </c>
      <c r="B2162" s="4">
        <v>4867495</v>
      </c>
      <c r="C2162">
        <v>39</v>
      </c>
      <c r="D2162">
        <v>54</v>
      </c>
      <c r="E2162" s="1" t="s">
        <v>2174</v>
      </c>
      <c r="F2162" t="str">
        <f>+RIGHT(Tabla1[[#This Row],[CONSIDERED_DATE1]],6)</f>
        <v>NOV-21</v>
      </c>
      <c r="G2162" t="str">
        <f>+LEFT(Tabla1[[#This Row],[CONSIDERED_DATE12]],3)</f>
        <v>NOV</v>
      </c>
      <c r="H2162" t="str">
        <f>+RIGHT(Tabla1[[#This Row],[CONSIDERED_DATE12]],2)</f>
        <v>21</v>
      </c>
      <c r="I2162" t="str">
        <f>+CONCATENATE(Tabla1[[#This Row],[CONSIDERED_DATE14]],"-",Tabla1[[#This Row],[CONSIDERED_DATE13]])</f>
        <v>21-NOV</v>
      </c>
      <c r="J2162" s="1" t="s">
        <v>5370</v>
      </c>
      <c r="K2162">
        <v>39</v>
      </c>
      <c r="L2162">
        <v>66</v>
      </c>
      <c r="M2162" s="4">
        <v>124807.56410256401</v>
      </c>
      <c r="N2162" s="3">
        <v>59.090909090909001</v>
      </c>
      <c r="O2162" s="3">
        <f>+Tabla1[[#This Row],[CF_CALC_OCC_ROOMS]]/67*100</f>
        <v>58.208955223880601</v>
      </c>
      <c r="P2162" s="2">
        <v>1859495</v>
      </c>
      <c r="Q2162">
        <v>0</v>
      </c>
      <c r="R2162">
        <v>3008000</v>
      </c>
      <c r="S2162">
        <v>0</v>
      </c>
    </row>
    <row r="2163" spans="1:19" x14ac:dyDescent="0.25">
      <c r="A2163" s="1" t="s">
        <v>13</v>
      </c>
      <c r="B2163" s="4">
        <v>2305337</v>
      </c>
      <c r="C2163">
        <v>17</v>
      </c>
      <c r="D2163">
        <v>35</v>
      </c>
      <c r="E2163" s="1" t="s">
        <v>2175</v>
      </c>
      <c r="F2163" t="str">
        <f>+RIGHT(Tabla1[[#This Row],[CONSIDERED_DATE1]],6)</f>
        <v>DEC-21</v>
      </c>
      <c r="G2163" t="str">
        <f>+LEFT(Tabla1[[#This Row],[CONSIDERED_DATE12]],3)</f>
        <v>DEC</v>
      </c>
      <c r="H2163" t="str">
        <f>+RIGHT(Tabla1[[#This Row],[CONSIDERED_DATE12]],2)</f>
        <v>21</v>
      </c>
      <c r="I2163" t="str">
        <f>+CONCATENATE(Tabla1[[#This Row],[CONSIDERED_DATE14]],"-",Tabla1[[#This Row],[CONSIDERED_DATE13]])</f>
        <v>21-DEC</v>
      </c>
      <c r="J2163" s="1" t="s">
        <v>5371</v>
      </c>
      <c r="K2163">
        <v>17</v>
      </c>
      <c r="L2163">
        <v>66</v>
      </c>
      <c r="M2163" s="4">
        <v>135608.05882352899</v>
      </c>
      <c r="N2163" s="3">
        <v>25.757575757575701</v>
      </c>
      <c r="O2163" s="3">
        <f>+Tabla1[[#This Row],[CF_CALC_OCC_ROOMS]]/67*100</f>
        <v>25.373134328358208</v>
      </c>
      <c r="P2163" s="2">
        <v>2458337</v>
      </c>
      <c r="Q2163">
        <v>0</v>
      </c>
      <c r="R2163">
        <v>-153000</v>
      </c>
      <c r="S2163">
        <v>0</v>
      </c>
    </row>
    <row r="2164" spans="1:19" x14ac:dyDescent="0.25">
      <c r="A2164" s="1" t="s">
        <v>13</v>
      </c>
      <c r="B2164" s="4">
        <v>4808880</v>
      </c>
      <c r="C2164">
        <v>38</v>
      </c>
      <c r="D2164">
        <v>61</v>
      </c>
      <c r="E2164" s="1" t="s">
        <v>2176</v>
      </c>
      <c r="F2164" t="str">
        <f>+RIGHT(Tabla1[[#This Row],[CONSIDERED_DATE1]],6)</f>
        <v>DEC-21</v>
      </c>
      <c r="G2164" t="str">
        <f>+LEFT(Tabla1[[#This Row],[CONSIDERED_DATE12]],3)</f>
        <v>DEC</v>
      </c>
      <c r="H2164" t="str">
        <f>+RIGHT(Tabla1[[#This Row],[CONSIDERED_DATE12]],2)</f>
        <v>21</v>
      </c>
      <c r="I2164" t="str">
        <f>+CONCATENATE(Tabla1[[#This Row],[CONSIDERED_DATE14]],"-",Tabla1[[#This Row],[CONSIDERED_DATE13]])</f>
        <v>21-DEC</v>
      </c>
      <c r="J2164" s="1" t="s">
        <v>5372</v>
      </c>
      <c r="K2164">
        <v>38</v>
      </c>
      <c r="L2164">
        <v>66</v>
      </c>
      <c r="M2164" s="4">
        <v>126549.47368421</v>
      </c>
      <c r="N2164" s="3">
        <v>57.5757575757575</v>
      </c>
      <c r="O2164" s="3">
        <f>+Tabla1[[#This Row],[CF_CALC_OCC_ROOMS]]/67*100</f>
        <v>56.71641791044776</v>
      </c>
      <c r="P2164" s="2">
        <v>3204480</v>
      </c>
      <c r="Q2164">
        <v>0</v>
      </c>
      <c r="R2164">
        <v>1604400</v>
      </c>
      <c r="S2164">
        <v>0</v>
      </c>
    </row>
    <row r="2165" spans="1:19" x14ac:dyDescent="0.25">
      <c r="A2165" s="1" t="s">
        <v>13</v>
      </c>
      <c r="B2165" s="4">
        <v>8849420</v>
      </c>
      <c r="C2165">
        <v>55</v>
      </c>
      <c r="D2165">
        <v>114</v>
      </c>
      <c r="E2165" s="1" t="s">
        <v>2177</v>
      </c>
      <c r="F2165" t="str">
        <f>+RIGHT(Tabla1[[#This Row],[CONSIDERED_DATE1]],6)</f>
        <v>DEC-21</v>
      </c>
      <c r="G2165" t="str">
        <f>+LEFT(Tabla1[[#This Row],[CONSIDERED_DATE12]],3)</f>
        <v>DEC</v>
      </c>
      <c r="H2165" t="str">
        <f>+RIGHT(Tabla1[[#This Row],[CONSIDERED_DATE12]],2)</f>
        <v>21</v>
      </c>
      <c r="I2165" t="str">
        <f>+CONCATENATE(Tabla1[[#This Row],[CONSIDERED_DATE14]],"-",Tabla1[[#This Row],[CONSIDERED_DATE13]])</f>
        <v>21-DEC</v>
      </c>
      <c r="J2165" s="1" t="s">
        <v>5373</v>
      </c>
      <c r="K2165">
        <v>55</v>
      </c>
      <c r="L2165">
        <v>67</v>
      </c>
      <c r="M2165" s="4">
        <v>160898.545454545</v>
      </c>
      <c r="N2165" s="3">
        <v>82.089552238805894</v>
      </c>
      <c r="O2165" s="3">
        <f>+Tabla1[[#This Row],[CF_CALC_OCC_ROOMS]]/67*100</f>
        <v>82.089552238805979</v>
      </c>
      <c r="P2165" s="2">
        <v>8849420</v>
      </c>
      <c r="Q2165">
        <v>0</v>
      </c>
      <c r="R2165">
        <v>0</v>
      </c>
      <c r="S2165">
        <v>0</v>
      </c>
    </row>
    <row r="2166" spans="1:19" x14ac:dyDescent="0.25">
      <c r="A2166" s="1" t="s">
        <v>13</v>
      </c>
      <c r="B2166" s="4">
        <v>11706243</v>
      </c>
      <c r="C2166">
        <v>65</v>
      </c>
      <c r="D2166">
        <v>134</v>
      </c>
      <c r="E2166" s="1" t="s">
        <v>2178</v>
      </c>
      <c r="F2166" t="str">
        <f>+RIGHT(Tabla1[[#This Row],[CONSIDERED_DATE1]],6)</f>
        <v>DEC-21</v>
      </c>
      <c r="G2166" t="str">
        <f>+LEFT(Tabla1[[#This Row],[CONSIDERED_DATE12]],3)</f>
        <v>DEC</v>
      </c>
      <c r="H2166" t="str">
        <f>+RIGHT(Tabla1[[#This Row],[CONSIDERED_DATE12]],2)</f>
        <v>21</v>
      </c>
      <c r="I2166" t="str">
        <f>+CONCATENATE(Tabla1[[#This Row],[CONSIDERED_DATE14]],"-",Tabla1[[#This Row],[CONSIDERED_DATE13]])</f>
        <v>21-DEC</v>
      </c>
      <c r="J2166" s="1" t="s">
        <v>5374</v>
      </c>
      <c r="K2166">
        <v>65</v>
      </c>
      <c r="L2166">
        <v>67</v>
      </c>
      <c r="M2166" s="4">
        <v>180096.04615384599</v>
      </c>
      <c r="N2166" s="3">
        <v>97.014925373134304</v>
      </c>
      <c r="O2166" s="3">
        <f>+Tabla1[[#This Row],[CF_CALC_OCC_ROOMS]]/67*100</f>
        <v>97.014925373134332</v>
      </c>
      <c r="P2166" s="2">
        <v>11706243</v>
      </c>
      <c r="Q2166">
        <v>0</v>
      </c>
      <c r="R2166">
        <v>0</v>
      </c>
      <c r="S2166">
        <v>0</v>
      </c>
    </row>
    <row r="2167" spans="1:19" x14ac:dyDescent="0.25">
      <c r="A2167" s="1" t="s">
        <v>13</v>
      </c>
      <c r="B2167" s="4">
        <v>4807214</v>
      </c>
      <c r="C2167">
        <v>32</v>
      </c>
      <c r="D2167">
        <v>64</v>
      </c>
      <c r="E2167" s="1" t="s">
        <v>2179</v>
      </c>
      <c r="F2167" t="str">
        <f>+RIGHT(Tabla1[[#This Row],[CONSIDERED_DATE1]],6)</f>
        <v>DEC-21</v>
      </c>
      <c r="G2167" t="str">
        <f>+LEFT(Tabla1[[#This Row],[CONSIDERED_DATE12]],3)</f>
        <v>DEC</v>
      </c>
      <c r="H2167" t="str">
        <f>+RIGHT(Tabla1[[#This Row],[CONSIDERED_DATE12]],2)</f>
        <v>21</v>
      </c>
      <c r="I2167" t="str">
        <f>+CONCATENATE(Tabla1[[#This Row],[CONSIDERED_DATE14]],"-",Tabla1[[#This Row],[CONSIDERED_DATE13]])</f>
        <v>21-DEC</v>
      </c>
      <c r="J2167" s="1" t="s">
        <v>5375</v>
      </c>
      <c r="K2167">
        <v>32</v>
      </c>
      <c r="L2167">
        <v>67</v>
      </c>
      <c r="M2167" s="4">
        <v>150225.4375</v>
      </c>
      <c r="N2167" s="3">
        <v>47.761194029850699</v>
      </c>
      <c r="O2167" s="3">
        <f>+Tabla1[[#This Row],[CF_CALC_OCC_ROOMS]]/67*100</f>
        <v>47.761194029850742</v>
      </c>
      <c r="P2167" s="2">
        <v>4807214</v>
      </c>
      <c r="Q2167">
        <v>0</v>
      </c>
      <c r="R2167">
        <v>0</v>
      </c>
      <c r="S2167">
        <v>0</v>
      </c>
    </row>
    <row r="2168" spans="1:19" x14ac:dyDescent="0.25">
      <c r="A2168" s="1" t="s">
        <v>13</v>
      </c>
      <c r="B2168" s="4">
        <v>6548197</v>
      </c>
      <c r="C2168">
        <v>46</v>
      </c>
      <c r="D2168">
        <v>83</v>
      </c>
      <c r="E2168" s="1" t="s">
        <v>2180</v>
      </c>
      <c r="F2168" t="str">
        <f>+RIGHT(Tabla1[[#This Row],[CONSIDERED_DATE1]],6)</f>
        <v>DEC-21</v>
      </c>
      <c r="G2168" t="str">
        <f>+LEFT(Tabla1[[#This Row],[CONSIDERED_DATE12]],3)</f>
        <v>DEC</v>
      </c>
      <c r="H2168" t="str">
        <f>+RIGHT(Tabla1[[#This Row],[CONSIDERED_DATE12]],2)</f>
        <v>21</v>
      </c>
      <c r="I2168" t="str">
        <f>+CONCATENATE(Tabla1[[#This Row],[CONSIDERED_DATE14]],"-",Tabla1[[#This Row],[CONSIDERED_DATE13]])</f>
        <v>21-DEC</v>
      </c>
      <c r="J2168" s="1" t="s">
        <v>5376</v>
      </c>
      <c r="K2168">
        <v>46</v>
      </c>
      <c r="L2168">
        <v>67</v>
      </c>
      <c r="M2168" s="4">
        <v>142352.10869565199</v>
      </c>
      <c r="N2168" s="3">
        <v>68.656716417910403</v>
      </c>
      <c r="O2168" s="3">
        <f>+Tabla1[[#This Row],[CF_CALC_OCC_ROOMS]]/67*100</f>
        <v>68.656716417910445</v>
      </c>
      <c r="P2168" s="2">
        <v>6064397</v>
      </c>
      <c r="Q2168">
        <v>0</v>
      </c>
      <c r="R2168">
        <v>483800</v>
      </c>
      <c r="S2168">
        <v>0</v>
      </c>
    </row>
    <row r="2169" spans="1:19" x14ac:dyDescent="0.25">
      <c r="A2169" s="1" t="s">
        <v>13</v>
      </c>
      <c r="B2169" s="4">
        <v>8451290</v>
      </c>
      <c r="C2169">
        <v>57</v>
      </c>
      <c r="D2169">
        <v>112</v>
      </c>
      <c r="E2169" s="1" t="s">
        <v>2181</v>
      </c>
      <c r="F2169" t="str">
        <f>+RIGHT(Tabla1[[#This Row],[CONSIDERED_DATE1]],6)</f>
        <v>DEC-21</v>
      </c>
      <c r="G2169" t="str">
        <f>+LEFT(Tabla1[[#This Row],[CONSIDERED_DATE12]],3)</f>
        <v>DEC</v>
      </c>
      <c r="H2169" t="str">
        <f>+RIGHT(Tabla1[[#This Row],[CONSIDERED_DATE12]],2)</f>
        <v>21</v>
      </c>
      <c r="I2169" t="str">
        <f>+CONCATENATE(Tabla1[[#This Row],[CONSIDERED_DATE14]],"-",Tabla1[[#This Row],[CONSIDERED_DATE13]])</f>
        <v>21-DEC</v>
      </c>
      <c r="J2169" s="1" t="s">
        <v>5377</v>
      </c>
      <c r="K2169">
        <v>57</v>
      </c>
      <c r="L2169">
        <v>67</v>
      </c>
      <c r="M2169" s="4">
        <v>148268.245614035</v>
      </c>
      <c r="N2169" s="3">
        <v>85.074626865671604</v>
      </c>
      <c r="O2169" s="3">
        <f>+Tabla1[[#This Row],[CF_CALC_OCC_ROOMS]]/67*100</f>
        <v>85.074626865671647</v>
      </c>
      <c r="P2169" s="2">
        <v>8451290</v>
      </c>
      <c r="Q2169">
        <v>0</v>
      </c>
      <c r="R2169">
        <v>0</v>
      </c>
      <c r="S2169">
        <v>0</v>
      </c>
    </row>
    <row r="2170" spans="1:19" x14ac:dyDescent="0.25">
      <c r="A2170" s="1" t="s">
        <v>13</v>
      </c>
      <c r="B2170" s="4">
        <v>3323356</v>
      </c>
      <c r="C2170">
        <v>23</v>
      </c>
      <c r="D2170">
        <v>44</v>
      </c>
      <c r="E2170" s="1" t="s">
        <v>2182</v>
      </c>
      <c r="F2170" t="str">
        <f>+RIGHT(Tabla1[[#This Row],[CONSIDERED_DATE1]],6)</f>
        <v>DEC-21</v>
      </c>
      <c r="G2170" t="str">
        <f>+LEFT(Tabla1[[#This Row],[CONSIDERED_DATE12]],3)</f>
        <v>DEC</v>
      </c>
      <c r="H2170" t="str">
        <f>+RIGHT(Tabla1[[#This Row],[CONSIDERED_DATE12]],2)</f>
        <v>21</v>
      </c>
      <c r="I2170" t="str">
        <f>+CONCATENATE(Tabla1[[#This Row],[CONSIDERED_DATE14]],"-",Tabla1[[#This Row],[CONSIDERED_DATE13]])</f>
        <v>21-DEC</v>
      </c>
      <c r="J2170" s="1" t="s">
        <v>5378</v>
      </c>
      <c r="K2170">
        <v>23</v>
      </c>
      <c r="L2170">
        <v>67</v>
      </c>
      <c r="M2170" s="4">
        <v>144493.739130434</v>
      </c>
      <c r="N2170" s="3">
        <v>34.328358208955201</v>
      </c>
      <c r="O2170" s="3">
        <f>+Tabla1[[#This Row],[CF_CALC_OCC_ROOMS]]/67*100</f>
        <v>34.328358208955223</v>
      </c>
      <c r="P2170" s="2">
        <v>3323356</v>
      </c>
      <c r="Q2170">
        <v>0</v>
      </c>
      <c r="R2170">
        <v>0</v>
      </c>
      <c r="S2170">
        <v>0</v>
      </c>
    </row>
    <row r="2171" spans="1:19" x14ac:dyDescent="0.25">
      <c r="A2171" s="1" t="s">
        <v>13</v>
      </c>
      <c r="B2171" s="4">
        <v>4930016</v>
      </c>
      <c r="C2171">
        <v>39</v>
      </c>
      <c r="D2171">
        <v>67</v>
      </c>
      <c r="E2171" s="1" t="s">
        <v>2183</v>
      </c>
      <c r="F2171" t="str">
        <f>+RIGHT(Tabla1[[#This Row],[CONSIDERED_DATE1]],6)</f>
        <v>DEC-21</v>
      </c>
      <c r="G2171" t="str">
        <f>+LEFT(Tabla1[[#This Row],[CONSIDERED_DATE12]],3)</f>
        <v>DEC</v>
      </c>
      <c r="H2171" t="str">
        <f>+RIGHT(Tabla1[[#This Row],[CONSIDERED_DATE12]],2)</f>
        <v>21</v>
      </c>
      <c r="I2171" t="str">
        <f>+CONCATENATE(Tabla1[[#This Row],[CONSIDERED_DATE14]],"-",Tabla1[[#This Row],[CONSIDERED_DATE13]])</f>
        <v>21-DEC</v>
      </c>
      <c r="J2171" s="1" t="s">
        <v>5379</v>
      </c>
      <c r="K2171">
        <v>39</v>
      </c>
      <c r="L2171">
        <v>67</v>
      </c>
      <c r="M2171" s="4">
        <v>126410.666666666</v>
      </c>
      <c r="N2171" s="3">
        <v>58.208955223880501</v>
      </c>
      <c r="O2171" s="3">
        <f>+Tabla1[[#This Row],[CF_CALC_OCC_ROOMS]]/67*100</f>
        <v>58.208955223880601</v>
      </c>
      <c r="P2171" s="2">
        <v>4930016</v>
      </c>
      <c r="Q2171">
        <v>0</v>
      </c>
      <c r="R2171">
        <v>0</v>
      </c>
      <c r="S2171">
        <v>0</v>
      </c>
    </row>
    <row r="2172" spans="1:19" x14ac:dyDescent="0.25">
      <c r="A2172" s="1" t="s">
        <v>13</v>
      </c>
      <c r="B2172" s="4">
        <v>7038951</v>
      </c>
      <c r="C2172">
        <v>46</v>
      </c>
      <c r="D2172">
        <v>89</v>
      </c>
      <c r="E2172" s="1" t="s">
        <v>2184</v>
      </c>
      <c r="F2172" t="str">
        <f>+RIGHT(Tabla1[[#This Row],[CONSIDERED_DATE1]],6)</f>
        <v>DEC-21</v>
      </c>
      <c r="G2172" t="str">
        <f>+LEFT(Tabla1[[#This Row],[CONSIDERED_DATE12]],3)</f>
        <v>DEC</v>
      </c>
      <c r="H2172" t="str">
        <f>+RIGHT(Tabla1[[#This Row],[CONSIDERED_DATE12]],2)</f>
        <v>21</v>
      </c>
      <c r="I2172" t="str">
        <f>+CONCATENATE(Tabla1[[#This Row],[CONSIDERED_DATE14]],"-",Tabla1[[#This Row],[CONSIDERED_DATE13]])</f>
        <v>21-DEC</v>
      </c>
      <c r="J2172" s="1" t="s">
        <v>5380</v>
      </c>
      <c r="K2172">
        <v>46</v>
      </c>
      <c r="L2172">
        <v>67</v>
      </c>
      <c r="M2172" s="4">
        <v>153020.67391304299</v>
      </c>
      <c r="N2172" s="3">
        <v>68.656716417910403</v>
      </c>
      <c r="O2172" s="3">
        <f>+Tabla1[[#This Row],[CF_CALC_OCC_ROOMS]]/67*100</f>
        <v>68.656716417910445</v>
      </c>
      <c r="P2172" s="2">
        <v>5355711</v>
      </c>
      <c r="Q2172">
        <v>0</v>
      </c>
      <c r="R2172">
        <v>1683240</v>
      </c>
      <c r="S2172">
        <v>0</v>
      </c>
    </row>
    <row r="2173" spans="1:19" x14ac:dyDescent="0.25">
      <c r="A2173" s="1" t="s">
        <v>13</v>
      </c>
      <c r="B2173" s="4">
        <v>8809418.6050420161</v>
      </c>
      <c r="C2173">
        <v>58</v>
      </c>
      <c r="D2173">
        <v>114</v>
      </c>
      <c r="E2173" s="1" t="s">
        <v>2185</v>
      </c>
      <c r="F2173" t="str">
        <f>+RIGHT(Tabla1[[#This Row],[CONSIDERED_DATE1]],6)</f>
        <v>DEC-21</v>
      </c>
      <c r="G2173" t="str">
        <f>+LEFT(Tabla1[[#This Row],[CONSIDERED_DATE12]],3)</f>
        <v>DEC</v>
      </c>
      <c r="H2173" t="str">
        <f>+RIGHT(Tabla1[[#This Row],[CONSIDERED_DATE12]],2)</f>
        <v>21</v>
      </c>
      <c r="I2173" t="str">
        <f>+CONCATENATE(Tabla1[[#This Row],[CONSIDERED_DATE14]],"-",Tabla1[[#This Row],[CONSIDERED_DATE13]])</f>
        <v>21-DEC</v>
      </c>
      <c r="J2173" s="1" t="s">
        <v>5381</v>
      </c>
      <c r="K2173">
        <v>58</v>
      </c>
      <c r="L2173">
        <v>66</v>
      </c>
      <c r="M2173" s="4">
        <v>151886.52767313801</v>
      </c>
      <c r="N2173" s="3">
        <v>87.878787878787804</v>
      </c>
      <c r="O2173" s="3">
        <f>+Tabla1[[#This Row],[CF_CALC_OCC_ROOMS]]/67*100</f>
        <v>86.567164179104466</v>
      </c>
      <c r="P2173" s="2">
        <v>7134218.6050420171</v>
      </c>
      <c r="Q2173">
        <v>0</v>
      </c>
      <c r="R2173">
        <v>1675200</v>
      </c>
      <c r="S2173">
        <v>0</v>
      </c>
    </row>
    <row r="2174" spans="1:19" x14ac:dyDescent="0.25">
      <c r="A2174" s="1" t="s">
        <v>13</v>
      </c>
      <c r="B2174" s="4">
        <v>3195087</v>
      </c>
      <c r="C2174">
        <v>24</v>
      </c>
      <c r="D2174">
        <v>41</v>
      </c>
      <c r="E2174" s="1" t="s">
        <v>2186</v>
      </c>
      <c r="F2174" t="str">
        <f>+RIGHT(Tabla1[[#This Row],[CONSIDERED_DATE1]],6)</f>
        <v>DEC-21</v>
      </c>
      <c r="G2174" t="str">
        <f>+LEFT(Tabla1[[#This Row],[CONSIDERED_DATE12]],3)</f>
        <v>DEC</v>
      </c>
      <c r="H2174" t="str">
        <f>+RIGHT(Tabla1[[#This Row],[CONSIDERED_DATE12]],2)</f>
        <v>21</v>
      </c>
      <c r="I2174" t="str">
        <f>+CONCATENATE(Tabla1[[#This Row],[CONSIDERED_DATE14]],"-",Tabla1[[#This Row],[CONSIDERED_DATE13]])</f>
        <v>21-DEC</v>
      </c>
      <c r="J2174" s="1" t="s">
        <v>5382</v>
      </c>
      <c r="K2174">
        <v>24</v>
      </c>
      <c r="L2174">
        <v>66</v>
      </c>
      <c r="M2174" s="4">
        <v>133128.625</v>
      </c>
      <c r="N2174" s="3">
        <v>36.363636363636303</v>
      </c>
      <c r="O2174" s="3">
        <f>+Tabla1[[#This Row],[CF_CALC_OCC_ROOMS]]/67*100</f>
        <v>35.820895522388057</v>
      </c>
      <c r="P2174" s="2">
        <v>2180367</v>
      </c>
      <c r="Q2174">
        <v>0</v>
      </c>
      <c r="R2174">
        <v>1014720</v>
      </c>
      <c r="S2174">
        <v>0</v>
      </c>
    </row>
    <row r="2175" spans="1:19" x14ac:dyDescent="0.25">
      <c r="A2175" s="1" t="s">
        <v>13</v>
      </c>
      <c r="B2175" s="4">
        <v>4856709</v>
      </c>
      <c r="C2175">
        <v>32</v>
      </c>
      <c r="D2175">
        <v>60</v>
      </c>
      <c r="E2175" s="1" t="s">
        <v>2187</v>
      </c>
      <c r="F2175" t="str">
        <f>+RIGHT(Tabla1[[#This Row],[CONSIDERED_DATE1]],6)</f>
        <v>DEC-21</v>
      </c>
      <c r="G2175" t="str">
        <f>+LEFT(Tabla1[[#This Row],[CONSIDERED_DATE12]],3)</f>
        <v>DEC</v>
      </c>
      <c r="H2175" t="str">
        <f>+RIGHT(Tabla1[[#This Row],[CONSIDERED_DATE12]],2)</f>
        <v>21</v>
      </c>
      <c r="I2175" t="str">
        <f>+CONCATENATE(Tabla1[[#This Row],[CONSIDERED_DATE14]],"-",Tabla1[[#This Row],[CONSIDERED_DATE13]])</f>
        <v>21-DEC</v>
      </c>
      <c r="J2175" s="1" t="s">
        <v>5383</v>
      </c>
      <c r="K2175">
        <v>32</v>
      </c>
      <c r="L2175">
        <v>66</v>
      </c>
      <c r="M2175" s="4">
        <v>151772.15625</v>
      </c>
      <c r="N2175" s="3">
        <v>48.484848484848399</v>
      </c>
      <c r="O2175" s="3">
        <f>+Tabla1[[#This Row],[CF_CALC_OCC_ROOMS]]/67*100</f>
        <v>47.761194029850742</v>
      </c>
      <c r="P2175" s="2">
        <v>3841989</v>
      </c>
      <c r="Q2175">
        <v>0</v>
      </c>
      <c r="R2175">
        <v>1014720</v>
      </c>
      <c r="S2175">
        <v>0</v>
      </c>
    </row>
    <row r="2176" spans="1:19" x14ac:dyDescent="0.25">
      <c r="A2176" s="1" t="s">
        <v>13</v>
      </c>
      <c r="B2176" s="4">
        <v>5940212</v>
      </c>
      <c r="C2176">
        <v>42</v>
      </c>
      <c r="D2176">
        <v>80</v>
      </c>
      <c r="E2176" s="1" t="s">
        <v>2188</v>
      </c>
      <c r="F2176" t="str">
        <f>+RIGHT(Tabla1[[#This Row],[CONSIDERED_DATE1]],6)</f>
        <v>DEC-21</v>
      </c>
      <c r="G2176" t="str">
        <f>+LEFT(Tabla1[[#This Row],[CONSIDERED_DATE12]],3)</f>
        <v>DEC</v>
      </c>
      <c r="H2176" t="str">
        <f>+RIGHT(Tabla1[[#This Row],[CONSIDERED_DATE12]],2)</f>
        <v>21</v>
      </c>
      <c r="I2176" t="str">
        <f>+CONCATENATE(Tabla1[[#This Row],[CONSIDERED_DATE14]],"-",Tabla1[[#This Row],[CONSIDERED_DATE13]])</f>
        <v>21-DEC</v>
      </c>
      <c r="J2176" s="1" t="s">
        <v>5384</v>
      </c>
      <c r="K2176">
        <v>42</v>
      </c>
      <c r="L2176">
        <v>66</v>
      </c>
      <c r="M2176" s="4">
        <v>141433.61904761899</v>
      </c>
      <c r="N2176" s="3">
        <v>63.636363636363598</v>
      </c>
      <c r="O2176" s="3">
        <f>+Tabla1[[#This Row],[CF_CALC_OCC_ROOMS]]/67*100</f>
        <v>62.68656716417911</v>
      </c>
      <c r="P2176" s="2">
        <v>5608648</v>
      </c>
      <c r="Q2176">
        <v>0</v>
      </c>
      <c r="R2176">
        <v>331564</v>
      </c>
      <c r="S2176">
        <v>0</v>
      </c>
    </row>
    <row r="2177" spans="1:19" x14ac:dyDescent="0.25">
      <c r="A2177" s="1" t="s">
        <v>13</v>
      </c>
      <c r="B2177" s="4">
        <v>6064574</v>
      </c>
      <c r="C2177">
        <v>47</v>
      </c>
      <c r="D2177">
        <v>73</v>
      </c>
      <c r="E2177" s="1" t="s">
        <v>2189</v>
      </c>
      <c r="F2177" t="str">
        <f>+RIGHT(Tabla1[[#This Row],[CONSIDERED_DATE1]],6)</f>
        <v>DEC-21</v>
      </c>
      <c r="G2177" t="str">
        <f>+LEFT(Tabla1[[#This Row],[CONSIDERED_DATE12]],3)</f>
        <v>DEC</v>
      </c>
      <c r="H2177" t="str">
        <f>+RIGHT(Tabla1[[#This Row],[CONSIDERED_DATE12]],2)</f>
        <v>21</v>
      </c>
      <c r="I2177" t="str">
        <f>+CONCATENATE(Tabla1[[#This Row],[CONSIDERED_DATE14]],"-",Tabla1[[#This Row],[CONSIDERED_DATE13]])</f>
        <v>21-DEC</v>
      </c>
      <c r="J2177" s="1" t="s">
        <v>5385</v>
      </c>
      <c r="K2177">
        <v>47</v>
      </c>
      <c r="L2177">
        <v>66</v>
      </c>
      <c r="M2177" s="4">
        <v>129033.489361702</v>
      </c>
      <c r="N2177" s="3">
        <v>71.212121212121204</v>
      </c>
      <c r="O2177" s="3">
        <f>+Tabla1[[#This Row],[CF_CALC_OCC_ROOMS]]/67*100</f>
        <v>70.149253731343293</v>
      </c>
      <c r="P2177" s="2">
        <v>4469854</v>
      </c>
      <c r="Q2177">
        <v>0</v>
      </c>
      <c r="R2177">
        <v>1594720</v>
      </c>
      <c r="S2177">
        <v>0</v>
      </c>
    </row>
    <row r="2178" spans="1:19" x14ac:dyDescent="0.25">
      <c r="A2178" s="1" t="s">
        <v>13</v>
      </c>
      <c r="B2178" s="4">
        <v>5311589</v>
      </c>
      <c r="C2178">
        <v>40</v>
      </c>
      <c r="D2178">
        <v>59</v>
      </c>
      <c r="E2178" s="1" t="s">
        <v>2190</v>
      </c>
      <c r="F2178" t="str">
        <f>+RIGHT(Tabla1[[#This Row],[CONSIDERED_DATE1]],6)</f>
        <v>DEC-21</v>
      </c>
      <c r="G2178" t="str">
        <f>+LEFT(Tabla1[[#This Row],[CONSIDERED_DATE12]],3)</f>
        <v>DEC</v>
      </c>
      <c r="H2178" t="str">
        <f>+RIGHT(Tabla1[[#This Row],[CONSIDERED_DATE12]],2)</f>
        <v>21</v>
      </c>
      <c r="I2178" t="str">
        <f>+CONCATENATE(Tabla1[[#This Row],[CONSIDERED_DATE14]],"-",Tabla1[[#This Row],[CONSIDERED_DATE13]])</f>
        <v>21-DEC</v>
      </c>
      <c r="J2178" s="1" t="s">
        <v>5386</v>
      </c>
      <c r="K2178">
        <v>40</v>
      </c>
      <c r="L2178">
        <v>66</v>
      </c>
      <c r="M2178" s="4">
        <v>132789.72500000001</v>
      </c>
      <c r="N2178" s="3">
        <v>60.606060606060602</v>
      </c>
      <c r="O2178" s="3">
        <f>+Tabla1[[#This Row],[CF_CALC_OCC_ROOMS]]/67*100</f>
        <v>59.701492537313428</v>
      </c>
      <c r="P2178" s="2">
        <v>3716869</v>
      </c>
      <c r="Q2178">
        <v>0</v>
      </c>
      <c r="R2178">
        <v>1594720</v>
      </c>
      <c r="S2178">
        <v>0</v>
      </c>
    </row>
    <row r="2179" spans="1:19" x14ac:dyDescent="0.25">
      <c r="A2179" s="1" t="s">
        <v>13</v>
      </c>
      <c r="B2179" s="4">
        <v>7918115</v>
      </c>
      <c r="C2179">
        <v>55</v>
      </c>
      <c r="D2179">
        <v>107</v>
      </c>
      <c r="E2179" s="1" t="s">
        <v>2191</v>
      </c>
      <c r="F2179" t="str">
        <f>+RIGHT(Tabla1[[#This Row],[CONSIDERED_DATE1]],6)</f>
        <v>DEC-21</v>
      </c>
      <c r="G2179" t="str">
        <f>+LEFT(Tabla1[[#This Row],[CONSIDERED_DATE12]],3)</f>
        <v>DEC</v>
      </c>
      <c r="H2179" t="str">
        <f>+RIGHT(Tabla1[[#This Row],[CONSIDERED_DATE12]],2)</f>
        <v>21</v>
      </c>
      <c r="I2179" t="str">
        <f>+CONCATENATE(Tabla1[[#This Row],[CONSIDERED_DATE14]],"-",Tabla1[[#This Row],[CONSIDERED_DATE13]])</f>
        <v>21-DEC</v>
      </c>
      <c r="J2179" s="1" t="s">
        <v>5387</v>
      </c>
      <c r="K2179">
        <v>55</v>
      </c>
      <c r="L2179">
        <v>67</v>
      </c>
      <c r="M2179" s="4">
        <v>143965.727272727</v>
      </c>
      <c r="N2179" s="3">
        <v>82.089552238805894</v>
      </c>
      <c r="O2179" s="3">
        <f>+Tabla1[[#This Row],[CF_CALC_OCC_ROOMS]]/67*100</f>
        <v>82.089552238805979</v>
      </c>
      <c r="P2179" s="2">
        <v>6033005</v>
      </c>
      <c r="Q2179">
        <v>0</v>
      </c>
      <c r="R2179">
        <v>1885110</v>
      </c>
      <c r="S2179">
        <v>0</v>
      </c>
    </row>
    <row r="2180" spans="1:19" x14ac:dyDescent="0.25">
      <c r="A2180" s="1" t="s">
        <v>13</v>
      </c>
      <c r="B2180" s="4">
        <v>6863747</v>
      </c>
      <c r="C2180">
        <v>40</v>
      </c>
      <c r="D2180">
        <v>81</v>
      </c>
      <c r="E2180" s="1" t="s">
        <v>2192</v>
      </c>
      <c r="F2180" t="str">
        <f>+RIGHT(Tabla1[[#This Row],[CONSIDERED_DATE1]],6)</f>
        <v>DEC-21</v>
      </c>
      <c r="G2180" t="str">
        <f>+LEFT(Tabla1[[#This Row],[CONSIDERED_DATE12]],3)</f>
        <v>DEC</v>
      </c>
      <c r="H2180" t="str">
        <f>+RIGHT(Tabla1[[#This Row],[CONSIDERED_DATE12]],2)</f>
        <v>21</v>
      </c>
      <c r="I2180" t="str">
        <f>+CONCATENATE(Tabla1[[#This Row],[CONSIDERED_DATE14]],"-",Tabla1[[#This Row],[CONSIDERED_DATE13]])</f>
        <v>21-DEC</v>
      </c>
      <c r="J2180" s="1" t="s">
        <v>5388</v>
      </c>
      <c r="K2180">
        <v>40</v>
      </c>
      <c r="L2180">
        <v>67</v>
      </c>
      <c r="M2180" s="4">
        <v>171593.67499999999</v>
      </c>
      <c r="N2180" s="3">
        <v>59.701492537313399</v>
      </c>
      <c r="O2180" s="3">
        <f>+Tabla1[[#This Row],[CF_CALC_OCC_ROOMS]]/67*100</f>
        <v>59.701492537313428</v>
      </c>
      <c r="P2180" s="2">
        <v>6863747</v>
      </c>
      <c r="Q2180">
        <v>0</v>
      </c>
      <c r="R2180">
        <v>0</v>
      </c>
      <c r="S2180">
        <v>0</v>
      </c>
    </row>
    <row r="2181" spans="1:19" x14ac:dyDescent="0.25">
      <c r="A2181" s="1" t="s">
        <v>13</v>
      </c>
      <c r="B2181" s="4">
        <v>1605809</v>
      </c>
      <c r="C2181">
        <v>9</v>
      </c>
      <c r="D2181">
        <v>17</v>
      </c>
      <c r="E2181" s="1" t="s">
        <v>2193</v>
      </c>
      <c r="F2181" t="str">
        <f>+RIGHT(Tabla1[[#This Row],[CONSIDERED_DATE1]],6)</f>
        <v>DEC-21</v>
      </c>
      <c r="G2181" t="str">
        <f>+LEFT(Tabla1[[#This Row],[CONSIDERED_DATE12]],3)</f>
        <v>DEC</v>
      </c>
      <c r="H2181" t="str">
        <f>+RIGHT(Tabla1[[#This Row],[CONSIDERED_DATE12]],2)</f>
        <v>21</v>
      </c>
      <c r="I2181" t="str">
        <f>+CONCATENATE(Tabla1[[#This Row],[CONSIDERED_DATE14]],"-",Tabla1[[#This Row],[CONSIDERED_DATE13]])</f>
        <v>21-DEC</v>
      </c>
      <c r="J2181" s="1" t="s">
        <v>5389</v>
      </c>
      <c r="K2181">
        <v>9</v>
      </c>
      <c r="L2181">
        <v>39</v>
      </c>
      <c r="M2181" s="4">
        <v>178423.22222222199</v>
      </c>
      <c r="N2181" s="3">
        <v>23.076923076922998</v>
      </c>
      <c r="O2181" s="3">
        <f>+Tabla1[[#This Row],[CF_CALC_OCC_ROOMS]]/67*100</f>
        <v>13.432835820895523</v>
      </c>
      <c r="P2181" s="2">
        <v>1605809</v>
      </c>
      <c r="Q2181">
        <v>0</v>
      </c>
      <c r="R2181">
        <v>0</v>
      </c>
      <c r="S2181">
        <v>0</v>
      </c>
    </row>
    <row r="2182" spans="1:19" x14ac:dyDescent="0.25">
      <c r="A2182" s="1" t="s">
        <v>13</v>
      </c>
      <c r="B2182" s="4">
        <v>2783605</v>
      </c>
      <c r="C2182">
        <v>19</v>
      </c>
      <c r="D2182">
        <v>31</v>
      </c>
      <c r="E2182" s="1" t="s">
        <v>2194</v>
      </c>
      <c r="F2182" t="str">
        <f>+RIGHT(Tabla1[[#This Row],[CONSIDERED_DATE1]],6)</f>
        <v>DEC-21</v>
      </c>
      <c r="G2182" t="str">
        <f>+LEFT(Tabla1[[#This Row],[CONSIDERED_DATE12]],3)</f>
        <v>DEC</v>
      </c>
      <c r="H2182" t="str">
        <f>+RIGHT(Tabla1[[#This Row],[CONSIDERED_DATE12]],2)</f>
        <v>21</v>
      </c>
      <c r="I2182" t="str">
        <f>+CONCATENATE(Tabla1[[#This Row],[CONSIDERED_DATE14]],"-",Tabla1[[#This Row],[CONSIDERED_DATE13]])</f>
        <v>21-DEC</v>
      </c>
      <c r="J2182" s="1" t="s">
        <v>5390</v>
      </c>
      <c r="K2182">
        <v>19</v>
      </c>
      <c r="L2182">
        <v>39</v>
      </c>
      <c r="M2182" s="4">
        <v>146505.526315789</v>
      </c>
      <c r="N2182" s="3">
        <v>48.717948717948701</v>
      </c>
      <c r="O2182" s="3">
        <f>+Tabla1[[#This Row],[CF_CALC_OCC_ROOMS]]/67*100</f>
        <v>28.35820895522388</v>
      </c>
      <c r="P2182" s="2">
        <v>2783605</v>
      </c>
      <c r="Q2182">
        <v>0</v>
      </c>
      <c r="R2182">
        <v>0</v>
      </c>
      <c r="S2182">
        <v>0</v>
      </c>
    </row>
    <row r="2183" spans="1:19" x14ac:dyDescent="0.25">
      <c r="A2183" s="1" t="s">
        <v>13</v>
      </c>
      <c r="B2183" s="4">
        <v>3383471</v>
      </c>
      <c r="C2183">
        <v>26</v>
      </c>
      <c r="D2183">
        <v>45</v>
      </c>
      <c r="E2183" s="1" t="s">
        <v>2195</v>
      </c>
      <c r="F2183" t="str">
        <f>+RIGHT(Tabla1[[#This Row],[CONSIDERED_DATE1]],6)</f>
        <v>DEC-21</v>
      </c>
      <c r="G2183" t="str">
        <f>+LEFT(Tabla1[[#This Row],[CONSIDERED_DATE12]],3)</f>
        <v>DEC</v>
      </c>
      <c r="H2183" t="str">
        <f>+RIGHT(Tabla1[[#This Row],[CONSIDERED_DATE12]],2)</f>
        <v>21</v>
      </c>
      <c r="I2183" t="str">
        <f>+CONCATENATE(Tabla1[[#This Row],[CONSIDERED_DATE14]],"-",Tabla1[[#This Row],[CONSIDERED_DATE13]])</f>
        <v>21-DEC</v>
      </c>
      <c r="J2183" s="1" t="s">
        <v>5391</v>
      </c>
      <c r="K2183">
        <v>26</v>
      </c>
      <c r="L2183">
        <v>39</v>
      </c>
      <c r="M2183" s="4">
        <v>130133.5</v>
      </c>
      <c r="N2183" s="3">
        <v>66.6666666666666</v>
      </c>
      <c r="O2183" s="3">
        <f>+Tabla1[[#This Row],[CF_CALC_OCC_ROOMS]]/67*100</f>
        <v>38.805970149253731</v>
      </c>
      <c r="P2183" s="2">
        <v>3383471</v>
      </c>
      <c r="Q2183">
        <v>0</v>
      </c>
      <c r="R2183">
        <v>0</v>
      </c>
      <c r="S2183">
        <v>0</v>
      </c>
    </row>
    <row r="2184" spans="1:19" x14ac:dyDescent="0.25">
      <c r="A2184" s="1" t="s">
        <v>13</v>
      </c>
      <c r="B2184" s="4">
        <v>3413690</v>
      </c>
      <c r="C2184">
        <v>24</v>
      </c>
      <c r="D2184">
        <v>42</v>
      </c>
      <c r="E2184" s="1" t="s">
        <v>2196</v>
      </c>
      <c r="F2184" t="str">
        <f>+RIGHT(Tabla1[[#This Row],[CONSIDERED_DATE1]],6)</f>
        <v>DEC-21</v>
      </c>
      <c r="G2184" t="str">
        <f>+LEFT(Tabla1[[#This Row],[CONSIDERED_DATE12]],3)</f>
        <v>DEC</v>
      </c>
      <c r="H2184" t="str">
        <f>+RIGHT(Tabla1[[#This Row],[CONSIDERED_DATE12]],2)</f>
        <v>21</v>
      </c>
      <c r="I2184" t="str">
        <f>+CONCATENATE(Tabla1[[#This Row],[CONSIDERED_DATE14]],"-",Tabla1[[#This Row],[CONSIDERED_DATE13]])</f>
        <v>21-DEC</v>
      </c>
      <c r="J2184" s="1" t="s">
        <v>5392</v>
      </c>
      <c r="K2184">
        <v>24</v>
      </c>
      <c r="L2184">
        <v>67</v>
      </c>
      <c r="M2184" s="4">
        <v>142237.08333333299</v>
      </c>
      <c r="N2184" s="3">
        <v>35.820895522388</v>
      </c>
      <c r="O2184" s="3">
        <f>+Tabla1[[#This Row],[CF_CALC_OCC_ROOMS]]/67*100</f>
        <v>35.820895522388057</v>
      </c>
      <c r="P2184" s="2">
        <v>3413690</v>
      </c>
      <c r="Q2184">
        <v>0</v>
      </c>
      <c r="R2184">
        <v>0</v>
      </c>
      <c r="S2184">
        <v>0</v>
      </c>
    </row>
    <row r="2185" spans="1:19" x14ac:dyDescent="0.25">
      <c r="A2185" s="1" t="s">
        <v>13</v>
      </c>
      <c r="B2185" s="4">
        <v>2268189</v>
      </c>
      <c r="C2185">
        <v>15</v>
      </c>
      <c r="D2185">
        <v>30</v>
      </c>
      <c r="E2185" s="1" t="s">
        <v>2197</v>
      </c>
      <c r="F2185" t="str">
        <f>+RIGHT(Tabla1[[#This Row],[CONSIDERED_DATE1]],6)</f>
        <v>DEC-21</v>
      </c>
      <c r="G2185" t="str">
        <f>+LEFT(Tabla1[[#This Row],[CONSIDERED_DATE12]],3)</f>
        <v>DEC</v>
      </c>
      <c r="H2185" t="str">
        <f>+RIGHT(Tabla1[[#This Row],[CONSIDERED_DATE12]],2)</f>
        <v>21</v>
      </c>
      <c r="I2185" t="str">
        <f>+CONCATENATE(Tabla1[[#This Row],[CONSIDERED_DATE14]],"-",Tabla1[[#This Row],[CONSIDERED_DATE13]])</f>
        <v>21-DEC</v>
      </c>
      <c r="J2185" s="1" t="s">
        <v>5393</v>
      </c>
      <c r="K2185">
        <v>15</v>
      </c>
      <c r="L2185">
        <v>67</v>
      </c>
      <c r="M2185" s="4">
        <v>151212.6</v>
      </c>
      <c r="N2185" s="3">
        <v>22.388059701492502</v>
      </c>
      <c r="O2185" s="3">
        <f>+Tabla1[[#This Row],[CF_CALC_OCC_ROOMS]]/67*100</f>
        <v>22.388059701492537</v>
      </c>
      <c r="P2185" s="2">
        <v>2268189</v>
      </c>
      <c r="Q2185">
        <v>0</v>
      </c>
      <c r="R2185">
        <v>0</v>
      </c>
      <c r="S2185">
        <v>0</v>
      </c>
    </row>
    <row r="2186" spans="1:19" x14ac:dyDescent="0.25">
      <c r="A2186" s="1" t="s">
        <v>13</v>
      </c>
      <c r="B2186" s="4">
        <v>5348579</v>
      </c>
      <c r="C2186">
        <v>37</v>
      </c>
      <c r="D2186">
        <v>76</v>
      </c>
      <c r="E2186" s="1" t="s">
        <v>2198</v>
      </c>
      <c r="F2186" t="str">
        <f>+RIGHT(Tabla1[[#This Row],[CONSIDERED_DATE1]],6)</f>
        <v>DEC-21</v>
      </c>
      <c r="G2186" t="str">
        <f>+LEFT(Tabla1[[#This Row],[CONSIDERED_DATE12]],3)</f>
        <v>DEC</v>
      </c>
      <c r="H2186" t="str">
        <f>+RIGHT(Tabla1[[#This Row],[CONSIDERED_DATE12]],2)</f>
        <v>21</v>
      </c>
      <c r="I2186" t="str">
        <f>+CONCATENATE(Tabla1[[#This Row],[CONSIDERED_DATE14]],"-",Tabla1[[#This Row],[CONSIDERED_DATE13]])</f>
        <v>21-DEC</v>
      </c>
      <c r="J2186" s="1" t="s">
        <v>5394</v>
      </c>
      <c r="K2186">
        <v>37</v>
      </c>
      <c r="L2186">
        <v>67</v>
      </c>
      <c r="M2186" s="4">
        <v>144556.189189189</v>
      </c>
      <c r="N2186" s="3">
        <v>55.223880597014897</v>
      </c>
      <c r="O2186" s="3">
        <f>+Tabla1[[#This Row],[CF_CALC_OCC_ROOMS]]/67*100</f>
        <v>55.223880597014926</v>
      </c>
      <c r="P2186" s="2">
        <v>5348579</v>
      </c>
      <c r="Q2186">
        <v>0</v>
      </c>
      <c r="R2186">
        <v>0</v>
      </c>
      <c r="S2186">
        <v>0</v>
      </c>
    </row>
    <row r="2187" spans="1:19" x14ac:dyDescent="0.25">
      <c r="A2187" s="1" t="s">
        <v>13</v>
      </c>
      <c r="B2187" s="4">
        <v>11045523</v>
      </c>
      <c r="C2187">
        <v>62</v>
      </c>
      <c r="D2187">
        <v>136</v>
      </c>
      <c r="E2187" s="1" t="s">
        <v>2199</v>
      </c>
      <c r="F2187" t="str">
        <f>+RIGHT(Tabla1[[#This Row],[CONSIDERED_DATE1]],6)</f>
        <v>DEC-21</v>
      </c>
      <c r="G2187" t="str">
        <f>+LEFT(Tabla1[[#This Row],[CONSIDERED_DATE12]],3)</f>
        <v>DEC</v>
      </c>
      <c r="H2187" t="str">
        <f>+RIGHT(Tabla1[[#This Row],[CONSIDERED_DATE12]],2)</f>
        <v>21</v>
      </c>
      <c r="I2187" t="str">
        <f>+CONCATENATE(Tabla1[[#This Row],[CONSIDERED_DATE14]],"-",Tabla1[[#This Row],[CONSIDERED_DATE13]])</f>
        <v>21-DEC</v>
      </c>
      <c r="J2187" s="1" t="s">
        <v>5395</v>
      </c>
      <c r="K2187">
        <v>62</v>
      </c>
      <c r="L2187">
        <v>67</v>
      </c>
      <c r="M2187" s="4">
        <v>178153.59677419299</v>
      </c>
      <c r="N2187" s="3">
        <v>92.537313432835802</v>
      </c>
      <c r="O2187" s="3">
        <f>+Tabla1[[#This Row],[CF_CALC_OCC_ROOMS]]/67*100</f>
        <v>92.537313432835816</v>
      </c>
      <c r="P2187" s="2">
        <v>11045523</v>
      </c>
      <c r="Q2187">
        <v>0</v>
      </c>
      <c r="R2187">
        <v>0</v>
      </c>
      <c r="S2187">
        <v>0</v>
      </c>
    </row>
    <row r="2188" spans="1:19" x14ac:dyDescent="0.25">
      <c r="A2188" s="1" t="s">
        <v>13</v>
      </c>
      <c r="B2188" s="4">
        <v>6295698</v>
      </c>
      <c r="C2188">
        <v>42</v>
      </c>
      <c r="D2188">
        <v>90</v>
      </c>
      <c r="E2188" s="1" t="s">
        <v>2200</v>
      </c>
      <c r="F2188" t="str">
        <f>+RIGHT(Tabla1[[#This Row],[CONSIDERED_DATE1]],6)</f>
        <v>DEC-21</v>
      </c>
      <c r="G2188" t="str">
        <f>+LEFT(Tabla1[[#This Row],[CONSIDERED_DATE12]],3)</f>
        <v>DEC</v>
      </c>
      <c r="H2188" t="str">
        <f>+RIGHT(Tabla1[[#This Row],[CONSIDERED_DATE12]],2)</f>
        <v>21</v>
      </c>
      <c r="I2188" t="str">
        <f>+CONCATENATE(Tabla1[[#This Row],[CONSIDERED_DATE14]],"-",Tabla1[[#This Row],[CONSIDERED_DATE13]])</f>
        <v>21-DEC</v>
      </c>
      <c r="J2188" s="1" t="s">
        <v>5396</v>
      </c>
      <c r="K2188">
        <v>42</v>
      </c>
      <c r="L2188">
        <v>67</v>
      </c>
      <c r="M2188" s="4">
        <v>149897.57142857101</v>
      </c>
      <c r="N2188" s="3">
        <v>62.686567164179102</v>
      </c>
      <c r="O2188" s="3">
        <f>+Tabla1[[#This Row],[CF_CALC_OCC_ROOMS]]/67*100</f>
        <v>62.68656716417911</v>
      </c>
      <c r="P2188" s="2">
        <v>6295698</v>
      </c>
      <c r="Q2188">
        <v>0</v>
      </c>
      <c r="R2188">
        <v>0</v>
      </c>
      <c r="S2188">
        <v>0</v>
      </c>
    </row>
    <row r="2189" spans="1:19" x14ac:dyDescent="0.25">
      <c r="A2189" s="1" t="s">
        <v>13</v>
      </c>
      <c r="B2189" s="4">
        <v>6315218</v>
      </c>
      <c r="C2189">
        <v>44</v>
      </c>
      <c r="D2189">
        <v>84</v>
      </c>
      <c r="E2189" s="1" t="s">
        <v>2201</v>
      </c>
      <c r="F2189" t="str">
        <f>+RIGHT(Tabla1[[#This Row],[CONSIDERED_DATE1]],6)</f>
        <v>DEC-21</v>
      </c>
      <c r="G2189" t="str">
        <f>+LEFT(Tabla1[[#This Row],[CONSIDERED_DATE12]],3)</f>
        <v>DEC</v>
      </c>
      <c r="H2189" t="str">
        <f>+RIGHT(Tabla1[[#This Row],[CONSIDERED_DATE12]],2)</f>
        <v>21</v>
      </c>
      <c r="I2189" t="str">
        <f>+CONCATENATE(Tabla1[[#This Row],[CONSIDERED_DATE14]],"-",Tabla1[[#This Row],[CONSIDERED_DATE13]])</f>
        <v>21-DEC</v>
      </c>
      <c r="J2189" s="1" t="s">
        <v>5397</v>
      </c>
      <c r="K2189">
        <v>44</v>
      </c>
      <c r="L2189">
        <v>66</v>
      </c>
      <c r="M2189" s="4">
        <v>143527.68181818101</v>
      </c>
      <c r="N2189" s="3">
        <v>66.6666666666666</v>
      </c>
      <c r="O2189" s="3">
        <f>+Tabla1[[#This Row],[CF_CALC_OCC_ROOMS]]/67*100</f>
        <v>65.671641791044777</v>
      </c>
      <c r="P2189" s="2">
        <v>6315218</v>
      </c>
      <c r="Q2189">
        <v>0</v>
      </c>
      <c r="R2189">
        <v>0</v>
      </c>
      <c r="S2189">
        <v>0</v>
      </c>
    </row>
    <row r="2190" spans="1:19" x14ac:dyDescent="0.25">
      <c r="A2190" s="1" t="s">
        <v>13</v>
      </c>
      <c r="B2190" s="4">
        <v>4686678</v>
      </c>
      <c r="C2190">
        <v>34</v>
      </c>
      <c r="D2190">
        <v>66</v>
      </c>
      <c r="E2190" s="1" t="s">
        <v>2202</v>
      </c>
      <c r="F2190" t="str">
        <f>+RIGHT(Tabla1[[#This Row],[CONSIDERED_DATE1]],6)</f>
        <v>DEC-21</v>
      </c>
      <c r="G2190" t="str">
        <f>+LEFT(Tabla1[[#This Row],[CONSIDERED_DATE12]],3)</f>
        <v>DEC</v>
      </c>
      <c r="H2190" t="str">
        <f>+RIGHT(Tabla1[[#This Row],[CONSIDERED_DATE12]],2)</f>
        <v>21</v>
      </c>
      <c r="I2190" t="str">
        <f>+CONCATENATE(Tabla1[[#This Row],[CONSIDERED_DATE14]],"-",Tabla1[[#This Row],[CONSIDERED_DATE13]])</f>
        <v>21-DEC</v>
      </c>
      <c r="J2190" s="1" t="s">
        <v>5398</v>
      </c>
      <c r="K2190">
        <v>34</v>
      </c>
      <c r="L2190">
        <v>65</v>
      </c>
      <c r="M2190" s="4">
        <v>137843.47058823501</v>
      </c>
      <c r="N2190" s="3">
        <v>52.307692307692299</v>
      </c>
      <c r="O2190" s="3">
        <f>+Tabla1[[#This Row],[CF_CALC_OCC_ROOMS]]/67*100</f>
        <v>50.746268656716417</v>
      </c>
      <c r="P2190" s="2">
        <v>4703712</v>
      </c>
      <c r="Q2190">
        <v>0</v>
      </c>
      <c r="R2190">
        <v>-17034</v>
      </c>
      <c r="S2190">
        <v>0</v>
      </c>
    </row>
    <row r="2191" spans="1:19" x14ac:dyDescent="0.25">
      <c r="A2191" s="1" t="s">
        <v>13</v>
      </c>
      <c r="B2191" s="4">
        <v>7091790</v>
      </c>
      <c r="C2191">
        <v>45</v>
      </c>
      <c r="D2191">
        <v>85</v>
      </c>
      <c r="E2191" s="1" t="s">
        <v>2203</v>
      </c>
      <c r="F2191" t="str">
        <f>+RIGHT(Tabla1[[#This Row],[CONSIDERED_DATE1]],6)</f>
        <v>DEC-21</v>
      </c>
      <c r="G2191" t="str">
        <f>+LEFT(Tabla1[[#This Row],[CONSIDERED_DATE12]],3)</f>
        <v>DEC</v>
      </c>
      <c r="H2191" t="str">
        <f>+RIGHT(Tabla1[[#This Row],[CONSIDERED_DATE12]],2)</f>
        <v>21</v>
      </c>
      <c r="I2191" t="str">
        <f>+CONCATENATE(Tabla1[[#This Row],[CONSIDERED_DATE14]],"-",Tabla1[[#This Row],[CONSIDERED_DATE13]])</f>
        <v>21-DEC</v>
      </c>
      <c r="J2191" s="1" t="s">
        <v>5399</v>
      </c>
      <c r="K2191">
        <v>45</v>
      </c>
      <c r="L2191">
        <v>65</v>
      </c>
      <c r="M2191" s="4">
        <v>157595.33333333299</v>
      </c>
      <c r="N2191" s="3">
        <v>69.230769230769198</v>
      </c>
      <c r="O2191" s="3">
        <f>+Tabla1[[#This Row],[CF_CALC_OCC_ROOMS]]/67*100</f>
        <v>67.164179104477611</v>
      </c>
      <c r="P2191" s="2">
        <v>7091790</v>
      </c>
      <c r="Q2191">
        <v>0</v>
      </c>
      <c r="R2191">
        <v>0</v>
      </c>
      <c r="S2191">
        <v>0</v>
      </c>
    </row>
    <row r="2192" spans="1:19" x14ac:dyDescent="0.25">
      <c r="A2192" s="1" t="s">
        <v>13</v>
      </c>
      <c r="B2192" s="4">
        <v>13758959</v>
      </c>
      <c r="C2192">
        <v>41</v>
      </c>
      <c r="D2192">
        <v>86</v>
      </c>
      <c r="E2192" s="1" t="s">
        <v>2204</v>
      </c>
      <c r="F2192" t="str">
        <f>+RIGHT(Tabla1[[#This Row],[CONSIDERED_DATE1]],6)</f>
        <v>DEC-21</v>
      </c>
      <c r="G2192" t="str">
        <f>+LEFT(Tabla1[[#This Row],[CONSIDERED_DATE12]],3)</f>
        <v>DEC</v>
      </c>
      <c r="H2192" t="str">
        <f>+RIGHT(Tabla1[[#This Row],[CONSIDERED_DATE12]],2)</f>
        <v>21</v>
      </c>
      <c r="I2192" t="str">
        <f>+CONCATENATE(Tabla1[[#This Row],[CONSIDERED_DATE14]],"-",Tabla1[[#This Row],[CONSIDERED_DATE13]])</f>
        <v>21-DEC</v>
      </c>
      <c r="J2192" s="1" t="s">
        <v>5400</v>
      </c>
      <c r="K2192">
        <v>41</v>
      </c>
      <c r="L2192">
        <v>64</v>
      </c>
      <c r="M2192" s="4">
        <v>335584.365853658</v>
      </c>
      <c r="N2192" s="3">
        <v>64.0625</v>
      </c>
      <c r="O2192" s="3">
        <f>+Tabla1[[#This Row],[CF_CALC_OCC_ROOMS]]/67*100</f>
        <v>61.194029850746269</v>
      </c>
      <c r="P2192" s="2">
        <v>13758959</v>
      </c>
      <c r="Q2192">
        <v>0</v>
      </c>
      <c r="R2192">
        <v>0</v>
      </c>
      <c r="S2192">
        <v>0</v>
      </c>
    </row>
    <row r="2193" spans="1:19" x14ac:dyDescent="0.25">
      <c r="A2193" s="1" t="s">
        <v>13</v>
      </c>
      <c r="B2193" s="4">
        <v>18228669</v>
      </c>
      <c r="C2193">
        <v>51</v>
      </c>
      <c r="D2193">
        <v>113</v>
      </c>
      <c r="E2193" s="1" t="s">
        <v>2205</v>
      </c>
      <c r="F2193" t="str">
        <f>+RIGHT(Tabla1[[#This Row],[CONSIDERED_DATE1]],6)</f>
        <v>DEC-21</v>
      </c>
      <c r="G2193" t="str">
        <f>+LEFT(Tabla1[[#This Row],[CONSIDERED_DATE12]],3)</f>
        <v>DEC</v>
      </c>
      <c r="H2193" t="str">
        <f>+RIGHT(Tabla1[[#This Row],[CONSIDERED_DATE12]],2)</f>
        <v>21</v>
      </c>
      <c r="I2193" t="str">
        <f>+CONCATENATE(Tabla1[[#This Row],[CONSIDERED_DATE14]],"-",Tabla1[[#This Row],[CONSIDERED_DATE13]])</f>
        <v>21-DEC</v>
      </c>
      <c r="J2193" s="1" t="s">
        <v>5401</v>
      </c>
      <c r="K2193">
        <v>51</v>
      </c>
      <c r="L2193">
        <v>66</v>
      </c>
      <c r="M2193" s="4">
        <v>357424.88235294097</v>
      </c>
      <c r="N2193" s="3">
        <v>77.272727272727195</v>
      </c>
      <c r="O2193" s="3">
        <f>+Tabla1[[#This Row],[CF_CALC_OCC_ROOMS]]/67*100</f>
        <v>76.119402985074629</v>
      </c>
      <c r="P2193" s="2">
        <v>18228669</v>
      </c>
      <c r="Q2193">
        <v>0</v>
      </c>
      <c r="R2193">
        <v>0</v>
      </c>
      <c r="S2193">
        <v>0</v>
      </c>
    </row>
    <row r="2194" spans="1:19" x14ac:dyDescent="0.25">
      <c r="A2194" s="1" t="s">
        <v>13</v>
      </c>
      <c r="B2194" s="4">
        <v>17129504</v>
      </c>
      <c r="C2194">
        <v>53</v>
      </c>
      <c r="D2194">
        <v>114</v>
      </c>
      <c r="E2194" s="1" t="s">
        <v>2206</v>
      </c>
      <c r="F2194" t="str">
        <f>+RIGHT(Tabla1[[#This Row],[CONSIDERED_DATE1]],6)</f>
        <v>JAN-22</v>
      </c>
      <c r="G2194" t="str">
        <f>+LEFT(Tabla1[[#This Row],[CONSIDERED_DATE12]],3)</f>
        <v>JAN</v>
      </c>
      <c r="H2194" t="str">
        <f>+RIGHT(Tabla1[[#This Row],[CONSIDERED_DATE12]],2)</f>
        <v>22</v>
      </c>
      <c r="I2194" t="str">
        <f>+CONCATENATE(Tabla1[[#This Row],[CONSIDERED_DATE14]],"-",Tabla1[[#This Row],[CONSIDERED_DATE13]])</f>
        <v>22-JAN</v>
      </c>
      <c r="J2194" s="1" t="s">
        <v>5402</v>
      </c>
      <c r="K2194">
        <v>53</v>
      </c>
      <c r="L2194">
        <v>66</v>
      </c>
      <c r="M2194" s="4">
        <v>323198.18867924501</v>
      </c>
      <c r="N2194" s="3">
        <v>80.303030303030297</v>
      </c>
      <c r="O2194" s="3">
        <f>+Tabla1[[#This Row],[CF_CALC_OCC_ROOMS]]/67*100</f>
        <v>79.104477611940297</v>
      </c>
      <c r="P2194" s="2">
        <v>17129504</v>
      </c>
      <c r="Q2194">
        <v>0</v>
      </c>
      <c r="R2194">
        <v>0</v>
      </c>
      <c r="S2194">
        <v>0</v>
      </c>
    </row>
    <row r="2195" spans="1:19" x14ac:dyDescent="0.25">
      <c r="A2195" s="1" t="s">
        <v>13</v>
      </c>
      <c r="B2195" s="4">
        <v>5818957</v>
      </c>
      <c r="C2195">
        <v>26</v>
      </c>
      <c r="D2195">
        <v>57</v>
      </c>
      <c r="E2195" s="1" t="s">
        <v>2207</v>
      </c>
      <c r="F2195" t="str">
        <f>+RIGHT(Tabla1[[#This Row],[CONSIDERED_DATE1]],6)</f>
        <v>JAN-22</v>
      </c>
      <c r="G2195" t="str">
        <f>+LEFT(Tabla1[[#This Row],[CONSIDERED_DATE12]],3)</f>
        <v>JAN</v>
      </c>
      <c r="H2195" t="str">
        <f>+RIGHT(Tabla1[[#This Row],[CONSIDERED_DATE12]],2)</f>
        <v>22</v>
      </c>
      <c r="I2195" t="str">
        <f>+CONCATENATE(Tabla1[[#This Row],[CONSIDERED_DATE14]],"-",Tabla1[[#This Row],[CONSIDERED_DATE13]])</f>
        <v>22-JAN</v>
      </c>
      <c r="J2195" s="1" t="s">
        <v>5403</v>
      </c>
      <c r="K2195">
        <v>26</v>
      </c>
      <c r="L2195">
        <v>66</v>
      </c>
      <c r="M2195" s="4">
        <v>223806.038461538</v>
      </c>
      <c r="N2195" s="3">
        <v>39.393939393939299</v>
      </c>
      <c r="O2195" s="3">
        <f>+Tabla1[[#This Row],[CF_CALC_OCC_ROOMS]]/67*100</f>
        <v>38.805970149253731</v>
      </c>
      <c r="P2195" s="2">
        <v>5818957</v>
      </c>
      <c r="Q2195">
        <v>0</v>
      </c>
      <c r="R2195">
        <v>0</v>
      </c>
      <c r="S2195">
        <v>0</v>
      </c>
    </row>
    <row r="2196" spans="1:19" x14ac:dyDescent="0.25">
      <c r="A2196" s="1" t="s">
        <v>13</v>
      </c>
      <c r="B2196" s="4">
        <v>3735084</v>
      </c>
      <c r="C2196">
        <v>33</v>
      </c>
      <c r="D2196">
        <v>68</v>
      </c>
      <c r="E2196" s="1" t="s">
        <v>2208</v>
      </c>
      <c r="F2196" t="str">
        <f>+RIGHT(Tabla1[[#This Row],[CONSIDERED_DATE1]],6)</f>
        <v>JAN-22</v>
      </c>
      <c r="G2196" t="str">
        <f>+LEFT(Tabla1[[#This Row],[CONSIDERED_DATE12]],3)</f>
        <v>JAN</v>
      </c>
      <c r="H2196" t="str">
        <f>+RIGHT(Tabla1[[#This Row],[CONSIDERED_DATE12]],2)</f>
        <v>22</v>
      </c>
      <c r="I2196" t="str">
        <f>+CONCATENATE(Tabla1[[#This Row],[CONSIDERED_DATE14]],"-",Tabla1[[#This Row],[CONSIDERED_DATE13]])</f>
        <v>22-JAN</v>
      </c>
      <c r="J2196" s="1" t="s">
        <v>5404</v>
      </c>
      <c r="K2196">
        <v>33</v>
      </c>
      <c r="L2196">
        <v>66</v>
      </c>
      <c r="M2196" s="4">
        <v>113184.36363636301</v>
      </c>
      <c r="N2196" s="3">
        <v>50</v>
      </c>
      <c r="O2196" s="3">
        <f>+Tabla1[[#This Row],[CF_CALC_OCC_ROOMS]]/67*100</f>
        <v>49.253731343283583</v>
      </c>
      <c r="P2196" s="2">
        <v>3735084</v>
      </c>
      <c r="Q2196">
        <v>0</v>
      </c>
      <c r="R2196">
        <v>0</v>
      </c>
      <c r="S2196">
        <v>0</v>
      </c>
    </row>
    <row r="2197" spans="1:19" x14ac:dyDescent="0.25">
      <c r="A2197" s="1" t="s">
        <v>13</v>
      </c>
      <c r="B2197" s="4">
        <v>6791093</v>
      </c>
      <c r="C2197">
        <v>44</v>
      </c>
      <c r="D2197">
        <v>91</v>
      </c>
      <c r="E2197" s="1" t="s">
        <v>2209</v>
      </c>
      <c r="F2197" t="str">
        <f>+RIGHT(Tabla1[[#This Row],[CONSIDERED_DATE1]],6)</f>
        <v>JAN-22</v>
      </c>
      <c r="G2197" t="str">
        <f>+LEFT(Tabla1[[#This Row],[CONSIDERED_DATE12]],3)</f>
        <v>JAN</v>
      </c>
      <c r="H2197" t="str">
        <f>+RIGHT(Tabla1[[#This Row],[CONSIDERED_DATE12]],2)</f>
        <v>22</v>
      </c>
      <c r="I2197" t="str">
        <f>+CONCATENATE(Tabla1[[#This Row],[CONSIDERED_DATE14]],"-",Tabla1[[#This Row],[CONSIDERED_DATE13]])</f>
        <v>22-JAN</v>
      </c>
      <c r="J2197" s="1" t="s">
        <v>5405</v>
      </c>
      <c r="K2197">
        <v>44</v>
      </c>
      <c r="L2197">
        <v>65</v>
      </c>
      <c r="M2197" s="4">
        <v>154343.02272727201</v>
      </c>
      <c r="N2197" s="3">
        <v>67.692307692307594</v>
      </c>
      <c r="O2197" s="3">
        <f>+Tabla1[[#This Row],[CF_CALC_OCC_ROOMS]]/67*100</f>
        <v>65.671641791044777</v>
      </c>
      <c r="P2197" s="2">
        <v>6791093</v>
      </c>
      <c r="Q2197">
        <v>0</v>
      </c>
      <c r="R2197">
        <v>0</v>
      </c>
      <c r="S2197">
        <v>0</v>
      </c>
    </row>
    <row r="2198" spans="1:19" x14ac:dyDescent="0.25">
      <c r="A2198" s="1" t="s">
        <v>13</v>
      </c>
      <c r="B2198" s="4">
        <v>6168280</v>
      </c>
      <c r="C2198">
        <v>38</v>
      </c>
      <c r="D2198">
        <v>89</v>
      </c>
      <c r="E2198" s="1" t="s">
        <v>2210</v>
      </c>
      <c r="F2198" t="str">
        <f>+RIGHT(Tabla1[[#This Row],[CONSIDERED_DATE1]],6)</f>
        <v>JAN-22</v>
      </c>
      <c r="G2198" t="str">
        <f>+LEFT(Tabla1[[#This Row],[CONSIDERED_DATE12]],3)</f>
        <v>JAN</v>
      </c>
      <c r="H2198" t="str">
        <f>+RIGHT(Tabla1[[#This Row],[CONSIDERED_DATE12]],2)</f>
        <v>22</v>
      </c>
      <c r="I2198" t="str">
        <f>+CONCATENATE(Tabla1[[#This Row],[CONSIDERED_DATE14]],"-",Tabla1[[#This Row],[CONSIDERED_DATE13]])</f>
        <v>22-JAN</v>
      </c>
      <c r="J2198" s="1" t="s">
        <v>5406</v>
      </c>
      <c r="K2198">
        <v>38</v>
      </c>
      <c r="L2198">
        <v>65</v>
      </c>
      <c r="M2198" s="4">
        <v>162323.15789473601</v>
      </c>
      <c r="N2198" s="3">
        <v>58.461538461538403</v>
      </c>
      <c r="O2198" s="3">
        <f>+Tabla1[[#This Row],[CF_CALC_OCC_ROOMS]]/67*100</f>
        <v>56.71641791044776</v>
      </c>
      <c r="P2198" s="2">
        <v>6168280</v>
      </c>
      <c r="Q2198">
        <v>0</v>
      </c>
      <c r="R2198">
        <v>0</v>
      </c>
      <c r="S2198">
        <v>0</v>
      </c>
    </row>
    <row r="2199" spans="1:19" x14ac:dyDescent="0.25">
      <c r="A2199" s="1" t="s">
        <v>13</v>
      </c>
      <c r="B2199" s="4">
        <v>4346487</v>
      </c>
      <c r="C2199">
        <v>27</v>
      </c>
      <c r="D2199">
        <v>62</v>
      </c>
      <c r="E2199" s="1" t="s">
        <v>2211</v>
      </c>
      <c r="F2199" t="str">
        <f>+RIGHT(Tabla1[[#This Row],[CONSIDERED_DATE1]],6)</f>
        <v>JAN-22</v>
      </c>
      <c r="G2199" t="str">
        <f>+LEFT(Tabla1[[#This Row],[CONSIDERED_DATE12]],3)</f>
        <v>JAN</v>
      </c>
      <c r="H2199" t="str">
        <f>+RIGHT(Tabla1[[#This Row],[CONSIDERED_DATE12]],2)</f>
        <v>22</v>
      </c>
      <c r="I2199" t="str">
        <f>+CONCATENATE(Tabla1[[#This Row],[CONSIDERED_DATE14]],"-",Tabla1[[#This Row],[CONSIDERED_DATE13]])</f>
        <v>22-JAN</v>
      </c>
      <c r="J2199" s="1" t="s">
        <v>5407</v>
      </c>
      <c r="K2199">
        <v>27</v>
      </c>
      <c r="L2199">
        <v>66</v>
      </c>
      <c r="M2199" s="4">
        <v>160981</v>
      </c>
      <c r="N2199" s="3">
        <v>40.909090909090899</v>
      </c>
      <c r="O2199" s="3">
        <f>+Tabla1[[#This Row],[CF_CALC_OCC_ROOMS]]/67*100</f>
        <v>40.298507462686565</v>
      </c>
      <c r="P2199" s="2">
        <v>4346487</v>
      </c>
      <c r="Q2199">
        <v>0</v>
      </c>
      <c r="R2199">
        <v>0</v>
      </c>
      <c r="S2199">
        <v>0</v>
      </c>
    </row>
    <row r="2200" spans="1:19" x14ac:dyDescent="0.25">
      <c r="A2200" s="1" t="s">
        <v>13</v>
      </c>
      <c r="B2200" s="4">
        <v>8418548</v>
      </c>
      <c r="C2200">
        <v>50</v>
      </c>
      <c r="D2200">
        <v>103</v>
      </c>
      <c r="E2200" s="1" t="s">
        <v>2212</v>
      </c>
      <c r="F2200" t="str">
        <f>+RIGHT(Tabla1[[#This Row],[CONSIDERED_DATE1]],6)</f>
        <v>JAN-22</v>
      </c>
      <c r="G2200" t="str">
        <f>+LEFT(Tabla1[[#This Row],[CONSIDERED_DATE12]],3)</f>
        <v>JAN</v>
      </c>
      <c r="H2200" t="str">
        <f>+RIGHT(Tabla1[[#This Row],[CONSIDERED_DATE12]],2)</f>
        <v>22</v>
      </c>
      <c r="I2200" t="str">
        <f>+CONCATENATE(Tabla1[[#This Row],[CONSIDERED_DATE14]],"-",Tabla1[[#This Row],[CONSIDERED_DATE13]])</f>
        <v>22-JAN</v>
      </c>
      <c r="J2200" s="1" t="s">
        <v>5408</v>
      </c>
      <c r="K2200">
        <v>50</v>
      </c>
      <c r="L2200">
        <v>67</v>
      </c>
      <c r="M2200" s="4">
        <v>168370.96</v>
      </c>
      <c r="N2200" s="3">
        <v>74.626865671641696</v>
      </c>
      <c r="O2200" s="3">
        <f>+Tabla1[[#This Row],[CF_CALC_OCC_ROOMS]]/67*100</f>
        <v>74.626865671641795</v>
      </c>
      <c r="P2200" s="2">
        <v>8418548</v>
      </c>
      <c r="Q2200">
        <v>0</v>
      </c>
      <c r="R2200">
        <v>0</v>
      </c>
      <c r="S2200">
        <v>0</v>
      </c>
    </row>
    <row r="2201" spans="1:19" x14ac:dyDescent="0.25">
      <c r="A2201" s="1" t="s">
        <v>13</v>
      </c>
      <c r="B2201" s="4">
        <v>9968500</v>
      </c>
      <c r="C2201">
        <v>54</v>
      </c>
      <c r="D2201">
        <v>105</v>
      </c>
      <c r="E2201" s="1" t="s">
        <v>2213</v>
      </c>
      <c r="F2201" t="str">
        <f>+RIGHT(Tabla1[[#This Row],[CONSIDERED_DATE1]],6)</f>
        <v>JAN-22</v>
      </c>
      <c r="G2201" t="str">
        <f>+LEFT(Tabla1[[#This Row],[CONSIDERED_DATE12]],3)</f>
        <v>JAN</v>
      </c>
      <c r="H2201" t="str">
        <f>+RIGHT(Tabla1[[#This Row],[CONSIDERED_DATE12]],2)</f>
        <v>22</v>
      </c>
      <c r="I2201" t="str">
        <f>+CONCATENATE(Tabla1[[#This Row],[CONSIDERED_DATE14]],"-",Tabla1[[#This Row],[CONSIDERED_DATE13]])</f>
        <v>22-JAN</v>
      </c>
      <c r="J2201" s="1" t="s">
        <v>5409</v>
      </c>
      <c r="K2201">
        <v>54</v>
      </c>
      <c r="L2201">
        <v>67</v>
      </c>
      <c r="M2201" s="4">
        <v>184601.85185185101</v>
      </c>
      <c r="N2201" s="3">
        <v>80.597014925373102</v>
      </c>
      <c r="O2201" s="3">
        <f>+Tabla1[[#This Row],[CF_CALC_OCC_ROOMS]]/67*100</f>
        <v>80.597014925373131</v>
      </c>
      <c r="P2201" s="2">
        <v>9968500</v>
      </c>
      <c r="Q2201">
        <v>0</v>
      </c>
      <c r="R2201">
        <v>0</v>
      </c>
      <c r="S2201">
        <v>0</v>
      </c>
    </row>
    <row r="2202" spans="1:19" x14ac:dyDescent="0.25">
      <c r="A2202" s="1" t="s">
        <v>13</v>
      </c>
      <c r="B2202" s="4">
        <v>3780776</v>
      </c>
      <c r="C2202">
        <v>23</v>
      </c>
      <c r="D2202">
        <v>48</v>
      </c>
      <c r="E2202" s="1" t="s">
        <v>2214</v>
      </c>
      <c r="F2202" t="str">
        <f>+RIGHT(Tabla1[[#This Row],[CONSIDERED_DATE1]],6)</f>
        <v>JAN-22</v>
      </c>
      <c r="G2202" t="str">
        <f>+LEFT(Tabla1[[#This Row],[CONSIDERED_DATE12]],3)</f>
        <v>JAN</v>
      </c>
      <c r="H2202" t="str">
        <f>+RIGHT(Tabla1[[#This Row],[CONSIDERED_DATE12]],2)</f>
        <v>22</v>
      </c>
      <c r="I2202" t="str">
        <f>+CONCATENATE(Tabla1[[#This Row],[CONSIDERED_DATE14]],"-",Tabla1[[#This Row],[CONSIDERED_DATE13]])</f>
        <v>22-JAN</v>
      </c>
      <c r="J2202" s="1" t="s">
        <v>5410</v>
      </c>
      <c r="K2202">
        <v>23</v>
      </c>
      <c r="L2202">
        <v>67</v>
      </c>
      <c r="M2202" s="4">
        <v>164381.56521739101</v>
      </c>
      <c r="N2202" s="3">
        <v>34.328358208955201</v>
      </c>
      <c r="O2202" s="3">
        <f>+Tabla1[[#This Row],[CF_CALC_OCC_ROOMS]]/67*100</f>
        <v>34.328358208955223</v>
      </c>
      <c r="P2202" s="2">
        <v>3780776</v>
      </c>
      <c r="Q2202">
        <v>0</v>
      </c>
      <c r="R2202">
        <v>0</v>
      </c>
      <c r="S2202">
        <v>0</v>
      </c>
    </row>
    <row r="2203" spans="1:19" x14ac:dyDescent="0.25">
      <c r="A2203" s="1" t="s">
        <v>13</v>
      </c>
      <c r="B2203" s="4">
        <v>5308926</v>
      </c>
      <c r="C2203">
        <v>34</v>
      </c>
      <c r="D2203">
        <v>66</v>
      </c>
      <c r="E2203" s="1" t="s">
        <v>2215</v>
      </c>
      <c r="F2203" t="str">
        <f>+RIGHT(Tabla1[[#This Row],[CONSIDERED_DATE1]],6)</f>
        <v>JAN-22</v>
      </c>
      <c r="G2203" t="str">
        <f>+LEFT(Tabla1[[#This Row],[CONSIDERED_DATE12]],3)</f>
        <v>JAN</v>
      </c>
      <c r="H2203" t="str">
        <f>+RIGHT(Tabla1[[#This Row],[CONSIDERED_DATE12]],2)</f>
        <v>22</v>
      </c>
      <c r="I2203" t="str">
        <f>+CONCATENATE(Tabla1[[#This Row],[CONSIDERED_DATE14]],"-",Tabla1[[#This Row],[CONSIDERED_DATE13]])</f>
        <v>22-JAN</v>
      </c>
      <c r="J2203" s="1" t="s">
        <v>5411</v>
      </c>
      <c r="K2203">
        <v>34</v>
      </c>
      <c r="L2203">
        <v>67</v>
      </c>
      <c r="M2203" s="4">
        <v>156144.882352941</v>
      </c>
      <c r="N2203" s="3">
        <v>50.746268656716403</v>
      </c>
      <c r="O2203" s="3">
        <f>+Tabla1[[#This Row],[CF_CALC_OCC_ROOMS]]/67*100</f>
        <v>50.746268656716417</v>
      </c>
      <c r="P2203" s="2">
        <v>5308926</v>
      </c>
      <c r="Q2203">
        <v>0</v>
      </c>
      <c r="R2203">
        <v>0</v>
      </c>
      <c r="S2203">
        <v>0</v>
      </c>
    </row>
    <row r="2204" spans="1:19" x14ac:dyDescent="0.25">
      <c r="A2204" s="1" t="s">
        <v>13</v>
      </c>
      <c r="B2204" s="4">
        <v>7108791</v>
      </c>
      <c r="C2204">
        <v>48</v>
      </c>
      <c r="D2204">
        <v>86</v>
      </c>
      <c r="E2204" s="1" t="s">
        <v>2216</v>
      </c>
      <c r="F2204" t="str">
        <f>+RIGHT(Tabla1[[#This Row],[CONSIDERED_DATE1]],6)</f>
        <v>JAN-22</v>
      </c>
      <c r="G2204" t="str">
        <f>+LEFT(Tabla1[[#This Row],[CONSIDERED_DATE12]],3)</f>
        <v>JAN</v>
      </c>
      <c r="H2204" t="str">
        <f>+RIGHT(Tabla1[[#This Row],[CONSIDERED_DATE12]],2)</f>
        <v>22</v>
      </c>
      <c r="I2204" t="str">
        <f>+CONCATENATE(Tabla1[[#This Row],[CONSIDERED_DATE14]],"-",Tabla1[[#This Row],[CONSIDERED_DATE13]])</f>
        <v>22-JAN</v>
      </c>
      <c r="J2204" s="1" t="s">
        <v>5412</v>
      </c>
      <c r="K2204">
        <v>48</v>
      </c>
      <c r="L2204">
        <v>67</v>
      </c>
      <c r="M2204" s="4">
        <v>148099.8125</v>
      </c>
      <c r="N2204" s="3">
        <v>71.641791044776099</v>
      </c>
      <c r="O2204" s="3">
        <f>+Tabla1[[#This Row],[CF_CALC_OCC_ROOMS]]/67*100</f>
        <v>71.641791044776113</v>
      </c>
      <c r="P2204" s="2">
        <v>5812091</v>
      </c>
      <c r="Q2204">
        <v>0</v>
      </c>
      <c r="R2204">
        <v>1296700</v>
      </c>
      <c r="S2204">
        <v>0</v>
      </c>
    </row>
    <row r="2205" spans="1:19" x14ac:dyDescent="0.25">
      <c r="A2205" s="1" t="s">
        <v>13</v>
      </c>
      <c r="B2205" s="4">
        <v>6083265</v>
      </c>
      <c r="C2205">
        <v>45</v>
      </c>
      <c r="D2205">
        <v>80</v>
      </c>
      <c r="E2205" s="1" t="s">
        <v>2217</v>
      </c>
      <c r="F2205" t="str">
        <f>+RIGHT(Tabla1[[#This Row],[CONSIDERED_DATE1]],6)</f>
        <v>JAN-22</v>
      </c>
      <c r="G2205" t="str">
        <f>+LEFT(Tabla1[[#This Row],[CONSIDERED_DATE12]],3)</f>
        <v>JAN</v>
      </c>
      <c r="H2205" t="str">
        <f>+RIGHT(Tabla1[[#This Row],[CONSIDERED_DATE12]],2)</f>
        <v>22</v>
      </c>
      <c r="I2205" t="str">
        <f>+CONCATENATE(Tabla1[[#This Row],[CONSIDERED_DATE14]],"-",Tabla1[[#This Row],[CONSIDERED_DATE13]])</f>
        <v>22-JAN</v>
      </c>
      <c r="J2205" s="1" t="s">
        <v>5413</v>
      </c>
      <c r="K2205">
        <v>45</v>
      </c>
      <c r="L2205">
        <v>67</v>
      </c>
      <c r="M2205" s="4">
        <v>135183.66666666599</v>
      </c>
      <c r="N2205" s="3">
        <v>67.164179104477597</v>
      </c>
      <c r="O2205" s="3">
        <f>+Tabla1[[#This Row],[CF_CALC_OCC_ROOMS]]/67*100</f>
        <v>67.164179104477611</v>
      </c>
      <c r="P2205" s="2">
        <v>4786565</v>
      </c>
      <c r="Q2205">
        <v>0</v>
      </c>
      <c r="R2205">
        <v>1296700</v>
      </c>
      <c r="S2205">
        <v>0</v>
      </c>
    </row>
    <row r="2206" spans="1:19" x14ac:dyDescent="0.25">
      <c r="A2206" s="1" t="s">
        <v>13</v>
      </c>
      <c r="B2206" s="4">
        <v>5597575</v>
      </c>
      <c r="C2206">
        <v>30</v>
      </c>
      <c r="D2206">
        <v>59</v>
      </c>
      <c r="E2206" s="1" t="s">
        <v>2218</v>
      </c>
      <c r="F2206" t="str">
        <f>+RIGHT(Tabla1[[#This Row],[CONSIDERED_DATE1]],6)</f>
        <v>JAN-22</v>
      </c>
      <c r="G2206" t="str">
        <f>+LEFT(Tabla1[[#This Row],[CONSIDERED_DATE12]],3)</f>
        <v>JAN</v>
      </c>
      <c r="H2206" t="str">
        <f>+RIGHT(Tabla1[[#This Row],[CONSIDERED_DATE12]],2)</f>
        <v>22</v>
      </c>
      <c r="I2206" t="str">
        <f>+CONCATENATE(Tabla1[[#This Row],[CONSIDERED_DATE14]],"-",Tabla1[[#This Row],[CONSIDERED_DATE13]])</f>
        <v>22-JAN</v>
      </c>
      <c r="J2206" s="1" t="s">
        <v>5414</v>
      </c>
      <c r="K2206">
        <v>30</v>
      </c>
      <c r="L2206">
        <v>66</v>
      </c>
      <c r="M2206" s="4">
        <v>186585.83333333299</v>
      </c>
      <c r="N2206" s="3">
        <v>45.454545454545404</v>
      </c>
      <c r="O2206" s="3">
        <f>+Tabla1[[#This Row],[CF_CALC_OCC_ROOMS]]/67*100</f>
        <v>44.776119402985074</v>
      </c>
      <c r="P2206" s="2">
        <v>5597575</v>
      </c>
      <c r="Q2206">
        <v>0</v>
      </c>
      <c r="R2206">
        <v>0</v>
      </c>
      <c r="S2206">
        <v>0</v>
      </c>
    </row>
    <row r="2207" spans="1:19" x14ac:dyDescent="0.25">
      <c r="A2207" s="1" t="s">
        <v>13</v>
      </c>
      <c r="B2207" s="4">
        <v>9071393</v>
      </c>
      <c r="C2207">
        <v>59</v>
      </c>
      <c r="D2207">
        <v>118</v>
      </c>
      <c r="E2207" s="1" t="s">
        <v>2219</v>
      </c>
      <c r="F2207" t="str">
        <f>+RIGHT(Tabla1[[#This Row],[CONSIDERED_DATE1]],6)</f>
        <v>JAN-22</v>
      </c>
      <c r="G2207" t="str">
        <f>+LEFT(Tabla1[[#This Row],[CONSIDERED_DATE12]],3)</f>
        <v>JAN</v>
      </c>
      <c r="H2207" t="str">
        <f>+RIGHT(Tabla1[[#This Row],[CONSIDERED_DATE12]],2)</f>
        <v>22</v>
      </c>
      <c r="I2207" t="str">
        <f>+CONCATENATE(Tabla1[[#This Row],[CONSIDERED_DATE14]],"-",Tabla1[[#This Row],[CONSIDERED_DATE13]])</f>
        <v>22-JAN</v>
      </c>
      <c r="J2207" s="1" t="s">
        <v>5415</v>
      </c>
      <c r="K2207">
        <v>59</v>
      </c>
      <c r="L2207">
        <v>67</v>
      </c>
      <c r="M2207" s="4">
        <v>153752.42372881301</v>
      </c>
      <c r="N2207" s="3">
        <v>88.0597014925373</v>
      </c>
      <c r="O2207" s="3">
        <f>+Tabla1[[#This Row],[CF_CALC_OCC_ROOMS]]/67*100</f>
        <v>88.059701492537314</v>
      </c>
      <c r="P2207" s="2">
        <v>7458003</v>
      </c>
      <c r="Q2207">
        <v>0</v>
      </c>
      <c r="R2207">
        <v>1613390</v>
      </c>
      <c r="S2207">
        <v>0</v>
      </c>
    </row>
    <row r="2208" spans="1:19" x14ac:dyDescent="0.25">
      <c r="A2208" s="1" t="s">
        <v>13</v>
      </c>
      <c r="B2208" s="4">
        <v>-166600</v>
      </c>
      <c r="C2208">
        <v>31</v>
      </c>
      <c r="D2208">
        <v>70</v>
      </c>
      <c r="E2208" s="1" t="s">
        <v>2220</v>
      </c>
      <c r="F2208" t="str">
        <f>+RIGHT(Tabla1[[#This Row],[CONSIDERED_DATE1]],6)</f>
        <v>JAN-22</v>
      </c>
      <c r="G2208" t="str">
        <f>+LEFT(Tabla1[[#This Row],[CONSIDERED_DATE12]],3)</f>
        <v>JAN</v>
      </c>
      <c r="H2208" t="str">
        <f>+RIGHT(Tabla1[[#This Row],[CONSIDERED_DATE12]],2)</f>
        <v>22</v>
      </c>
      <c r="I2208" t="str">
        <f>+CONCATENATE(Tabla1[[#This Row],[CONSIDERED_DATE14]],"-",Tabla1[[#This Row],[CONSIDERED_DATE13]])</f>
        <v>22-JAN</v>
      </c>
      <c r="J2208" s="1" t="s">
        <v>5416</v>
      </c>
      <c r="K2208">
        <v>31</v>
      </c>
      <c r="L2208">
        <v>67</v>
      </c>
      <c r="M2208" s="4">
        <v>-5374.1935483870902</v>
      </c>
      <c r="N2208" s="3">
        <v>46.268656716417901</v>
      </c>
      <c r="O2208" s="3">
        <f>+Tabla1[[#This Row],[CF_CALC_OCC_ROOMS]]/67*100</f>
        <v>46.268656716417908</v>
      </c>
      <c r="P2208" s="2">
        <v>-166600</v>
      </c>
      <c r="Q2208">
        <v>0</v>
      </c>
      <c r="R2208">
        <v>0</v>
      </c>
      <c r="S2208">
        <v>0</v>
      </c>
    </row>
    <row r="2209" spans="1:19" x14ac:dyDescent="0.25">
      <c r="A2209" s="1" t="s">
        <v>13</v>
      </c>
      <c r="B2209" s="4">
        <v>3190189</v>
      </c>
      <c r="C2209">
        <v>20</v>
      </c>
      <c r="D2209">
        <v>42</v>
      </c>
      <c r="E2209" s="1" t="s">
        <v>2221</v>
      </c>
      <c r="F2209" t="str">
        <f>+RIGHT(Tabla1[[#This Row],[CONSIDERED_DATE1]],6)</f>
        <v>JAN-22</v>
      </c>
      <c r="G2209" t="str">
        <f>+LEFT(Tabla1[[#This Row],[CONSIDERED_DATE12]],3)</f>
        <v>JAN</v>
      </c>
      <c r="H2209" t="str">
        <f>+RIGHT(Tabla1[[#This Row],[CONSIDERED_DATE12]],2)</f>
        <v>22</v>
      </c>
      <c r="I2209" t="str">
        <f>+CONCATENATE(Tabla1[[#This Row],[CONSIDERED_DATE14]],"-",Tabla1[[#This Row],[CONSIDERED_DATE13]])</f>
        <v>22-JAN</v>
      </c>
      <c r="J2209" s="1" t="s">
        <v>5417</v>
      </c>
      <c r="K2209">
        <v>20</v>
      </c>
      <c r="L2209">
        <v>67</v>
      </c>
      <c r="M2209" s="4">
        <v>159509.45000000001</v>
      </c>
      <c r="N2209" s="3">
        <v>29.8507462686567</v>
      </c>
      <c r="O2209" s="3">
        <f>+Tabla1[[#This Row],[CF_CALC_OCC_ROOMS]]/67*100</f>
        <v>29.850746268656714</v>
      </c>
      <c r="P2209" s="2">
        <v>3190189</v>
      </c>
      <c r="Q2209">
        <v>0</v>
      </c>
      <c r="R2209">
        <v>0</v>
      </c>
      <c r="S2209">
        <v>0</v>
      </c>
    </row>
    <row r="2210" spans="1:19" x14ac:dyDescent="0.25">
      <c r="A2210" s="1" t="s">
        <v>13</v>
      </c>
      <c r="B2210" s="4">
        <v>5348857</v>
      </c>
      <c r="C2210">
        <v>34</v>
      </c>
      <c r="D2210">
        <v>71</v>
      </c>
      <c r="E2210" s="1" t="s">
        <v>2222</v>
      </c>
      <c r="F2210" t="str">
        <f>+RIGHT(Tabla1[[#This Row],[CONSIDERED_DATE1]],6)</f>
        <v>JAN-22</v>
      </c>
      <c r="G2210" t="str">
        <f>+LEFT(Tabla1[[#This Row],[CONSIDERED_DATE12]],3)</f>
        <v>JAN</v>
      </c>
      <c r="H2210" t="str">
        <f>+RIGHT(Tabla1[[#This Row],[CONSIDERED_DATE12]],2)</f>
        <v>22</v>
      </c>
      <c r="I2210" t="str">
        <f>+CONCATENATE(Tabla1[[#This Row],[CONSIDERED_DATE14]],"-",Tabla1[[#This Row],[CONSIDERED_DATE13]])</f>
        <v>22-JAN</v>
      </c>
      <c r="J2210" s="1" t="s">
        <v>5418</v>
      </c>
      <c r="K2210">
        <v>34</v>
      </c>
      <c r="L2210">
        <v>67</v>
      </c>
      <c r="M2210" s="4">
        <v>157319.32352941099</v>
      </c>
      <c r="N2210" s="3">
        <v>50.746268656716403</v>
      </c>
      <c r="O2210" s="3">
        <f>+Tabla1[[#This Row],[CF_CALC_OCC_ROOMS]]/67*100</f>
        <v>50.746268656716417</v>
      </c>
      <c r="P2210" s="2">
        <v>5348857</v>
      </c>
      <c r="Q2210">
        <v>0</v>
      </c>
      <c r="R2210">
        <v>0</v>
      </c>
      <c r="S2210">
        <v>0</v>
      </c>
    </row>
    <row r="2211" spans="1:19" x14ac:dyDescent="0.25">
      <c r="A2211" s="1" t="s">
        <v>13</v>
      </c>
      <c r="B2211" s="4">
        <v>6182527</v>
      </c>
      <c r="C2211">
        <v>38</v>
      </c>
      <c r="D2211">
        <v>77</v>
      </c>
      <c r="E2211" s="1" t="s">
        <v>2223</v>
      </c>
      <c r="F2211" t="str">
        <f>+RIGHT(Tabla1[[#This Row],[CONSIDERED_DATE1]],6)</f>
        <v>JAN-22</v>
      </c>
      <c r="G2211" t="str">
        <f>+LEFT(Tabla1[[#This Row],[CONSIDERED_DATE12]],3)</f>
        <v>JAN</v>
      </c>
      <c r="H2211" t="str">
        <f>+RIGHT(Tabla1[[#This Row],[CONSIDERED_DATE12]],2)</f>
        <v>22</v>
      </c>
      <c r="I2211" t="str">
        <f>+CONCATENATE(Tabla1[[#This Row],[CONSIDERED_DATE14]],"-",Tabla1[[#This Row],[CONSIDERED_DATE13]])</f>
        <v>22-JAN</v>
      </c>
      <c r="J2211" s="1" t="s">
        <v>5419</v>
      </c>
      <c r="K2211">
        <v>38</v>
      </c>
      <c r="L2211">
        <v>67</v>
      </c>
      <c r="M2211" s="4">
        <v>162698.07894736799</v>
      </c>
      <c r="N2211" s="3">
        <v>56.716417910447703</v>
      </c>
      <c r="O2211" s="3">
        <f>+Tabla1[[#This Row],[CF_CALC_OCC_ROOMS]]/67*100</f>
        <v>56.71641791044776</v>
      </c>
      <c r="P2211" s="2">
        <v>6182527</v>
      </c>
      <c r="Q2211">
        <v>0</v>
      </c>
      <c r="R2211">
        <v>0</v>
      </c>
      <c r="S2211">
        <v>0</v>
      </c>
    </row>
    <row r="2212" spans="1:19" x14ac:dyDescent="0.25">
      <c r="A2212" s="1" t="s">
        <v>13</v>
      </c>
      <c r="B2212" s="4">
        <v>6314060</v>
      </c>
      <c r="C2212">
        <v>34</v>
      </c>
      <c r="D2212">
        <v>71</v>
      </c>
      <c r="E2212" s="1" t="s">
        <v>2224</v>
      </c>
      <c r="F2212" t="str">
        <f>+RIGHT(Tabla1[[#This Row],[CONSIDERED_DATE1]],6)</f>
        <v>JAN-22</v>
      </c>
      <c r="G2212" t="str">
        <f>+LEFT(Tabla1[[#This Row],[CONSIDERED_DATE12]],3)</f>
        <v>JAN</v>
      </c>
      <c r="H2212" t="str">
        <f>+RIGHT(Tabla1[[#This Row],[CONSIDERED_DATE12]],2)</f>
        <v>22</v>
      </c>
      <c r="I2212" t="str">
        <f>+CONCATENATE(Tabla1[[#This Row],[CONSIDERED_DATE14]],"-",Tabla1[[#This Row],[CONSIDERED_DATE13]])</f>
        <v>22-JAN</v>
      </c>
      <c r="J2212" s="1" t="s">
        <v>5420</v>
      </c>
      <c r="K2212">
        <v>34</v>
      </c>
      <c r="L2212">
        <v>67</v>
      </c>
      <c r="M2212" s="4">
        <v>185707.647058823</v>
      </c>
      <c r="N2212" s="3">
        <v>50.746268656716403</v>
      </c>
      <c r="O2212" s="3">
        <f>+Tabla1[[#This Row],[CF_CALC_OCC_ROOMS]]/67*100</f>
        <v>50.746268656716417</v>
      </c>
      <c r="P2212" s="2">
        <v>6314060</v>
      </c>
      <c r="Q2212">
        <v>0</v>
      </c>
      <c r="R2212">
        <v>0</v>
      </c>
      <c r="S2212">
        <v>0</v>
      </c>
    </row>
    <row r="2213" spans="1:19" x14ac:dyDescent="0.25">
      <c r="A2213" s="1" t="s">
        <v>13</v>
      </c>
      <c r="B2213" s="4">
        <v>6821006</v>
      </c>
      <c r="C2213">
        <v>37</v>
      </c>
      <c r="D2213">
        <v>81</v>
      </c>
      <c r="E2213" s="1" t="s">
        <v>2225</v>
      </c>
      <c r="F2213" t="str">
        <f>+RIGHT(Tabla1[[#This Row],[CONSIDERED_DATE1]],6)</f>
        <v>JAN-22</v>
      </c>
      <c r="G2213" t="str">
        <f>+LEFT(Tabla1[[#This Row],[CONSIDERED_DATE12]],3)</f>
        <v>JAN</v>
      </c>
      <c r="H2213" t="str">
        <f>+RIGHT(Tabla1[[#This Row],[CONSIDERED_DATE12]],2)</f>
        <v>22</v>
      </c>
      <c r="I2213" t="str">
        <f>+CONCATENATE(Tabla1[[#This Row],[CONSIDERED_DATE14]],"-",Tabla1[[#This Row],[CONSIDERED_DATE13]])</f>
        <v>22-JAN</v>
      </c>
      <c r="J2213" s="1" t="s">
        <v>5421</v>
      </c>
      <c r="K2213">
        <v>37</v>
      </c>
      <c r="L2213">
        <v>66</v>
      </c>
      <c r="M2213" s="4">
        <v>184351.513513513</v>
      </c>
      <c r="N2213" s="3">
        <v>56.060606060605998</v>
      </c>
      <c r="O2213" s="3">
        <f>+Tabla1[[#This Row],[CF_CALC_OCC_ROOMS]]/67*100</f>
        <v>55.223880597014926</v>
      </c>
      <c r="P2213" s="2">
        <v>6821006</v>
      </c>
      <c r="Q2213">
        <v>0</v>
      </c>
      <c r="R2213">
        <v>0</v>
      </c>
      <c r="S2213">
        <v>0</v>
      </c>
    </row>
    <row r="2214" spans="1:19" x14ac:dyDescent="0.25">
      <c r="A2214" s="1" t="s">
        <v>13</v>
      </c>
      <c r="B2214" s="4">
        <v>9576252</v>
      </c>
      <c r="C2214">
        <v>54</v>
      </c>
      <c r="D2214">
        <v>116</v>
      </c>
      <c r="E2214" s="1" t="s">
        <v>2226</v>
      </c>
      <c r="F2214" t="str">
        <f>+RIGHT(Tabla1[[#This Row],[CONSIDERED_DATE1]],6)</f>
        <v>JAN-22</v>
      </c>
      <c r="G2214" t="str">
        <f>+LEFT(Tabla1[[#This Row],[CONSIDERED_DATE12]],3)</f>
        <v>JAN</v>
      </c>
      <c r="H2214" t="str">
        <f>+RIGHT(Tabla1[[#This Row],[CONSIDERED_DATE12]],2)</f>
        <v>22</v>
      </c>
      <c r="I2214" t="str">
        <f>+CONCATENATE(Tabla1[[#This Row],[CONSIDERED_DATE14]],"-",Tabla1[[#This Row],[CONSIDERED_DATE13]])</f>
        <v>22-JAN</v>
      </c>
      <c r="J2214" s="1" t="s">
        <v>5422</v>
      </c>
      <c r="K2214">
        <v>54</v>
      </c>
      <c r="L2214">
        <v>66</v>
      </c>
      <c r="M2214" s="4">
        <v>177338</v>
      </c>
      <c r="N2214" s="3">
        <v>81.818181818181799</v>
      </c>
      <c r="O2214" s="3">
        <f>+Tabla1[[#This Row],[CF_CALC_OCC_ROOMS]]/67*100</f>
        <v>80.597014925373131</v>
      </c>
      <c r="P2214" s="2">
        <v>9576252</v>
      </c>
      <c r="Q2214">
        <v>0</v>
      </c>
      <c r="R2214">
        <v>0</v>
      </c>
      <c r="S2214">
        <v>0</v>
      </c>
    </row>
    <row r="2215" spans="1:19" x14ac:dyDescent="0.25">
      <c r="A2215" s="1" t="s">
        <v>13</v>
      </c>
      <c r="B2215" s="4">
        <v>10798884</v>
      </c>
      <c r="C2215">
        <v>58</v>
      </c>
      <c r="D2215">
        <v>119</v>
      </c>
      <c r="E2215" s="1" t="s">
        <v>2227</v>
      </c>
      <c r="F2215" t="str">
        <f>+RIGHT(Tabla1[[#This Row],[CONSIDERED_DATE1]],6)</f>
        <v>JAN-22</v>
      </c>
      <c r="G2215" t="str">
        <f>+LEFT(Tabla1[[#This Row],[CONSIDERED_DATE12]],3)</f>
        <v>JAN</v>
      </c>
      <c r="H2215" t="str">
        <f>+RIGHT(Tabla1[[#This Row],[CONSIDERED_DATE12]],2)</f>
        <v>22</v>
      </c>
      <c r="I2215" t="str">
        <f>+CONCATENATE(Tabla1[[#This Row],[CONSIDERED_DATE14]],"-",Tabla1[[#This Row],[CONSIDERED_DATE13]])</f>
        <v>22-JAN</v>
      </c>
      <c r="J2215" s="1" t="s">
        <v>5423</v>
      </c>
      <c r="K2215">
        <v>58</v>
      </c>
      <c r="L2215">
        <v>67</v>
      </c>
      <c r="M2215" s="4">
        <v>186187.65517241301</v>
      </c>
      <c r="N2215" s="3">
        <v>86.567164179104395</v>
      </c>
      <c r="O2215" s="3">
        <f>+Tabla1[[#This Row],[CF_CALC_OCC_ROOMS]]/67*100</f>
        <v>86.567164179104466</v>
      </c>
      <c r="P2215" s="2">
        <v>10798884</v>
      </c>
      <c r="Q2215">
        <v>0</v>
      </c>
      <c r="R2215">
        <v>0</v>
      </c>
      <c r="S2215">
        <v>0</v>
      </c>
    </row>
    <row r="2216" spans="1:19" x14ac:dyDescent="0.25">
      <c r="A2216" s="1" t="s">
        <v>13</v>
      </c>
      <c r="B2216" s="4">
        <v>3902410</v>
      </c>
      <c r="C2216">
        <v>25</v>
      </c>
      <c r="D2216">
        <v>53</v>
      </c>
      <c r="E2216" s="1" t="s">
        <v>2228</v>
      </c>
      <c r="F2216" t="str">
        <f>+RIGHT(Tabla1[[#This Row],[CONSIDERED_DATE1]],6)</f>
        <v>JAN-22</v>
      </c>
      <c r="G2216" t="str">
        <f>+LEFT(Tabla1[[#This Row],[CONSIDERED_DATE12]],3)</f>
        <v>JAN</v>
      </c>
      <c r="H2216" t="str">
        <f>+RIGHT(Tabla1[[#This Row],[CONSIDERED_DATE12]],2)</f>
        <v>22</v>
      </c>
      <c r="I2216" t="str">
        <f>+CONCATENATE(Tabla1[[#This Row],[CONSIDERED_DATE14]],"-",Tabla1[[#This Row],[CONSIDERED_DATE13]])</f>
        <v>22-JAN</v>
      </c>
      <c r="J2216" s="1" t="s">
        <v>5424</v>
      </c>
      <c r="K2216">
        <v>25</v>
      </c>
      <c r="L2216">
        <v>67</v>
      </c>
      <c r="M2216" s="4">
        <v>156096.4</v>
      </c>
      <c r="N2216" s="3">
        <v>37.313432835820798</v>
      </c>
      <c r="O2216" s="3">
        <f>+Tabla1[[#This Row],[CF_CALC_OCC_ROOMS]]/67*100</f>
        <v>37.313432835820898</v>
      </c>
      <c r="P2216" s="2">
        <v>3902410</v>
      </c>
      <c r="Q2216">
        <v>0</v>
      </c>
      <c r="R2216">
        <v>0</v>
      </c>
      <c r="S2216">
        <v>0</v>
      </c>
    </row>
    <row r="2217" spans="1:19" x14ac:dyDescent="0.25">
      <c r="A2217" s="1" t="s">
        <v>13</v>
      </c>
      <c r="B2217" s="4">
        <v>6801611.7983193276</v>
      </c>
      <c r="C2217">
        <v>43</v>
      </c>
      <c r="D2217">
        <v>69</v>
      </c>
      <c r="E2217" s="1" t="s">
        <v>2229</v>
      </c>
      <c r="F2217" t="str">
        <f>+RIGHT(Tabla1[[#This Row],[CONSIDERED_DATE1]],6)</f>
        <v>JAN-22</v>
      </c>
      <c r="G2217" t="str">
        <f>+LEFT(Tabla1[[#This Row],[CONSIDERED_DATE12]],3)</f>
        <v>JAN</v>
      </c>
      <c r="H2217" t="str">
        <f>+RIGHT(Tabla1[[#This Row],[CONSIDERED_DATE12]],2)</f>
        <v>22</v>
      </c>
      <c r="I2217" t="str">
        <f>+CONCATENATE(Tabla1[[#This Row],[CONSIDERED_DATE14]],"-",Tabla1[[#This Row],[CONSIDERED_DATE13]])</f>
        <v>22-JAN</v>
      </c>
      <c r="J2217" s="1" t="s">
        <v>5425</v>
      </c>
      <c r="K2217">
        <v>43</v>
      </c>
      <c r="L2217">
        <v>67</v>
      </c>
      <c r="M2217" s="4">
        <v>158177.018565565</v>
      </c>
      <c r="N2217" s="3">
        <v>64.179104477611901</v>
      </c>
      <c r="O2217" s="3">
        <f>+Tabla1[[#This Row],[CF_CALC_OCC_ROOMS]]/67*100</f>
        <v>64.179104477611943</v>
      </c>
      <c r="P2217" s="2">
        <v>4039151.7983193276</v>
      </c>
      <c r="Q2217">
        <v>0</v>
      </c>
      <c r="R2217">
        <v>2762460</v>
      </c>
      <c r="S2217">
        <v>0</v>
      </c>
    </row>
    <row r="2218" spans="1:19" x14ac:dyDescent="0.25">
      <c r="A2218" s="1" t="s">
        <v>13</v>
      </c>
      <c r="B2218" s="4">
        <v>6974732.7983193276</v>
      </c>
      <c r="C2218">
        <v>46</v>
      </c>
      <c r="D2218">
        <v>70</v>
      </c>
      <c r="E2218" s="1" t="s">
        <v>2230</v>
      </c>
      <c r="F2218" t="str">
        <f>+RIGHT(Tabla1[[#This Row],[CONSIDERED_DATE1]],6)</f>
        <v>JAN-22</v>
      </c>
      <c r="G2218" t="str">
        <f>+LEFT(Tabla1[[#This Row],[CONSIDERED_DATE12]],3)</f>
        <v>JAN</v>
      </c>
      <c r="H2218" t="str">
        <f>+RIGHT(Tabla1[[#This Row],[CONSIDERED_DATE12]],2)</f>
        <v>22</v>
      </c>
      <c r="I2218" t="str">
        <f>+CONCATENATE(Tabla1[[#This Row],[CONSIDERED_DATE14]],"-",Tabla1[[#This Row],[CONSIDERED_DATE13]])</f>
        <v>22-JAN</v>
      </c>
      <c r="J2218" s="1" t="s">
        <v>5426</v>
      </c>
      <c r="K2218">
        <v>46</v>
      </c>
      <c r="L2218">
        <v>67</v>
      </c>
      <c r="M2218" s="4">
        <v>151624.62605041999</v>
      </c>
      <c r="N2218" s="3">
        <v>68.656716417910403</v>
      </c>
      <c r="O2218" s="3">
        <f>+Tabla1[[#This Row],[CF_CALC_OCC_ROOMS]]/67*100</f>
        <v>68.656716417910445</v>
      </c>
      <c r="P2218" s="2">
        <v>4212272.7983193276</v>
      </c>
      <c r="Q2218">
        <v>0</v>
      </c>
      <c r="R2218">
        <v>2762460</v>
      </c>
      <c r="S2218">
        <v>0</v>
      </c>
    </row>
    <row r="2219" spans="1:19" x14ac:dyDescent="0.25">
      <c r="A2219" s="1" t="s">
        <v>13</v>
      </c>
      <c r="B2219" s="4">
        <v>4177737.7983193276</v>
      </c>
      <c r="C2219">
        <v>26</v>
      </c>
      <c r="D2219">
        <v>54</v>
      </c>
      <c r="E2219" s="1" t="s">
        <v>2231</v>
      </c>
      <c r="F2219" t="str">
        <f>+RIGHT(Tabla1[[#This Row],[CONSIDERED_DATE1]],6)</f>
        <v>JAN-22</v>
      </c>
      <c r="G2219" t="str">
        <f>+LEFT(Tabla1[[#This Row],[CONSIDERED_DATE12]],3)</f>
        <v>JAN</v>
      </c>
      <c r="H2219" t="str">
        <f>+RIGHT(Tabla1[[#This Row],[CONSIDERED_DATE12]],2)</f>
        <v>22</v>
      </c>
      <c r="I2219" t="str">
        <f>+CONCATENATE(Tabla1[[#This Row],[CONSIDERED_DATE14]],"-",Tabla1[[#This Row],[CONSIDERED_DATE13]])</f>
        <v>22-JAN</v>
      </c>
      <c r="J2219" s="1" t="s">
        <v>5427</v>
      </c>
      <c r="K2219">
        <v>26</v>
      </c>
      <c r="L2219">
        <v>67</v>
      </c>
      <c r="M2219" s="4">
        <v>160682.223012281</v>
      </c>
      <c r="N2219" s="3">
        <v>38.805970149253703</v>
      </c>
      <c r="O2219" s="3">
        <f>+Tabla1[[#This Row],[CF_CALC_OCC_ROOMS]]/67*100</f>
        <v>38.805970149253731</v>
      </c>
      <c r="P2219" s="2">
        <v>4177737.7983193276</v>
      </c>
      <c r="Q2219">
        <v>0</v>
      </c>
      <c r="R2219">
        <v>0</v>
      </c>
      <c r="S2219">
        <v>0</v>
      </c>
    </row>
    <row r="2220" spans="1:19" x14ac:dyDescent="0.25">
      <c r="A2220" s="1" t="s">
        <v>13</v>
      </c>
      <c r="B2220" s="4">
        <v>6424644</v>
      </c>
      <c r="C2220">
        <v>39</v>
      </c>
      <c r="D2220">
        <v>85</v>
      </c>
      <c r="E2220" s="1" t="s">
        <v>2232</v>
      </c>
      <c r="F2220" t="str">
        <f>+RIGHT(Tabla1[[#This Row],[CONSIDERED_DATE1]],6)</f>
        <v>JAN-22</v>
      </c>
      <c r="G2220" t="str">
        <f>+LEFT(Tabla1[[#This Row],[CONSIDERED_DATE12]],3)</f>
        <v>JAN</v>
      </c>
      <c r="H2220" t="str">
        <f>+RIGHT(Tabla1[[#This Row],[CONSIDERED_DATE12]],2)</f>
        <v>22</v>
      </c>
      <c r="I2220" t="str">
        <f>+CONCATENATE(Tabla1[[#This Row],[CONSIDERED_DATE14]],"-",Tabla1[[#This Row],[CONSIDERED_DATE13]])</f>
        <v>22-JAN</v>
      </c>
      <c r="J2220" s="1" t="s">
        <v>5428</v>
      </c>
      <c r="K2220">
        <v>39</v>
      </c>
      <c r="L2220">
        <v>67</v>
      </c>
      <c r="M2220" s="4">
        <v>164734.46153846101</v>
      </c>
      <c r="N2220" s="3">
        <v>58.208955223880501</v>
      </c>
      <c r="O2220" s="3">
        <f>+Tabla1[[#This Row],[CF_CALC_OCC_ROOMS]]/67*100</f>
        <v>58.208955223880601</v>
      </c>
      <c r="P2220" s="2">
        <v>6424644</v>
      </c>
      <c r="Q2220">
        <v>0</v>
      </c>
      <c r="R2220">
        <v>0</v>
      </c>
      <c r="S2220">
        <v>0</v>
      </c>
    </row>
    <row r="2221" spans="1:19" x14ac:dyDescent="0.25">
      <c r="A2221" s="1" t="s">
        <v>13</v>
      </c>
      <c r="B2221" s="4">
        <v>10386345</v>
      </c>
      <c r="C2221">
        <v>55</v>
      </c>
      <c r="D2221">
        <v>120</v>
      </c>
      <c r="E2221" s="1" t="s">
        <v>2233</v>
      </c>
      <c r="F2221" t="str">
        <f>+RIGHT(Tabla1[[#This Row],[CONSIDERED_DATE1]],6)</f>
        <v>JAN-22</v>
      </c>
      <c r="G2221" t="str">
        <f>+LEFT(Tabla1[[#This Row],[CONSIDERED_DATE12]],3)</f>
        <v>JAN</v>
      </c>
      <c r="H2221" t="str">
        <f>+RIGHT(Tabla1[[#This Row],[CONSIDERED_DATE12]],2)</f>
        <v>22</v>
      </c>
      <c r="I2221" t="str">
        <f>+CONCATENATE(Tabla1[[#This Row],[CONSIDERED_DATE14]],"-",Tabla1[[#This Row],[CONSIDERED_DATE13]])</f>
        <v>22-JAN</v>
      </c>
      <c r="J2221" s="1" t="s">
        <v>5429</v>
      </c>
      <c r="K2221">
        <v>55</v>
      </c>
      <c r="L2221">
        <v>67</v>
      </c>
      <c r="M2221" s="4">
        <v>188842.636363636</v>
      </c>
      <c r="N2221" s="3">
        <v>82.089552238805894</v>
      </c>
      <c r="O2221" s="3">
        <f>+Tabla1[[#This Row],[CF_CALC_OCC_ROOMS]]/67*100</f>
        <v>82.089552238805979</v>
      </c>
      <c r="P2221" s="2">
        <v>10386345</v>
      </c>
      <c r="Q2221">
        <v>0</v>
      </c>
      <c r="R2221">
        <v>0</v>
      </c>
      <c r="S2221">
        <v>0</v>
      </c>
    </row>
    <row r="2222" spans="1:19" x14ac:dyDescent="0.25">
      <c r="A2222" s="1" t="s">
        <v>13</v>
      </c>
      <c r="B2222" s="4">
        <v>10579503.596638655</v>
      </c>
      <c r="C2222">
        <v>58</v>
      </c>
      <c r="D2222">
        <v>119</v>
      </c>
      <c r="E2222" s="1" t="s">
        <v>2234</v>
      </c>
      <c r="F2222" t="str">
        <f>+RIGHT(Tabla1[[#This Row],[CONSIDERED_DATE1]],6)</f>
        <v>JAN-22</v>
      </c>
      <c r="G2222" t="str">
        <f>+LEFT(Tabla1[[#This Row],[CONSIDERED_DATE12]],3)</f>
        <v>JAN</v>
      </c>
      <c r="H2222" t="str">
        <f>+RIGHT(Tabla1[[#This Row],[CONSIDERED_DATE12]],2)</f>
        <v>22</v>
      </c>
      <c r="I2222" t="str">
        <f>+CONCATENATE(Tabla1[[#This Row],[CONSIDERED_DATE14]],"-",Tabla1[[#This Row],[CONSIDERED_DATE13]])</f>
        <v>22-JAN</v>
      </c>
      <c r="J2222" s="1" t="s">
        <v>5430</v>
      </c>
      <c r="K2222">
        <v>58</v>
      </c>
      <c r="L2222">
        <v>67</v>
      </c>
      <c r="M2222" s="4">
        <v>182405.23442480399</v>
      </c>
      <c r="N2222" s="3">
        <v>86.567164179104395</v>
      </c>
      <c r="O2222" s="3">
        <f>+Tabla1[[#This Row],[CF_CALC_OCC_ROOMS]]/67*100</f>
        <v>86.567164179104466</v>
      </c>
      <c r="P2222" s="2">
        <v>10579503.596638655</v>
      </c>
      <c r="Q2222">
        <v>0</v>
      </c>
      <c r="R2222">
        <v>0</v>
      </c>
      <c r="S2222">
        <v>0</v>
      </c>
    </row>
    <row r="2223" spans="1:19" x14ac:dyDescent="0.25">
      <c r="A2223" s="1" t="s">
        <v>13</v>
      </c>
      <c r="B2223" s="4">
        <v>3947141</v>
      </c>
      <c r="C2223">
        <v>23</v>
      </c>
      <c r="D2223">
        <v>46</v>
      </c>
      <c r="E2223" s="1" t="s">
        <v>2235</v>
      </c>
      <c r="F2223" t="str">
        <f>+RIGHT(Tabla1[[#This Row],[CONSIDERED_DATE1]],6)</f>
        <v>JAN-22</v>
      </c>
      <c r="G2223" t="str">
        <f>+LEFT(Tabla1[[#This Row],[CONSIDERED_DATE12]],3)</f>
        <v>JAN</v>
      </c>
      <c r="H2223" t="str">
        <f>+RIGHT(Tabla1[[#This Row],[CONSIDERED_DATE12]],2)</f>
        <v>22</v>
      </c>
      <c r="I2223" t="str">
        <f>+CONCATENATE(Tabla1[[#This Row],[CONSIDERED_DATE14]],"-",Tabla1[[#This Row],[CONSIDERED_DATE13]])</f>
        <v>22-JAN</v>
      </c>
      <c r="J2223" s="1" t="s">
        <v>5431</v>
      </c>
      <c r="K2223">
        <v>23</v>
      </c>
      <c r="L2223">
        <v>67</v>
      </c>
      <c r="M2223" s="4">
        <v>171614.82608695599</v>
      </c>
      <c r="N2223" s="3">
        <v>34.328358208955201</v>
      </c>
      <c r="O2223" s="3">
        <f>+Tabla1[[#This Row],[CF_CALC_OCC_ROOMS]]/67*100</f>
        <v>34.328358208955223</v>
      </c>
      <c r="P2223" s="2">
        <v>4253141</v>
      </c>
      <c r="Q2223">
        <v>0</v>
      </c>
      <c r="R2223">
        <v>-306000</v>
      </c>
      <c r="S2223">
        <v>0</v>
      </c>
    </row>
    <row r="2224" spans="1:19" x14ac:dyDescent="0.25">
      <c r="A2224" s="1" t="s">
        <v>13</v>
      </c>
      <c r="B2224" s="4">
        <v>6801595</v>
      </c>
      <c r="C2224">
        <v>42</v>
      </c>
      <c r="D2224">
        <v>82</v>
      </c>
      <c r="E2224" s="1" t="s">
        <v>2236</v>
      </c>
      <c r="F2224" t="str">
        <f>+RIGHT(Tabla1[[#This Row],[CONSIDERED_DATE1]],6)</f>
        <v>JAN-22</v>
      </c>
      <c r="G2224" t="str">
        <f>+LEFT(Tabla1[[#This Row],[CONSIDERED_DATE12]],3)</f>
        <v>JAN</v>
      </c>
      <c r="H2224" t="str">
        <f>+RIGHT(Tabla1[[#This Row],[CONSIDERED_DATE12]],2)</f>
        <v>22</v>
      </c>
      <c r="I2224" t="str">
        <f>+CONCATENATE(Tabla1[[#This Row],[CONSIDERED_DATE14]],"-",Tabla1[[#This Row],[CONSIDERED_DATE13]])</f>
        <v>22-JAN</v>
      </c>
      <c r="J2224" s="1" t="s">
        <v>5432</v>
      </c>
      <c r="K2224">
        <v>42</v>
      </c>
      <c r="L2224">
        <v>67</v>
      </c>
      <c r="M2224" s="4">
        <v>161942.73809523799</v>
      </c>
      <c r="N2224" s="3">
        <v>62.686567164179102</v>
      </c>
      <c r="O2224" s="3">
        <f>+Tabla1[[#This Row],[CF_CALC_OCC_ROOMS]]/67*100</f>
        <v>62.68656716417911</v>
      </c>
      <c r="P2224" s="2">
        <v>6801595</v>
      </c>
      <c r="Q2224">
        <v>0</v>
      </c>
      <c r="R2224">
        <v>0</v>
      </c>
      <c r="S2224">
        <v>0</v>
      </c>
    </row>
    <row r="2225" spans="1:19" x14ac:dyDescent="0.25">
      <c r="A2225" s="1" t="s">
        <v>13</v>
      </c>
      <c r="B2225" s="4">
        <v>8207253</v>
      </c>
      <c r="C2225">
        <v>51</v>
      </c>
      <c r="D2225">
        <v>99</v>
      </c>
      <c r="E2225" s="1" t="s">
        <v>2237</v>
      </c>
      <c r="F2225" t="str">
        <f>+RIGHT(Tabla1[[#This Row],[CONSIDERED_DATE1]],6)</f>
        <v>FEB-22</v>
      </c>
      <c r="G2225" t="str">
        <f>+LEFT(Tabla1[[#This Row],[CONSIDERED_DATE12]],3)</f>
        <v>FEB</v>
      </c>
      <c r="H2225" t="str">
        <f>+RIGHT(Tabla1[[#This Row],[CONSIDERED_DATE12]],2)</f>
        <v>22</v>
      </c>
      <c r="I2225" t="str">
        <f>+CONCATENATE(Tabla1[[#This Row],[CONSIDERED_DATE14]],"-",Tabla1[[#This Row],[CONSIDERED_DATE13]])</f>
        <v>22-FEB</v>
      </c>
      <c r="J2225" s="1" t="s">
        <v>5433</v>
      </c>
      <c r="K2225">
        <v>51</v>
      </c>
      <c r="L2225">
        <v>67</v>
      </c>
      <c r="M2225" s="4">
        <v>160926.529411764</v>
      </c>
      <c r="N2225" s="3">
        <v>76.119402985074601</v>
      </c>
      <c r="O2225" s="3">
        <f>+Tabla1[[#This Row],[CF_CALC_OCC_ROOMS]]/67*100</f>
        <v>76.119402985074629</v>
      </c>
      <c r="P2225" s="2">
        <v>8207253</v>
      </c>
      <c r="Q2225">
        <v>0</v>
      </c>
      <c r="R2225">
        <v>0</v>
      </c>
      <c r="S2225">
        <v>0</v>
      </c>
    </row>
    <row r="2226" spans="1:19" x14ac:dyDescent="0.25">
      <c r="A2226" s="1" t="s">
        <v>13</v>
      </c>
      <c r="B2226" s="4">
        <v>8552553</v>
      </c>
      <c r="C2226">
        <v>54</v>
      </c>
      <c r="D2226">
        <v>112</v>
      </c>
      <c r="E2226" s="1" t="s">
        <v>2238</v>
      </c>
      <c r="F2226" t="str">
        <f>+RIGHT(Tabla1[[#This Row],[CONSIDERED_DATE1]],6)</f>
        <v>FEB-22</v>
      </c>
      <c r="G2226" t="str">
        <f>+LEFT(Tabla1[[#This Row],[CONSIDERED_DATE12]],3)</f>
        <v>FEB</v>
      </c>
      <c r="H2226" t="str">
        <f>+RIGHT(Tabla1[[#This Row],[CONSIDERED_DATE12]],2)</f>
        <v>22</v>
      </c>
      <c r="I2226" t="str">
        <f>+CONCATENATE(Tabla1[[#This Row],[CONSIDERED_DATE14]],"-",Tabla1[[#This Row],[CONSIDERED_DATE13]])</f>
        <v>22-FEB</v>
      </c>
      <c r="J2226" s="1" t="s">
        <v>5434</v>
      </c>
      <c r="K2226">
        <v>54</v>
      </c>
      <c r="L2226">
        <v>66</v>
      </c>
      <c r="M2226" s="4">
        <v>158380.61111111101</v>
      </c>
      <c r="N2226" s="3">
        <v>81.818181818181799</v>
      </c>
      <c r="O2226" s="3">
        <f>+Tabla1[[#This Row],[CF_CALC_OCC_ROOMS]]/67*100</f>
        <v>80.597014925373131</v>
      </c>
      <c r="P2226" s="2">
        <v>8552553</v>
      </c>
      <c r="Q2226">
        <v>0</v>
      </c>
      <c r="R2226">
        <v>0</v>
      </c>
      <c r="S2226">
        <v>0</v>
      </c>
    </row>
    <row r="2227" spans="1:19" x14ac:dyDescent="0.25">
      <c r="A2227" s="1" t="s">
        <v>13</v>
      </c>
      <c r="B2227" s="4">
        <v>7826149</v>
      </c>
      <c r="C2227">
        <v>46</v>
      </c>
      <c r="D2227">
        <v>97</v>
      </c>
      <c r="E2227" s="1" t="s">
        <v>2239</v>
      </c>
      <c r="F2227" t="str">
        <f>+RIGHT(Tabla1[[#This Row],[CONSIDERED_DATE1]],6)</f>
        <v>FEB-22</v>
      </c>
      <c r="G2227" t="str">
        <f>+LEFT(Tabla1[[#This Row],[CONSIDERED_DATE12]],3)</f>
        <v>FEB</v>
      </c>
      <c r="H2227" t="str">
        <f>+RIGHT(Tabla1[[#This Row],[CONSIDERED_DATE12]],2)</f>
        <v>22</v>
      </c>
      <c r="I2227" t="str">
        <f>+CONCATENATE(Tabla1[[#This Row],[CONSIDERED_DATE14]],"-",Tabla1[[#This Row],[CONSIDERED_DATE13]])</f>
        <v>22-FEB</v>
      </c>
      <c r="J2227" s="1" t="s">
        <v>5435</v>
      </c>
      <c r="K2227">
        <v>46</v>
      </c>
      <c r="L2227">
        <v>66</v>
      </c>
      <c r="M2227" s="4">
        <v>170133.67391304299</v>
      </c>
      <c r="N2227" s="3">
        <v>69.696969696969603</v>
      </c>
      <c r="O2227" s="3">
        <f>+Tabla1[[#This Row],[CF_CALC_OCC_ROOMS]]/67*100</f>
        <v>68.656716417910445</v>
      </c>
      <c r="P2227" s="2">
        <v>7826149</v>
      </c>
      <c r="Q2227">
        <v>0</v>
      </c>
      <c r="R2227">
        <v>0</v>
      </c>
      <c r="S2227">
        <v>0</v>
      </c>
    </row>
    <row r="2228" spans="1:19" x14ac:dyDescent="0.25">
      <c r="A2228" s="1" t="s">
        <v>13</v>
      </c>
      <c r="B2228" s="4">
        <v>9345524</v>
      </c>
      <c r="C2228">
        <v>51</v>
      </c>
      <c r="D2228">
        <v>115</v>
      </c>
      <c r="E2228" s="1" t="s">
        <v>2240</v>
      </c>
      <c r="F2228" t="str">
        <f>+RIGHT(Tabla1[[#This Row],[CONSIDERED_DATE1]],6)</f>
        <v>FEB-22</v>
      </c>
      <c r="G2228" t="str">
        <f>+LEFT(Tabla1[[#This Row],[CONSIDERED_DATE12]],3)</f>
        <v>FEB</v>
      </c>
      <c r="H2228" t="str">
        <f>+RIGHT(Tabla1[[#This Row],[CONSIDERED_DATE12]],2)</f>
        <v>22</v>
      </c>
      <c r="I2228" t="str">
        <f>+CONCATENATE(Tabla1[[#This Row],[CONSIDERED_DATE14]],"-",Tabla1[[#This Row],[CONSIDERED_DATE13]])</f>
        <v>22-FEB</v>
      </c>
      <c r="J2228" s="1" t="s">
        <v>5436</v>
      </c>
      <c r="K2228">
        <v>51</v>
      </c>
      <c r="L2228">
        <v>66</v>
      </c>
      <c r="M2228" s="4">
        <v>183245.56862745</v>
      </c>
      <c r="N2228" s="3">
        <v>77.272727272727195</v>
      </c>
      <c r="O2228" s="3">
        <f>+Tabla1[[#This Row],[CF_CALC_OCC_ROOMS]]/67*100</f>
        <v>76.119402985074629</v>
      </c>
      <c r="P2228" s="2">
        <v>9345524</v>
      </c>
      <c r="Q2228">
        <v>0</v>
      </c>
      <c r="R2228">
        <v>0</v>
      </c>
      <c r="S2228">
        <v>0</v>
      </c>
    </row>
    <row r="2229" spans="1:19" x14ac:dyDescent="0.25">
      <c r="A2229" s="1" t="s">
        <v>13</v>
      </c>
      <c r="B2229" s="4">
        <v>10897417.596638655</v>
      </c>
      <c r="C2229">
        <v>60</v>
      </c>
      <c r="D2229">
        <v>137</v>
      </c>
      <c r="E2229" s="1" t="s">
        <v>2241</v>
      </c>
      <c r="F2229" t="str">
        <f>+RIGHT(Tabla1[[#This Row],[CONSIDERED_DATE1]],6)</f>
        <v>FEB-22</v>
      </c>
      <c r="G2229" t="str">
        <f>+LEFT(Tabla1[[#This Row],[CONSIDERED_DATE12]],3)</f>
        <v>FEB</v>
      </c>
      <c r="H2229" t="str">
        <f>+RIGHT(Tabla1[[#This Row],[CONSIDERED_DATE12]],2)</f>
        <v>22</v>
      </c>
      <c r="I2229" t="str">
        <f>+CONCATENATE(Tabla1[[#This Row],[CONSIDERED_DATE14]],"-",Tabla1[[#This Row],[CONSIDERED_DATE13]])</f>
        <v>22-FEB</v>
      </c>
      <c r="J2229" s="1" t="s">
        <v>5437</v>
      </c>
      <c r="K2229">
        <v>60</v>
      </c>
      <c r="L2229">
        <v>67</v>
      </c>
      <c r="M2229" s="4">
        <v>181623.62661064425</v>
      </c>
      <c r="N2229" s="3">
        <v>89.552238805970106</v>
      </c>
      <c r="O2229" s="3">
        <f>+Tabla1[[#This Row],[CF_CALC_OCC_ROOMS]]/67*100</f>
        <v>89.552238805970148</v>
      </c>
      <c r="P2229" s="2">
        <v>10897417.596638655</v>
      </c>
      <c r="Q2229">
        <v>0</v>
      </c>
      <c r="R2229">
        <v>0</v>
      </c>
      <c r="S2229">
        <v>0</v>
      </c>
    </row>
    <row r="2230" spans="1:19" x14ac:dyDescent="0.25">
      <c r="A2230" s="1" t="s">
        <v>13</v>
      </c>
      <c r="B2230" s="4">
        <v>5446347</v>
      </c>
      <c r="C2230">
        <v>33</v>
      </c>
      <c r="D2230">
        <v>69</v>
      </c>
      <c r="E2230" s="1" t="s">
        <v>2242</v>
      </c>
      <c r="F2230" t="str">
        <f>+RIGHT(Tabla1[[#This Row],[CONSIDERED_DATE1]],6)</f>
        <v>FEB-22</v>
      </c>
      <c r="G2230" t="str">
        <f>+LEFT(Tabla1[[#This Row],[CONSIDERED_DATE12]],3)</f>
        <v>FEB</v>
      </c>
      <c r="H2230" t="str">
        <f>+RIGHT(Tabla1[[#This Row],[CONSIDERED_DATE12]],2)</f>
        <v>22</v>
      </c>
      <c r="I2230" t="str">
        <f>+CONCATENATE(Tabla1[[#This Row],[CONSIDERED_DATE14]],"-",Tabla1[[#This Row],[CONSIDERED_DATE13]])</f>
        <v>22-FEB</v>
      </c>
      <c r="J2230" s="1" t="s">
        <v>5438</v>
      </c>
      <c r="K2230">
        <v>33</v>
      </c>
      <c r="L2230">
        <v>66</v>
      </c>
      <c r="M2230" s="4">
        <v>165040.818181818</v>
      </c>
      <c r="N2230" s="3">
        <v>50</v>
      </c>
      <c r="O2230" s="3">
        <f>+Tabla1[[#This Row],[CF_CALC_OCC_ROOMS]]/67*100</f>
        <v>49.253731343283583</v>
      </c>
      <c r="P2230" s="2">
        <v>5446347</v>
      </c>
      <c r="Q2230">
        <v>0</v>
      </c>
      <c r="R2230">
        <v>0</v>
      </c>
      <c r="S2230">
        <v>0</v>
      </c>
    </row>
    <row r="2231" spans="1:19" x14ac:dyDescent="0.25">
      <c r="A2231" s="1" t="s">
        <v>13</v>
      </c>
      <c r="B2231" s="4">
        <v>6851949</v>
      </c>
      <c r="C2231">
        <v>43</v>
      </c>
      <c r="D2231">
        <v>81</v>
      </c>
      <c r="E2231" s="1" t="s">
        <v>2243</v>
      </c>
      <c r="F2231" t="str">
        <f>+RIGHT(Tabla1[[#This Row],[CONSIDERED_DATE1]],6)</f>
        <v>FEB-22</v>
      </c>
      <c r="G2231" t="str">
        <f>+LEFT(Tabla1[[#This Row],[CONSIDERED_DATE12]],3)</f>
        <v>FEB</v>
      </c>
      <c r="H2231" t="str">
        <f>+RIGHT(Tabla1[[#This Row],[CONSIDERED_DATE12]],2)</f>
        <v>22</v>
      </c>
      <c r="I2231" t="str">
        <f>+CONCATENATE(Tabla1[[#This Row],[CONSIDERED_DATE14]],"-",Tabla1[[#This Row],[CONSIDERED_DATE13]])</f>
        <v>22-FEB</v>
      </c>
      <c r="J2231" s="1" t="s">
        <v>5439</v>
      </c>
      <c r="K2231">
        <v>43</v>
      </c>
      <c r="L2231">
        <v>67</v>
      </c>
      <c r="M2231" s="4">
        <v>159347.65116278999</v>
      </c>
      <c r="N2231" s="3">
        <v>64.179104477611901</v>
      </c>
      <c r="O2231" s="3">
        <f>+Tabla1[[#This Row],[CF_CALC_OCC_ROOMS]]/67*100</f>
        <v>64.179104477611943</v>
      </c>
      <c r="P2231" s="2">
        <v>6851193</v>
      </c>
      <c r="Q2231">
        <v>0</v>
      </c>
      <c r="R2231">
        <v>756</v>
      </c>
      <c r="S2231">
        <v>0</v>
      </c>
    </row>
    <row r="2232" spans="1:19" x14ac:dyDescent="0.25">
      <c r="A2232" s="1" t="s">
        <v>13</v>
      </c>
      <c r="B2232" s="4">
        <v>8569743</v>
      </c>
      <c r="C2232">
        <v>50</v>
      </c>
      <c r="D2232">
        <v>104</v>
      </c>
      <c r="E2232" s="1" t="s">
        <v>2244</v>
      </c>
      <c r="F2232" t="str">
        <f>+RIGHT(Tabla1[[#This Row],[CONSIDERED_DATE1]],6)</f>
        <v>FEB-22</v>
      </c>
      <c r="G2232" t="str">
        <f>+LEFT(Tabla1[[#This Row],[CONSIDERED_DATE12]],3)</f>
        <v>FEB</v>
      </c>
      <c r="H2232" t="str">
        <f>+RIGHT(Tabla1[[#This Row],[CONSIDERED_DATE12]],2)</f>
        <v>22</v>
      </c>
      <c r="I2232" t="str">
        <f>+CONCATENATE(Tabla1[[#This Row],[CONSIDERED_DATE14]],"-",Tabla1[[#This Row],[CONSIDERED_DATE13]])</f>
        <v>22-FEB</v>
      </c>
      <c r="J2232" s="1" t="s">
        <v>5440</v>
      </c>
      <c r="K2232">
        <v>50</v>
      </c>
      <c r="L2232">
        <v>67</v>
      </c>
      <c r="M2232" s="4">
        <v>171394.86</v>
      </c>
      <c r="N2232" s="3">
        <v>74.626865671641696</v>
      </c>
      <c r="O2232" s="3">
        <f>+Tabla1[[#This Row],[CF_CALC_OCC_ROOMS]]/67*100</f>
        <v>74.626865671641795</v>
      </c>
      <c r="P2232" s="2">
        <v>8569743</v>
      </c>
      <c r="Q2232">
        <v>0</v>
      </c>
      <c r="R2232">
        <v>0</v>
      </c>
      <c r="S2232">
        <v>0</v>
      </c>
    </row>
    <row r="2233" spans="1:19" x14ac:dyDescent="0.25">
      <c r="A2233" s="1" t="s">
        <v>13</v>
      </c>
      <c r="B2233" s="4">
        <v>9253637</v>
      </c>
      <c r="C2233">
        <v>56</v>
      </c>
      <c r="D2233">
        <v>118</v>
      </c>
      <c r="E2233" s="1" t="s">
        <v>2245</v>
      </c>
      <c r="F2233" t="str">
        <f>+RIGHT(Tabla1[[#This Row],[CONSIDERED_DATE1]],6)</f>
        <v>FEB-22</v>
      </c>
      <c r="G2233" t="str">
        <f>+LEFT(Tabla1[[#This Row],[CONSIDERED_DATE12]],3)</f>
        <v>FEB</v>
      </c>
      <c r="H2233" t="str">
        <f>+RIGHT(Tabla1[[#This Row],[CONSIDERED_DATE12]],2)</f>
        <v>22</v>
      </c>
      <c r="I2233" t="str">
        <f>+CONCATENATE(Tabla1[[#This Row],[CONSIDERED_DATE14]],"-",Tabla1[[#This Row],[CONSIDERED_DATE13]])</f>
        <v>22-FEB</v>
      </c>
      <c r="J2233" s="1" t="s">
        <v>5441</v>
      </c>
      <c r="K2233">
        <v>56</v>
      </c>
      <c r="L2233">
        <v>67</v>
      </c>
      <c r="M2233" s="4">
        <v>165243.517857142</v>
      </c>
      <c r="N2233" s="3">
        <v>83.582089552238799</v>
      </c>
      <c r="O2233" s="3">
        <f>+Tabla1[[#This Row],[CF_CALC_OCC_ROOMS]]/67*100</f>
        <v>83.582089552238799</v>
      </c>
      <c r="P2233" s="2">
        <v>9253637</v>
      </c>
      <c r="Q2233">
        <v>0</v>
      </c>
      <c r="R2233">
        <v>0</v>
      </c>
      <c r="S2233">
        <v>0</v>
      </c>
    </row>
    <row r="2234" spans="1:19" x14ac:dyDescent="0.25">
      <c r="A2234" s="1" t="s">
        <v>13</v>
      </c>
      <c r="B2234" s="4">
        <v>11947327</v>
      </c>
      <c r="C2234">
        <v>60</v>
      </c>
      <c r="D2234">
        <v>124</v>
      </c>
      <c r="E2234" s="1" t="s">
        <v>2246</v>
      </c>
      <c r="F2234" t="str">
        <f>+RIGHT(Tabla1[[#This Row],[CONSIDERED_DATE1]],6)</f>
        <v>FEB-22</v>
      </c>
      <c r="G2234" t="str">
        <f>+LEFT(Tabla1[[#This Row],[CONSIDERED_DATE12]],3)</f>
        <v>FEB</v>
      </c>
      <c r="H2234" t="str">
        <f>+RIGHT(Tabla1[[#This Row],[CONSIDERED_DATE12]],2)</f>
        <v>22</v>
      </c>
      <c r="I2234" t="str">
        <f>+CONCATENATE(Tabla1[[#This Row],[CONSIDERED_DATE14]],"-",Tabla1[[#This Row],[CONSIDERED_DATE13]])</f>
        <v>22-FEB</v>
      </c>
      <c r="J2234" s="1" t="s">
        <v>5442</v>
      </c>
      <c r="K2234">
        <v>60</v>
      </c>
      <c r="L2234">
        <v>67</v>
      </c>
      <c r="M2234" s="4">
        <v>199122.116666666</v>
      </c>
      <c r="N2234" s="3">
        <v>89.552238805970106</v>
      </c>
      <c r="O2234" s="3">
        <f>+Tabla1[[#This Row],[CF_CALC_OCC_ROOMS]]/67*100</f>
        <v>89.552238805970148</v>
      </c>
      <c r="P2234" s="2">
        <v>11947327</v>
      </c>
      <c r="Q2234">
        <v>0</v>
      </c>
      <c r="R2234">
        <v>0</v>
      </c>
      <c r="S2234">
        <v>0</v>
      </c>
    </row>
    <row r="2235" spans="1:19" x14ac:dyDescent="0.25">
      <c r="A2235" s="1" t="s">
        <v>13</v>
      </c>
      <c r="B2235" s="4">
        <v>11367970</v>
      </c>
      <c r="C2235">
        <v>59</v>
      </c>
      <c r="D2235">
        <v>124</v>
      </c>
      <c r="E2235" s="1" t="s">
        <v>2247</v>
      </c>
      <c r="F2235" t="str">
        <f>+RIGHT(Tabla1[[#This Row],[CONSIDERED_DATE1]],6)</f>
        <v>FEB-22</v>
      </c>
      <c r="G2235" t="str">
        <f>+LEFT(Tabla1[[#This Row],[CONSIDERED_DATE12]],3)</f>
        <v>FEB</v>
      </c>
      <c r="H2235" t="str">
        <f>+RIGHT(Tabla1[[#This Row],[CONSIDERED_DATE12]],2)</f>
        <v>22</v>
      </c>
      <c r="I2235" t="str">
        <f>+CONCATENATE(Tabla1[[#This Row],[CONSIDERED_DATE14]],"-",Tabla1[[#This Row],[CONSIDERED_DATE13]])</f>
        <v>22-FEB</v>
      </c>
      <c r="J2235" s="1" t="s">
        <v>5443</v>
      </c>
      <c r="K2235">
        <v>59</v>
      </c>
      <c r="L2235">
        <v>66</v>
      </c>
      <c r="M2235" s="4">
        <v>192677.45762711801</v>
      </c>
      <c r="N2235" s="3">
        <v>89.393939393939306</v>
      </c>
      <c r="O2235" s="3">
        <f>+Tabla1[[#This Row],[CF_CALC_OCC_ROOMS]]/67*100</f>
        <v>88.059701492537314</v>
      </c>
      <c r="P2235" s="2">
        <v>11367970</v>
      </c>
      <c r="Q2235">
        <v>0</v>
      </c>
      <c r="R2235">
        <v>0</v>
      </c>
      <c r="S2235">
        <v>0</v>
      </c>
    </row>
    <row r="2236" spans="1:19" x14ac:dyDescent="0.25">
      <c r="A2236" s="1" t="s">
        <v>13</v>
      </c>
      <c r="B2236" s="4">
        <v>11602394</v>
      </c>
      <c r="C2236">
        <v>57</v>
      </c>
      <c r="D2236">
        <v>121</v>
      </c>
      <c r="E2236" s="1" t="s">
        <v>2248</v>
      </c>
      <c r="F2236" t="str">
        <f>+RIGHT(Tabla1[[#This Row],[CONSIDERED_DATE1]],6)</f>
        <v>FEB-22</v>
      </c>
      <c r="G2236" t="str">
        <f>+LEFT(Tabla1[[#This Row],[CONSIDERED_DATE12]],3)</f>
        <v>FEB</v>
      </c>
      <c r="H2236" t="str">
        <f>+RIGHT(Tabla1[[#This Row],[CONSIDERED_DATE12]],2)</f>
        <v>22</v>
      </c>
      <c r="I2236" t="str">
        <f>+CONCATENATE(Tabla1[[#This Row],[CONSIDERED_DATE14]],"-",Tabla1[[#This Row],[CONSIDERED_DATE13]])</f>
        <v>22-FEB</v>
      </c>
      <c r="J2236" s="1" t="s">
        <v>5444</v>
      </c>
      <c r="K2236">
        <v>57</v>
      </c>
      <c r="L2236">
        <v>67</v>
      </c>
      <c r="M2236" s="4">
        <v>203550.771929824</v>
      </c>
      <c r="N2236" s="3">
        <v>85.074626865671604</v>
      </c>
      <c r="O2236" s="3">
        <f>+Tabla1[[#This Row],[CF_CALC_OCC_ROOMS]]/67*100</f>
        <v>85.074626865671647</v>
      </c>
      <c r="P2236" s="2">
        <v>11602394</v>
      </c>
      <c r="Q2236">
        <v>0</v>
      </c>
      <c r="R2236">
        <v>0</v>
      </c>
      <c r="S2236">
        <v>0</v>
      </c>
    </row>
    <row r="2237" spans="1:19" x14ac:dyDescent="0.25">
      <c r="A2237" s="1" t="s">
        <v>13</v>
      </c>
      <c r="B2237" s="4">
        <v>6866851</v>
      </c>
      <c r="C2237">
        <v>38</v>
      </c>
      <c r="D2237">
        <v>78</v>
      </c>
      <c r="E2237" s="1" t="s">
        <v>2249</v>
      </c>
      <c r="F2237" t="str">
        <f>+RIGHT(Tabla1[[#This Row],[CONSIDERED_DATE1]],6)</f>
        <v>FEB-22</v>
      </c>
      <c r="G2237" t="str">
        <f>+LEFT(Tabla1[[#This Row],[CONSIDERED_DATE12]],3)</f>
        <v>FEB</v>
      </c>
      <c r="H2237" t="str">
        <f>+RIGHT(Tabla1[[#This Row],[CONSIDERED_DATE12]],2)</f>
        <v>22</v>
      </c>
      <c r="I2237" t="str">
        <f>+CONCATENATE(Tabla1[[#This Row],[CONSIDERED_DATE14]],"-",Tabla1[[#This Row],[CONSIDERED_DATE13]])</f>
        <v>22-FEB</v>
      </c>
      <c r="J2237" s="1" t="s">
        <v>5445</v>
      </c>
      <c r="K2237">
        <v>38</v>
      </c>
      <c r="L2237">
        <v>67</v>
      </c>
      <c r="M2237" s="4">
        <v>180706.60526315699</v>
      </c>
      <c r="N2237" s="3">
        <v>56.716417910447703</v>
      </c>
      <c r="O2237" s="3">
        <f>+Tabla1[[#This Row],[CF_CALC_OCC_ROOMS]]/67*100</f>
        <v>56.71641791044776</v>
      </c>
      <c r="P2237" s="2">
        <v>6866851</v>
      </c>
      <c r="Q2237">
        <v>0</v>
      </c>
      <c r="R2237">
        <v>0</v>
      </c>
      <c r="S2237">
        <v>0</v>
      </c>
    </row>
    <row r="2238" spans="1:19" x14ac:dyDescent="0.25">
      <c r="A2238" s="1" t="s">
        <v>13</v>
      </c>
      <c r="B2238" s="4">
        <v>11770882</v>
      </c>
      <c r="C2238">
        <v>60</v>
      </c>
      <c r="D2238">
        <v>123</v>
      </c>
      <c r="E2238" s="1" t="s">
        <v>2250</v>
      </c>
      <c r="F2238" t="str">
        <f>+RIGHT(Tabla1[[#This Row],[CONSIDERED_DATE1]],6)</f>
        <v>FEB-22</v>
      </c>
      <c r="G2238" t="str">
        <f>+LEFT(Tabla1[[#This Row],[CONSIDERED_DATE12]],3)</f>
        <v>FEB</v>
      </c>
      <c r="H2238" t="str">
        <f>+RIGHT(Tabla1[[#This Row],[CONSIDERED_DATE12]],2)</f>
        <v>22</v>
      </c>
      <c r="I2238" t="str">
        <f>+CONCATENATE(Tabla1[[#This Row],[CONSIDERED_DATE14]],"-",Tabla1[[#This Row],[CONSIDERED_DATE13]])</f>
        <v>22-FEB</v>
      </c>
      <c r="J2238" s="1" t="s">
        <v>5446</v>
      </c>
      <c r="K2238">
        <v>60</v>
      </c>
      <c r="L2238">
        <v>67</v>
      </c>
      <c r="M2238" s="4">
        <v>196181.366666666</v>
      </c>
      <c r="N2238" s="3">
        <v>89.552238805970106</v>
      </c>
      <c r="O2238" s="3">
        <f>+Tabla1[[#This Row],[CF_CALC_OCC_ROOMS]]/67*100</f>
        <v>89.552238805970148</v>
      </c>
      <c r="P2238" s="2">
        <v>11770882</v>
      </c>
      <c r="Q2238">
        <v>0</v>
      </c>
      <c r="R2238">
        <v>0</v>
      </c>
      <c r="S2238">
        <v>0</v>
      </c>
    </row>
    <row r="2239" spans="1:19" x14ac:dyDescent="0.25">
      <c r="A2239" s="1" t="s">
        <v>13</v>
      </c>
      <c r="B2239" s="4">
        <v>8450337</v>
      </c>
      <c r="C2239">
        <v>53</v>
      </c>
      <c r="D2239">
        <v>113</v>
      </c>
      <c r="E2239" s="1" t="s">
        <v>2251</v>
      </c>
      <c r="F2239" t="str">
        <f>+RIGHT(Tabla1[[#This Row],[CONSIDERED_DATE1]],6)</f>
        <v>FEB-22</v>
      </c>
      <c r="G2239" t="str">
        <f>+LEFT(Tabla1[[#This Row],[CONSIDERED_DATE12]],3)</f>
        <v>FEB</v>
      </c>
      <c r="H2239" t="str">
        <f>+RIGHT(Tabla1[[#This Row],[CONSIDERED_DATE12]],2)</f>
        <v>22</v>
      </c>
      <c r="I2239" t="str">
        <f>+CONCATENATE(Tabla1[[#This Row],[CONSIDERED_DATE14]],"-",Tabla1[[#This Row],[CONSIDERED_DATE13]])</f>
        <v>22-FEB</v>
      </c>
      <c r="J2239" s="1" t="s">
        <v>5447</v>
      </c>
      <c r="K2239">
        <v>53</v>
      </c>
      <c r="L2239">
        <v>67</v>
      </c>
      <c r="M2239" s="4">
        <v>159440.320754716</v>
      </c>
      <c r="N2239" s="3">
        <v>79.104477611940197</v>
      </c>
      <c r="O2239" s="3">
        <f>+Tabla1[[#This Row],[CF_CALC_OCC_ROOMS]]/67*100</f>
        <v>79.104477611940297</v>
      </c>
      <c r="P2239" s="2">
        <v>8450337</v>
      </c>
      <c r="Q2239">
        <v>0</v>
      </c>
      <c r="R2239">
        <v>0</v>
      </c>
      <c r="S2239">
        <v>0</v>
      </c>
    </row>
    <row r="2240" spans="1:19" x14ac:dyDescent="0.25">
      <c r="A2240" s="1" t="s">
        <v>13</v>
      </c>
      <c r="B2240" s="4">
        <v>10189377</v>
      </c>
      <c r="C2240">
        <v>63</v>
      </c>
      <c r="D2240">
        <v>130</v>
      </c>
      <c r="E2240" s="1" t="s">
        <v>2252</v>
      </c>
      <c r="F2240" t="str">
        <f>+RIGHT(Tabla1[[#This Row],[CONSIDERED_DATE1]],6)</f>
        <v>FEB-22</v>
      </c>
      <c r="G2240" t="str">
        <f>+LEFT(Tabla1[[#This Row],[CONSIDERED_DATE12]],3)</f>
        <v>FEB</v>
      </c>
      <c r="H2240" t="str">
        <f>+RIGHT(Tabla1[[#This Row],[CONSIDERED_DATE12]],2)</f>
        <v>22</v>
      </c>
      <c r="I2240" t="str">
        <f>+CONCATENATE(Tabla1[[#This Row],[CONSIDERED_DATE14]],"-",Tabla1[[#This Row],[CONSIDERED_DATE13]])</f>
        <v>22-FEB</v>
      </c>
      <c r="J2240" s="1" t="s">
        <v>5448</v>
      </c>
      <c r="K2240">
        <v>63</v>
      </c>
      <c r="L2240">
        <v>67</v>
      </c>
      <c r="M2240" s="4">
        <v>161736.142857142</v>
      </c>
      <c r="N2240" s="3">
        <v>94.029850746268593</v>
      </c>
      <c r="O2240" s="3">
        <f>+Tabla1[[#This Row],[CF_CALC_OCC_ROOMS]]/67*100</f>
        <v>94.029850746268664</v>
      </c>
      <c r="P2240" s="2">
        <v>10189377</v>
      </c>
      <c r="Q2240">
        <v>0</v>
      </c>
      <c r="R2240">
        <v>0</v>
      </c>
      <c r="S2240">
        <v>0</v>
      </c>
    </row>
    <row r="2241" spans="1:19" x14ac:dyDescent="0.25">
      <c r="A2241" s="1" t="s">
        <v>13</v>
      </c>
      <c r="B2241" s="4">
        <v>11429066</v>
      </c>
      <c r="C2241">
        <v>66</v>
      </c>
      <c r="D2241">
        <v>138</v>
      </c>
      <c r="E2241" s="1" t="s">
        <v>2253</v>
      </c>
      <c r="F2241" t="str">
        <f>+RIGHT(Tabla1[[#This Row],[CONSIDERED_DATE1]],6)</f>
        <v>FEB-22</v>
      </c>
      <c r="G2241" t="str">
        <f>+LEFT(Tabla1[[#This Row],[CONSIDERED_DATE12]],3)</f>
        <v>FEB</v>
      </c>
      <c r="H2241" t="str">
        <f>+RIGHT(Tabla1[[#This Row],[CONSIDERED_DATE12]],2)</f>
        <v>22</v>
      </c>
      <c r="I2241" t="str">
        <f>+CONCATENATE(Tabla1[[#This Row],[CONSIDERED_DATE14]],"-",Tabla1[[#This Row],[CONSIDERED_DATE13]])</f>
        <v>22-FEB</v>
      </c>
      <c r="J2241" s="1" t="s">
        <v>5449</v>
      </c>
      <c r="K2241">
        <v>66</v>
      </c>
      <c r="L2241">
        <v>67</v>
      </c>
      <c r="M2241" s="4">
        <v>173167.66666666599</v>
      </c>
      <c r="N2241" s="3">
        <v>98.507462686567095</v>
      </c>
      <c r="O2241" s="3">
        <f>+Tabla1[[#This Row],[CF_CALC_OCC_ROOMS]]/67*100</f>
        <v>98.507462686567166</v>
      </c>
      <c r="P2241" s="2">
        <v>11429066</v>
      </c>
      <c r="Q2241">
        <v>0</v>
      </c>
      <c r="R2241">
        <v>0</v>
      </c>
      <c r="S2241">
        <v>0</v>
      </c>
    </row>
    <row r="2242" spans="1:19" x14ac:dyDescent="0.25">
      <c r="A2242" s="1" t="s">
        <v>13</v>
      </c>
      <c r="B2242" s="4">
        <v>9031151</v>
      </c>
      <c r="C2242">
        <v>51</v>
      </c>
      <c r="D2242">
        <v>108</v>
      </c>
      <c r="E2242" s="1" t="s">
        <v>2254</v>
      </c>
      <c r="F2242" t="str">
        <f>+RIGHT(Tabla1[[#This Row],[CONSIDERED_DATE1]],6)</f>
        <v>FEB-22</v>
      </c>
      <c r="G2242" t="str">
        <f>+LEFT(Tabla1[[#This Row],[CONSIDERED_DATE12]],3)</f>
        <v>FEB</v>
      </c>
      <c r="H2242" t="str">
        <f>+RIGHT(Tabla1[[#This Row],[CONSIDERED_DATE12]],2)</f>
        <v>22</v>
      </c>
      <c r="I2242" t="str">
        <f>+CONCATENATE(Tabla1[[#This Row],[CONSIDERED_DATE14]],"-",Tabla1[[#This Row],[CONSIDERED_DATE13]])</f>
        <v>22-FEB</v>
      </c>
      <c r="J2242" s="1" t="s">
        <v>5450</v>
      </c>
      <c r="K2242">
        <v>51</v>
      </c>
      <c r="L2242">
        <v>67</v>
      </c>
      <c r="M2242" s="4">
        <v>177081.39215686201</v>
      </c>
      <c r="N2242" s="3">
        <v>76.119402985074601</v>
      </c>
      <c r="O2242" s="3">
        <f>+Tabla1[[#This Row],[CF_CALC_OCC_ROOMS]]/67*100</f>
        <v>76.119402985074629</v>
      </c>
      <c r="P2242" s="2">
        <v>9031151</v>
      </c>
      <c r="Q2242">
        <v>0</v>
      </c>
      <c r="R2242">
        <v>0</v>
      </c>
      <c r="S2242">
        <v>0</v>
      </c>
    </row>
    <row r="2243" spans="1:19" x14ac:dyDescent="0.25">
      <c r="A2243" s="1" t="s">
        <v>13</v>
      </c>
      <c r="B2243" s="4">
        <v>11653134</v>
      </c>
      <c r="C2243">
        <v>59</v>
      </c>
      <c r="D2243">
        <v>128</v>
      </c>
      <c r="E2243" s="1" t="s">
        <v>2255</v>
      </c>
      <c r="F2243" t="str">
        <f>+RIGHT(Tabla1[[#This Row],[CONSIDERED_DATE1]],6)</f>
        <v>FEB-22</v>
      </c>
      <c r="G2243" t="str">
        <f>+LEFT(Tabla1[[#This Row],[CONSIDERED_DATE12]],3)</f>
        <v>FEB</v>
      </c>
      <c r="H2243" t="str">
        <f>+RIGHT(Tabla1[[#This Row],[CONSIDERED_DATE12]],2)</f>
        <v>22</v>
      </c>
      <c r="I2243" t="str">
        <f>+CONCATENATE(Tabla1[[#This Row],[CONSIDERED_DATE14]],"-",Tabla1[[#This Row],[CONSIDERED_DATE13]])</f>
        <v>22-FEB</v>
      </c>
      <c r="J2243" s="1" t="s">
        <v>5451</v>
      </c>
      <c r="K2243">
        <v>59</v>
      </c>
      <c r="L2243">
        <v>67</v>
      </c>
      <c r="M2243" s="4">
        <v>197510.74576271101</v>
      </c>
      <c r="N2243" s="3">
        <v>88.0597014925373</v>
      </c>
      <c r="O2243" s="3">
        <f>+Tabla1[[#This Row],[CF_CALC_OCC_ROOMS]]/67*100</f>
        <v>88.059701492537314</v>
      </c>
      <c r="P2243" s="2">
        <v>11653134</v>
      </c>
      <c r="Q2243">
        <v>0</v>
      </c>
      <c r="R2243">
        <v>0</v>
      </c>
      <c r="S2243">
        <v>0</v>
      </c>
    </row>
    <row r="2244" spans="1:19" x14ac:dyDescent="0.25">
      <c r="A2244" s="1" t="s">
        <v>13</v>
      </c>
      <c r="B2244" s="4">
        <v>5782001</v>
      </c>
      <c r="C2244">
        <v>37</v>
      </c>
      <c r="D2244">
        <v>69</v>
      </c>
      <c r="E2244" s="1" t="s">
        <v>2256</v>
      </c>
      <c r="F2244" t="str">
        <f>+RIGHT(Tabla1[[#This Row],[CONSIDERED_DATE1]],6)</f>
        <v>FEB-22</v>
      </c>
      <c r="G2244" t="str">
        <f>+LEFT(Tabla1[[#This Row],[CONSIDERED_DATE12]],3)</f>
        <v>FEB</v>
      </c>
      <c r="H2244" t="str">
        <f>+RIGHT(Tabla1[[#This Row],[CONSIDERED_DATE12]],2)</f>
        <v>22</v>
      </c>
      <c r="I2244" t="str">
        <f>+CONCATENATE(Tabla1[[#This Row],[CONSIDERED_DATE14]],"-",Tabla1[[#This Row],[CONSIDERED_DATE13]])</f>
        <v>22-FEB</v>
      </c>
      <c r="J2244" s="1" t="s">
        <v>5452</v>
      </c>
      <c r="K2244">
        <v>37</v>
      </c>
      <c r="L2244">
        <v>67</v>
      </c>
      <c r="M2244" s="4">
        <v>156270.29729729699</v>
      </c>
      <c r="N2244" s="3">
        <v>55.223880597014897</v>
      </c>
      <c r="O2244" s="3">
        <f>+Tabla1[[#This Row],[CF_CALC_OCC_ROOMS]]/67*100</f>
        <v>55.223880597014926</v>
      </c>
      <c r="P2244" s="2">
        <v>4231781</v>
      </c>
      <c r="Q2244">
        <v>0</v>
      </c>
      <c r="R2244">
        <v>1550220</v>
      </c>
      <c r="S2244">
        <v>0</v>
      </c>
    </row>
    <row r="2245" spans="1:19" x14ac:dyDescent="0.25">
      <c r="A2245" s="1" t="s">
        <v>13</v>
      </c>
      <c r="B2245" s="4">
        <v>8377774.7983193276</v>
      </c>
      <c r="C2245">
        <v>52</v>
      </c>
      <c r="D2245">
        <v>93</v>
      </c>
      <c r="E2245" s="1" t="s">
        <v>2257</v>
      </c>
      <c r="F2245" t="str">
        <f>+RIGHT(Tabla1[[#This Row],[CONSIDERED_DATE1]],6)</f>
        <v>FEB-22</v>
      </c>
      <c r="G2245" t="str">
        <f>+LEFT(Tabla1[[#This Row],[CONSIDERED_DATE12]],3)</f>
        <v>FEB</v>
      </c>
      <c r="H2245" t="str">
        <f>+RIGHT(Tabla1[[#This Row],[CONSIDERED_DATE12]],2)</f>
        <v>22</v>
      </c>
      <c r="I2245" t="str">
        <f>+CONCATENATE(Tabla1[[#This Row],[CONSIDERED_DATE14]],"-",Tabla1[[#This Row],[CONSIDERED_DATE13]])</f>
        <v>22-FEB</v>
      </c>
      <c r="J2245" s="1" t="s">
        <v>5453</v>
      </c>
      <c r="K2245">
        <v>52</v>
      </c>
      <c r="L2245">
        <v>62</v>
      </c>
      <c r="M2245" s="4">
        <v>161111.05381383299</v>
      </c>
      <c r="N2245" s="3">
        <v>83.870967741935402</v>
      </c>
      <c r="O2245" s="3">
        <f>+Tabla1[[#This Row],[CF_CALC_OCC_ROOMS]]/67*100</f>
        <v>77.611940298507463</v>
      </c>
      <c r="P2245" s="2">
        <v>5007184.7983193276</v>
      </c>
      <c r="Q2245">
        <v>0</v>
      </c>
      <c r="R2245">
        <v>3370590</v>
      </c>
      <c r="S2245">
        <v>0</v>
      </c>
    </row>
    <row r="2246" spans="1:19" x14ac:dyDescent="0.25">
      <c r="A2246" s="1" t="s">
        <v>13</v>
      </c>
      <c r="B2246" s="4">
        <v>8572257</v>
      </c>
      <c r="C2246">
        <v>51</v>
      </c>
      <c r="D2246">
        <v>95</v>
      </c>
      <c r="E2246" s="1" t="s">
        <v>2258</v>
      </c>
      <c r="F2246" t="str">
        <f>+RIGHT(Tabla1[[#This Row],[CONSIDERED_DATE1]],6)</f>
        <v>FEB-22</v>
      </c>
      <c r="G2246" t="str">
        <f>+LEFT(Tabla1[[#This Row],[CONSIDERED_DATE12]],3)</f>
        <v>FEB</v>
      </c>
      <c r="H2246" t="str">
        <f>+RIGHT(Tabla1[[#This Row],[CONSIDERED_DATE12]],2)</f>
        <v>22</v>
      </c>
      <c r="I2246" t="str">
        <f>+CONCATENATE(Tabla1[[#This Row],[CONSIDERED_DATE14]],"-",Tabla1[[#This Row],[CONSIDERED_DATE13]])</f>
        <v>22-FEB</v>
      </c>
      <c r="J2246" s="1" t="s">
        <v>5454</v>
      </c>
      <c r="K2246">
        <v>51</v>
      </c>
      <c r="L2246">
        <v>58</v>
      </c>
      <c r="M2246" s="4">
        <v>168083.47058823501</v>
      </c>
      <c r="N2246" s="3">
        <v>87.931034482758605</v>
      </c>
      <c r="O2246" s="3">
        <f>+Tabla1[[#This Row],[CF_CALC_OCC_ROOMS]]/67*100</f>
        <v>76.119402985074629</v>
      </c>
      <c r="P2246" s="2">
        <v>6542677</v>
      </c>
      <c r="Q2246">
        <v>0</v>
      </c>
      <c r="R2246">
        <v>2029580</v>
      </c>
      <c r="S2246">
        <v>0</v>
      </c>
    </row>
    <row r="2247" spans="1:19" x14ac:dyDescent="0.25">
      <c r="A2247" s="1" t="s">
        <v>13</v>
      </c>
      <c r="B2247" s="4">
        <v>9771741.7983193286</v>
      </c>
      <c r="C2247">
        <v>59</v>
      </c>
      <c r="D2247">
        <v>113</v>
      </c>
      <c r="E2247" s="1" t="s">
        <v>2259</v>
      </c>
      <c r="F2247" t="str">
        <f>+RIGHT(Tabla1[[#This Row],[CONSIDERED_DATE1]],6)</f>
        <v>FEB-22</v>
      </c>
      <c r="G2247" t="str">
        <f>+LEFT(Tabla1[[#This Row],[CONSIDERED_DATE12]],3)</f>
        <v>FEB</v>
      </c>
      <c r="H2247" t="str">
        <f>+RIGHT(Tabla1[[#This Row],[CONSIDERED_DATE12]],2)</f>
        <v>22</v>
      </c>
      <c r="I2247" t="str">
        <f>+CONCATENATE(Tabla1[[#This Row],[CONSIDERED_DATE14]],"-",Tabla1[[#This Row],[CONSIDERED_DATE13]])</f>
        <v>22-FEB</v>
      </c>
      <c r="J2247" s="1" t="s">
        <v>5455</v>
      </c>
      <c r="K2247">
        <v>59</v>
      </c>
      <c r="L2247">
        <v>67</v>
      </c>
      <c r="M2247" s="4">
        <v>165622.742344395</v>
      </c>
      <c r="N2247" s="3">
        <v>88.0597014925373</v>
      </c>
      <c r="O2247" s="3">
        <f>+Tabla1[[#This Row],[CF_CALC_OCC_ROOMS]]/67*100</f>
        <v>88.059701492537314</v>
      </c>
      <c r="P2247" s="2">
        <v>7742161.7983193276</v>
      </c>
      <c r="Q2247">
        <v>0</v>
      </c>
      <c r="R2247">
        <v>2029580</v>
      </c>
      <c r="S2247">
        <v>0</v>
      </c>
    </row>
    <row r="2248" spans="1:19" x14ac:dyDescent="0.25">
      <c r="A2248" s="1" t="s">
        <v>13</v>
      </c>
      <c r="B2248" s="4">
        <v>8980457</v>
      </c>
      <c r="C2248">
        <v>53</v>
      </c>
      <c r="D2248">
        <v>96</v>
      </c>
      <c r="E2248" s="1" t="s">
        <v>2260</v>
      </c>
      <c r="F2248" t="str">
        <f>+RIGHT(Tabla1[[#This Row],[CONSIDERED_DATE1]],6)</f>
        <v>FEB-22</v>
      </c>
      <c r="G2248" t="str">
        <f>+LEFT(Tabla1[[#This Row],[CONSIDERED_DATE12]],3)</f>
        <v>FEB</v>
      </c>
      <c r="H2248" t="str">
        <f>+RIGHT(Tabla1[[#This Row],[CONSIDERED_DATE12]],2)</f>
        <v>22</v>
      </c>
      <c r="I2248" t="str">
        <f>+CONCATENATE(Tabla1[[#This Row],[CONSIDERED_DATE14]],"-",Tabla1[[#This Row],[CONSIDERED_DATE13]])</f>
        <v>22-FEB</v>
      </c>
      <c r="J2248" s="1" t="s">
        <v>5456</v>
      </c>
      <c r="K2248">
        <v>53</v>
      </c>
      <c r="L2248">
        <v>66</v>
      </c>
      <c r="M2248" s="4">
        <v>169442.58490566001</v>
      </c>
      <c r="N2248" s="3">
        <v>80.303030303030297</v>
      </c>
      <c r="O2248" s="3">
        <f>+Tabla1[[#This Row],[CF_CALC_OCC_ROOMS]]/67*100</f>
        <v>79.104477611940297</v>
      </c>
      <c r="P2248" s="2">
        <v>6950877</v>
      </c>
      <c r="Q2248">
        <v>0</v>
      </c>
      <c r="R2248">
        <v>2029580</v>
      </c>
      <c r="S2248">
        <v>0</v>
      </c>
    </row>
    <row r="2249" spans="1:19" x14ac:dyDescent="0.25">
      <c r="A2249" s="1" t="s">
        <v>13</v>
      </c>
      <c r="B2249" s="4">
        <v>9617932</v>
      </c>
      <c r="C2249">
        <v>50</v>
      </c>
      <c r="D2249">
        <v>102</v>
      </c>
      <c r="E2249" s="1" t="s">
        <v>2261</v>
      </c>
      <c r="F2249" t="str">
        <f>+RIGHT(Tabla1[[#This Row],[CONSIDERED_DATE1]],6)</f>
        <v>FEB-22</v>
      </c>
      <c r="G2249" t="str">
        <f>+LEFT(Tabla1[[#This Row],[CONSIDERED_DATE12]],3)</f>
        <v>FEB</v>
      </c>
      <c r="H2249" t="str">
        <f>+RIGHT(Tabla1[[#This Row],[CONSIDERED_DATE12]],2)</f>
        <v>22</v>
      </c>
      <c r="I2249" t="str">
        <f>+CONCATENATE(Tabla1[[#This Row],[CONSIDERED_DATE14]],"-",Tabla1[[#This Row],[CONSIDERED_DATE13]])</f>
        <v>22-FEB</v>
      </c>
      <c r="J2249" s="1" t="s">
        <v>5457</v>
      </c>
      <c r="K2249">
        <v>50</v>
      </c>
      <c r="L2249">
        <v>67</v>
      </c>
      <c r="M2249" s="4">
        <v>192358.64</v>
      </c>
      <c r="N2249" s="3">
        <v>74.626865671641696</v>
      </c>
      <c r="O2249" s="3">
        <f>+Tabla1[[#This Row],[CF_CALC_OCC_ROOMS]]/67*100</f>
        <v>74.626865671641795</v>
      </c>
      <c r="P2249" s="2">
        <v>9617932</v>
      </c>
      <c r="Q2249">
        <v>0</v>
      </c>
      <c r="R2249">
        <v>0</v>
      </c>
      <c r="S2249">
        <v>0</v>
      </c>
    </row>
    <row r="2250" spans="1:19" x14ac:dyDescent="0.25">
      <c r="A2250" s="1" t="s">
        <v>13</v>
      </c>
      <c r="B2250" s="4">
        <v>9731523</v>
      </c>
      <c r="C2250">
        <v>54</v>
      </c>
      <c r="D2250">
        <v>110</v>
      </c>
      <c r="E2250" s="1" t="s">
        <v>2262</v>
      </c>
      <c r="F2250" t="str">
        <f>+RIGHT(Tabla1[[#This Row],[CONSIDERED_DATE1]],6)</f>
        <v>FEB-22</v>
      </c>
      <c r="G2250" t="str">
        <f>+LEFT(Tabla1[[#This Row],[CONSIDERED_DATE12]],3)</f>
        <v>FEB</v>
      </c>
      <c r="H2250" t="str">
        <f>+RIGHT(Tabla1[[#This Row],[CONSIDERED_DATE12]],2)</f>
        <v>22</v>
      </c>
      <c r="I2250" t="str">
        <f>+CONCATENATE(Tabla1[[#This Row],[CONSIDERED_DATE14]],"-",Tabla1[[#This Row],[CONSIDERED_DATE13]])</f>
        <v>22-FEB</v>
      </c>
      <c r="J2250" s="1" t="s">
        <v>5458</v>
      </c>
      <c r="K2250">
        <v>54</v>
      </c>
      <c r="L2250">
        <v>67</v>
      </c>
      <c r="M2250" s="4">
        <v>180213.388888888</v>
      </c>
      <c r="N2250" s="3">
        <v>80.597014925373102</v>
      </c>
      <c r="O2250" s="3">
        <f>+Tabla1[[#This Row],[CF_CALC_OCC_ROOMS]]/67*100</f>
        <v>80.597014925373131</v>
      </c>
      <c r="P2250" s="2">
        <v>9731523</v>
      </c>
      <c r="Q2250">
        <v>0</v>
      </c>
      <c r="R2250">
        <v>0</v>
      </c>
      <c r="S2250">
        <v>0</v>
      </c>
    </row>
    <row r="2251" spans="1:19" x14ac:dyDescent="0.25">
      <c r="A2251" s="1" t="s">
        <v>13</v>
      </c>
      <c r="B2251" s="4">
        <v>3795847.7983193276</v>
      </c>
      <c r="C2251">
        <v>26</v>
      </c>
      <c r="D2251">
        <v>53</v>
      </c>
      <c r="E2251" s="1" t="s">
        <v>2263</v>
      </c>
      <c r="F2251" t="str">
        <f>+RIGHT(Tabla1[[#This Row],[CONSIDERED_DATE1]],6)</f>
        <v>FEB-22</v>
      </c>
      <c r="G2251" t="str">
        <f>+LEFT(Tabla1[[#This Row],[CONSIDERED_DATE12]],3)</f>
        <v>FEB</v>
      </c>
      <c r="H2251" t="str">
        <f>+RIGHT(Tabla1[[#This Row],[CONSIDERED_DATE12]],2)</f>
        <v>22</v>
      </c>
      <c r="I2251" t="str">
        <f>+CONCATENATE(Tabla1[[#This Row],[CONSIDERED_DATE14]],"-",Tabla1[[#This Row],[CONSIDERED_DATE13]])</f>
        <v>22-FEB</v>
      </c>
      <c r="J2251" s="1" t="s">
        <v>5459</v>
      </c>
      <c r="K2251">
        <v>26</v>
      </c>
      <c r="L2251">
        <v>67</v>
      </c>
      <c r="M2251" s="4">
        <v>145994.146089204</v>
      </c>
      <c r="N2251" s="3">
        <v>38.805970149253703</v>
      </c>
      <c r="O2251" s="3">
        <f>+Tabla1[[#This Row],[CF_CALC_OCC_ROOMS]]/67*100</f>
        <v>38.805970149253731</v>
      </c>
      <c r="P2251" s="2">
        <v>3795847.7983193276</v>
      </c>
      <c r="Q2251">
        <v>0</v>
      </c>
      <c r="R2251">
        <v>0</v>
      </c>
      <c r="S2251">
        <v>0</v>
      </c>
    </row>
    <row r="2252" spans="1:19" x14ac:dyDescent="0.25">
      <c r="A2252" s="1" t="s">
        <v>13</v>
      </c>
      <c r="B2252" s="4">
        <v>4138167.5966386553</v>
      </c>
      <c r="C2252">
        <v>24</v>
      </c>
      <c r="D2252">
        <v>48</v>
      </c>
      <c r="E2252" s="1" t="s">
        <v>2264</v>
      </c>
      <c r="F2252" t="str">
        <f>+RIGHT(Tabla1[[#This Row],[CONSIDERED_DATE1]],6)</f>
        <v>FEB-22</v>
      </c>
      <c r="G2252" t="str">
        <f>+LEFT(Tabla1[[#This Row],[CONSIDERED_DATE12]],3)</f>
        <v>FEB</v>
      </c>
      <c r="H2252" t="str">
        <f>+RIGHT(Tabla1[[#This Row],[CONSIDERED_DATE12]],2)</f>
        <v>22</v>
      </c>
      <c r="I2252" t="str">
        <f>+CONCATENATE(Tabla1[[#This Row],[CONSIDERED_DATE14]],"-",Tabla1[[#This Row],[CONSIDERED_DATE13]])</f>
        <v>22-FEB</v>
      </c>
      <c r="J2252" s="1" t="s">
        <v>5460</v>
      </c>
      <c r="K2252">
        <v>24</v>
      </c>
      <c r="L2252">
        <v>64</v>
      </c>
      <c r="M2252" s="4">
        <v>172423.64985994299</v>
      </c>
      <c r="N2252" s="3">
        <v>37.5</v>
      </c>
      <c r="O2252" s="3">
        <f>+Tabla1[[#This Row],[CF_CALC_OCC_ROOMS]]/67*100</f>
        <v>35.820895522388057</v>
      </c>
      <c r="P2252" s="2">
        <v>4138167.5966386553</v>
      </c>
      <c r="Q2252">
        <v>0</v>
      </c>
      <c r="R2252">
        <v>0</v>
      </c>
      <c r="S2252">
        <v>0</v>
      </c>
    </row>
    <row r="2253" spans="1:19" x14ac:dyDescent="0.25">
      <c r="A2253" s="1" t="s">
        <v>13</v>
      </c>
      <c r="B2253" s="4">
        <v>3462785</v>
      </c>
      <c r="C2253">
        <v>21</v>
      </c>
      <c r="D2253">
        <v>42</v>
      </c>
      <c r="E2253" s="1" t="s">
        <v>2265</v>
      </c>
      <c r="F2253" t="str">
        <f>+RIGHT(Tabla1[[#This Row],[CONSIDERED_DATE1]],6)</f>
        <v>MAR-22</v>
      </c>
      <c r="G2253" t="str">
        <f>+LEFT(Tabla1[[#This Row],[CONSIDERED_DATE12]],3)</f>
        <v>MAR</v>
      </c>
      <c r="H2253" t="str">
        <f>+RIGHT(Tabla1[[#This Row],[CONSIDERED_DATE12]],2)</f>
        <v>22</v>
      </c>
      <c r="I2253" t="str">
        <f>+CONCATENATE(Tabla1[[#This Row],[CONSIDERED_DATE14]],"-",Tabla1[[#This Row],[CONSIDERED_DATE13]])</f>
        <v>22-MAR</v>
      </c>
      <c r="J2253" s="1" t="s">
        <v>5461</v>
      </c>
      <c r="K2253">
        <v>21</v>
      </c>
      <c r="L2253">
        <v>59</v>
      </c>
      <c r="M2253" s="4">
        <v>164894.523809523</v>
      </c>
      <c r="N2253" s="3">
        <v>35.593220338983002</v>
      </c>
      <c r="O2253" s="3">
        <f>+Tabla1[[#This Row],[CF_CALC_OCC_ROOMS]]/67*100</f>
        <v>31.343283582089555</v>
      </c>
      <c r="P2253" s="2">
        <v>3462785</v>
      </c>
      <c r="Q2253">
        <v>0</v>
      </c>
      <c r="R2253">
        <v>0</v>
      </c>
      <c r="S2253">
        <v>0</v>
      </c>
    </row>
    <row r="2254" spans="1:19" x14ac:dyDescent="0.25">
      <c r="A2254" s="1" t="s">
        <v>13</v>
      </c>
      <c r="B2254" s="4">
        <v>3181613</v>
      </c>
      <c r="C2254">
        <v>19</v>
      </c>
      <c r="D2254">
        <v>33</v>
      </c>
      <c r="E2254" s="1" t="s">
        <v>2266</v>
      </c>
      <c r="F2254" t="str">
        <f>+RIGHT(Tabla1[[#This Row],[CONSIDERED_DATE1]],6)</f>
        <v>MAR-22</v>
      </c>
      <c r="G2254" t="str">
        <f>+LEFT(Tabla1[[#This Row],[CONSIDERED_DATE12]],3)</f>
        <v>MAR</v>
      </c>
      <c r="H2254" t="str">
        <f>+RIGHT(Tabla1[[#This Row],[CONSIDERED_DATE12]],2)</f>
        <v>22</v>
      </c>
      <c r="I2254" t="str">
        <f>+CONCATENATE(Tabla1[[#This Row],[CONSIDERED_DATE14]],"-",Tabla1[[#This Row],[CONSIDERED_DATE13]])</f>
        <v>22-MAR</v>
      </c>
      <c r="J2254" s="1" t="s">
        <v>5462</v>
      </c>
      <c r="K2254">
        <v>19</v>
      </c>
      <c r="L2254">
        <v>62</v>
      </c>
      <c r="M2254" s="4">
        <v>167453.31578947301</v>
      </c>
      <c r="N2254" s="3">
        <v>30.645161290322498</v>
      </c>
      <c r="O2254" s="3">
        <f>+Tabla1[[#This Row],[CF_CALC_OCC_ROOMS]]/67*100</f>
        <v>28.35820895522388</v>
      </c>
      <c r="P2254" s="2">
        <v>3181613</v>
      </c>
      <c r="Q2254">
        <v>0</v>
      </c>
      <c r="R2254">
        <v>0</v>
      </c>
      <c r="S2254">
        <v>0</v>
      </c>
    </row>
    <row r="2255" spans="1:19" x14ac:dyDescent="0.25">
      <c r="A2255" s="1" t="s">
        <v>13</v>
      </c>
      <c r="B2255" s="4">
        <v>4142997</v>
      </c>
      <c r="C2255">
        <v>25</v>
      </c>
      <c r="D2255">
        <v>43</v>
      </c>
      <c r="E2255" s="1" t="s">
        <v>2267</v>
      </c>
      <c r="F2255" t="str">
        <f>+RIGHT(Tabla1[[#This Row],[CONSIDERED_DATE1]],6)</f>
        <v>MAR-22</v>
      </c>
      <c r="G2255" t="str">
        <f>+LEFT(Tabla1[[#This Row],[CONSIDERED_DATE12]],3)</f>
        <v>MAR</v>
      </c>
      <c r="H2255" t="str">
        <f>+RIGHT(Tabla1[[#This Row],[CONSIDERED_DATE12]],2)</f>
        <v>22</v>
      </c>
      <c r="I2255" t="str">
        <f>+CONCATENATE(Tabla1[[#This Row],[CONSIDERED_DATE14]],"-",Tabla1[[#This Row],[CONSIDERED_DATE13]])</f>
        <v>22-MAR</v>
      </c>
      <c r="J2255" s="1" t="s">
        <v>5463</v>
      </c>
      <c r="K2255">
        <v>25</v>
      </c>
      <c r="L2255">
        <v>62</v>
      </c>
      <c r="M2255" s="4">
        <v>165719.88</v>
      </c>
      <c r="N2255" s="3">
        <v>40.322580645161203</v>
      </c>
      <c r="O2255" s="3">
        <f>+Tabla1[[#This Row],[CF_CALC_OCC_ROOMS]]/67*100</f>
        <v>37.313432835820898</v>
      </c>
      <c r="P2255" s="2">
        <v>4142997</v>
      </c>
      <c r="Q2255">
        <v>0</v>
      </c>
      <c r="R2255">
        <v>0</v>
      </c>
      <c r="S2255">
        <v>0</v>
      </c>
    </row>
    <row r="2256" spans="1:19" x14ac:dyDescent="0.25">
      <c r="A2256" s="1" t="s">
        <v>13</v>
      </c>
      <c r="B2256" s="4">
        <v>8147280.5882352944</v>
      </c>
      <c r="C2256">
        <v>53</v>
      </c>
      <c r="D2256">
        <v>110</v>
      </c>
      <c r="E2256" s="1" t="s">
        <v>2268</v>
      </c>
      <c r="F2256" t="str">
        <f>+RIGHT(Tabla1[[#This Row],[CONSIDERED_DATE1]],6)</f>
        <v>MAR-22</v>
      </c>
      <c r="G2256" t="str">
        <f>+LEFT(Tabla1[[#This Row],[CONSIDERED_DATE12]],3)</f>
        <v>MAR</v>
      </c>
      <c r="H2256" t="str">
        <f>+RIGHT(Tabla1[[#This Row],[CONSIDERED_DATE12]],2)</f>
        <v>22</v>
      </c>
      <c r="I2256" t="str">
        <f>+CONCATENATE(Tabla1[[#This Row],[CONSIDERED_DATE14]],"-",Tabla1[[#This Row],[CONSIDERED_DATE13]])</f>
        <v>22-MAR</v>
      </c>
      <c r="J2256" s="1" t="s">
        <v>5464</v>
      </c>
      <c r="K2256">
        <v>53</v>
      </c>
      <c r="L2256">
        <v>65</v>
      </c>
      <c r="M2256" s="4">
        <v>153722.27524972201</v>
      </c>
      <c r="N2256" s="3">
        <v>81.538461538461505</v>
      </c>
      <c r="O2256" s="3">
        <f>+Tabla1[[#This Row],[CF_CALC_OCC_ROOMS]]/67*100</f>
        <v>79.104477611940297</v>
      </c>
      <c r="P2256" s="2">
        <v>8147280.5882352944</v>
      </c>
      <c r="Q2256">
        <v>0</v>
      </c>
      <c r="R2256">
        <v>0</v>
      </c>
      <c r="S2256">
        <v>0</v>
      </c>
    </row>
    <row r="2257" spans="1:19" x14ac:dyDescent="0.25">
      <c r="A2257" s="1" t="s">
        <v>13</v>
      </c>
      <c r="B2257" s="4">
        <v>11449083.092436975</v>
      </c>
      <c r="C2257">
        <v>59</v>
      </c>
      <c r="D2257">
        <v>118</v>
      </c>
      <c r="E2257" s="1" t="s">
        <v>2269</v>
      </c>
      <c r="F2257" t="str">
        <f>+RIGHT(Tabla1[[#This Row],[CONSIDERED_DATE1]],6)</f>
        <v>MAR-22</v>
      </c>
      <c r="G2257" t="str">
        <f>+LEFT(Tabla1[[#This Row],[CONSIDERED_DATE12]],3)</f>
        <v>MAR</v>
      </c>
      <c r="H2257" t="str">
        <f>+RIGHT(Tabla1[[#This Row],[CONSIDERED_DATE12]],2)</f>
        <v>22</v>
      </c>
      <c r="I2257" t="str">
        <f>+CONCATENATE(Tabla1[[#This Row],[CONSIDERED_DATE14]],"-",Tabla1[[#This Row],[CONSIDERED_DATE13]])</f>
        <v>22-MAR</v>
      </c>
      <c r="J2257" s="1" t="s">
        <v>5465</v>
      </c>
      <c r="K2257">
        <v>59</v>
      </c>
      <c r="L2257">
        <v>64</v>
      </c>
      <c r="M2257" s="4">
        <v>194052.25580401599</v>
      </c>
      <c r="N2257" s="3">
        <v>92.1875</v>
      </c>
      <c r="O2257" s="3">
        <f>+Tabla1[[#This Row],[CF_CALC_OCC_ROOMS]]/67*100</f>
        <v>88.059701492537314</v>
      </c>
      <c r="P2257" s="2">
        <v>11449083.092436975</v>
      </c>
      <c r="Q2257">
        <v>0</v>
      </c>
      <c r="R2257">
        <v>0</v>
      </c>
      <c r="S2257">
        <v>0</v>
      </c>
    </row>
    <row r="2258" spans="1:19" x14ac:dyDescent="0.25">
      <c r="A2258" s="1" t="s">
        <v>13</v>
      </c>
      <c r="B2258" s="4">
        <v>2990936</v>
      </c>
      <c r="C2258">
        <v>20</v>
      </c>
      <c r="D2258">
        <v>39</v>
      </c>
      <c r="E2258" s="1" t="s">
        <v>2270</v>
      </c>
      <c r="F2258" t="str">
        <f>+RIGHT(Tabla1[[#This Row],[CONSIDERED_DATE1]],6)</f>
        <v>MAR-22</v>
      </c>
      <c r="G2258" t="str">
        <f>+LEFT(Tabla1[[#This Row],[CONSIDERED_DATE12]],3)</f>
        <v>MAR</v>
      </c>
      <c r="H2258" t="str">
        <f>+RIGHT(Tabla1[[#This Row],[CONSIDERED_DATE12]],2)</f>
        <v>22</v>
      </c>
      <c r="I2258" t="str">
        <f>+CONCATENATE(Tabla1[[#This Row],[CONSIDERED_DATE14]],"-",Tabla1[[#This Row],[CONSIDERED_DATE13]])</f>
        <v>22-MAR</v>
      </c>
      <c r="J2258" s="1" t="s">
        <v>5466</v>
      </c>
      <c r="K2258">
        <v>20</v>
      </c>
      <c r="L2258">
        <v>63</v>
      </c>
      <c r="M2258" s="4">
        <v>149546.79999999999</v>
      </c>
      <c r="N2258" s="3">
        <v>31.746031746031701</v>
      </c>
      <c r="O2258" s="3">
        <f>+Tabla1[[#This Row],[CF_CALC_OCC_ROOMS]]/67*100</f>
        <v>29.850746268656714</v>
      </c>
      <c r="P2258" s="2">
        <v>2990936</v>
      </c>
      <c r="Q2258">
        <v>0</v>
      </c>
      <c r="R2258">
        <v>0</v>
      </c>
      <c r="S2258">
        <v>0</v>
      </c>
    </row>
    <row r="2259" spans="1:19" x14ac:dyDescent="0.25">
      <c r="A2259" s="1" t="s">
        <v>13</v>
      </c>
      <c r="B2259" s="4">
        <v>3118433</v>
      </c>
      <c r="C2259">
        <v>21</v>
      </c>
      <c r="D2259">
        <v>36</v>
      </c>
      <c r="E2259" s="1" t="s">
        <v>2271</v>
      </c>
      <c r="F2259" t="str">
        <f>+RIGHT(Tabla1[[#This Row],[CONSIDERED_DATE1]],6)</f>
        <v>MAR-22</v>
      </c>
      <c r="G2259" t="str">
        <f>+LEFT(Tabla1[[#This Row],[CONSIDERED_DATE12]],3)</f>
        <v>MAR</v>
      </c>
      <c r="H2259" t="str">
        <f>+RIGHT(Tabla1[[#This Row],[CONSIDERED_DATE12]],2)</f>
        <v>22</v>
      </c>
      <c r="I2259" t="str">
        <f>+CONCATENATE(Tabla1[[#This Row],[CONSIDERED_DATE14]],"-",Tabla1[[#This Row],[CONSIDERED_DATE13]])</f>
        <v>22-MAR</v>
      </c>
      <c r="J2259" s="1" t="s">
        <v>5467</v>
      </c>
      <c r="K2259">
        <v>21</v>
      </c>
      <c r="L2259">
        <v>65</v>
      </c>
      <c r="M2259" s="4">
        <v>148496.809523809</v>
      </c>
      <c r="N2259" s="3">
        <v>32.307692307692299</v>
      </c>
      <c r="O2259" s="3">
        <f>+Tabla1[[#This Row],[CF_CALC_OCC_ROOMS]]/67*100</f>
        <v>31.343283582089555</v>
      </c>
      <c r="P2259" s="2">
        <v>3118433</v>
      </c>
      <c r="Q2259">
        <v>0</v>
      </c>
      <c r="R2259">
        <v>0</v>
      </c>
      <c r="S2259">
        <v>0</v>
      </c>
    </row>
    <row r="2260" spans="1:19" x14ac:dyDescent="0.25">
      <c r="A2260" s="1" t="s">
        <v>13</v>
      </c>
      <c r="B2260" s="4">
        <v>4216027</v>
      </c>
      <c r="C2260">
        <v>28</v>
      </c>
      <c r="D2260">
        <v>43</v>
      </c>
      <c r="E2260" s="1" t="s">
        <v>2272</v>
      </c>
      <c r="F2260" t="str">
        <f>+RIGHT(Tabla1[[#This Row],[CONSIDERED_DATE1]],6)</f>
        <v>MAR-22</v>
      </c>
      <c r="G2260" t="str">
        <f>+LEFT(Tabla1[[#This Row],[CONSIDERED_DATE12]],3)</f>
        <v>MAR</v>
      </c>
      <c r="H2260" t="str">
        <f>+RIGHT(Tabla1[[#This Row],[CONSIDERED_DATE12]],2)</f>
        <v>22</v>
      </c>
      <c r="I2260" t="str">
        <f>+CONCATENATE(Tabla1[[#This Row],[CONSIDERED_DATE14]],"-",Tabla1[[#This Row],[CONSIDERED_DATE13]])</f>
        <v>22-MAR</v>
      </c>
      <c r="J2260" s="1" t="s">
        <v>5468</v>
      </c>
      <c r="K2260">
        <v>28</v>
      </c>
      <c r="L2260">
        <v>65</v>
      </c>
      <c r="M2260" s="4">
        <v>150572.392857142</v>
      </c>
      <c r="N2260" s="3">
        <v>43.076923076923002</v>
      </c>
      <c r="O2260" s="3">
        <f>+Tabla1[[#This Row],[CF_CALC_OCC_ROOMS]]/67*100</f>
        <v>41.791044776119399</v>
      </c>
      <c r="P2260" s="2">
        <v>4216027</v>
      </c>
      <c r="Q2260">
        <v>0</v>
      </c>
      <c r="R2260">
        <v>0</v>
      </c>
      <c r="S2260">
        <v>0</v>
      </c>
    </row>
    <row r="2261" spans="1:19" x14ac:dyDescent="0.25">
      <c r="A2261" s="1" t="s">
        <v>13</v>
      </c>
      <c r="B2261" s="4">
        <v>5995365</v>
      </c>
      <c r="C2261">
        <v>33</v>
      </c>
      <c r="D2261">
        <v>56</v>
      </c>
      <c r="E2261" s="1" t="s">
        <v>2273</v>
      </c>
      <c r="F2261" t="str">
        <f>+RIGHT(Tabla1[[#This Row],[CONSIDERED_DATE1]],6)</f>
        <v>MAR-22</v>
      </c>
      <c r="G2261" t="str">
        <f>+LEFT(Tabla1[[#This Row],[CONSIDERED_DATE12]],3)</f>
        <v>MAR</v>
      </c>
      <c r="H2261" t="str">
        <f>+RIGHT(Tabla1[[#This Row],[CONSIDERED_DATE12]],2)</f>
        <v>22</v>
      </c>
      <c r="I2261" t="str">
        <f>+CONCATENATE(Tabla1[[#This Row],[CONSIDERED_DATE14]],"-",Tabla1[[#This Row],[CONSIDERED_DATE13]])</f>
        <v>22-MAR</v>
      </c>
      <c r="J2261" s="1" t="s">
        <v>5469</v>
      </c>
      <c r="K2261">
        <v>33</v>
      </c>
      <c r="L2261">
        <v>64</v>
      </c>
      <c r="M2261" s="4">
        <v>181677.727272727</v>
      </c>
      <c r="N2261" s="3">
        <v>51.5625</v>
      </c>
      <c r="O2261" s="3">
        <f>+Tabla1[[#This Row],[CF_CALC_OCC_ROOMS]]/67*100</f>
        <v>49.253731343283583</v>
      </c>
      <c r="P2261" s="2">
        <v>5995365</v>
      </c>
      <c r="Q2261">
        <v>0</v>
      </c>
      <c r="R2261">
        <v>0</v>
      </c>
      <c r="S2261">
        <v>0</v>
      </c>
    </row>
    <row r="2262" spans="1:19" x14ac:dyDescent="0.25">
      <c r="A2262" s="1" t="s">
        <v>13</v>
      </c>
      <c r="B2262" s="4">
        <v>6110301.7983193276</v>
      </c>
      <c r="C2262">
        <v>33</v>
      </c>
      <c r="D2262">
        <v>58</v>
      </c>
      <c r="E2262" s="1" t="s">
        <v>2274</v>
      </c>
      <c r="F2262" t="str">
        <f>+RIGHT(Tabla1[[#This Row],[CONSIDERED_DATE1]],6)</f>
        <v>MAR-22</v>
      </c>
      <c r="G2262" t="str">
        <f>+LEFT(Tabla1[[#This Row],[CONSIDERED_DATE12]],3)</f>
        <v>MAR</v>
      </c>
      <c r="H2262" t="str">
        <f>+RIGHT(Tabla1[[#This Row],[CONSIDERED_DATE12]],2)</f>
        <v>22</v>
      </c>
      <c r="I2262" t="str">
        <f>+CONCATENATE(Tabla1[[#This Row],[CONSIDERED_DATE14]],"-",Tabla1[[#This Row],[CONSIDERED_DATE13]])</f>
        <v>22-MAR</v>
      </c>
      <c r="J2262" s="1" t="s">
        <v>5470</v>
      </c>
      <c r="K2262">
        <v>33</v>
      </c>
      <c r="L2262">
        <v>64</v>
      </c>
      <c r="M2262" s="4">
        <v>185160.66055513101</v>
      </c>
      <c r="N2262" s="3">
        <v>51.5625</v>
      </c>
      <c r="O2262" s="3">
        <f>+Tabla1[[#This Row],[CF_CALC_OCC_ROOMS]]/67*100</f>
        <v>49.253731343283583</v>
      </c>
      <c r="P2262" s="2">
        <v>6110301.7983193276</v>
      </c>
      <c r="Q2262">
        <v>0</v>
      </c>
      <c r="R2262">
        <v>0</v>
      </c>
      <c r="S2262">
        <v>0</v>
      </c>
    </row>
    <row r="2263" spans="1:19" x14ac:dyDescent="0.25">
      <c r="A2263" s="1" t="s">
        <v>13</v>
      </c>
      <c r="B2263" s="4">
        <v>10223672</v>
      </c>
      <c r="C2263">
        <v>54</v>
      </c>
      <c r="D2263">
        <v>107</v>
      </c>
      <c r="E2263" s="1" t="s">
        <v>2275</v>
      </c>
      <c r="F2263" t="str">
        <f>+RIGHT(Tabla1[[#This Row],[CONSIDERED_DATE1]],6)</f>
        <v>MAR-22</v>
      </c>
      <c r="G2263" t="str">
        <f>+LEFT(Tabla1[[#This Row],[CONSIDERED_DATE12]],3)</f>
        <v>MAR</v>
      </c>
      <c r="H2263" t="str">
        <f>+RIGHT(Tabla1[[#This Row],[CONSIDERED_DATE12]],2)</f>
        <v>22</v>
      </c>
      <c r="I2263" t="str">
        <f>+CONCATENATE(Tabla1[[#This Row],[CONSIDERED_DATE14]],"-",Tabla1[[#This Row],[CONSIDERED_DATE13]])</f>
        <v>22-MAR</v>
      </c>
      <c r="J2263" s="1" t="s">
        <v>5471</v>
      </c>
      <c r="K2263">
        <v>54</v>
      </c>
      <c r="L2263">
        <v>64</v>
      </c>
      <c r="M2263" s="4">
        <v>189327.25925925901</v>
      </c>
      <c r="N2263" s="3">
        <v>84.375</v>
      </c>
      <c r="O2263" s="3">
        <f>+Tabla1[[#This Row],[CF_CALC_OCC_ROOMS]]/67*100</f>
        <v>80.597014925373131</v>
      </c>
      <c r="P2263" s="2">
        <v>10223672</v>
      </c>
      <c r="Q2263">
        <v>0</v>
      </c>
      <c r="R2263">
        <v>0</v>
      </c>
      <c r="S2263">
        <v>0</v>
      </c>
    </row>
    <row r="2264" spans="1:19" x14ac:dyDescent="0.25">
      <c r="A2264" s="1" t="s">
        <v>13</v>
      </c>
      <c r="B2264" s="4">
        <v>13384045</v>
      </c>
      <c r="C2264">
        <v>63</v>
      </c>
      <c r="D2264">
        <v>124</v>
      </c>
      <c r="E2264" s="1" t="s">
        <v>2276</v>
      </c>
      <c r="F2264" t="str">
        <f>+RIGHT(Tabla1[[#This Row],[CONSIDERED_DATE1]],6)</f>
        <v>MAR-22</v>
      </c>
      <c r="G2264" t="str">
        <f>+LEFT(Tabla1[[#This Row],[CONSIDERED_DATE12]],3)</f>
        <v>MAR</v>
      </c>
      <c r="H2264" t="str">
        <f>+RIGHT(Tabla1[[#This Row],[CONSIDERED_DATE12]],2)</f>
        <v>22</v>
      </c>
      <c r="I2264" t="str">
        <f>+CONCATENATE(Tabla1[[#This Row],[CONSIDERED_DATE14]],"-",Tabla1[[#This Row],[CONSIDERED_DATE13]])</f>
        <v>22-MAR</v>
      </c>
      <c r="J2264" s="1" t="s">
        <v>5472</v>
      </c>
      <c r="K2264">
        <v>63</v>
      </c>
      <c r="L2264">
        <v>65</v>
      </c>
      <c r="M2264" s="4">
        <v>212445.158730158</v>
      </c>
      <c r="N2264" s="3">
        <v>96.923076923076906</v>
      </c>
      <c r="O2264" s="3">
        <f>+Tabla1[[#This Row],[CF_CALC_OCC_ROOMS]]/67*100</f>
        <v>94.029850746268664</v>
      </c>
      <c r="P2264" s="2">
        <v>13384045</v>
      </c>
      <c r="Q2264">
        <v>0</v>
      </c>
      <c r="R2264">
        <v>0</v>
      </c>
      <c r="S2264">
        <v>0</v>
      </c>
    </row>
    <row r="2265" spans="1:19" x14ac:dyDescent="0.25">
      <c r="A2265" s="1" t="s">
        <v>13</v>
      </c>
      <c r="B2265" s="4">
        <v>2491928</v>
      </c>
      <c r="C2265">
        <v>15</v>
      </c>
      <c r="D2265">
        <v>27</v>
      </c>
      <c r="E2265" s="1" t="s">
        <v>2277</v>
      </c>
      <c r="F2265" t="str">
        <f>+RIGHT(Tabla1[[#This Row],[CONSIDERED_DATE1]],6)</f>
        <v>MAR-22</v>
      </c>
      <c r="G2265" t="str">
        <f>+LEFT(Tabla1[[#This Row],[CONSIDERED_DATE12]],3)</f>
        <v>MAR</v>
      </c>
      <c r="H2265" t="str">
        <f>+RIGHT(Tabla1[[#This Row],[CONSIDERED_DATE12]],2)</f>
        <v>22</v>
      </c>
      <c r="I2265" t="str">
        <f>+CONCATENATE(Tabla1[[#This Row],[CONSIDERED_DATE14]],"-",Tabla1[[#This Row],[CONSIDERED_DATE13]])</f>
        <v>22-MAR</v>
      </c>
      <c r="J2265" s="1" t="s">
        <v>5473</v>
      </c>
      <c r="K2265">
        <v>15</v>
      </c>
      <c r="L2265">
        <v>65</v>
      </c>
      <c r="M2265" s="4">
        <v>166128.53333333301</v>
      </c>
      <c r="N2265" s="3">
        <v>23.076923076922998</v>
      </c>
      <c r="O2265" s="3">
        <f>+Tabla1[[#This Row],[CF_CALC_OCC_ROOMS]]/67*100</f>
        <v>22.388059701492537</v>
      </c>
      <c r="P2265" s="2">
        <v>2491928</v>
      </c>
      <c r="Q2265">
        <v>0</v>
      </c>
      <c r="R2265">
        <v>0</v>
      </c>
      <c r="S2265">
        <v>0</v>
      </c>
    </row>
    <row r="2266" spans="1:19" x14ac:dyDescent="0.25">
      <c r="A2266" s="1" t="s">
        <v>13</v>
      </c>
      <c r="B2266" s="4">
        <v>3973400</v>
      </c>
      <c r="C2266">
        <v>20</v>
      </c>
      <c r="D2266">
        <v>34</v>
      </c>
      <c r="E2266" s="1" t="s">
        <v>2278</v>
      </c>
      <c r="F2266" t="str">
        <f>+RIGHT(Tabla1[[#This Row],[CONSIDERED_DATE1]],6)</f>
        <v>MAR-22</v>
      </c>
      <c r="G2266" t="str">
        <f>+LEFT(Tabla1[[#This Row],[CONSIDERED_DATE12]],3)</f>
        <v>MAR</v>
      </c>
      <c r="H2266" t="str">
        <f>+RIGHT(Tabla1[[#This Row],[CONSIDERED_DATE12]],2)</f>
        <v>22</v>
      </c>
      <c r="I2266" t="str">
        <f>+CONCATENATE(Tabla1[[#This Row],[CONSIDERED_DATE14]],"-",Tabla1[[#This Row],[CONSIDERED_DATE13]])</f>
        <v>22-MAR</v>
      </c>
      <c r="J2266" s="1" t="s">
        <v>5474</v>
      </c>
      <c r="K2266">
        <v>20</v>
      </c>
      <c r="L2266">
        <v>63</v>
      </c>
      <c r="M2266" s="4">
        <v>198670</v>
      </c>
      <c r="N2266" s="3">
        <v>31.746031746031701</v>
      </c>
      <c r="O2266" s="3">
        <f>+Tabla1[[#This Row],[CF_CALC_OCC_ROOMS]]/67*100</f>
        <v>29.850746268656714</v>
      </c>
      <c r="P2266" s="2">
        <v>3973400</v>
      </c>
      <c r="Q2266">
        <v>0</v>
      </c>
      <c r="R2266">
        <v>0</v>
      </c>
      <c r="S2266">
        <v>0</v>
      </c>
    </row>
    <row r="2267" spans="1:19" x14ac:dyDescent="0.25">
      <c r="A2267" s="1" t="s">
        <v>13</v>
      </c>
      <c r="B2267" s="4">
        <v>1563894</v>
      </c>
      <c r="C2267">
        <v>10</v>
      </c>
      <c r="D2267">
        <v>17</v>
      </c>
      <c r="E2267" s="1" t="s">
        <v>2279</v>
      </c>
      <c r="F2267" t="str">
        <f>+RIGHT(Tabla1[[#This Row],[CONSIDERED_DATE1]],6)</f>
        <v>MAR-22</v>
      </c>
      <c r="G2267" t="str">
        <f>+LEFT(Tabla1[[#This Row],[CONSIDERED_DATE12]],3)</f>
        <v>MAR</v>
      </c>
      <c r="H2267" t="str">
        <f>+RIGHT(Tabla1[[#This Row],[CONSIDERED_DATE12]],2)</f>
        <v>22</v>
      </c>
      <c r="I2267" t="str">
        <f>+CONCATENATE(Tabla1[[#This Row],[CONSIDERED_DATE14]],"-",Tabla1[[#This Row],[CONSIDERED_DATE13]])</f>
        <v>22-MAR</v>
      </c>
      <c r="J2267" s="1" t="s">
        <v>5475</v>
      </c>
      <c r="K2267">
        <v>10</v>
      </c>
      <c r="L2267">
        <v>63</v>
      </c>
      <c r="M2267" s="4">
        <v>156389.4</v>
      </c>
      <c r="N2267" s="3">
        <v>15.873015873015801</v>
      </c>
      <c r="O2267" s="3">
        <f>+Tabla1[[#This Row],[CF_CALC_OCC_ROOMS]]/67*100</f>
        <v>14.925373134328357</v>
      </c>
      <c r="P2267" s="2">
        <v>1563894</v>
      </c>
      <c r="Q2267">
        <v>0</v>
      </c>
      <c r="R2267">
        <v>0</v>
      </c>
      <c r="S2267">
        <v>0</v>
      </c>
    </row>
    <row r="2268" spans="1:19" x14ac:dyDescent="0.25">
      <c r="A2268" s="1" t="s">
        <v>13</v>
      </c>
      <c r="B2268" s="4">
        <v>2140545</v>
      </c>
      <c r="C2268">
        <v>12</v>
      </c>
      <c r="D2268">
        <v>23</v>
      </c>
      <c r="E2268" s="1" t="s">
        <v>2280</v>
      </c>
      <c r="F2268" t="str">
        <f>+RIGHT(Tabla1[[#This Row],[CONSIDERED_DATE1]],6)</f>
        <v>MAR-22</v>
      </c>
      <c r="G2268" t="str">
        <f>+LEFT(Tabla1[[#This Row],[CONSIDERED_DATE12]],3)</f>
        <v>MAR</v>
      </c>
      <c r="H2268" t="str">
        <f>+RIGHT(Tabla1[[#This Row],[CONSIDERED_DATE12]],2)</f>
        <v>22</v>
      </c>
      <c r="I2268" t="str">
        <f>+CONCATENATE(Tabla1[[#This Row],[CONSIDERED_DATE14]],"-",Tabla1[[#This Row],[CONSIDERED_DATE13]])</f>
        <v>22-MAR</v>
      </c>
      <c r="J2268" s="1" t="s">
        <v>5476</v>
      </c>
      <c r="K2268">
        <v>12</v>
      </c>
      <c r="L2268">
        <v>65</v>
      </c>
      <c r="M2268" s="4">
        <v>178378.75</v>
      </c>
      <c r="N2268" s="3">
        <v>18.4615384615384</v>
      </c>
      <c r="O2268" s="3">
        <f>+Tabla1[[#This Row],[CF_CALC_OCC_ROOMS]]/67*100</f>
        <v>17.910447761194028</v>
      </c>
      <c r="P2268" s="2">
        <v>2140545</v>
      </c>
      <c r="Q2268">
        <v>0</v>
      </c>
      <c r="R2268">
        <v>0</v>
      </c>
      <c r="S2268">
        <v>0</v>
      </c>
    </row>
    <row r="2269" spans="1:19" x14ac:dyDescent="0.25">
      <c r="A2269" s="1" t="s">
        <v>13</v>
      </c>
      <c r="B2269" s="4">
        <v>5188469</v>
      </c>
      <c r="C2269">
        <v>34</v>
      </c>
      <c r="D2269">
        <v>47</v>
      </c>
      <c r="E2269" s="1" t="s">
        <v>2281</v>
      </c>
      <c r="F2269" t="str">
        <f>+RIGHT(Tabla1[[#This Row],[CONSIDERED_DATE1]],6)</f>
        <v>MAR-22</v>
      </c>
      <c r="G2269" t="str">
        <f>+LEFT(Tabla1[[#This Row],[CONSIDERED_DATE12]],3)</f>
        <v>MAR</v>
      </c>
      <c r="H2269" t="str">
        <f>+RIGHT(Tabla1[[#This Row],[CONSIDERED_DATE12]],2)</f>
        <v>22</v>
      </c>
      <c r="I2269" t="str">
        <f>+CONCATENATE(Tabla1[[#This Row],[CONSIDERED_DATE14]],"-",Tabla1[[#This Row],[CONSIDERED_DATE13]])</f>
        <v>22-MAR</v>
      </c>
      <c r="J2269" s="1" t="s">
        <v>5477</v>
      </c>
      <c r="K2269">
        <v>34</v>
      </c>
      <c r="L2269">
        <v>64</v>
      </c>
      <c r="M2269" s="4">
        <v>152602.029411764</v>
      </c>
      <c r="N2269" s="3">
        <v>53.125</v>
      </c>
      <c r="O2269" s="3">
        <f>+Tabla1[[#This Row],[CF_CALC_OCC_ROOMS]]/67*100</f>
        <v>50.746268656716417</v>
      </c>
      <c r="P2269" s="2">
        <v>3028469</v>
      </c>
      <c r="Q2269">
        <v>0</v>
      </c>
      <c r="R2269">
        <v>2160000</v>
      </c>
      <c r="S2269">
        <v>0</v>
      </c>
    </row>
    <row r="2270" spans="1:19" x14ac:dyDescent="0.25">
      <c r="A2270" s="1" t="s">
        <v>13</v>
      </c>
      <c r="B2270" s="4">
        <v>9543762</v>
      </c>
      <c r="C2270">
        <v>50</v>
      </c>
      <c r="D2270">
        <v>103</v>
      </c>
      <c r="E2270" s="1" t="s">
        <v>2282</v>
      </c>
      <c r="F2270" t="str">
        <f>+RIGHT(Tabla1[[#This Row],[CONSIDERED_DATE1]],6)</f>
        <v>MAR-22</v>
      </c>
      <c r="G2270" t="str">
        <f>+LEFT(Tabla1[[#This Row],[CONSIDERED_DATE12]],3)</f>
        <v>MAR</v>
      </c>
      <c r="H2270" t="str">
        <f>+RIGHT(Tabla1[[#This Row],[CONSIDERED_DATE12]],2)</f>
        <v>22</v>
      </c>
      <c r="I2270" t="str">
        <f>+CONCATENATE(Tabla1[[#This Row],[CONSIDERED_DATE14]],"-",Tabla1[[#This Row],[CONSIDERED_DATE13]])</f>
        <v>22-MAR</v>
      </c>
      <c r="J2270" s="1" t="s">
        <v>5478</v>
      </c>
      <c r="K2270">
        <v>50</v>
      </c>
      <c r="L2270">
        <v>66</v>
      </c>
      <c r="M2270" s="4">
        <v>190875.24</v>
      </c>
      <c r="N2270" s="3">
        <v>75.757575757575694</v>
      </c>
      <c r="O2270" s="3">
        <f>+Tabla1[[#This Row],[CF_CALC_OCC_ROOMS]]/67*100</f>
        <v>74.626865671641795</v>
      </c>
      <c r="P2270" s="2">
        <v>9543762</v>
      </c>
      <c r="Q2270">
        <v>0</v>
      </c>
      <c r="R2270">
        <v>0</v>
      </c>
      <c r="S2270">
        <v>0</v>
      </c>
    </row>
    <row r="2271" spans="1:19" x14ac:dyDescent="0.25">
      <c r="A2271" s="1" t="s">
        <v>13</v>
      </c>
      <c r="B2271" s="4">
        <v>12516363</v>
      </c>
      <c r="C2271">
        <v>59</v>
      </c>
      <c r="D2271">
        <v>120</v>
      </c>
      <c r="E2271" s="1" t="s">
        <v>2283</v>
      </c>
      <c r="F2271" t="str">
        <f>+RIGHT(Tabla1[[#This Row],[CONSIDERED_DATE1]],6)</f>
        <v>MAR-22</v>
      </c>
      <c r="G2271" t="str">
        <f>+LEFT(Tabla1[[#This Row],[CONSIDERED_DATE12]],3)</f>
        <v>MAR</v>
      </c>
      <c r="H2271" t="str">
        <f>+RIGHT(Tabla1[[#This Row],[CONSIDERED_DATE12]],2)</f>
        <v>22</v>
      </c>
      <c r="I2271" t="str">
        <f>+CONCATENATE(Tabla1[[#This Row],[CONSIDERED_DATE14]],"-",Tabla1[[#This Row],[CONSIDERED_DATE13]])</f>
        <v>22-MAR</v>
      </c>
      <c r="J2271" s="1" t="s">
        <v>5479</v>
      </c>
      <c r="K2271">
        <v>59</v>
      </c>
      <c r="L2271">
        <v>66</v>
      </c>
      <c r="M2271" s="4">
        <v>212141.74576271101</v>
      </c>
      <c r="N2271" s="3">
        <v>89.393939393939306</v>
      </c>
      <c r="O2271" s="3">
        <f>+Tabla1[[#This Row],[CF_CALC_OCC_ROOMS]]/67*100</f>
        <v>88.059701492537314</v>
      </c>
      <c r="P2271" s="2">
        <v>12786363</v>
      </c>
      <c r="Q2271">
        <v>0</v>
      </c>
      <c r="R2271">
        <v>-270000</v>
      </c>
      <c r="S2271">
        <v>0</v>
      </c>
    </row>
    <row r="2272" spans="1:19" x14ac:dyDescent="0.25">
      <c r="A2272" s="1" t="s">
        <v>13</v>
      </c>
      <c r="B2272" s="4">
        <v>2293988</v>
      </c>
      <c r="C2272">
        <v>12</v>
      </c>
      <c r="D2272">
        <v>22</v>
      </c>
      <c r="E2272" s="1" t="s">
        <v>2284</v>
      </c>
      <c r="F2272" t="str">
        <f>+RIGHT(Tabla1[[#This Row],[CONSIDERED_DATE1]],6)</f>
        <v>MAR-22</v>
      </c>
      <c r="G2272" t="str">
        <f>+LEFT(Tabla1[[#This Row],[CONSIDERED_DATE12]],3)</f>
        <v>MAR</v>
      </c>
      <c r="H2272" t="str">
        <f>+RIGHT(Tabla1[[#This Row],[CONSIDERED_DATE12]],2)</f>
        <v>22</v>
      </c>
      <c r="I2272" t="str">
        <f>+CONCATENATE(Tabla1[[#This Row],[CONSIDERED_DATE14]],"-",Tabla1[[#This Row],[CONSIDERED_DATE13]])</f>
        <v>22-MAR</v>
      </c>
      <c r="J2272" s="1" t="s">
        <v>5480</v>
      </c>
      <c r="K2272">
        <v>12</v>
      </c>
      <c r="L2272">
        <v>65</v>
      </c>
      <c r="M2272" s="4">
        <v>191165.66666666599</v>
      </c>
      <c r="N2272" s="3">
        <v>18.4615384615384</v>
      </c>
      <c r="O2272" s="3">
        <f>+Tabla1[[#This Row],[CF_CALC_OCC_ROOMS]]/67*100</f>
        <v>17.910447761194028</v>
      </c>
      <c r="P2272" s="2">
        <v>2293988</v>
      </c>
      <c r="Q2272">
        <v>0</v>
      </c>
      <c r="R2272">
        <v>0</v>
      </c>
      <c r="S2272">
        <v>0</v>
      </c>
    </row>
    <row r="2273" spans="1:19" x14ac:dyDescent="0.25">
      <c r="A2273" s="1" t="s">
        <v>13</v>
      </c>
      <c r="B2273" s="4">
        <v>1507069</v>
      </c>
      <c r="C2273">
        <v>7</v>
      </c>
      <c r="D2273">
        <v>12</v>
      </c>
      <c r="E2273" s="1" t="s">
        <v>2285</v>
      </c>
      <c r="F2273" t="str">
        <f>+RIGHT(Tabla1[[#This Row],[CONSIDERED_DATE1]],6)</f>
        <v>MAR-22</v>
      </c>
      <c r="G2273" t="str">
        <f>+LEFT(Tabla1[[#This Row],[CONSIDERED_DATE12]],3)</f>
        <v>MAR</v>
      </c>
      <c r="H2273" t="str">
        <f>+RIGHT(Tabla1[[#This Row],[CONSIDERED_DATE12]],2)</f>
        <v>22</v>
      </c>
      <c r="I2273" t="str">
        <f>+CONCATENATE(Tabla1[[#This Row],[CONSIDERED_DATE14]],"-",Tabla1[[#This Row],[CONSIDERED_DATE13]])</f>
        <v>22-MAR</v>
      </c>
      <c r="J2273" s="1" t="s">
        <v>5481</v>
      </c>
      <c r="K2273">
        <v>7</v>
      </c>
      <c r="L2273">
        <v>65</v>
      </c>
      <c r="M2273" s="4">
        <v>215295.57142857101</v>
      </c>
      <c r="N2273" s="3">
        <v>10.769230769230701</v>
      </c>
      <c r="O2273" s="3">
        <f>+Tabla1[[#This Row],[CF_CALC_OCC_ROOMS]]/67*100</f>
        <v>10.44776119402985</v>
      </c>
      <c r="P2273" s="2">
        <v>1507069</v>
      </c>
      <c r="Q2273">
        <v>0</v>
      </c>
      <c r="R2273">
        <v>0</v>
      </c>
      <c r="S2273">
        <v>0</v>
      </c>
    </row>
    <row r="2274" spans="1:19" x14ac:dyDescent="0.25">
      <c r="A2274" s="1" t="s">
        <v>13</v>
      </c>
      <c r="B2274" s="4">
        <v>2113409</v>
      </c>
      <c r="C2274">
        <v>12</v>
      </c>
      <c r="D2274">
        <v>23</v>
      </c>
      <c r="E2274" s="1" t="s">
        <v>2286</v>
      </c>
      <c r="F2274" t="str">
        <f>+RIGHT(Tabla1[[#This Row],[CONSIDERED_DATE1]],6)</f>
        <v>MAR-22</v>
      </c>
      <c r="G2274" t="str">
        <f>+LEFT(Tabla1[[#This Row],[CONSIDERED_DATE12]],3)</f>
        <v>MAR</v>
      </c>
      <c r="H2274" t="str">
        <f>+RIGHT(Tabla1[[#This Row],[CONSIDERED_DATE12]],2)</f>
        <v>22</v>
      </c>
      <c r="I2274" t="str">
        <f>+CONCATENATE(Tabla1[[#This Row],[CONSIDERED_DATE14]],"-",Tabla1[[#This Row],[CONSIDERED_DATE13]])</f>
        <v>22-MAR</v>
      </c>
      <c r="J2274" s="1" t="s">
        <v>5482</v>
      </c>
      <c r="K2274">
        <v>12</v>
      </c>
      <c r="L2274">
        <v>65</v>
      </c>
      <c r="M2274" s="4">
        <v>176117.41666666599</v>
      </c>
      <c r="N2274" s="3">
        <v>18.4615384615384</v>
      </c>
      <c r="O2274" s="3">
        <f>+Tabla1[[#This Row],[CF_CALC_OCC_ROOMS]]/67*100</f>
        <v>17.910447761194028</v>
      </c>
      <c r="P2274" s="2">
        <v>2113409</v>
      </c>
      <c r="Q2274">
        <v>0</v>
      </c>
      <c r="R2274">
        <v>0</v>
      </c>
      <c r="S2274">
        <v>0</v>
      </c>
    </row>
    <row r="2275" spans="1:19" x14ac:dyDescent="0.25">
      <c r="A2275" s="1" t="s">
        <v>13</v>
      </c>
      <c r="B2275" s="4">
        <v>2903621</v>
      </c>
      <c r="C2275">
        <v>16</v>
      </c>
      <c r="D2275">
        <v>31</v>
      </c>
      <c r="E2275" s="1" t="s">
        <v>2287</v>
      </c>
      <c r="F2275" t="str">
        <f>+RIGHT(Tabla1[[#This Row],[CONSIDERED_DATE1]],6)</f>
        <v>MAR-22</v>
      </c>
      <c r="G2275" t="str">
        <f>+LEFT(Tabla1[[#This Row],[CONSIDERED_DATE12]],3)</f>
        <v>MAR</v>
      </c>
      <c r="H2275" t="str">
        <f>+RIGHT(Tabla1[[#This Row],[CONSIDERED_DATE12]],2)</f>
        <v>22</v>
      </c>
      <c r="I2275" t="str">
        <f>+CONCATENATE(Tabla1[[#This Row],[CONSIDERED_DATE14]],"-",Tabla1[[#This Row],[CONSIDERED_DATE13]])</f>
        <v>22-MAR</v>
      </c>
      <c r="J2275" s="1" t="s">
        <v>5483</v>
      </c>
      <c r="K2275">
        <v>16</v>
      </c>
      <c r="L2275">
        <v>65</v>
      </c>
      <c r="M2275" s="4">
        <v>181476.3125</v>
      </c>
      <c r="N2275" s="3">
        <v>24.615384615384599</v>
      </c>
      <c r="O2275" s="3">
        <f>+Tabla1[[#This Row],[CF_CALC_OCC_ROOMS]]/67*100</f>
        <v>23.880597014925371</v>
      </c>
      <c r="P2275" s="2">
        <v>2903621</v>
      </c>
      <c r="Q2275">
        <v>0</v>
      </c>
      <c r="R2275">
        <v>0</v>
      </c>
      <c r="S2275">
        <v>0</v>
      </c>
    </row>
    <row r="2276" spans="1:19" x14ac:dyDescent="0.25">
      <c r="A2276" s="1" t="s">
        <v>13</v>
      </c>
      <c r="B2276" s="4">
        <v>1858065</v>
      </c>
      <c r="C2276">
        <v>14</v>
      </c>
      <c r="D2276">
        <v>26</v>
      </c>
      <c r="E2276" s="1" t="s">
        <v>2288</v>
      </c>
      <c r="F2276" t="str">
        <f>+RIGHT(Tabla1[[#This Row],[CONSIDERED_DATE1]],6)</f>
        <v>MAR-22</v>
      </c>
      <c r="G2276" t="str">
        <f>+LEFT(Tabla1[[#This Row],[CONSIDERED_DATE12]],3)</f>
        <v>MAR</v>
      </c>
      <c r="H2276" t="str">
        <f>+RIGHT(Tabla1[[#This Row],[CONSIDERED_DATE12]],2)</f>
        <v>22</v>
      </c>
      <c r="I2276" t="str">
        <f>+CONCATENATE(Tabla1[[#This Row],[CONSIDERED_DATE14]],"-",Tabla1[[#This Row],[CONSIDERED_DATE13]])</f>
        <v>22-MAR</v>
      </c>
      <c r="J2276" s="1" t="s">
        <v>5484</v>
      </c>
      <c r="K2276">
        <v>14</v>
      </c>
      <c r="L2276">
        <v>65</v>
      </c>
      <c r="M2276" s="4">
        <v>132718.928571428</v>
      </c>
      <c r="N2276" s="3">
        <v>21.538461538461501</v>
      </c>
      <c r="O2276" s="3">
        <f>+Tabla1[[#This Row],[CF_CALC_OCC_ROOMS]]/67*100</f>
        <v>20.8955223880597</v>
      </c>
      <c r="P2276" s="2">
        <v>1858065</v>
      </c>
      <c r="Q2276">
        <v>0</v>
      </c>
      <c r="R2276">
        <v>0</v>
      </c>
      <c r="S2276">
        <v>0</v>
      </c>
    </row>
    <row r="2277" spans="1:19" x14ac:dyDescent="0.25">
      <c r="A2277" s="1" t="s">
        <v>13</v>
      </c>
      <c r="B2277" s="4">
        <v>8555319</v>
      </c>
      <c r="C2277">
        <v>46</v>
      </c>
      <c r="D2277">
        <v>83</v>
      </c>
      <c r="E2277" s="1" t="s">
        <v>2289</v>
      </c>
      <c r="F2277" t="str">
        <f>+RIGHT(Tabla1[[#This Row],[CONSIDERED_DATE1]],6)</f>
        <v>MAR-22</v>
      </c>
      <c r="G2277" t="str">
        <f>+LEFT(Tabla1[[#This Row],[CONSIDERED_DATE12]],3)</f>
        <v>MAR</v>
      </c>
      <c r="H2277" t="str">
        <f>+RIGHT(Tabla1[[#This Row],[CONSIDERED_DATE12]],2)</f>
        <v>22</v>
      </c>
      <c r="I2277" t="str">
        <f>+CONCATENATE(Tabla1[[#This Row],[CONSIDERED_DATE14]],"-",Tabla1[[#This Row],[CONSIDERED_DATE13]])</f>
        <v>22-MAR</v>
      </c>
      <c r="J2277" s="1" t="s">
        <v>5485</v>
      </c>
      <c r="K2277">
        <v>46</v>
      </c>
      <c r="L2277">
        <v>65</v>
      </c>
      <c r="M2277" s="4">
        <v>185985.19565217299</v>
      </c>
      <c r="N2277" s="3">
        <v>70.769230769230703</v>
      </c>
      <c r="O2277" s="3">
        <f>+Tabla1[[#This Row],[CF_CALC_OCC_ROOMS]]/67*100</f>
        <v>68.656716417910445</v>
      </c>
      <c r="P2277" s="2">
        <v>6830319</v>
      </c>
      <c r="Q2277">
        <v>0</v>
      </c>
      <c r="R2277">
        <v>1725000</v>
      </c>
      <c r="S2277">
        <v>0</v>
      </c>
    </row>
    <row r="2278" spans="1:19" x14ac:dyDescent="0.25">
      <c r="A2278" s="1" t="s">
        <v>13</v>
      </c>
      <c r="B2278" s="4">
        <v>13139941</v>
      </c>
      <c r="C2278">
        <v>62</v>
      </c>
      <c r="D2278">
        <v>127</v>
      </c>
      <c r="E2278" s="1" t="s">
        <v>2290</v>
      </c>
      <c r="F2278" t="str">
        <f>+RIGHT(Tabla1[[#This Row],[CONSIDERED_DATE1]],6)</f>
        <v>MAR-22</v>
      </c>
      <c r="G2278" t="str">
        <f>+LEFT(Tabla1[[#This Row],[CONSIDERED_DATE12]],3)</f>
        <v>MAR</v>
      </c>
      <c r="H2278" t="str">
        <f>+RIGHT(Tabla1[[#This Row],[CONSIDERED_DATE12]],2)</f>
        <v>22</v>
      </c>
      <c r="I2278" t="str">
        <f>+CONCATENATE(Tabla1[[#This Row],[CONSIDERED_DATE14]],"-",Tabla1[[#This Row],[CONSIDERED_DATE13]])</f>
        <v>22-MAR</v>
      </c>
      <c r="J2278" s="1" t="s">
        <v>5486</v>
      </c>
      <c r="K2278">
        <v>62</v>
      </c>
      <c r="L2278">
        <v>66</v>
      </c>
      <c r="M2278" s="4">
        <v>211934.53225806399</v>
      </c>
      <c r="N2278" s="3">
        <v>93.939393939393895</v>
      </c>
      <c r="O2278" s="3">
        <f>+Tabla1[[#This Row],[CF_CALC_OCC_ROOMS]]/67*100</f>
        <v>92.537313432835816</v>
      </c>
      <c r="P2278" s="2">
        <v>10682941</v>
      </c>
      <c r="Q2278">
        <v>0</v>
      </c>
      <c r="R2278">
        <v>2457000</v>
      </c>
      <c r="S2278">
        <v>0</v>
      </c>
    </row>
    <row r="2279" spans="1:19" x14ac:dyDescent="0.25">
      <c r="A2279" s="1" t="s">
        <v>13</v>
      </c>
      <c r="B2279" s="4">
        <v>2410840</v>
      </c>
      <c r="C2279">
        <v>17</v>
      </c>
      <c r="D2279">
        <v>35</v>
      </c>
      <c r="E2279" s="1" t="s">
        <v>2291</v>
      </c>
      <c r="F2279" t="str">
        <f>+RIGHT(Tabla1[[#This Row],[CONSIDERED_DATE1]],6)</f>
        <v>MAR-22</v>
      </c>
      <c r="G2279" t="str">
        <f>+LEFT(Tabla1[[#This Row],[CONSIDERED_DATE12]],3)</f>
        <v>MAR</v>
      </c>
      <c r="H2279" t="str">
        <f>+RIGHT(Tabla1[[#This Row],[CONSIDERED_DATE12]],2)</f>
        <v>22</v>
      </c>
      <c r="I2279" t="str">
        <f>+CONCATENATE(Tabla1[[#This Row],[CONSIDERED_DATE14]],"-",Tabla1[[#This Row],[CONSIDERED_DATE13]])</f>
        <v>22-MAR</v>
      </c>
      <c r="J2279" s="1" t="s">
        <v>5487</v>
      </c>
      <c r="K2279">
        <v>17</v>
      </c>
      <c r="L2279">
        <v>65</v>
      </c>
      <c r="M2279" s="4">
        <v>141814.11764705801</v>
      </c>
      <c r="N2279" s="3">
        <v>26.1538461538461</v>
      </c>
      <c r="O2279" s="3">
        <f>+Tabla1[[#This Row],[CF_CALC_OCC_ROOMS]]/67*100</f>
        <v>25.373134328358208</v>
      </c>
      <c r="P2279" s="2">
        <v>885140</v>
      </c>
      <c r="Q2279">
        <v>0</v>
      </c>
      <c r="R2279">
        <v>1525700</v>
      </c>
      <c r="S2279">
        <v>0</v>
      </c>
    </row>
    <row r="2280" spans="1:19" x14ac:dyDescent="0.25">
      <c r="A2280" s="1" t="s">
        <v>13</v>
      </c>
      <c r="B2280" s="4">
        <v>2665897</v>
      </c>
      <c r="C2280">
        <v>15</v>
      </c>
      <c r="D2280">
        <v>29</v>
      </c>
      <c r="E2280" s="1" t="s">
        <v>2292</v>
      </c>
      <c r="F2280" t="str">
        <f>+RIGHT(Tabla1[[#This Row],[CONSIDERED_DATE1]],6)</f>
        <v>MAR-22</v>
      </c>
      <c r="G2280" t="str">
        <f>+LEFT(Tabla1[[#This Row],[CONSIDERED_DATE12]],3)</f>
        <v>MAR</v>
      </c>
      <c r="H2280" t="str">
        <f>+RIGHT(Tabla1[[#This Row],[CONSIDERED_DATE12]],2)</f>
        <v>22</v>
      </c>
      <c r="I2280" t="str">
        <f>+CONCATENATE(Tabla1[[#This Row],[CONSIDERED_DATE14]],"-",Tabla1[[#This Row],[CONSIDERED_DATE13]])</f>
        <v>22-MAR</v>
      </c>
      <c r="J2280" s="1" t="s">
        <v>5488</v>
      </c>
      <c r="K2280">
        <v>15</v>
      </c>
      <c r="L2280">
        <v>65</v>
      </c>
      <c r="M2280" s="4">
        <v>177726.46666666601</v>
      </c>
      <c r="N2280" s="3">
        <v>23.076923076922998</v>
      </c>
      <c r="O2280" s="3">
        <f>+Tabla1[[#This Row],[CF_CALC_OCC_ROOMS]]/67*100</f>
        <v>22.388059701492537</v>
      </c>
      <c r="P2280" s="2">
        <v>1147797</v>
      </c>
      <c r="Q2280">
        <v>0</v>
      </c>
      <c r="R2280">
        <v>1518100</v>
      </c>
      <c r="S2280">
        <v>0</v>
      </c>
    </row>
    <row r="2281" spans="1:19" x14ac:dyDescent="0.25">
      <c r="A2281" s="1" t="s">
        <v>13</v>
      </c>
      <c r="B2281" s="4">
        <v>3580993</v>
      </c>
      <c r="C2281">
        <v>20</v>
      </c>
      <c r="D2281">
        <v>34</v>
      </c>
      <c r="E2281" s="1" t="s">
        <v>2293</v>
      </c>
      <c r="F2281" t="str">
        <f>+RIGHT(Tabla1[[#This Row],[CONSIDERED_DATE1]],6)</f>
        <v>MAR-22</v>
      </c>
      <c r="G2281" t="str">
        <f>+LEFT(Tabla1[[#This Row],[CONSIDERED_DATE12]],3)</f>
        <v>MAR</v>
      </c>
      <c r="H2281" t="str">
        <f>+RIGHT(Tabla1[[#This Row],[CONSIDERED_DATE12]],2)</f>
        <v>22</v>
      </c>
      <c r="I2281" t="str">
        <f>+CONCATENATE(Tabla1[[#This Row],[CONSIDERED_DATE14]],"-",Tabla1[[#This Row],[CONSIDERED_DATE13]])</f>
        <v>22-MAR</v>
      </c>
      <c r="J2281" s="1" t="s">
        <v>5489</v>
      </c>
      <c r="K2281">
        <v>20</v>
      </c>
      <c r="L2281">
        <v>65</v>
      </c>
      <c r="M2281" s="4">
        <v>179049.65</v>
      </c>
      <c r="N2281" s="3">
        <v>30.769230769230699</v>
      </c>
      <c r="O2281" s="3">
        <f>+Tabla1[[#This Row],[CF_CALC_OCC_ROOMS]]/67*100</f>
        <v>29.850746268656714</v>
      </c>
      <c r="P2281" s="2">
        <v>3580993</v>
      </c>
      <c r="Q2281">
        <v>0</v>
      </c>
      <c r="R2281">
        <v>0</v>
      </c>
      <c r="S2281">
        <v>0</v>
      </c>
    </row>
    <row r="2282" spans="1:19" x14ac:dyDescent="0.25">
      <c r="A2282" s="1" t="s">
        <v>13</v>
      </c>
      <c r="B2282" s="4">
        <v>2018538</v>
      </c>
      <c r="C2282">
        <v>9</v>
      </c>
      <c r="D2282">
        <v>18</v>
      </c>
      <c r="E2282" s="1" t="s">
        <v>2294</v>
      </c>
      <c r="F2282" t="str">
        <f>+RIGHT(Tabla1[[#This Row],[CONSIDERED_DATE1]],6)</f>
        <v>MAR-22</v>
      </c>
      <c r="G2282" t="str">
        <f>+LEFT(Tabla1[[#This Row],[CONSIDERED_DATE12]],3)</f>
        <v>MAR</v>
      </c>
      <c r="H2282" t="str">
        <f>+RIGHT(Tabla1[[#This Row],[CONSIDERED_DATE12]],2)</f>
        <v>22</v>
      </c>
      <c r="I2282" t="str">
        <f>+CONCATENATE(Tabla1[[#This Row],[CONSIDERED_DATE14]],"-",Tabla1[[#This Row],[CONSIDERED_DATE13]])</f>
        <v>22-MAR</v>
      </c>
      <c r="J2282" s="1" t="s">
        <v>5490</v>
      </c>
      <c r="K2282">
        <v>9</v>
      </c>
      <c r="L2282">
        <v>65</v>
      </c>
      <c r="M2282" s="4">
        <v>224282</v>
      </c>
      <c r="N2282" s="3">
        <v>13.846153846153801</v>
      </c>
      <c r="O2282" s="3">
        <f>+Tabla1[[#This Row],[CF_CALC_OCC_ROOMS]]/67*100</f>
        <v>13.432835820895523</v>
      </c>
      <c r="P2282" s="2">
        <v>2018538</v>
      </c>
      <c r="Q2282">
        <v>0</v>
      </c>
      <c r="R2282">
        <v>0</v>
      </c>
      <c r="S2282">
        <v>0</v>
      </c>
    </row>
    <row r="2283" spans="1:19" x14ac:dyDescent="0.25">
      <c r="A2283" s="1" t="s">
        <v>13</v>
      </c>
      <c r="B2283" s="4">
        <v>3306794</v>
      </c>
      <c r="C2283">
        <v>18</v>
      </c>
      <c r="D2283">
        <v>34</v>
      </c>
      <c r="E2283" s="1" t="s">
        <v>2295</v>
      </c>
      <c r="F2283" t="str">
        <f>+RIGHT(Tabla1[[#This Row],[CONSIDERED_DATE1]],6)</f>
        <v>MAR-22</v>
      </c>
      <c r="G2283" t="str">
        <f>+LEFT(Tabla1[[#This Row],[CONSIDERED_DATE12]],3)</f>
        <v>MAR</v>
      </c>
      <c r="H2283" t="str">
        <f>+RIGHT(Tabla1[[#This Row],[CONSIDERED_DATE12]],2)</f>
        <v>22</v>
      </c>
      <c r="I2283" t="str">
        <f>+CONCATENATE(Tabla1[[#This Row],[CONSIDERED_DATE14]],"-",Tabla1[[#This Row],[CONSIDERED_DATE13]])</f>
        <v>22-MAR</v>
      </c>
      <c r="J2283" s="1" t="s">
        <v>5491</v>
      </c>
      <c r="K2283">
        <v>18</v>
      </c>
      <c r="L2283">
        <v>65</v>
      </c>
      <c r="M2283" s="4">
        <v>183710.777777777</v>
      </c>
      <c r="N2283" s="3">
        <v>27.692307692307601</v>
      </c>
      <c r="O2283" s="3">
        <f>+Tabla1[[#This Row],[CF_CALC_OCC_ROOMS]]/67*100</f>
        <v>26.865671641791046</v>
      </c>
      <c r="P2283" s="2">
        <v>3306794</v>
      </c>
      <c r="Q2283">
        <v>0</v>
      </c>
      <c r="R2283">
        <v>0</v>
      </c>
      <c r="S2283">
        <v>0</v>
      </c>
    </row>
    <row r="2284" spans="1:19" x14ac:dyDescent="0.25">
      <c r="A2284" s="1" t="s">
        <v>13</v>
      </c>
      <c r="B2284" s="4">
        <v>10133507.428571429</v>
      </c>
      <c r="C2284">
        <v>51</v>
      </c>
      <c r="D2284">
        <v>102</v>
      </c>
      <c r="E2284" s="1" t="s">
        <v>2296</v>
      </c>
      <c r="F2284" t="str">
        <f>+RIGHT(Tabla1[[#This Row],[CONSIDERED_DATE1]],6)</f>
        <v>APR-22</v>
      </c>
      <c r="G2284" t="str">
        <f>+LEFT(Tabla1[[#This Row],[CONSIDERED_DATE12]],3)</f>
        <v>APR</v>
      </c>
      <c r="H2284" t="str">
        <f>+RIGHT(Tabla1[[#This Row],[CONSIDERED_DATE12]],2)</f>
        <v>22</v>
      </c>
      <c r="I2284" t="str">
        <f>+CONCATENATE(Tabla1[[#This Row],[CONSIDERED_DATE14]],"-",Tabla1[[#This Row],[CONSIDERED_DATE13]])</f>
        <v>22-APR</v>
      </c>
      <c r="J2284" s="1" t="s">
        <v>5492</v>
      </c>
      <c r="K2284">
        <v>51</v>
      </c>
      <c r="L2284">
        <v>65</v>
      </c>
      <c r="M2284" s="4">
        <v>198696.22408963501</v>
      </c>
      <c r="N2284" s="3">
        <v>78.461538461538396</v>
      </c>
      <c r="O2284" s="3">
        <f>+Tabla1[[#This Row],[CF_CALC_OCC_ROOMS]]/67*100</f>
        <v>76.119402985074629</v>
      </c>
      <c r="P2284" s="2">
        <v>10133507.428571429</v>
      </c>
      <c r="Q2284">
        <v>0</v>
      </c>
      <c r="R2284">
        <v>0</v>
      </c>
      <c r="S2284">
        <v>0</v>
      </c>
    </row>
    <row r="2285" spans="1:19" x14ac:dyDescent="0.25">
      <c r="A2285" s="1" t="s">
        <v>13</v>
      </c>
      <c r="B2285" s="4">
        <v>12277977.571428571</v>
      </c>
      <c r="C2285">
        <v>62</v>
      </c>
      <c r="D2285">
        <v>124</v>
      </c>
      <c r="E2285" s="1" t="s">
        <v>2297</v>
      </c>
      <c r="F2285" t="str">
        <f>+RIGHT(Tabla1[[#This Row],[CONSIDERED_DATE1]],6)</f>
        <v>APR-22</v>
      </c>
      <c r="G2285" t="str">
        <f>+LEFT(Tabla1[[#This Row],[CONSIDERED_DATE12]],3)</f>
        <v>APR</v>
      </c>
      <c r="H2285" t="str">
        <f>+RIGHT(Tabla1[[#This Row],[CONSIDERED_DATE12]],2)</f>
        <v>22</v>
      </c>
      <c r="I2285" t="str">
        <f>+CONCATENATE(Tabla1[[#This Row],[CONSIDERED_DATE14]],"-",Tabla1[[#This Row],[CONSIDERED_DATE13]])</f>
        <v>22-APR</v>
      </c>
      <c r="J2285" s="1" t="s">
        <v>5493</v>
      </c>
      <c r="K2285">
        <v>62</v>
      </c>
      <c r="L2285">
        <v>66</v>
      </c>
      <c r="M2285" s="4">
        <v>198031.89631336401</v>
      </c>
      <c r="N2285" s="3">
        <v>93.939393939393895</v>
      </c>
      <c r="O2285" s="3">
        <f>+Tabla1[[#This Row],[CF_CALC_OCC_ROOMS]]/67*100</f>
        <v>92.537313432835816</v>
      </c>
      <c r="P2285" s="2">
        <v>12277977.571428571</v>
      </c>
      <c r="Q2285">
        <v>0</v>
      </c>
      <c r="R2285">
        <v>0</v>
      </c>
      <c r="S2285">
        <v>0</v>
      </c>
    </row>
    <row r="2286" spans="1:19" x14ac:dyDescent="0.25">
      <c r="A2286" s="1" t="s">
        <v>13</v>
      </c>
      <c r="B2286" s="4">
        <v>3664427</v>
      </c>
      <c r="C2286">
        <v>19</v>
      </c>
      <c r="D2286">
        <v>36</v>
      </c>
      <c r="E2286" s="1" t="s">
        <v>2298</v>
      </c>
      <c r="F2286" t="str">
        <f>+RIGHT(Tabla1[[#This Row],[CONSIDERED_DATE1]],6)</f>
        <v>APR-22</v>
      </c>
      <c r="G2286" t="str">
        <f>+LEFT(Tabla1[[#This Row],[CONSIDERED_DATE12]],3)</f>
        <v>APR</v>
      </c>
      <c r="H2286" t="str">
        <f>+RIGHT(Tabla1[[#This Row],[CONSIDERED_DATE12]],2)</f>
        <v>22</v>
      </c>
      <c r="I2286" t="str">
        <f>+CONCATENATE(Tabla1[[#This Row],[CONSIDERED_DATE14]],"-",Tabla1[[#This Row],[CONSIDERED_DATE13]])</f>
        <v>22-APR</v>
      </c>
      <c r="J2286" s="1" t="s">
        <v>5494</v>
      </c>
      <c r="K2286">
        <v>19</v>
      </c>
      <c r="L2286">
        <v>64</v>
      </c>
      <c r="M2286" s="4">
        <v>192864.57894736799</v>
      </c>
      <c r="N2286" s="3">
        <v>29.6875</v>
      </c>
      <c r="O2286" s="3">
        <f>+Tabla1[[#This Row],[CF_CALC_OCC_ROOMS]]/67*100</f>
        <v>28.35820895522388</v>
      </c>
      <c r="P2286" s="2">
        <v>3664427</v>
      </c>
      <c r="Q2286">
        <v>0</v>
      </c>
      <c r="R2286">
        <v>0</v>
      </c>
      <c r="S2286">
        <v>0</v>
      </c>
    </row>
    <row r="2287" spans="1:19" x14ac:dyDescent="0.25">
      <c r="A2287" s="1" t="s">
        <v>13</v>
      </c>
      <c r="B2287" s="4">
        <v>2083361</v>
      </c>
      <c r="C2287">
        <v>12</v>
      </c>
      <c r="D2287">
        <v>19</v>
      </c>
      <c r="E2287" s="1" t="s">
        <v>2299</v>
      </c>
      <c r="F2287" t="str">
        <f>+RIGHT(Tabla1[[#This Row],[CONSIDERED_DATE1]],6)</f>
        <v>APR-22</v>
      </c>
      <c r="G2287" t="str">
        <f>+LEFT(Tabla1[[#This Row],[CONSIDERED_DATE12]],3)</f>
        <v>APR</v>
      </c>
      <c r="H2287" t="str">
        <f>+RIGHT(Tabla1[[#This Row],[CONSIDERED_DATE12]],2)</f>
        <v>22</v>
      </c>
      <c r="I2287" t="str">
        <f>+CONCATENATE(Tabla1[[#This Row],[CONSIDERED_DATE14]],"-",Tabla1[[#This Row],[CONSIDERED_DATE13]])</f>
        <v>22-APR</v>
      </c>
      <c r="J2287" s="1" t="s">
        <v>5495</v>
      </c>
      <c r="K2287">
        <v>12</v>
      </c>
      <c r="L2287">
        <v>64</v>
      </c>
      <c r="M2287" s="4">
        <v>173613.41666666599</v>
      </c>
      <c r="N2287" s="3">
        <v>18.75</v>
      </c>
      <c r="O2287" s="3">
        <f>+Tabla1[[#This Row],[CF_CALC_OCC_ROOMS]]/67*100</f>
        <v>17.910447761194028</v>
      </c>
      <c r="P2287" s="2">
        <v>2083361</v>
      </c>
      <c r="Q2287">
        <v>0</v>
      </c>
      <c r="R2287">
        <v>0</v>
      </c>
      <c r="S2287">
        <v>0</v>
      </c>
    </row>
    <row r="2288" spans="1:19" x14ac:dyDescent="0.25">
      <c r="A2288" s="1" t="s">
        <v>13</v>
      </c>
      <c r="B2288" s="4">
        <v>1559694</v>
      </c>
      <c r="C2288">
        <v>10</v>
      </c>
      <c r="D2288">
        <v>18</v>
      </c>
      <c r="E2288" s="1" t="s">
        <v>2300</v>
      </c>
      <c r="F2288" t="str">
        <f>+RIGHT(Tabla1[[#This Row],[CONSIDERED_DATE1]],6)</f>
        <v>APR-22</v>
      </c>
      <c r="G2288" t="str">
        <f>+LEFT(Tabla1[[#This Row],[CONSIDERED_DATE12]],3)</f>
        <v>APR</v>
      </c>
      <c r="H2288" t="str">
        <f>+RIGHT(Tabla1[[#This Row],[CONSIDERED_DATE12]],2)</f>
        <v>22</v>
      </c>
      <c r="I2288" t="str">
        <f>+CONCATENATE(Tabla1[[#This Row],[CONSIDERED_DATE14]],"-",Tabla1[[#This Row],[CONSIDERED_DATE13]])</f>
        <v>22-APR</v>
      </c>
      <c r="J2288" s="1" t="s">
        <v>5496</v>
      </c>
      <c r="K2288">
        <v>10</v>
      </c>
      <c r="L2288">
        <v>64</v>
      </c>
      <c r="M2288" s="4">
        <v>155969.4</v>
      </c>
      <c r="N2288" s="3">
        <v>15.625</v>
      </c>
      <c r="O2288" s="3">
        <f>+Tabla1[[#This Row],[CF_CALC_OCC_ROOMS]]/67*100</f>
        <v>14.925373134328357</v>
      </c>
      <c r="P2288" s="2">
        <v>1559694</v>
      </c>
      <c r="Q2288">
        <v>0</v>
      </c>
      <c r="R2288">
        <v>0</v>
      </c>
      <c r="S2288">
        <v>0</v>
      </c>
    </row>
    <row r="2289" spans="1:19" x14ac:dyDescent="0.25">
      <c r="A2289" s="1" t="s">
        <v>13</v>
      </c>
      <c r="B2289" s="4">
        <v>3167881.5714285714</v>
      </c>
      <c r="C2289">
        <v>22</v>
      </c>
      <c r="D2289">
        <v>34</v>
      </c>
      <c r="E2289" s="1" t="s">
        <v>2301</v>
      </c>
      <c r="F2289" t="str">
        <f>+RIGHT(Tabla1[[#This Row],[CONSIDERED_DATE1]],6)</f>
        <v>APR-22</v>
      </c>
      <c r="G2289" t="str">
        <f>+LEFT(Tabla1[[#This Row],[CONSIDERED_DATE12]],3)</f>
        <v>APR</v>
      </c>
      <c r="H2289" t="str">
        <f>+RIGHT(Tabla1[[#This Row],[CONSIDERED_DATE12]],2)</f>
        <v>22</v>
      </c>
      <c r="I2289" t="str">
        <f>+CONCATENATE(Tabla1[[#This Row],[CONSIDERED_DATE14]],"-",Tabla1[[#This Row],[CONSIDERED_DATE13]])</f>
        <v>22-APR</v>
      </c>
      <c r="J2289" s="1" t="s">
        <v>5497</v>
      </c>
      <c r="K2289">
        <v>22</v>
      </c>
      <c r="L2289">
        <v>64</v>
      </c>
      <c r="M2289" s="4">
        <v>143994.61688311599</v>
      </c>
      <c r="N2289" s="3">
        <v>34.375</v>
      </c>
      <c r="O2289" s="3">
        <f>+Tabla1[[#This Row],[CF_CALC_OCC_ROOMS]]/67*100</f>
        <v>32.835820895522389</v>
      </c>
      <c r="P2289" s="2">
        <v>3167881.5714285714</v>
      </c>
      <c r="Q2289">
        <v>0</v>
      </c>
      <c r="R2289">
        <v>0</v>
      </c>
      <c r="S2289">
        <v>0</v>
      </c>
    </row>
    <row r="2290" spans="1:19" x14ac:dyDescent="0.25">
      <c r="A2290" s="1" t="s">
        <v>13</v>
      </c>
      <c r="B2290" s="4">
        <v>5801702</v>
      </c>
      <c r="C2290">
        <v>35</v>
      </c>
      <c r="D2290">
        <v>46</v>
      </c>
      <c r="E2290" s="1" t="s">
        <v>2302</v>
      </c>
      <c r="F2290" t="str">
        <f>+RIGHT(Tabla1[[#This Row],[CONSIDERED_DATE1]],6)</f>
        <v>APR-22</v>
      </c>
      <c r="G2290" t="str">
        <f>+LEFT(Tabla1[[#This Row],[CONSIDERED_DATE12]],3)</f>
        <v>APR</v>
      </c>
      <c r="H2290" t="str">
        <f>+RIGHT(Tabla1[[#This Row],[CONSIDERED_DATE12]],2)</f>
        <v>22</v>
      </c>
      <c r="I2290" t="str">
        <f>+CONCATENATE(Tabla1[[#This Row],[CONSIDERED_DATE14]],"-",Tabla1[[#This Row],[CONSIDERED_DATE13]])</f>
        <v>22-APR</v>
      </c>
      <c r="J2290" s="1" t="s">
        <v>5498</v>
      </c>
      <c r="K2290">
        <v>35</v>
      </c>
      <c r="L2290">
        <v>64</v>
      </c>
      <c r="M2290" s="4">
        <v>165762.91428571401</v>
      </c>
      <c r="N2290" s="3">
        <v>54.6875</v>
      </c>
      <c r="O2290" s="3">
        <f>+Tabla1[[#This Row],[CF_CALC_OCC_ROOMS]]/67*100</f>
        <v>52.238805970149251</v>
      </c>
      <c r="P2290" s="2">
        <v>3200702</v>
      </c>
      <c r="Q2290">
        <v>0</v>
      </c>
      <c r="R2290">
        <v>2601000</v>
      </c>
      <c r="S2290">
        <v>0</v>
      </c>
    </row>
    <row r="2291" spans="1:19" x14ac:dyDescent="0.25">
      <c r="A2291" s="1" t="s">
        <v>13</v>
      </c>
      <c r="B2291" s="4">
        <v>10977463</v>
      </c>
      <c r="C2291">
        <v>56</v>
      </c>
      <c r="D2291">
        <v>109</v>
      </c>
      <c r="E2291" s="1" t="s">
        <v>2303</v>
      </c>
      <c r="F2291" t="str">
        <f>+RIGHT(Tabla1[[#This Row],[CONSIDERED_DATE1]],6)</f>
        <v>APR-22</v>
      </c>
      <c r="G2291" t="str">
        <f>+LEFT(Tabla1[[#This Row],[CONSIDERED_DATE12]],3)</f>
        <v>APR</v>
      </c>
      <c r="H2291" t="str">
        <f>+RIGHT(Tabla1[[#This Row],[CONSIDERED_DATE12]],2)</f>
        <v>22</v>
      </c>
      <c r="I2291" t="str">
        <f>+CONCATENATE(Tabla1[[#This Row],[CONSIDERED_DATE14]],"-",Tabla1[[#This Row],[CONSIDERED_DATE13]])</f>
        <v>22-APR</v>
      </c>
      <c r="J2291" s="1" t="s">
        <v>5499</v>
      </c>
      <c r="K2291">
        <v>56</v>
      </c>
      <c r="L2291">
        <v>64</v>
      </c>
      <c r="M2291" s="4">
        <v>196026.125</v>
      </c>
      <c r="N2291" s="3">
        <v>87.5</v>
      </c>
      <c r="O2291" s="3">
        <f>+Tabla1[[#This Row],[CF_CALC_OCC_ROOMS]]/67*100</f>
        <v>83.582089552238799</v>
      </c>
      <c r="P2291" s="2">
        <v>10977463</v>
      </c>
      <c r="Q2291">
        <v>0</v>
      </c>
      <c r="R2291">
        <v>0</v>
      </c>
      <c r="S2291">
        <v>0</v>
      </c>
    </row>
    <row r="2292" spans="1:19" x14ac:dyDescent="0.25">
      <c r="A2292" s="1" t="s">
        <v>13</v>
      </c>
      <c r="B2292" s="4">
        <v>12361508</v>
      </c>
      <c r="C2292">
        <v>63</v>
      </c>
      <c r="D2292">
        <v>125</v>
      </c>
      <c r="E2292" s="1" t="s">
        <v>2304</v>
      </c>
      <c r="F2292" t="str">
        <f>+RIGHT(Tabla1[[#This Row],[CONSIDERED_DATE1]],6)</f>
        <v>APR-22</v>
      </c>
      <c r="G2292" t="str">
        <f>+LEFT(Tabla1[[#This Row],[CONSIDERED_DATE12]],3)</f>
        <v>APR</v>
      </c>
      <c r="H2292" t="str">
        <f>+RIGHT(Tabla1[[#This Row],[CONSIDERED_DATE12]],2)</f>
        <v>22</v>
      </c>
      <c r="I2292" t="str">
        <f>+CONCATENATE(Tabla1[[#This Row],[CONSIDERED_DATE14]],"-",Tabla1[[#This Row],[CONSIDERED_DATE13]])</f>
        <v>22-APR</v>
      </c>
      <c r="J2292" s="1" t="s">
        <v>5500</v>
      </c>
      <c r="K2292">
        <v>63</v>
      </c>
      <c r="L2292">
        <v>65</v>
      </c>
      <c r="M2292" s="4">
        <v>196214.41269841199</v>
      </c>
      <c r="N2292" s="3">
        <v>96.923076923076906</v>
      </c>
      <c r="O2292" s="3">
        <f>+Tabla1[[#This Row],[CF_CALC_OCC_ROOMS]]/67*100</f>
        <v>94.029850746268664</v>
      </c>
      <c r="P2292" s="2">
        <v>12361508</v>
      </c>
      <c r="Q2292">
        <v>0</v>
      </c>
      <c r="R2292">
        <v>0</v>
      </c>
      <c r="S2292">
        <v>0</v>
      </c>
    </row>
    <row r="2293" spans="1:19" x14ac:dyDescent="0.25">
      <c r="A2293" s="1" t="s">
        <v>13</v>
      </c>
      <c r="B2293" s="4">
        <v>3068194</v>
      </c>
      <c r="C2293">
        <v>20</v>
      </c>
      <c r="D2293">
        <v>37</v>
      </c>
      <c r="E2293" s="1" t="s">
        <v>2305</v>
      </c>
      <c r="F2293" t="str">
        <f>+RIGHT(Tabla1[[#This Row],[CONSIDERED_DATE1]],6)</f>
        <v>APR-22</v>
      </c>
      <c r="G2293" t="str">
        <f>+LEFT(Tabla1[[#This Row],[CONSIDERED_DATE12]],3)</f>
        <v>APR</v>
      </c>
      <c r="H2293" t="str">
        <f>+RIGHT(Tabla1[[#This Row],[CONSIDERED_DATE12]],2)</f>
        <v>22</v>
      </c>
      <c r="I2293" t="str">
        <f>+CONCATENATE(Tabla1[[#This Row],[CONSIDERED_DATE14]],"-",Tabla1[[#This Row],[CONSIDERED_DATE13]])</f>
        <v>22-APR</v>
      </c>
      <c r="J2293" s="1" t="s">
        <v>5501</v>
      </c>
      <c r="K2293">
        <v>20</v>
      </c>
      <c r="L2293">
        <v>64</v>
      </c>
      <c r="M2293" s="4">
        <v>153409.70000000001</v>
      </c>
      <c r="N2293" s="3">
        <v>31.25</v>
      </c>
      <c r="O2293" s="3">
        <f>+Tabla1[[#This Row],[CF_CALC_OCC_ROOMS]]/67*100</f>
        <v>29.850746268656714</v>
      </c>
      <c r="P2293" s="2">
        <v>3068194</v>
      </c>
      <c r="Q2293">
        <v>0</v>
      </c>
      <c r="R2293">
        <v>0</v>
      </c>
      <c r="S2293">
        <v>0</v>
      </c>
    </row>
    <row r="2294" spans="1:19" x14ac:dyDescent="0.25">
      <c r="A2294" s="1" t="s">
        <v>13</v>
      </c>
      <c r="B2294" s="4">
        <v>2493464</v>
      </c>
      <c r="C2294">
        <v>16</v>
      </c>
      <c r="D2294">
        <v>26</v>
      </c>
      <c r="E2294" s="1" t="s">
        <v>2306</v>
      </c>
      <c r="F2294" t="str">
        <f>+RIGHT(Tabla1[[#This Row],[CONSIDERED_DATE1]],6)</f>
        <v>APR-22</v>
      </c>
      <c r="G2294" t="str">
        <f>+LEFT(Tabla1[[#This Row],[CONSIDERED_DATE12]],3)</f>
        <v>APR</v>
      </c>
      <c r="H2294" t="str">
        <f>+RIGHT(Tabla1[[#This Row],[CONSIDERED_DATE12]],2)</f>
        <v>22</v>
      </c>
      <c r="I2294" t="str">
        <f>+CONCATENATE(Tabla1[[#This Row],[CONSIDERED_DATE14]],"-",Tabla1[[#This Row],[CONSIDERED_DATE13]])</f>
        <v>22-APR</v>
      </c>
      <c r="J2294" s="1" t="s">
        <v>5502</v>
      </c>
      <c r="K2294">
        <v>16</v>
      </c>
      <c r="L2294">
        <v>64</v>
      </c>
      <c r="M2294" s="4">
        <v>155841.5</v>
      </c>
      <c r="N2294" s="3">
        <v>25</v>
      </c>
      <c r="O2294" s="3">
        <f>+Tabla1[[#This Row],[CF_CALC_OCC_ROOMS]]/67*100</f>
        <v>23.880597014925371</v>
      </c>
      <c r="P2294" s="2">
        <v>2493464</v>
      </c>
      <c r="Q2294">
        <v>0</v>
      </c>
      <c r="R2294">
        <v>0</v>
      </c>
      <c r="S2294">
        <v>0</v>
      </c>
    </row>
    <row r="2295" spans="1:19" x14ac:dyDescent="0.25">
      <c r="A2295" s="1" t="s">
        <v>13</v>
      </c>
      <c r="B2295" s="4">
        <v>2755118</v>
      </c>
      <c r="C2295">
        <v>17</v>
      </c>
      <c r="D2295">
        <v>26</v>
      </c>
      <c r="E2295" s="1" t="s">
        <v>2307</v>
      </c>
      <c r="F2295" t="str">
        <f>+RIGHT(Tabla1[[#This Row],[CONSIDERED_DATE1]],6)</f>
        <v>APR-22</v>
      </c>
      <c r="G2295" t="str">
        <f>+LEFT(Tabla1[[#This Row],[CONSIDERED_DATE12]],3)</f>
        <v>APR</v>
      </c>
      <c r="H2295" t="str">
        <f>+RIGHT(Tabla1[[#This Row],[CONSIDERED_DATE12]],2)</f>
        <v>22</v>
      </c>
      <c r="I2295" t="str">
        <f>+CONCATENATE(Tabla1[[#This Row],[CONSIDERED_DATE14]],"-",Tabla1[[#This Row],[CONSIDERED_DATE13]])</f>
        <v>22-APR</v>
      </c>
      <c r="J2295" s="1" t="s">
        <v>5503</v>
      </c>
      <c r="K2295">
        <v>17</v>
      </c>
      <c r="L2295">
        <v>64</v>
      </c>
      <c r="M2295" s="4">
        <v>162065.764705882</v>
      </c>
      <c r="N2295" s="3">
        <v>26.5625</v>
      </c>
      <c r="O2295" s="3">
        <f>+Tabla1[[#This Row],[CF_CALC_OCC_ROOMS]]/67*100</f>
        <v>25.373134328358208</v>
      </c>
      <c r="P2295" s="2">
        <v>2755118</v>
      </c>
      <c r="Q2295">
        <v>0</v>
      </c>
      <c r="R2295">
        <v>0</v>
      </c>
      <c r="S2295">
        <v>0</v>
      </c>
    </row>
    <row r="2296" spans="1:19" x14ac:dyDescent="0.25">
      <c r="A2296" s="1" t="s">
        <v>13</v>
      </c>
      <c r="B2296" s="4">
        <v>4487839</v>
      </c>
      <c r="C2296">
        <v>25</v>
      </c>
      <c r="D2296">
        <v>42</v>
      </c>
      <c r="E2296" s="1" t="s">
        <v>2308</v>
      </c>
      <c r="F2296" t="str">
        <f>+RIGHT(Tabla1[[#This Row],[CONSIDERED_DATE1]],6)</f>
        <v>APR-22</v>
      </c>
      <c r="G2296" t="str">
        <f>+LEFT(Tabla1[[#This Row],[CONSIDERED_DATE12]],3)</f>
        <v>APR</v>
      </c>
      <c r="H2296" t="str">
        <f>+RIGHT(Tabla1[[#This Row],[CONSIDERED_DATE12]],2)</f>
        <v>22</v>
      </c>
      <c r="I2296" t="str">
        <f>+CONCATENATE(Tabla1[[#This Row],[CONSIDERED_DATE14]],"-",Tabla1[[#This Row],[CONSIDERED_DATE13]])</f>
        <v>22-APR</v>
      </c>
      <c r="J2296" s="1" t="s">
        <v>5504</v>
      </c>
      <c r="K2296">
        <v>25</v>
      </c>
      <c r="L2296">
        <v>64</v>
      </c>
      <c r="M2296" s="4">
        <v>179513.56</v>
      </c>
      <c r="N2296" s="3">
        <v>39.0625</v>
      </c>
      <c r="O2296" s="3">
        <f>+Tabla1[[#This Row],[CF_CALC_OCC_ROOMS]]/67*100</f>
        <v>37.313432835820898</v>
      </c>
      <c r="P2296" s="2">
        <v>4487839</v>
      </c>
      <c r="Q2296">
        <v>0</v>
      </c>
      <c r="R2296">
        <v>0</v>
      </c>
      <c r="S2296">
        <v>0</v>
      </c>
    </row>
    <row r="2297" spans="1:19" x14ac:dyDescent="0.25">
      <c r="A2297" s="1" t="s">
        <v>13</v>
      </c>
      <c r="B2297" s="4">
        <v>8863020</v>
      </c>
      <c r="C2297">
        <v>47</v>
      </c>
      <c r="D2297">
        <v>91</v>
      </c>
      <c r="E2297" s="1" t="s">
        <v>2309</v>
      </c>
      <c r="F2297" t="str">
        <f>+RIGHT(Tabla1[[#This Row],[CONSIDERED_DATE1]],6)</f>
        <v>APR-22</v>
      </c>
      <c r="G2297" t="str">
        <f>+LEFT(Tabla1[[#This Row],[CONSIDERED_DATE12]],3)</f>
        <v>APR</v>
      </c>
      <c r="H2297" t="str">
        <f>+RIGHT(Tabla1[[#This Row],[CONSIDERED_DATE12]],2)</f>
        <v>22</v>
      </c>
      <c r="I2297" t="str">
        <f>+CONCATENATE(Tabla1[[#This Row],[CONSIDERED_DATE14]],"-",Tabla1[[#This Row],[CONSIDERED_DATE13]])</f>
        <v>22-APR</v>
      </c>
      <c r="J2297" s="1" t="s">
        <v>5505</v>
      </c>
      <c r="K2297">
        <v>47</v>
      </c>
      <c r="L2297">
        <v>64</v>
      </c>
      <c r="M2297" s="4">
        <v>188574.89361702101</v>
      </c>
      <c r="N2297" s="3">
        <v>73.4375</v>
      </c>
      <c r="O2297" s="3">
        <f>+Tabla1[[#This Row],[CF_CALC_OCC_ROOMS]]/67*100</f>
        <v>70.149253731343293</v>
      </c>
      <c r="P2297" s="2">
        <v>8863020</v>
      </c>
      <c r="Q2297">
        <v>0</v>
      </c>
      <c r="R2297">
        <v>0</v>
      </c>
      <c r="S2297">
        <v>0</v>
      </c>
    </row>
    <row r="2298" spans="1:19" x14ac:dyDescent="0.25">
      <c r="A2298" s="1" t="s">
        <v>13</v>
      </c>
      <c r="B2298" s="4">
        <v>13652899</v>
      </c>
      <c r="C2298">
        <v>63</v>
      </c>
      <c r="D2298">
        <v>127</v>
      </c>
      <c r="E2298" s="1" t="s">
        <v>2310</v>
      </c>
      <c r="F2298" t="str">
        <f>+RIGHT(Tabla1[[#This Row],[CONSIDERED_DATE1]],6)</f>
        <v>APR-22</v>
      </c>
      <c r="G2298" t="str">
        <f>+LEFT(Tabla1[[#This Row],[CONSIDERED_DATE12]],3)</f>
        <v>APR</v>
      </c>
      <c r="H2298" t="str">
        <f>+RIGHT(Tabla1[[#This Row],[CONSIDERED_DATE12]],2)</f>
        <v>22</v>
      </c>
      <c r="I2298" t="str">
        <f>+CONCATENATE(Tabla1[[#This Row],[CONSIDERED_DATE14]],"-",Tabla1[[#This Row],[CONSIDERED_DATE13]])</f>
        <v>22-APR</v>
      </c>
      <c r="J2298" s="1" t="s">
        <v>5506</v>
      </c>
      <c r="K2298">
        <v>63</v>
      </c>
      <c r="L2298">
        <v>65</v>
      </c>
      <c r="M2298" s="4">
        <v>216712.68253968199</v>
      </c>
      <c r="N2298" s="3">
        <v>96.923076923076906</v>
      </c>
      <c r="O2298" s="3">
        <f>+Tabla1[[#This Row],[CF_CALC_OCC_ROOMS]]/67*100</f>
        <v>94.029850746268664</v>
      </c>
      <c r="P2298" s="2">
        <v>13652899</v>
      </c>
      <c r="Q2298">
        <v>0</v>
      </c>
      <c r="R2298">
        <v>0</v>
      </c>
      <c r="S2298">
        <v>0</v>
      </c>
    </row>
    <row r="2299" spans="1:19" x14ac:dyDescent="0.25">
      <c r="A2299" s="1" t="s">
        <v>13</v>
      </c>
      <c r="B2299" s="4">
        <v>12165120.428571429</v>
      </c>
      <c r="C2299">
        <v>62</v>
      </c>
      <c r="D2299">
        <v>123</v>
      </c>
      <c r="E2299" s="1" t="s">
        <v>2311</v>
      </c>
      <c r="F2299" t="str">
        <f>+RIGHT(Tabla1[[#This Row],[CONSIDERED_DATE1]],6)</f>
        <v>APR-22</v>
      </c>
      <c r="G2299" t="str">
        <f>+LEFT(Tabla1[[#This Row],[CONSIDERED_DATE12]],3)</f>
        <v>APR</v>
      </c>
      <c r="H2299" t="str">
        <f>+RIGHT(Tabla1[[#This Row],[CONSIDERED_DATE12]],2)</f>
        <v>22</v>
      </c>
      <c r="I2299" t="str">
        <f>+CONCATENATE(Tabla1[[#This Row],[CONSIDERED_DATE14]],"-",Tabla1[[#This Row],[CONSIDERED_DATE13]])</f>
        <v>22-APR</v>
      </c>
      <c r="J2299" s="1" t="s">
        <v>5507</v>
      </c>
      <c r="K2299">
        <v>62</v>
      </c>
      <c r="L2299">
        <v>65</v>
      </c>
      <c r="M2299" s="4">
        <v>196211.619815668</v>
      </c>
      <c r="N2299" s="3">
        <v>95.384615384615302</v>
      </c>
      <c r="O2299" s="3">
        <f>+Tabla1[[#This Row],[CF_CALC_OCC_ROOMS]]/67*100</f>
        <v>92.537313432835816</v>
      </c>
      <c r="P2299" s="2">
        <v>12165120.428571429</v>
      </c>
      <c r="Q2299">
        <v>0</v>
      </c>
      <c r="R2299">
        <v>0</v>
      </c>
      <c r="S2299">
        <v>0</v>
      </c>
    </row>
    <row r="2300" spans="1:19" x14ac:dyDescent="0.25">
      <c r="A2300" s="1" t="s">
        <v>13</v>
      </c>
      <c r="B2300" s="4">
        <v>2862181</v>
      </c>
      <c r="C2300">
        <v>15</v>
      </c>
      <c r="D2300">
        <v>28</v>
      </c>
      <c r="E2300" s="1" t="s">
        <v>2312</v>
      </c>
      <c r="F2300" t="str">
        <f>+RIGHT(Tabla1[[#This Row],[CONSIDERED_DATE1]],6)</f>
        <v>APR-22</v>
      </c>
      <c r="G2300" t="str">
        <f>+LEFT(Tabla1[[#This Row],[CONSIDERED_DATE12]],3)</f>
        <v>APR</v>
      </c>
      <c r="H2300" t="str">
        <f>+RIGHT(Tabla1[[#This Row],[CONSIDERED_DATE12]],2)</f>
        <v>22</v>
      </c>
      <c r="I2300" t="str">
        <f>+CONCATENATE(Tabla1[[#This Row],[CONSIDERED_DATE14]],"-",Tabla1[[#This Row],[CONSIDERED_DATE13]])</f>
        <v>22-APR</v>
      </c>
      <c r="J2300" s="1" t="s">
        <v>5508</v>
      </c>
      <c r="K2300">
        <v>15</v>
      </c>
      <c r="L2300">
        <v>65</v>
      </c>
      <c r="M2300" s="4">
        <v>190812.06666666601</v>
      </c>
      <c r="N2300" s="3">
        <v>23.076923076922998</v>
      </c>
      <c r="O2300" s="3">
        <f>+Tabla1[[#This Row],[CF_CALC_OCC_ROOMS]]/67*100</f>
        <v>22.388059701492537</v>
      </c>
      <c r="P2300" s="2">
        <v>2862181</v>
      </c>
      <c r="Q2300">
        <v>0</v>
      </c>
      <c r="R2300">
        <v>0</v>
      </c>
      <c r="S2300">
        <v>0</v>
      </c>
    </row>
    <row r="2301" spans="1:19" x14ac:dyDescent="0.25">
      <c r="A2301" s="1" t="s">
        <v>13</v>
      </c>
      <c r="B2301" s="4">
        <v>2939370</v>
      </c>
      <c r="C2301">
        <v>18</v>
      </c>
      <c r="D2301">
        <v>26</v>
      </c>
      <c r="E2301" s="1" t="s">
        <v>2313</v>
      </c>
      <c r="F2301" t="str">
        <f>+RIGHT(Tabla1[[#This Row],[CONSIDERED_DATE1]],6)</f>
        <v>APR-22</v>
      </c>
      <c r="G2301" t="str">
        <f>+LEFT(Tabla1[[#This Row],[CONSIDERED_DATE12]],3)</f>
        <v>APR</v>
      </c>
      <c r="H2301" t="str">
        <f>+RIGHT(Tabla1[[#This Row],[CONSIDERED_DATE12]],2)</f>
        <v>22</v>
      </c>
      <c r="I2301" t="str">
        <f>+CONCATENATE(Tabla1[[#This Row],[CONSIDERED_DATE14]],"-",Tabla1[[#This Row],[CONSIDERED_DATE13]])</f>
        <v>22-APR</v>
      </c>
      <c r="J2301" s="1" t="s">
        <v>5509</v>
      </c>
      <c r="K2301">
        <v>18</v>
      </c>
      <c r="L2301">
        <v>63</v>
      </c>
      <c r="M2301" s="4">
        <v>163298.33333333299</v>
      </c>
      <c r="N2301" s="3">
        <v>28.571428571428498</v>
      </c>
      <c r="O2301" s="3">
        <f>+Tabla1[[#This Row],[CF_CALC_OCC_ROOMS]]/67*100</f>
        <v>26.865671641791046</v>
      </c>
      <c r="P2301" s="2">
        <v>2939370</v>
      </c>
      <c r="Q2301">
        <v>0</v>
      </c>
      <c r="R2301">
        <v>0</v>
      </c>
      <c r="S2301">
        <v>0</v>
      </c>
    </row>
    <row r="2302" spans="1:19" x14ac:dyDescent="0.25">
      <c r="A2302" s="1" t="s">
        <v>13</v>
      </c>
      <c r="B2302" s="4">
        <v>1624639</v>
      </c>
      <c r="C2302">
        <v>12</v>
      </c>
      <c r="D2302">
        <v>18</v>
      </c>
      <c r="E2302" s="1" t="s">
        <v>2314</v>
      </c>
      <c r="F2302" t="str">
        <f>+RIGHT(Tabla1[[#This Row],[CONSIDERED_DATE1]],6)</f>
        <v>APR-22</v>
      </c>
      <c r="G2302" t="str">
        <f>+LEFT(Tabla1[[#This Row],[CONSIDERED_DATE12]],3)</f>
        <v>APR</v>
      </c>
      <c r="H2302" t="str">
        <f>+RIGHT(Tabla1[[#This Row],[CONSIDERED_DATE12]],2)</f>
        <v>22</v>
      </c>
      <c r="I2302" t="str">
        <f>+CONCATENATE(Tabla1[[#This Row],[CONSIDERED_DATE14]],"-",Tabla1[[#This Row],[CONSIDERED_DATE13]])</f>
        <v>22-APR</v>
      </c>
      <c r="J2302" s="1" t="s">
        <v>5510</v>
      </c>
      <c r="K2302">
        <v>12</v>
      </c>
      <c r="L2302">
        <v>65</v>
      </c>
      <c r="M2302" s="4">
        <v>135386.58333333299</v>
      </c>
      <c r="N2302" s="3">
        <v>18.4615384615384</v>
      </c>
      <c r="O2302" s="3">
        <f>+Tabla1[[#This Row],[CF_CALC_OCC_ROOMS]]/67*100</f>
        <v>17.910447761194028</v>
      </c>
      <c r="P2302" s="2">
        <v>1624639</v>
      </c>
      <c r="Q2302">
        <v>0</v>
      </c>
      <c r="R2302">
        <v>0</v>
      </c>
      <c r="S2302">
        <v>0</v>
      </c>
    </row>
    <row r="2303" spans="1:19" x14ac:dyDescent="0.25">
      <c r="A2303" s="1" t="s">
        <v>13</v>
      </c>
      <c r="B2303" s="4">
        <v>1460756.5714285714</v>
      </c>
      <c r="C2303">
        <v>11</v>
      </c>
      <c r="D2303">
        <v>21</v>
      </c>
      <c r="E2303" s="1" t="s">
        <v>2315</v>
      </c>
      <c r="F2303" t="str">
        <f>+RIGHT(Tabla1[[#This Row],[CONSIDERED_DATE1]],6)</f>
        <v>APR-22</v>
      </c>
      <c r="G2303" t="str">
        <f>+LEFT(Tabla1[[#This Row],[CONSIDERED_DATE12]],3)</f>
        <v>APR</v>
      </c>
      <c r="H2303" t="str">
        <f>+RIGHT(Tabla1[[#This Row],[CONSIDERED_DATE12]],2)</f>
        <v>22</v>
      </c>
      <c r="I2303" t="str">
        <f>+CONCATENATE(Tabla1[[#This Row],[CONSIDERED_DATE14]],"-",Tabla1[[#This Row],[CONSIDERED_DATE13]])</f>
        <v>22-APR</v>
      </c>
      <c r="J2303" s="1" t="s">
        <v>5511</v>
      </c>
      <c r="K2303">
        <v>11</v>
      </c>
      <c r="L2303">
        <v>65</v>
      </c>
      <c r="M2303" s="4">
        <v>132796.051948051</v>
      </c>
      <c r="N2303" s="3">
        <v>16.923076923076898</v>
      </c>
      <c r="O2303" s="3">
        <f>+Tabla1[[#This Row],[CF_CALC_OCC_ROOMS]]/67*100</f>
        <v>16.417910447761194</v>
      </c>
      <c r="P2303" s="2">
        <v>1460756.5714285714</v>
      </c>
      <c r="Q2303">
        <v>0</v>
      </c>
      <c r="R2303">
        <v>0</v>
      </c>
      <c r="S2303">
        <v>0</v>
      </c>
    </row>
    <row r="2304" spans="1:19" x14ac:dyDescent="0.25">
      <c r="A2304" s="1" t="s">
        <v>13</v>
      </c>
      <c r="B2304" s="4">
        <v>1853733.5714285714</v>
      </c>
      <c r="C2304">
        <v>11</v>
      </c>
      <c r="D2304">
        <v>21</v>
      </c>
      <c r="E2304" s="1" t="s">
        <v>2316</v>
      </c>
      <c r="F2304" t="str">
        <f>+RIGHT(Tabla1[[#This Row],[CONSIDERED_DATE1]],6)</f>
        <v>APR-22</v>
      </c>
      <c r="G2304" t="str">
        <f>+LEFT(Tabla1[[#This Row],[CONSIDERED_DATE12]],3)</f>
        <v>APR</v>
      </c>
      <c r="H2304" t="str">
        <f>+RIGHT(Tabla1[[#This Row],[CONSIDERED_DATE12]],2)</f>
        <v>22</v>
      </c>
      <c r="I2304" t="str">
        <f>+CONCATENATE(Tabla1[[#This Row],[CONSIDERED_DATE14]],"-",Tabla1[[#This Row],[CONSIDERED_DATE13]])</f>
        <v>22-APR</v>
      </c>
      <c r="J2304" s="1" t="s">
        <v>5512</v>
      </c>
      <c r="K2304">
        <v>11</v>
      </c>
      <c r="L2304">
        <v>65</v>
      </c>
      <c r="M2304" s="4">
        <v>168521.233766233</v>
      </c>
      <c r="N2304" s="3">
        <v>16.923076923076898</v>
      </c>
      <c r="O2304" s="3">
        <f>+Tabla1[[#This Row],[CF_CALC_OCC_ROOMS]]/67*100</f>
        <v>16.417910447761194</v>
      </c>
      <c r="P2304" s="2">
        <v>1853733.5714285714</v>
      </c>
      <c r="Q2304">
        <v>0</v>
      </c>
      <c r="R2304">
        <v>0</v>
      </c>
      <c r="S2304">
        <v>0</v>
      </c>
    </row>
    <row r="2305" spans="1:19" x14ac:dyDescent="0.25">
      <c r="A2305" s="1" t="s">
        <v>13</v>
      </c>
      <c r="B2305" s="4">
        <v>8376090</v>
      </c>
      <c r="C2305">
        <v>51</v>
      </c>
      <c r="D2305">
        <v>103</v>
      </c>
      <c r="E2305" s="1" t="s">
        <v>2317</v>
      </c>
      <c r="F2305" t="str">
        <f>+RIGHT(Tabla1[[#This Row],[CONSIDERED_DATE1]],6)</f>
        <v>APR-22</v>
      </c>
      <c r="G2305" t="str">
        <f>+LEFT(Tabla1[[#This Row],[CONSIDERED_DATE12]],3)</f>
        <v>APR</v>
      </c>
      <c r="H2305" t="str">
        <f>+RIGHT(Tabla1[[#This Row],[CONSIDERED_DATE12]],2)</f>
        <v>22</v>
      </c>
      <c r="I2305" t="str">
        <f>+CONCATENATE(Tabla1[[#This Row],[CONSIDERED_DATE14]],"-",Tabla1[[#This Row],[CONSIDERED_DATE13]])</f>
        <v>22-APR</v>
      </c>
      <c r="J2305" s="1" t="s">
        <v>5513</v>
      </c>
      <c r="K2305">
        <v>51</v>
      </c>
      <c r="L2305">
        <v>65</v>
      </c>
      <c r="M2305" s="4">
        <v>164237.05882352899</v>
      </c>
      <c r="N2305" s="3">
        <v>78.461538461538396</v>
      </c>
      <c r="O2305" s="3">
        <f>+Tabla1[[#This Row],[CF_CALC_OCC_ROOMS]]/67*100</f>
        <v>76.119402985074629</v>
      </c>
      <c r="P2305" s="2">
        <v>-107910</v>
      </c>
      <c r="Q2305">
        <v>0</v>
      </c>
      <c r="R2305">
        <v>8484000</v>
      </c>
      <c r="S2305">
        <v>0</v>
      </c>
    </row>
    <row r="2306" spans="1:19" x14ac:dyDescent="0.25">
      <c r="A2306" s="1" t="s">
        <v>13</v>
      </c>
      <c r="B2306" s="4">
        <v>7973050</v>
      </c>
      <c r="C2306">
        <v>51</v>
      </c>
      <c r="D2306">
        <v>104</v>
      </c>
      <c r="E2306" s="1" t="s">
        <v>2318</v>
      </c>
      <c r="F2306" t="str">
        <f>+RIGHT(Tabla1[[#This Row],[CONSIDERED_DATE1]],6)</f>
        <v>APR-22</v>
      </c>
      <c r="G2306" t="str">
        <f>+LEFT(Tabla1[[#This Row],[CONSIDERED_DATE12]],3)</f>
        <v>APR</v>
      </c>
      <c r="H2306" t="str">
        <f>+RIGHT(Tabla1[[#This Row],[CONSIDERED_DATE12]],2)</f>
        <v>22</v>
      </c>
      <c r="I2306" t="str">
        <f>+CONCATENATE(Tabla1[[#This Row],[CONSIDERED_DATE14]],"-",Tabla1[[#This Row],[CONSIDERED_DATE13]])</f>
        <v>22-APR</v>
      </c>
      <c r="J2306" s="1" t="s">
        <v>5514</v>
      </c>
      <c r="K2306">
        <v>51</v>
      </c>
      <c r="L2306">
        <v>65</v>
      </c>
      <c r="M2306" s="4">
        <v>156334.31372549001</v>
      </c>
      <c r="N2306" s="3">
        <v>78.461538461538396</v>
      </c>
      <c r="O2306" s="3">
        <f>+Tabla1[[#This Row],[CF_CALC_OCC_ROOMS]]/67*100</f>
        <v>76.119402985074629</v>
      </c>
      <c r="P2306" s="2">
        <v>89020</v>
      </c>
      <c r="Q2306">
        <v>0</v>
      </c>
      <c r="R2306">
        <v>7884030</v>
      </c>
      <c r="S2306">
        <v>0</v>
      </c>
    </row>
    <row r="2307" spans="1:19" x14ac:dyDescent="0.25">
      <c r="A2307" s="1" t="s">
        <v>13</v>
      </c>
      <c r="B2307" s="4">
        <v>2117547</v>
      </c>
      <c r="C2307">
        <v>12</v>
      </c>
      <c r="D2307">
        <v>24</v>
      </c>
      <c r="E2307" s="1" t="s">
        <v>2319</v>
      </c>
      <c r="F2307" t="str">
        <f>+RIGHT(Tabla1[[#This Row],[CONSIDERED_DATE1]],6)</f>
        <v>APR-22</v>
      </c>
      <c r="G2307" t="str">
        <f>+LEFT(Tabla1[[#This Row],[CONSIDERED_DATE12]],3)</f>
        <v>APR</v>
      </c>
      <c r="H2307" t="str">
        <f>+RIGHT(Tabla1[[#This Row],[CONSIDERED_DATE12]],2)</f>
        <v>22</v>
      </c>
      <c r="I2307" t="str">
        <f>+CONCATENATE(Tabla1[[#This Row],[CONSIDERED_DATE14]],"-",Tabla1[[#This Row],[CONSIDERED_DATE13]])</f>
        <v>22-APR</v>
      </c>
      <c r="J2307" s="1" t="s">
        <v>5515</v>
      </c>
      <c r="K2307">
        <v>12</v>
      </c>
      <c r="L2307">
        <v>65</v>
      </c>
      <c r="M2307" s="4">
        <v>176462.25</v>
      </c>
      <c r="N2307" s="3">
        <v>18.4615384615384</v>
      </c>
      <c r="O2307" s="3">
        <f>+Tabla1[[#This Row],[CF_CALC_OCC_ROOMS]]/67*100</f>
        <v>17.910447761194028</v>
      </c>
      <c r="P2307" s="2">
        <v>2117547</v>
      </c>
      <c r="Q2307">
        <v>0</v>
      </c>
      <c r="R2307">
        <v>0</v>
      </c>
      <c r="S2307">
        <v>0</v>
      </c>
    </row>
    <row r="2308" spans="1:19" x14ac:dyDescent="0.25">
      <c r="A2308" s="1" t="s">
        <v>13</v>
      </c>
      <c r="B2308" s="4">
        <v>2259042</v>
      </c>
      <c r="C2308">
        <v>13</v>
      </c>
      <c r="D2308">
        <v>24</v>
      </c>
      <c r="E2308" s="1" t="s">
        <v>2320</v>
      </c>
      <c r="F2308" t="str">
        <f>+RIGHT(Tabla1[[#This Row],[CONSIDERED_DATE1]],6)</f>
        <v>APR-22</v>
      </c>
      <c r="G2308" t="str">
        <f>+LEFT(Tabla1[[#This Row],[CONSIDERED_DATE12]],3)</f>
        <v>APR</v>
      </c>
      <c r="H2308" t="str">
        <f>+RIGHT(Tabla1[[#This Row],[CONSIDERED_DATE12]],2)</f>
        <v>22</v>
      </c>
      <c r="I2308" t="str">
        <f>+CONCATENATE(Tabla1[[#This Row],[CONSIDERED_DATE14]],"-",Tabla1[[#This Row],[CONSIDERED_DATE13]])</f>
        <v>22-APR</v>
      </c>
      <c r="J2308" s="1" t="s">
        <v>5516</v>
      </c>
      <c r="K2308">
        <v>13</v>
      </c>
      <c r="L2308">
        <v>65</v>
      </c>
      <c r="M2308" s="4">
        <v>173772.46153846101</v>
      </c>
      <c r="N2308" s="3">
        <v>20</v>
      </c>
      <c r="O2308" s="3">
        <f>+Tabla1[[#This Row],[CF_CALC_OCC_ROOMS]]/67*100</f>
        <v>19.402985074626866</v>
      </c>
      <c r="P2308" s="2">
        <v>2259042</v>
      </c>
      <c r="Q2308">
        <v>0</v>
      </c>
      <c r="R2308">
        <v>0</v>
      </c>
      <c r="S2308">
        <v>0</v>
      </c>
    </row>
    <row r="2309" spans="1:19" x14ac:dyDescent="0.25">
      <c r="A2309" s="1" t="s">
        <v>13</v>
      </c>
      <c r="B2309" s="4">
        <v>3246746</v>
      </c>
      <c r="C2309">
        <v>21</v>
      </c>
      <c r="D2309">
        <v>36</v>
      </c>
      <c r="E2309" s="1" t="s">
        <v>2321</v>
      </c>
      <c r="F2309" t="str">
        <f>+RIGHT(Tabla1[[#This Row],[CONSIDERED_DATE1]],6)</f>
        <v>APR-22</v>
      </c>
      <c r="G2309" t="str">
        <f>+LEFT(Tabla1[[#This Row],[CONSIDERED_DATE12]],3)</f>
        <v>APR</v>
      </c>
      <c r="H2309" t="str">
        <f>+RIGHT(Tabla1[[#This Row],[CONSIDERED_DATE12]],2)</f>
        <v>22</v>
      </c>
      <c r="I2309" t="str">
        <f>+CONCATENATE(Tabla1[[#This Row],[CONSIDERED_DATE14]],"-",Tabla1[[#This Row],[CONSIDERED_DATE13]])</f>
        <v>22-APR</v>
      </c>
      <c r="J2309" s="1" t="s">
        <v>5517</v>
      </c>
      <c r="K2309">
        <v>21</v>
      </c>
      <c r="L2309">
        <v>65</v>
      </c>
      <c r="M2309" s="4">
        <v>154606.95238095199</v>
      </c>
      <c r="N2309" s="3">
        <v>32.307692307692299</v>
      </c>
      <c r="O2309" s="3">
        <f>+Tabla1[[#This Row],[CF_CALC_OCC_ROOMS]]/67*100</f>
        <v>31.343283582089555</v>
      </c>
      <c r="P2309" s="2">
        <v>3246746</v>
      </c>
      <c r="Q2309">
        <v>0</v>
      </c>
      <c r="R2309">
        <v>0</v>
      </c>
      <c r="S2309">
        <v>0</v>
      </c>
    </row>
    <row r="2310" spans="1:19" x14ac:dyDescent="0.25">
      <c r="A2310" s="1" t="s">
        <v>13</v>
      </c>
      <c r="B2310" s="4">
        <v>3186100</v>
      </c>
      <c r="C2310">
        <v>23</v>
      </c>
      <c r="D2310">
        <v>32</v>
      </c>
      <c r="E2310" s="1" t="s">
        <v>2322</v>
      </c>
      <c r="F2310" t="str">
        <f>+RIGHT(Tabla1[[#This Row],[CONSIDERED_DATE1]],6)</f>
        <v>APR-22</v>
      </c>
      <c r="G2310" t="str">
        <f>+LEFT(Tabla1[[#This Row],[CONSIDERED_DATE12]],3)</f>
        <v>APR</v>
      </c>
      <c r="H2310" t="str">
        <f>+RIGHT(Tabla1[[#This Row],[CONSIDERED_DATE12]],2)</f>
        <v>22</v>
      </c>
      <c r="I2310" t="str">
        <f>+CONCATENATE(Tabla1[[#This Row],[CONSIDERED_DATE14]],"-",Tabla1[[#This Row],[CONSIDERED_DATE13]])</f>
        <v>22-APR</v>
      </c>
      <c r="J2310" s="1" t="s">
        <v>5518</v>
      </c>
      <c r="K2310">
        <v>23</v>
      </c>
      <c r="L2310">
        <v>65</v>
      </c>
      <c r="M2310" s="4">
        <v>138526.086956521</v>
      </c>
      <c r="N2310" s="3">
        <v>35.384615384615302</v>
      </c>
      <c r="O2310" s="3">
        <f>+Tabla1[[#This Row],[CF_CALC_OCC_ROOMS]]/67*100</f>
        <v>34.328358208955223</v>
      </c>
      <c r="P2310" s="2">
        <v>1980100</v>
      </c>
      <c r="Q2310">
        <v>0</v>
      </c>
      <c r="R2310">
        <v>1206000</v>
      </c>
      <c r="S2310">
        <v>0</v>
      </c>
    </row>
    <row r="2311" spans="1:19" x14ac:dyDescent="0.25">
      <c r="A2311" s="1" t="s">
        <v>13</v>
      </c>
      <c r="B2311" s="4">
        <v>5957092</v>
      </c>
      <c r="C2311">
        <v>41</v>
      </c>
      <c r="D2311">
        <v>53</v>
      </c>
      <c r="E2311" s="1" t="s">
        <v>2323</v>
      </c>
      <c r="F2311" t="str">
        <f>+RIGHT(Tabla1[[#This Row],[CONSIDERED_DATE1]],6)</f>
        <v>APR-22</v>
      </c>
      <c r="G2311" t="str">
        <f>+LEFT(Tabla1[[#This Row],[CONSIDERED_DATE12]],3)</f>
        <v>APR</v>
      </c>
      <c r="H2311" t="str">
        <f>+RIGHT(Tabla1[[#This Row],[CONSIDERED_DATE12]],2)</f>
        <v>22</v>
      </c>
      <c r="I2311" t="str">
        <f>+CONCATENATE(Tabla1[[#This Row],[CONSIDERED_DATE14]],"-",Tabla1[[#This Row],[CONSIDERED_DATE13]])</f>
        <v>22-APR</v>
      </c>
      <c r="J2311" s="1" t="s">
        <v>5519</v>
      </c>
      <c r="K2311">
        <v>41</v>
      </c>
      <c r="L2311">
        <v>63</v>
      </c>
      <c r="M2311" s="4">
        <v>145294.92682926799</v>
      </c>
      <c r="N2311" s="3">
        <v>65.079365079365004</v>
      </c>
      <c r="O2311" s="3">
        <f>+Tabla1[[#This Row],[CF_CALC_OCC_ROOMS]]/67*100</f>
        <v>61.194029850746269</v>
      </c>
      <c r="P2311" s="2">
        <v>2576092</v>
      </c>
      <c r="Q2311">
        <v>0</v>
      </c>
      <c r="R2311">
        <v>3381000</v>
      </c>
      <c r="S2311">
        <v>0</v>
      </c>
    </row>
    <row r="2312" spans="1:19" x14ac:dyDescent="0.25">
      <c r="A2312" s="1" t="s">
        <v>13</v>
      </c>
      <c r="B2312" s="4">
        <v>8108281</v>
      </c>
      <c r="C2312">
        <v>41</v>
      </c>
      <c r="D2312">
        <v>78</v>
      </c>
      <c r="E2312" s="1" t="s">
        <v>2324</v>
      </c>
      <c r="F2312" t="str">
        <f>+RIGHT(Tabla1[[#This Row],[CONSIDERED_DATE1]],6)</f>
        <v>APR-22</v>
      </c>
      <c r="G2312" t="str">
        <f>+LEFT(Tabla1[[#This Row],[CONSIDERED_DATE12]],3)</f>
        <v>APR</v>
      </c>
      <c r="H2312" t="str">
        <f>+RIGHT(Tabla1[[#This Row],[CONSIDERED_DATE12]],2)</f>
        <v>22</v>
      </c>
      <c r="I2312" t="str">
        <f>+CONCATENATE(Tabla1[[#This Row],[CONSIDERED_DATE14]],"-",Tabla1[[#This Row],[CONSIDERED_DATE13]])</f>
        <v>22-APR</v>
      </c>
      <c r="J2312" s="1" t="s">
        <v>5520</v>
      </c>
      <c r="K2312">
        <v>41</v>
      </c>
      <c r="L2312">
        <v>62</v>
      </c>
      <c r="M2312" s="4">
        <v>197762.951219512</v>
      </c>
      <c r="N2312" s="3">
        <v>66.129032258064498</v>
      </c>
      <c r="O2312" s="3">
        <f>+Tabla1[[#This Row],[CF_CALC_OCC_ROOMS]]/67*100</f>
        <v>61.194029850746269</v>
      </c>
      <c r="P2312" s="2">
        <v>8108281</v>
      </c>
      <c r="Q2312">
        <v>0</v>
      </c>
      <c r="R2312">
        <v>0</v>
      </c>
      <c r="S2312">
        <v>0</v>
      </c>
    </row>
    <row r="2313" spans="1:19" x14ac:dyDescent="0.25">
      <c r="A2313" s="1" t="s">
        <v>13</v>
      </c>
      <c r="B2313" s="4">
        <v>12485587</v>
      </c>
      <c r="C2313">
        <v>61</v>
      </c>
      <c r="D2313">
        <v>119</v>
      </c>
      <c r="E2313" s="1" t="s">
        <v>2325</v>
      </c>
      <c r="F2313" t="str">
        <f>+RIGHT(Tabla1[[#This Row],[CONSIDERED_DATE1]],6)</f>
        <v>APR-22</v>
      </c>
      <c r="G2313" t="str">
        <f>+LEFT(Tabla1[[#This Row],[CONSIDERED_DATE12]],3)</f>
        <v>APR</v>
      </c>
      <c r="H2313" t="str">
        <f>+RIGHT(Tabla1[[#This Row],[CONSIDERED_DATE12]],2)</f>
        <v>22</v>
      </c>
      <c r="I2313" t="str">
        <f>+CONCATENATE(Tabla1[[#This Row],[CONSIDERED_DATE14]],"-",Tabla1[[#This Row],[CONSIDERED_DATE13]])</f>
        <v>22-APR</v>
      </c>
      <c r="J2313" s="1" t="s">
        <v>5521</v>
      </c>
      <c r="K2313">
        <v>61</v>
      </c>
      <c r="L2313">
        <v>65</v>
      </c>
      <c r="M2313" s="4">
        <v>204681.75409835999</v>
      </c>
      <c r="N2313" s="3">
        <v>93.846153846153797</v>
      </c>
      <c r="O2313" s="3">
        <f>+Tabla1[[#This Row],[CF_CALC_OCC_ROOMS]]/67*100</f>
        <v>91.044776119402982</v>
      </c>
      <c r="P2313" s="2">
        <v>12485587</v>
      </c>
      <c r="Q2313">
        <v>0</v>
      </c>
      <c r="R2313">
        <v>0</v>
      </c>
      <c r="S2313">
        <v>0</v>
      </c>
    </row>
    <row r="2314" spans="1:19" x14ac:dyDescent="0.25">
      <c r="A2314" s="1" t="s">
        <v>13</v>
      </c>
      <c r="B2314" s="4">
        <v>3940898</v>
      </c>
      <c r="C2314">
        <v>18</v>
      </c>
      <c r="D2314">
        <v>32</v>
      </c>
      <c r="E2314" s="1" t="s">
        <v>2326</v>
      </c>
      <c r="F2314" t="str">
        <f>+RIGHT(Tabla1[[#This Row],[CONSIDERED_DATE1]],6)</f>
        <v>MAY-22</v>
      </c>
      <c r="G2314" t="str">
        <f>+LEFT(Tabla1[[#This Row],[CONSIDERED_DATE12]],3)</f>
        <v>MAY</v>
      </c>
      <c r="H2314" t="str">
        <f>+RIGHT(Tabla1[[#This Row],[CONSIDERED_DATE12]],2)</f>
        <v>22</v>
      </c>
      <c r="I2314" t="str">
        <f>+CONCATENATE(Tabla1[[#This Row],[CONSIDERED_DATE14]],"-",Tabla1[[#This Row],[CONSIDERED_DATE13]])</f>
        <v>22-MAY</v>
      </c>
      <c r="J2314" s="1" t="s">
        <v>5522</v>
      </c>
      <c r="K2314">
        <v>18</v>
      </c>
      <c r="L2314">
        <v>64</v>
      </c>
      <c r="M2314" s="4">
        <v>218938.777777777</v>
      </c>
      <c r="N2314" s="3">
        <v>28.125</v>
      </c>
      <c r="O2314" s="3">
        <f>+Tabla1[[#This Row],[CF_CALC_OCC_ROOMS]]/67*100</f>
        <v>26.865671641791046</v>
      </c>
      <c r="P2314" s="2">
        <v>3940898</v>
      </c>
      <c r="Q2314">
        <v>0</v>
      </c>
      <c r="R2314">
        <v>0</v>
      </c>
      <c r="S2314">
        <v>0</v>
      </c>
    </row>
    <row r="2315" spans="1:19" x14ac:dyDescent="0.25">
      <c r="A2315" s="1" t="s">
        <v>13</v>
      </c>
      <c r="B2315" s="4">
        <v>3281759</v>
      </c>
      <c r="C2315">
        <v>17</v>
      </c>
      <c r="D2315">
        <v>29</v>
      </c>
      <c r="E2315" s="1" t="s">
        <v>2327</v>
      </c>
      <c r="F2315" t="str">
        <f>+RIGHT(Tabla1[[#This Row],[CONSIDERED_DATE1]],6)</f>
        <v>MAY-22</v>
      </c>
      <c r="G2315" t="str">
        <f>+LEFT(Tabla1[[#This Row],[CONSIDERED_DATE12]],3)</f>
        <v>MAY</v>
      </c>
      <c r="H2315" t="str">
        <f>+RIGHT(Tabla1[[#This Row],[CONSIDERED_DATE12]],2)</f>
        <v>22</v>
      </c>
      <c r="I2315" t="str">
        <f>+CONCATENATE(Tabla1[[#This Row],[CONSIDERED_DATE14]],"-",Tabla1[[#This Row],[CONSIDERED_DATE13]])</f>
        <v>22-MAY</v>
      </c>
      <c r="J2315" s="1" t="s">
        <v>5523</v>
      </c>
      <c r="K2315">
        <v>17</v>
      </c>
      <c r="L2315">
        <v>64</v>
      </c>
      <c r="M2315" s="4">
        <v>193044.647058823</v>
      </c>
      <c r="N2315" s="3">
        <v>26.5625</v>
      </c>
      <c r="O2315" s="3">
        <f>+Tabla1[[#This Row],[CF_CALC_OCC_ROOMS]]/67*100</f>
        <v>25.373134328358208</v>
      </c>
      <c r="P2315" s="2">
        <v>3281759</v>
      </c>
      <c r="Q2315">
        <v>0</v>
      </c>
      <c r="R2315">
        <v>0</v>
      </c>
      <c r="S2315">
        <v>0</v>
      </c>
    </row>
    <row r="2316" spans="1:19" x14ac:dyDescent="0.25">
      <c r="A2316" s="1" t="s">
        <v>13</v>
      </c>
      <c r="B2316" s="4">
        <v>4012949</v>
      </c>
      <c r="C2316">
        <v>19</v>
      </c>
      <c r="D2316">
        <v>29</v>
      </c>
      <c r="E2316" s="1" t="s">
        <v>2328</v>
      </c>
      <c r="F2316" t="str">
        <f>+RIGHT(Tabla1[[#This Row],[CONSIDERED_DATE1]],6)</f>
        <v>MAY-22</v>
      </c>
      <c r="G2316" t="str">
        <f>+LEFT(Tabla1[[#This Row],[CONSIDERED_DATE12]],3)</f>
        <v>MAY</v>
      </c>
      <c r="H2316" t="str">
        <f>+RIGHT(Tabla1[[#This Row],[CONSIDERED_DATE12]],2)</f>
        <v>22</v>
      </c>
      <c r="I2316" t="str">
        <f>+CONCATENATE(Tabla1[[#This Row],[CONSIDERED_DATE14]],"-",Tabla1[[#This Row],[CONSIDERED_DATE13]])</f>
        <v>22-MAY</v>
      </c>
      <c r="J2316" s="1" t="s">
        <v>5524</v>
      </c>
      <c r="K2316">
        <v>19</v>
      </c>
      <c r="L2316">
        <v>64</v>
      </c>
      <c r="M2316" s="4">
        <v>211207.842105263</v>
      </c>
      <c r="N2316" s="3">
        <v>29.6875</v>
      </c>
      <c r="O2316" s="3">
        <f>+Tabla1[[#This Row],[CF_CALC_OCC_ROOMS]]/67*100</f>
        <v>28.35820895522388</v>
      </c>
      <c r="P2316" s="2">
        <v>4012949</v>
      </c>
      <c r="Q2316">
        <v>0</v>
      </c>
      <c r="R2316">
        <v>0</v>
      </c>
      <c r="S2316">
        <v>0</v>
      </c>
    </row>
    <row r="2317" spans="1:19" x14ac:dyDescent="0.25">
      <c r="A2317" s="1" t="s">
        <v>13</v>
      </c>
      <c r="B2317" s="4">
        <v>2429764</v>
      </c>
      <c r="C2317">
        <v>15</v>
      </c>
      <c r="D2317">
        <v>27</v>
      </c>
      <c r="E2317" s="1" t="s">
        <v>2329</v>
      </c>
      <c r="F2317" t="str">
        <f>+RIGHT(Tabla1[[#This Row],[CONSIDERED_DATE1]],6)</f>
        <v>MAY-22</v>
      </c>
      <c r="G2317" t="str">
        <f>+LEFT(Tabla1[[#This Row],[CONSIDERED_DATE12]],3)</f>
        <v>MAY</v>
      </c>
      <c r="H2317" t="str">
        <f>+RIGHT(Tabla1[[#This Row],[CONSIDERED_DATE12]],2)</f>
        <v>22</v>
      </c>
      <c r="I2317" t="str">
        <f>+CONCATENATE(Tabla1[[#This Row],[CONSIDERED_DATE14]],"-",Tabla1[[#This Row],[CONSIDERED_DATE13]])</f>
        <v>22-MAY</v>
      </c>
      <c r="J2317" s="1" t="s">
        <v>5525</v>
      </c>
      <c r="K2317">
        <v>15</v>
      </c>
      <c r="L2317">
        <v>63</v>
      </c>
      <c r="M2317" s="4">
        <v>161984.26666666599</v>
      </c>
      <c r="N2317" s="3">
        <v>23.8095238095238</v>
      </c>
      <c r="O2317" s="3">
        <f>+Tabla1[[#This Row],[CF_CALC_OCC_ROOMS]]/67*100</f>
        <v>22.388059701492537</v>
      </c>
      <c r="P2317" s="2">
        <v>2429764</v>
      </c>
      <c r="Q2317">
        <v>0</v>
      </c>
      <c r="R2317">
        <v>0</v>
      </c>
      <c r="S2317">
        <v>0</v>
      </c>
    </row>
    <row r="2318" spans="1:19" x14ac:dyDescent="0.25">
      <c r="A2318" s="1" t="s">
        <v>13</v>
      </c>
      <c r="B2318" s="4">
        <v>3465889</v>
      </c>
      <c r="C2318">
        <v>20</v>
      </c>
      <c r="D2318">
        <v>38</v>
      </c>
      <c r="E2318" s="1" t="s">
        <v>2330</v>
      </c>
      <c r="F2318" t="str">
        <f>+RIGHT(Tabla1[[#This Row],[CONSIDERED_DATE1]],6)</f>
        <v>MAY-22</v>
      </c>
      <c r="G2318" t="str">
        <f>+LEFT(Tabla1[[#This Row],[CONSIDERED_DATE12]],3)</f>
        <v>MAY</v>
      </c>
      <c r="H2318" t="str">
        <f>+RIGHT(Tabla1[[#This Row],[CONSIDERED_DATE12]],2)</f>
        <v>22</v>
      </c>
      <c r="I2318" t="str">
        <f>+CONCATENATE(Tabla1[[#This Row],[CONSIDERED_DATE14]],"-",Tabla1[[#This Row],[CONSIDERED_DATE13]])</f>
        <v>22-MAY</v>
      </c>
      <c r="J2318" s="1" t="s">
        <v>5526</v>
      </c>
      <c r="K2318">
        <v>20</v>
      </c>
      <c r="L2318">
        <v>60</v>
      </c>
      <c r="M2318" s="4">
        <v>173294.45</v>
      </c>
      <c r="N2318" s="3">
        <v>33.3333333333333</v>
      </c>
      <c r="O2318" s="3">
        <f>+Tabla1[[#This Row],[CF_CALC_OCC_ROOMS]]/67*100</f>
        <v>29.850746268656714</v>
      </c>
      <c r="P2318" s="2">
        <v>3465889</v>
      </c>
      <c r="Q2318">
        <v>0</v>
      </c>
      <c r="R2318">
        <v>0</v>
      </c>
      <c r="S2318">
        <v>0</v>
      </c>
    </row>
    <row r="2319" spans="1:19" x14ac:dyDescent="0.25">
      <c r="A2319" s="1" t="s">
        <v>13</v>
      </c>
      <c r="B2319" s="4">
        <v>10594918</v>
      </c>
      <c r="C2319">
        <v>59</v>
      </c>
      <c r="D2319">
        <v>106</v>
      </c>
      <c r="E2319" s="1" t="s">
        <v>2331</v>
      </c>
      <c r="F2319" t="str">
        <f>+RIGHT(Tabla1[[#This Row],[CONSIDERED_DATE1]],6)</f>
        <v>MAY-22</v>
      </c>
      <c r="G2319" t="str">
        <f>+LEFT(Tabla1[[#This Row],[CONSIDERED_DATE12]],3)</f>
        <v>MAY</v>
      </c>
      <c r="H2319" t="str">
        <f>+RIGHT(Tabla1[[#This Row],[CONSIDERED_DATE12]],2)</f>
        <v>22</v>
      </c>
      <c r="I2319" t="str">
        <f>+CONCATENATE(Tabla1[[#This Row],[CONSIDERED_DATE14]],"-",Tabla1[[#This Row],[CONSIDERED_DATE13]])</f>
        <v>22-MAY</v>
      </c>
      <c r="J2319" s="1" t="s">
        <v>5527</v>
      </c>
      <c r="K2319">
        <v>59</v>
      </c>
      <c r="L2319">
        <v>63</v>
      </c>
      <c r="M2319" s="4">
        <v>179574.88135593201</v>
      </c>
      <c r="N2319" s="3">
        <v>93.650793650793602</v>
      </c>
      <c r="O2319" s="3">
        <f>+Tabla1[[#This Row],[CF_CALC_OCC_ROOMS]]/67*100</f>
        <v>88.059701492537314</v>
      </c>
      <c r="P2319" s="2">
        <v>8524918</v>
      </c>
      <c r="Q2319">
        <v>0</v>
      </c>
      <c r="R2319">
        <v>2070000</v>
      </c>
      <c r="S2319">
        <v>0</v>
      </c>
    </row>
    <row r="2320" spans="1:19" x14ac:dyDescent="0.25">
      <c r="A2320" s="1" t="s">
        <v>13</v>
      </c>
      <c r="B2320" s="4">
        <v>11470950</v>
      </c>
      <c r="C2320">
        <v>57</v>
      </c>
      <c r="D2320">
        <v>115</v>
      </c>
      <c r="E2320" s="1" t="s">
        <v>2332</v>
      </c>
      <c r="F2320" t="str">
        <f>+RIGHT(Tabla1[[#This Row],[CONSIDERED_DATE1]],6)</f>
        <v>MAY-22</v>
      </c>
      <c r="G2320" t="str">
        <f>+LEFT(Tabla1[[#This Row],[CONSIDERED_DATE12]],3)</f>
        <v>MAY</v>
      </c>
      <c r="H2320" t="str">
        <f>+RIGHT(Tabla1[[#This Row],[CONSIDERED_DATE12]],2)</f>
        <v>22</v>
      </c>
      <c r="I2320" t="str">
        <f>+CONCATENATE(Tabla1[[#This Row],[CONSIDERED_DATE14]],"-",Tabla1[[#This Row],[CONSIDERED_DATE13]])</f>
        <v>22-MAY</v>
      </c>
      <c r="J2320" s="1" t="s">
        <v>5528</v>
      </c>
      <c r="K2320">
        <v>57</v>
      </c>
      <c r="L2320">
        <v>62</v>
      </c>
      <c r="M2320" s="4">
        <v>201244.73684210499</v>
      </c>
      <c r="N2320" s="3">
        <v>91.935483870967701</v>
      </c>
      <c r="O2320" s="3">
        <f>+Tabla1[[#This Row],[CF_CALC_OCC_ROOMS]]/67*100</f>
        <v>85.074626865671647</v>
      </c>
      <c r="P2320" s="2">
        <v>11470950</v>
      </c>
      <c r="Q2320">
        <v>0</v>
      </c>
      <c r="R2320">
        <v>0</v>
      </c>
      <c r="S2320">
        <v>0</v>
      </c>
    </row>
    <row r="2321" spans="1:19" x14ac:dyDescent="0.25">
      <c r="A2321" s="1" t="s">
        <v>13</v>
      </c>
      <c r="B2321" s="4">
        <v>1694742</v>
      </c>
      <c r="C2321">
        <v>11</v>
      </c>
      <c r="D2321">
        <v>20</v>
      </c>
      <c r="E2321" s="1" t="s">
        <v>2333</v>
      </c>
      <c r="F2321" t="str">
        <f>+RIGHT(Tabla1[[#This Row],[CONSIDERED_DATE1]],6)</f>
        <v>MAY-22</v>
      </c>
      <c r="G2321" t="str">
        <f>+LEFT(Tabla1[[#This Row],[CONSIDERED_DATE12]],3)</f>
        <v>MAY</v>
      </c>
      <c r="H2321" t="str">
        <f>+RIGHT(Tabla1[[#This Row],[CONSIDERED_DATE12]],2)</f>
        <v>22</v>
      </c>
      <c r="I2321" t="str">
        <f>+CONCATENATE(Tabla1[[#This Row],[CONSIDERED_DATE14]],"-",Tabla1[[#This Row],[CONSIDERED_DATE13]])</f>
        <v>22-MAY</v>
      </c>
      <c r="J2321" s="1" t="s">
        <v>5529</v>
      </c>
      <c r="K2321">
        <v>11</v>
      </c>
      <c r="L2321">
        <v>61</v>
      </c>
      <c r="M2321" s="4">
        <v>154067.45454545401</v>
      </c>
      <c r="N2321" s="3">
        <v>18.032786885245901</v>
      </c>
      <c r="O2321" s="3">
        <f>+Tabla1[[#This Row],[CF_CALC_OCC_ROOMS]]/67*100</f>
        <v>16.417910447761194</v>
      </c>
      <c r="P2321" s="2">
        <v>1694742</v>
      </c>
      <c r="Q2321">
        <v>0</v>
      </c>
      <c r="R2321">
        <v>0</v>
      </c>
      <c r="S2321">
        <v>0</v>
      </c>
    </row>
    <row r="2322" spans="1:19" x14ac:dyDescent="0.25">
      <c r="A2322" s="1" t="s">
        <v>13</v>
      </c>
      <c r="B2322" s="4">
        <v>1103000</v>
      </c>
      <c r="C2322">
        <v>9</v>
      </c>
      <c r="D2322">
        <v>13</v>
      </c>
      <c r="E2322" s="1" t="s">
        <v>2334</v>
      </c>
      <c r="F2322" t="str">
        <f>+RIGHT(Tabla1[[#This Row],[CONSIDERED_DATE1]],6)</f>
        <v>MAY-22</v>
      </c>
      <c r="G2322" t="str">
        <f>+LEFT(Tabla1[[#This Row],[CONSIDERED_DATE12]],3)</f>
        <v>MAY</v>
      </c>
      <c r="H2322" t="str">
        <f>+RIGHT(Tabla1[[#This Row],[CONSIDERED_DATE12]],2)</f>
        <v>22</v>
      </c>
      <c r="I2322" t="str">
        <f>+CONCATENATE(Tabla1[[#This Row],[CONSIDERED_DATE14]],"-",Tabla1[[#This Row],[CONSIDERED_DATE13]])</f>
        <v>22-MAY</v>
      </c>
      <c r="J2322" s="1" t="s">
        <v>5530</v>
      </c>
      <c r="K2322">
        <v>9</v>
      </c>
      <c r="L2322">
        <v>58</v>
      </c>
      <c r="M2322" s="4">
        <v>122555.55555555499</v>
      </c>
      <c r="N2322" s="3">
        <v>15.517241379310301</v>
      </c>
      <c r="O2322" s="3">
        <f>+Tabla1[[#This Row],[CF_CALC_OCC_ROOMS]]/67*100</f>
        <v>13.432835820895523</v>
      </c>
      <c r="P2322" s="2">
        <v>1103000</v>
      </c>
      <c r="Q2322">
        <v>0</v>
      </c>
      <c r="R2322">
        <v>0</v>
      </c>
      <c r="S2322">
        <v>0</v>
      </c>
    </row>
    <row r="2323" spans="1:19" x14ac:dyDescent="0.25">
      <c r="A2323" s="1" t="s">
        <v>13</v>
      </c>
      <c r="B2323" s="4">
        <v>1587320</v>
      </c>
      <c r="C2323">
        <v>8</v>
      </c>
      <c r="D2323">
        <v>11</v>
      </c>
      <c r="E2323" s="1" t="s">
        <v>2335</v>
      </c>
      <c r="F2323" t="str">
        <f>+RIGHT(Tabla1[[#This Row],[CONSIDERED_DATE1]],6)</f>
        <v>MAY-22</v>
      </c>
      <c r="G2323" t="str">
        <f>+LEFT(Tabla1[[#This Row],[CONSIDERED_DATE12]],3)</f>
        <v>MAY</v>
      </c>
      <c r="H2323" t="str">
        <f>+RIGHT(Tabla1[[#This Row],[CONSIDERED_DATE12]],2)</f>
        <v>22</v>
      </c>
      <c r="I2323" t="str">
        <f>+CONCATENATE(Tabla1[[#This Row],[CONSIDERED_DATE14]],"-",Tabla1[[#This Row],[CONSIDERED_DATE13]])</f>
        <v>22-MAY</v>
      </c>
      <c r="J2323" s="1" t="s">
        <v>5531</v>
      </c>
      <c r="K2323">
        <v>8</v>
      </c>
      <c r="L2323">
        <v>60</v>
      </c>
      <c r="M2323" s="4">
        <v>198415</v>
      </c>
      <c r="N2323" s="3">
        <v>13.3333333333333</v>
      </c>
      <c r="O2323" s="3">
        <f>+Tabla1[[#This Row],[CF_CALC_OCC_ROOMS]]/67*100</f>
        <v>11.940298507462686</v>
      </c>
      <c r="P2323" s="2">
        <v>1587320</v>
      </c>
      <c r="Q2323">
        <v>0</v>
      </c>
      <c r="R2323">
        <v>0</v>
      </c>
      <c r="S2323">
        <v>0</v>
      </c>
    </row>
    <row r="2324" spans="1:19" x14ac:dyDescent="0.25">
      <c r="A2324" s="1" t="s">
        <v>13</v>
      </c>
      <c r="B2324" s="4">
        <v>2754081</v>
      </c>
      <c r="C2324">
        <v>20</v>
      </c>
      <c r="D2324">
        <v>26</v>
      </c>
      <c r="E2324" s="1" t="s">
        <v>2336</v>
      </c>
      <c r="F2324" t="str">
        <f>+RIGHT(Tabla1[[#This Row],[CONSIDERED_DATE1]],6)</f>
        <v>MAY-22</v>
      </c>
      <c r="G2324" t="str">
        <f>+LEFT(Tabla1[[#This Row],[CONSIDERED_DATE12]],3)</f>
        <v>MAY</v>
      </c>
      <c r="H2324" t="str">
        <f>+RIGHT(Tabla1[[#This Row],[CONSIDERED_DATE12]],2)</f>
        <v>22</v>
      </c>
      <c r="I2324" t="str">
        <f>+CONCATENATE(Tabla1[[#This Row],[CONSIDERED_DATE14]],"-",Tabla1[[#This Row],[CONSIDERED_DATE13]])</f>
        <v>22-MAY</v>
      </c>
      <c r="J2324" s="1" t="s">
        <v>5532</v>
      </c>
      <c r="K2324">
        <v>20</v>
      </c>
      <c r="L2324">
        <v>60</v>
      </c>
      <c r="M2324" s="4">
        <v>137704.04999999999</v>
      </c>
      <c r="N2324" s="3">
        <v>33.3333333333333</v>
      </c>
      <c r="O2324" s="3">
        <f>+Tabla1[[#This Row],[CF_CALC_OCC_ROOMS]]/67*100</f>
        <v>29.850746268656714</v>
      </c>
      <c r="P2324" s="2">
        <v>2754081</v>
      </c>
      <c r="Q2324">
        <v>0</v>
      </c>
      <c r="R2324">
        <v>0</v>
      </c>
      <c r="S2324">
        <v>0</v>
      </c>
    </row>
    <row r="2325" spans="1:19" x14ac:dyDescent="0.25">
      <c r="A2325" s="1" t="s">
        <v>13</v>
      </c>
      <c r="B2325" s="4">
        <v>2284254</v>
      </c>
      <c r="C2325">
        <v>13</v>
      </c>
      <c r="D2325">
        <v>23</v>
      </c>
      <c r="E2325" s="1" t="s">
        <v>2337</v>
      </c>
      <c r="F2325" t="str">
        <f>+RIGHT(Tabla1[[#This Row],[CONSIDERED_DATE1]],6)</f>
        <v>MAY-22</v>
      </c>
      <c r="G2325" t="str">
        <f>+LEFT(Tabla1[[#This Row],[CONSIDERED_DATE12]],3)</f>
        <v>MAY</v>
      </c>
      <c r="H2325" t="str">
        <f>+RIGHT(Tabla1[[#This Row],[CONSIDERED_DATE12]],2)</f>
        <v>22</v>
      </c>
      <c r="I2325" t="str">
        <f>+CONCATENATE(Tabla1[[#This Row],[CONSIDERED_DATE14]],"-",Tabla1[[#This Row],[CONSIDERED_DATE13]])</f>
        <v>22-MAY</v>
      </c>
      <c r="J2325" s="1" t="s">
        <v>5533</v>
      </c>
      <c r="K2325">
        <v>13</v>
      </c>
      <c r="L2325">
        <v>61</v>
      </c>
      <c r="M2325" s="4">
        <v>175711.84615384601</v>
      </c>
      <c r="N2325" s="3">
        <v>21.311475409836</v>
      </c>
      <c r="O2325" s="3">
        <f>+Tabla1[[#This Row],[CF_CALC_OCC_ROOMS]]/67*100</f>
        <v>19.402985074626866</v>
      </c>
      <c r="P2325" s="2">
        <v>2284254</v>
      </c>
      <c r="Q2325">
        <v>0</v>
      </c>
      <c r="R2325">
        <v>0</v>
      </c>
      <c r="S2325">
        <v>0</v>
      </c>
    </row>
    <row r="2326" spans="1:19" x14ac:dyDescent="0.25">
      <c r="A2326" s="1" t="s">
        <v>13</v>
      </c>
      <c r="B2326" s="4">
        <v>9316334</v>
      </c>
      <c r="C2326">
        <v>54</v>
      </c>
      <c r="D2326">
        <v>91</v>
      </c>
      <c r="E2326" s="1" t="s">
        <v>2338</v>
      </c>
      <c r="F2326" t="str">
        <f>+RIGHT(Tabla1[[#This Row],[CONSIDERED_DATE1]],6)</f>
        <v>MAY-22</v>
      </c>
      <c r="G2326" t="str">
        <f>+LEFT(Tabla1[[#This Row],[CONSIDERED_DATE12]],3)</f>
        <v>MAY</v>
      </c>
      <c r="H2326" t="str">
        <f>+RIGHT(Tabla1[[#This Row],[CONSIDERED_DATE12]],2)</f>
        <v>22</v>
      </c>
      <c r="I2326" t="str">
        <f>+CONCATENATE(Tabla1[[#This Row],[CONSIDERED_DATE14]],"-",Tabla1[[#This Row],[CONSIDERED_DATE13]])</f>
        <v>22-MAY</v>
      </c>
      <c r="J2326" s="1" t="s">
        <v>5534</v>
      </c>
      <c r="K2326">
        <v>54</v>
      </c>
      <c r="L2326">
        <v>62</v>
      </c>
      <c r="M2326" s="4">
        <v>172524.70370370301</v>
      </c>
      <c r="N2326" s="3">
        <v>87.096774193548299</v>
      </c>
      <c r="O2326" s="3">
        <f>+Tabla1[[#This Row],[CF_CALC_OCC_ROOMS]]/67*100</f>
        <v>80.597014925373131</v>
      </c>
      <c r="P2326" s="2">
        <v>7131334</v>
      </c>
      <c r="Q2326">
        <v>0</v>
      </c>
      <c r="R2326">
        <v>2185000</v>
      </c>
      <c r="S2326">
        <v>0</v>
      </c>
    </row>
    <row r="2327" spans="1:19" x14ac:dyDescent="0.25">
      <c r="A2327" s="1" t="s">
        <v>13</v>
      </c>
      <c r="B2327" s="4">
        <v>11836162</v>
      </c>
      <c r="C2327">
        <v>59</v>
      </c>
      <c r="D2327">
        <v>115</v>
      </c>
      <c r="E2327" s="1" t="s">
        <v>2339</v>
      </c>
      <c r="F2327" t="str">
        <f>+RIGHT(Tabla1[[#This Row],[CONSIDERED_DATE1]],6)</f>
        <v>MAY-22</v>
      </c>
      <c r="G2327" t="str">
        <f>+LEFT(Tabla1[[#This Row],[CONSIDERED_DATE12]],3)</f>
        <v>MAY</v>
      </c>
      <c r="H2327" t="str">
        <f>+RIGHT(Tabla1[[#This Row],[CONSIDERED_DATE12]],2)</f>
        <v>22</v>
      </c>
      <c r="I2327" t="str">
        <f>+CONCATENATE(Tabla1[[#This Row],[CONSIDERED_DATE14]],"-",Tabla1[[#This Row],[CONSIDERED_DATE13]])</f>
        <v>22-MAY</v>
      </c>
      <c r="J2327" s="1" t="s">
        <v>5535</v>
      </c>
      <c r="K2327">
        <v>59</v>
      </c>
      <c r="L2327">
        <v>62</v>
      </c>
      <c r="M2327" s="4">
        <v>200612.91525423701</v>
      </c>
      <c r="N2327" s="3">
        <v>95.161290322580598</v>
      </c>
      <c r="O2327" s="3">
        <f>+Tabla1[[#This Row],[CF_CALC_OCC_ROOMS]]/67*100</f>
        <v>88.059701492537314</v>
      </c>
      <c r="P2327" s="2">
        <v>11870882</v>
      </c>
      <c r="Q2327">
        <v>0</v>
      </c>
      <c r="R2327">
        <v>-34720</v>
      </c>
      <c r="S2327">
        <v>0</v>
      </c>
    </row>
    <row r="2328" spans="1:19" x14ac:dyDescent="0.25">
      <c r="A2328" s="1" t="s">
        <v>13</v>
      </c>
      <c r="B2328" s="4">
        <v>1736430</v>
      </c>
      <c r="C2328">
        <v>8</v>
      </c>
      <c r="D2328">
        <v>16</v>
      </c>
      <c r="E2328" s="1" t="s">
        <v>2340</v>
      </c>
      <c r="F2328" t="str">
        <f>+RIGHT(Tabla1[[#This Row],[CONSIDERED_DATE1]],6)</f>
        <v>MAY-22</v>
      </c>
      <c r="G2328" t="str">
        <f>+LEFT(Tabla1[[#This Row],[CONSIDERED_DATE12]],3)</f>
        <v>MAY</v>
      </c>
      <c r="H2328" t="str">
        <f>+RIGHT(Tabla1[[#This Row],[CONSIDERED_DATE12]],2)</f>
        <v>22</v>
      </c>
      <c r="I2328" t="str">
        <f>+CONCATENATE(Tabla1[[#This Row],[CONSIDERED_DATE14]],"-",Tabla1[[#This Row],[CONSIDERED_DATE13]])</f>
        <v>22-MAY</v>
      </c>
      <c r="J2328" s="1" t="s">
        <v>5536</v>
      </c>
      <c r="K2328">
        <v>8</v>
      </c>
      <c r="L2328">
        <v>61</v>
      </c>
      <c r="M2328" s="4">
        <v>217053.75</v>
      </c>
      <c r="N2328" s="3">
        <v>13.114754098360599</v>
      </c>
      <c r="O2328" s="3">
        <f>+Tabla1[[#This Row],[CF_CALC_OCC_ROOMS]]/67*100</f>
        <v>11.940298507462686</v>
      </c>
      <c r="P2328" s="2">
        <v>1736430</v>
      </c>
      <c r="Q2328">
        <v>0</v>
      </c>
      <c r="R2328">
        <v>0</v>
      </c>
      <c r="S2328">
        <v>0</v>
      </c>
    </row>
    <row r="2329" spans="1:19" x14ac:dyDescent="0.25">
      <c r="A2329" s="1" t="s">
        <v>13</v>
      </c>
      <c r="B2329" s="4">
        <v>1511302</v>
      </c>
      <c r="C2329">
        <v>10</v>
      </c>
      <c r="D2329">
        <v>14</v>
      </c>
      <c r="E2329" s="1" t="s">
        <v>2341</v>
      </c>
      <c r="F2329" t="str">
        <f>+RIGHT(Tabla1[[#This Row],[CONSIDERED_DATE1]],6)</f>
        <v>MAY-22</v>
      </c>
      <c r="G2329" t="str">
        <f>+LEFT(Tabla1[[#This Row],[CONSIDERED_DATE12]],3)</f>
        <v>MAY</v>
      </c>
      <c r="H2329" t="str">
        <f>+RIGHT(Tabla1[[#This Row],[CONSIDERED_DATE12]],2)</f>
        <v>22</v>
      </c>
      <c r="I2329" t="str">
        <f>+CONCATENATE(Tabla1[[#This Row],[CONSIDERED_DATE14]],"-",Tabla1[[#This Row],[CONSIDERED_DATE13]])</f>
        <v>22-MAY</v>
      </c>
      <c r="J2329" s="1" t="s">
        <v>5537</v>
      </c>
      <c r="K2329">
        <v>10</v>
      </c>
      <c r="L2329">
        <v>61</v>
      </c>
      <c r="M2329" s="4">
        <v>151130.20000000001</v>
      </c>
      <c r="N2329" s="3">
        <v>16.393442622950801</v>
      </c>
      <c r="O2329" s="3">
        <f>+Tabla1[[#This Row],[CF_CALC_OCC_ROOMS]]/67*100</f>
        <v>14.925373134328357</v>
      </c>
      <c r="P2329" s="2">
        <v>1511302</v>
      </c>
      <c r="Q2329">
        <v>0</v>
      </c>
      <c r="R2329">
        <v>0</v>
      </c>
      <c r="S2329">
        <v>0</v>
      </c>
    </row>
    <row r="2330" spans="1:19" x14ac:dyDescent="0.25">
      <c r="A2330" s="1" t="s">
        <v>13</v>
      </c>
      <c r="B2330" s="4">
        <v>3984074</v>
      </c>
      <c r="C2330">
        <v>29</v>
      </c>
      <c r="D2330">
        <v>42</v>
      </c>
      <c r="E2330" s="1" t="s">
        <v>2342</v>
      </c>
      <c r="F2330" t="str">
        <f>+RIGHT(Tabla1[[#This Row],[CONSIDERED_DATE1]],6)</f>
        <v>MAY-22</v>
      </c>
      <c r="G2330" t="str">
        <f>+LEFT(Tabla1[[#This Row],[CONSIDERED_DATE12]],3)</f>
        <v>MAY</v>
      </c>
      <c r="H2330" t="str">
        <f>+RIGHT(Tabla1[[#This Row],[CONSIDERED_DATE12]],2)</f>
        <v>22</v>
      </c>
      <c r="I2330" t="str">
        <f>+CONCATENATE(Tabla1[[#This Row],[CONSIDERED_DATE14]],"-",Tabla1[[#This Row],[CONSIDERED_DATE13]])</f>
        <v>22-MAY</v>
      </c>
      <c r="J2330" s="1" t="s">
        <v>5538</v>
      </c>
      <c r="K2330">
        <v>29</v>
      </c>
      <c r="L2330">
        <v>61</v>
      </c>
      <c r="M2330" s="4">
        <v>137381.86206896501</v>
      </c>
      <c r="N2330" s="3">
        <v>47.540983606557297</v>
      </c>
      <c r="O2330" s="3">
        <f>+Tabla1[[#This Row],[CF_CALC_OCC_ROOMS]]/67*100</f>
        <v>43.283582089552233</v>
      </c>
      <c r="P2330" s="2">
        <v>1419074</v>
      </c>
      <c r="Q2330">
        <v>0</v>
      </c>
      <c r="R2330">
        <v>2565000</v>
      </c>
      <c r="S2330">
        <v>0</v>
      </c>
    </row>
    <row r="2331" spans="1:19" x14ac:dyDescent="0.25">
      <c r="A2331" s="1" t="s">
        <v>13</v>
      </c>
      <c r="B2331" s="4">
        <v>7393338</v>
      </c>
      <c r="C2331">
        <v>47</v>
      </c>
      <c r="D2331">
        <v>60</v>
      </c>
      <c r="E2331" s="1" t="s">
        <v>2343</v>
      </c>
      <c r="F2331" t="str">
        <f>+RIGHT(Tabla1[[#This Row],[CONSIDERED_DATE1]],6)</f>
        <v>MAY-22</v>
      </c>
      <c r="G2331" t="str">
        <f>+LEFT(Tabla1[[#This Row],[CONSIDERED_DATE12]],3)</f>
        <v>MAY</v>
      </c>
      <c r="H2331" t="str">
        <f>+RIGHT(Tabla1[[#This Row],[CONSIDERED_DATE12]],2)</f>
        <v>22</v>
      </c>
      <c r="I2331" t="str">
        <f>+CONCATENATE(Tabla1[[#This Row],[CONSIDERED_DATE14]],"-",Tabla1[[#This Row],[CONSIDERED_DATE13]])</f>
        <v>22-MAY</v>
      </c>
      <c r="J2331" s="1" t="s">
        <v>5539</v>
      </c>
      <c r="K2331">
        <v>47</v>
      </c>
      <c r="L2331">
        <v>61</v>
      </c>
      <c r="M2331" s="4">
        <v>157305.06382978699</v>
      </c>
      <c r="N2331" s="3">
        <v>77.049180327868797</v>
      </c>
      <c r="O2331" s="3">
        <f>+Tabla1[[#This Row],[CF_CALC_OCC_ROOMS]]/67*100</f>
        <v>70.149253731343293</v>
      </c>
      <c r="P2331" s="2">
        <v>1385338</v>
      </c>
      <c r="Q2331">
        <v>0</v>
      </c>
      <c r="R2331">
        <v>6008000</v>
      </c>
      <c r="S2331">
        <v>0</v>
      </c>
    </row>
    <row r="2332" spans="1:19" x14ac:dyDescent="0.25">
      <c r="A2332" s="1" t="s">
        <v>13</v>
      </c>
      <c r="B2332" s="4">
        <v>5032368</v>
      </c>
      <c r="C2332">
        <v>34</v>
      </c>
      <c r="D2332">
        <v>42</v>
      </c>
      <c r="E2332" s="1" t="s">
        <v>2344</v>
      </c>
      <c r="F2332" t="str">
        <f>+RIGHT(Tabla1[[#This Row],[CONSIDERED_DATE1]],6)</f>
        <v>MAY-22</v>
      </c>
      <c r="G2332" t="str">
        <f>+LEFT(Tabla1[[#This Row],[CONSIDERED_DATE12]],3)</f>
        <v>MAY</v>
      </c>
      <c r="H2332" t="str">
        <f>+RIGHT(Tabla1[[#This Row],[CONSIDERED_DATE12]],2)</f>
        <v>22</v>
      </c>
      <c r="I2332" t="str">
        <f>+CONCATENATE(Tabla1[[#This Row],[CONSIDERED_DATE14]],"-",Tabla1[[#This Row],[CONSIDERED_DATE13]])</f>
        <v>22-MAY</v>
      </c>
      <c r="J2332" s="1" t="s">
        <v>5540</v>
      </c>
      <c r="K2332">
        <v>34</v>
      </c>
      <c r="L2332">
        <v>59</v>
      </c>
      <c r="M2332" s="4">
        <v>148010.82352941099</v>
      </c>
      <c r="N2332" s="3">
        <v>57.6271186440677</v>
      </c>
      <c r="O2332" s="3">
        <f>+Tabla1[[#This Row],[CF_CALC_OCC_ROOMS]]/67*100</f>
        <v>50.746268656716417</v>
      </c>
      <c r="P2332" s="2">
        <v>2267368</v>
      </c>
      <c r="Q2332">
        <v>0</v>
      </c>
      <c r="R2332">
        <v>2765000</v>
      </c>
      <c r="S2332">
        <v>0</v>
      </c>
    </row>
    <row r="2333" spans="1:19" x14ac:dyDescent="0.25">
      <c r="A2333" s="1" t="s">
        <v>13</v>
      </c>
      <c r="B2333" s="4">
        <v>10678032</v>
      </c>
      <c r="C2333">
        <v>49</v>
      </c>
      <c r="D2333">
        <v>95</v>
      </c>
      <c r="E2333" s="1" t="s">
        <v>2345</v>
      </c>
      <c r="F2333" t="str">
        <f>+RIGHT(Tabla1[[#This Row],[CONSIDERED_DATE1]],6)</f>
        <v>MAY-22</v>
      </c>
      <c r="G2333" t="str">
        <f>+LEFT(Tabla1[[#This Row],[CONSIDERED_DATE12]],3)</f>
        <v>MAY</v>
      </c>
      <c r="H2333" t="str">
        <f>+RIGHT(Tabla1[[#This Row],[CONSIDERED_DATE12]],2)</f>
        <v>22</v>
      </c>
      <c r="I2333" t="str">
        <f>+CONCATENATE(Tabla1[[#This Row],[CONSIDERED_DATE14]],"-",Tabla1[[#This Row],[CONSIDERED_DATE13]])</f>
        <v>22-MAY</v>
      </c>
      <c r="J2333" s="1" t="s">
        <v>5541</v>
      </c>
      <c r="K2333">
        <v>49</v>
      </c>
      <c r="L2333">
        <v>60</v>
      </c>
      <c r="M2333" s="4">
        <v>217919.02040816299</v>
      </c>
      <c r="N2333" s="3">
        <v>81.6666666666666</v>
      </c>
      <c r="O2333" s="3">
        <f>+Tabla1[[#This Row],[CF_CALC_OCC_ROOMS]]/67*100</f>
        <v>73.134328358208961</v>
      </c>
      <c r="P2333" s="2">
        <v>10678032</v>
      </c>
      <c r="Q2333">
        <v>0</v>
      </c>
      <c r="R2333">
        <v>0</v>
      </c>
      <c r="S2333">
        <v>0</v>
      </c>
    </row>
    <row r="2334" spans="1:19" x14ac:dyDescent="0.25">
      <c r="A2334" s="1" t="s">
        <v>13</v>
      </c>
      <c r="B2334" s="4">
        <v>12146026</v>
      </c>
      <c r="C2334">
        <v>56</v>
      </c>
      <c r="D2334">
        <v>106</v>
      </c>
      <c r="E2334" s="1" t="s">
        <v>2346</v>
      </c>
      <c r="F2334" t="str">
        <f>+RIGHT(Tabla1[[#This Row],[CONSIDERED_DATE1]],6)</f>
        <v>MAY-22</v>
      </c>
      <c r="G2334" t="str">
        <f>+LEFT(Tabla1[[#This Row],[CONSIDERED_DATE12]],3)</f>
        <v>MAY</v>
      </c>
      <c r="H2334" t="str">
        <f>+RIGHT(Tabla1[[#This Row],[CONSIDERED_DATE12]],2)</f>
        <v>22</v>
      </c>
      <c r="I2334" t="str">
        <f>+CONCATENATE(Tabla1[[#This Row],[CONSIDERED_DATE14]],"-",Tabla1[[#This Row],[CONSIDERED_DATE13]])</f>
        <v>22-MAY</v>
      </c>
      <c r="J2334" s="1" t="s">
        <v>5542</v>
      </c>
      <c r="K2334">
        <v>56</v>
      </c>
      <c r="L2334">
        <v>61</v>
      </c>
      <c r="M2334" s="4">
        <v>216893.32142857101</v>
      </c>
      <c r="N2334" s="3">
        <v>91.8032786885245</v>
      </c>
      <c r="O2334" s="3">
        <f>+Tabla1[[#This Row],[CF_CALC_OCC_ROOMS]]/67*100</f>
        <v>83.582089552238799</v>
      </c>
      <c r="P2334" s="2">
        <v>12146026</v>
      </c>
      <c r="Q2334">
        <v>0</v>
      </c>
      <c r="R2334">
        <v>0</v>
      </c>
      <c r="S2334">
        <v>0</v>
      </c>
    </row>
    <row r="2335" spans="1:19" x14ac:dyDescent="0.25">
      <c r="A2335" s="1" t="s">
        <v>13</v>
      </c>
      <c r="B2335" s="4">
        <v>1449508</v>
      </c>
      <c r="C2335">
        <v>8</v>
      </c>
      <c r="D2335">
        <v>13</v>
      </c>
      <c r="E2335" s="1" t="s">
        <v>2347</v>
      </c>
      <c r="F2335" t="str">
        <f>+RIGHT(Tabla1[[#This Row],[CONSIDERED_DATE1]],6)</f>
        <v>MAY-22</v>
      </c>
      <c r="G2335" t="str">
        <f>+LEFT(Tabla1[[#This Row],[CONSIDERED_DATE12]],3)</f>
        <v>MAY</v>
      </c>
      <c r="H2335" t="str">
        <f>+RIGHT(Tabla1[[#This Row],[CONSIDERED_DATE12]],2)</f>
        <v>22</v>
      </c>
      <c r="I2335" t="str">
        <f>+CONCATENATE(Tabla1[[#This Row],[CONSIDERED_DATE14]],"-",Tabla1[[#This Row],[CONSIDERED_DATE13]])</f>
        <v>22-MAY</v>
      </c>
      <c r="J2335" s="1" t="s">
        <v>5543</v>
      </c>
      <c r="K2335">
        <v>8</v>
      </c>
      <c r="L2335">
        <v>61</v>
      </c>
      <c r="M2335" s="4">
        <v>181188.5</v>
      </c>
      <c r="N2335" s="3">
        <v>13.114754098360599</v>
      </c>
      <c r="O2335" s="3">
        <f>+Tabla1[[#This Row],[CF_CALC_OCC_ROOMS]]/67*100</f>
        <v>11.940298507462686</v>
      </c>
      <c r="P2335" s="2">
        <v>1449508</v>
      </c>
      <c r="Q2335">
        <v>0</v>
      </c>
      <c r="R2335">
        <v>0</v>
      </c>
      <c r="S2335">
        <v>0</v>
      </c>
    </row>
    <row r="2336" spans="1:19" x14ac:dyDescent="0.25">
      <c r="A2336" s="1" t="s">
        <v>13</v>
      </c>
      <c r="B2336" s="4">
        <v>2299215</v>
      </c>
      <c r="C2336">
        <v>11</v>
      </c>
      <c r="D2336">
        <v>19</v>
      </c>
      <c r="E2336" s="1" t="s">
        <v>2348</v>
      </c>
      <c r="F2336" t="str">
        <f>+RIGHT(Tabla1[[#This Row],[CONSIDERED_DATE1]],6)</f>
        <v>MAY-22</v>
      </c>
      <c r="G2336" t="str">
        <f>+LEFT(Tabla1[[#This Row],[CONSIDERED_DATE12]],3)</f>
        <v>MAY</v>
      </c>
      <c r="H2336" t="str">
        <f>+RIGHT(Tabla1[[#This Row],[CONSIDERED_DATE12]],2)</f>
        <v>22</v>
      </c>
      <c r="I2336" t="str">
        <f>+CONCATENATE(Tabla1[[#This Row],[CONSIDERED_DATE14]],"-",Tabla1[[#This Row],[CONSIDERED_DATE13]])</f>
        <v>22-MAY</v>
      </c>
      <c r="J2336" s="1" t="s">
        <v>5544</v>
      </c>
      <c r="K2336">
        <v>11</v>
      </c>
      <c r="L2336">
        <v>61</v>
      </c>
      <c r="M2336" s="4">
        <v>209019.545454545</v>
      </c>
      <c r="N2336" s="3">
        <v>18.032786885245901</v>
      </c>
      <c r="O2336" s="3">
        <f>+Tabla1[[#This Row],[CF_CALC_OCC_ROOMS]]/67*100</f>
        <v>16.417910447761194</v>
      </c>
      <c r="P2336" s="2">
        <v>2299215</v>
      </c>
      <c r="Q2336">
        <v>0</v>
      </c>
      <c r="R2336">
        <v>0</v>
      </c>
      <c r="S2336">
        <v>0</v>
      </c>
    </row>
    <row r="2337" spans="1:19" x14ac:dyDescent="0.25">
      <c r="A2337" s="1" t="s">
        <v>13</v>
      </c>
      <c r="B2337" s="4">
        <v>2152639</v>
      </c>
      <c r="C2337">
        <v>14</v>
      </c>
      <c r="D2337">
        <v>19</v>
      </c>
      <c r="E2337" s="1" t="s">
        <v>2349</v>
      </c>
      <c r="F2337" t="str">
        <f>+RIGHT(Tabla1[[#This Row],[CONSIDERED_DATE1]],6)</f>
        <v>MAY-22</v>
      </c>
      <c r="G2337" t="str">
        <f>+LEFT(Tabla1[[#This Row],[CONSIDERED_DATE12]],3)</f>
        <v>MAY</v>
      </c>
      <c r="H2337" t="str">
        <f>+RIGHT(Tabla1[[#This Row],[CONSIDERED_DATE12]],2)</f>
        <v>22</v>
      </c>
      <c r="I2337" t="str">
        <f>+CONCATENATE(Tabla1[[#This Row],[CONSIDERED_DATE14]],"-",Tabla1[[#This Row],[CONSIDERED_DATE13]])</f>
        <v>22-MAY</v>
      </c>
      <c r="J2337" s="1" t="s">
        <v>5545</v>
      </c>
      <c r="K2337">
        <v>14</v>
      </c>
      <c r="L2337">
        <v>61</v>
      </c>
      <c r="M2337" s="4">
        <v>153759.928571428</v>
      </c>
      <c r="N2337" s="3">
        <v>22.9508196721311</v>
      </c>
      <c r="O2337" s="3">
        <f>+Tabla1[[#This Row],[CF_CALC_OCC_ROOMS]]/67*100</f>
        <v>20.8955223880597</v>
      </c>
      <c r="P2337" s="2">
        <v>2152639</v>
      </c>
      <c r="Q2337">
        <v>0</v>
      </c>
      <c r="R2337">
        <v>0</v>
      </c>
      <c r="S2337">
        <v>0</v>
      </c>
    </row>
    <row r="2338" spans="1:19" x14ac:dyDescent="0.25">
      <c r="A2338" s="1" t="s">
        <v>13</v>
      </c>
      <c r="B2338" s="4">
        <v>3050728</v>
      </c>
      <c r="C2338">
        <v>19</v>
      </c>
      <c r="D2338">
        <v>28</v>
      </c>
      <c r="E2338" s="1" t="s">
        <v>2350</v>
      </c>
      <c r="F2338" t="str">
        <f>+RIGHT(Tabla1[[#This Row],[CONSIDERED_DATE1]],6)</f>
        <v>MAY-22</v>
      </c>
      <c r="G2338" t="str">
        <f>+LEFT(Tabla1[[#This Row],[CONSIDERED_DATE12]],3)</f>
        <v>MAY</v>
      </c>
      <c r="H2338" t="str">
        <f>+RIGHT(Tabla1[[#This Row],[CONSIDERED_DATE12]],2)</f>
        <v>22</v>
      </c>
      <c r="I2338" t="str">
        <f>+CONCATENATE(Tabla1[[#This Row],[CONSIDERED_DATE14]],"-",Tabla1[[#This Row],[CONSIDERED_DATE13]])</f>
        <v>22-MAY</v>
      </c>
      <c r="J2338" s="1" t="s">
        <v>5546</v>
      </c>
      <c r="K2338">
        <v>19</v>
      </c>
      <c r="L2338">
        <v>61</v>
      </c>
      <c r="M2338" s="4">
        <v>160564.63157894701</v>
      </c>
      <c r="N2338" s="3">
        <v>31.1475409836065</v>
      </c>
      <c r="O2338" s="3">
        <f>+Tabla1[[#This Row],[CF_CALC_OCC_ROOMS]]/67*100</f>
        <v>28.35820895522388</v>
      </c>
      <c r="P2338" s="2">
        <v>3050728</v>
      </c>
      <c r="Q2338">
        <v>0</v>
      </c>
      <c r="R2338">
        <v>0</v>
      </c>
      <c r="S2338">
        <v>0</v>
      </c>
    </row>
    <row r="2339" spans="1:19" x14ac:dyDescent="0.25">
      <c r="A2339" s="1" t="s">
        <v>13</v>
      </c>
      <c r="B2339" s="4">
        <v>4078420</v>
      </c>
      <c r="C2339">
        <v>30</v>
      </c>
      <c r="D2339">
        <v>42</v>
      </c>
      <c r="E2339" s="1" t="s">
        <v>2351</v>
      </c>
      <c r="F2339" t="str">
        <f>+RIGHT(Tabla1[[#This Row],[CONSIDERED_DATE1]],6)</f>
        <v>MAY-22</v>
      </c>
      <c r="G2339" t="str">
        <f>+LEFT(Tabla1[[#This Row],[CONSIDERED_DATE12]],3)</f>
        <v>MAY</v>
      </c>
      <c r="H2339" t="str">
        <f>+RIGHT(Tabla1[[#This Row],[CONSIDERED_DATE12]],2)</f>
        <v>22</v>
      </c>
      <c r="I2339" t="str">
        <f>+CONCATENATE(Tabla1[[#This Row],[CONSIDERED_DATE14]],"-",Tabla1[[#This Row],[CONSIDERED_DATE13]])</f>
        <v>22-MAY</v>
      </c>
      <c r="J2339" s="1" t="s">
        <v>5547</v>
      </c>
      <c r="K2339">
        <v>30</v>
      </c>
      <c r="L2339">
        <v>61</v>
      </c>
      <c r="M2339" s="4">
        <v>135947.33333333299</v>
      </c>
      <c r="N2339" s="3">
        <v>49.180327868852402</v>
      </c>
      <c r="O2339" s="3">
        <f>+Tabla1[[#This Row],[CF_CALC_OCC_ROOMS]]/67*100</f>
        <v>44.776119402985074</v>
      </c>
      <c r="P2339" s="2">
        <v>2101620</v>
      </c>
      <c r="Q2339">
        <v>0</v>
      </c>
      <c r="R2339">
        <v>1976800</v>
      </c>
      <c r="S2339">
        <v>0</v>
      </c>
    </row>
    <row r="2340" spans="1:19" x14ac:dyDescent="0.25">
      <c r="A2340" s="1" t="s">
        <v>13</v>
      </c>
      <c r="B2340" s="4">
        <v>8959499</v>
      </c>
      <c r="C2340">
        <v>55</v>
      </c>
      <c r="D2340">
        <v>90</v>
      </c>
      <c r="E2340" s="1" t="s">
        <v>2352</v>
      </c>
      <c r="F2340" t="str">
        <f>+RIGHT(Tabla1[[#This Row],[CONSIDERED_DATE1]],6)</f>
        <v>MAY-22</v>
      </c>
      <c r="G2340" t="str">
        <f>+LEFT(Tabla1[[#This Row],[CONSIDERED_DATE12]],3)</f>
        <v>MAY</v>
      </c>
      <c r="H2340" t="str">
        <f>+RIGHT(Tabla1[[#This Row],[CONSIDERED_DATE12]],2)</f>
        <v>22</v>
      </c>
      <c r="I2340" t="str">
        <f>+CONCATENATE(Tabla1[[#This Row],[CONSIDERED_DATE14]],"-",Tabla1[[#This Row],[CONSIDERED_DATE13]])</f>
        <v>22-MAY</v>
      </c>
      <c r="J2340" s="1" t="s">
        <v>5548</v>
      </c>
      <c r="K2340">
        <v>55</v>
      </c>
      <c r="L2340">
        <v>61</v>
      </c>
      <c r="M2340" s="4">
        <v>162899.981818181</v>
      </c>
      <c r="N2340" s="3">
        <v>90.163934426229503</v>
      </c>
      <c r="O2340" s="3">
        <f>+Tabla1[[#This Row],[CF_CALC_OCC_ROOMS]]/67*100</f>
        <v>82.089552238805979</v>
      </c>
      <c r="P2340" s="2">
        <v>6935049</v>
      </c>
      <c r="Q2340">
        <v>0</v>
      </c>
      <c r="R2340">
        <v>2024450</v>
      </c>
      <c r="S2340">
        <v>0</v>
      </c>
    </row>
    <row r="2341" spans="1:19" x14ac:dyDescent="0.25">
      <c r="A2341" s="1" t="s">
        <v>13</v>
      </c>
      <c r="B2341" s="4">
        <v>11707151</v>
      </c>
      <c r="C2341">
        <v>58</v>
      </c>
      <c r="D2341">
        <v>117</v>
      </c>
      <c r="E2341" s="1" t="s">
        <v>2353</v>
      </c>
      <c r="F2341" t="str">
        <f>+RIGHT(Tabla1[[#This Row],[CONSIDERED_DATE1]],6)</f>
        <v>MAY-22</v>
      </c>
      <c r="G2341" t="str">
        <f>+LEFT(Tabla1[[#This Row],[CONSIDERED_DATE12]],3)</f>
        <v>MAY</v>
      </c>
      <c r="H2341" t="str">
        <f>+RIGHT(Tabla1[[#This Row],[CONSIDERED_DATE12]],2)</f>
        <v>22</v>
      </c>
      <c r="I2341" t="str">
        <f>+CONCATENATE(Tabla1[[#This Row],[CONSIDERED_DATE14]],"-",Tabla1[[#This Row],[CONSIDERED_DATE13]])</f>
        <v>22-MAY</v>
      </c>
      <c r="J2341" s="1" t="s">
        <v>5549</v>
      </c>
      <c r="K2341">
        <v>58</v>
      </c>
      <c r="L2341">
        <v>64</v>
      </c>
      <c r="M2341" s="4">
        <v>201847.431034482</v>
      </c>
      <c r="N2341" s="3">
        <v>90.625</v>
      </c>
      <c r="O2341" s="3">
        <f>+Tabla1[[#This Row],[CF_CALC_OCC_ROOMS]]/67*100</f>
        <v>86.567164179104466</v>
      </c>
      <c r="P2341" s="2">
        <v>11707151</v>
      </c>
      <c r="Q2341">
        <v>0</v>
      </c>
      <c r="R2341">
        <v>0</v>
      </c>
      <c r="S2341">
        <v>0</v>
      </c>
    </row>
    <row r="2342" spans="1:19" x14ac:dyDescent="0.25">
      <c r="A2342" s="1" t="s">
        <v>13</v>
      </c>
      <c r="B2342" s="4">
        <v>3026798</v>
      </c>
      <c r="C2342">
        <v>15</v>
      </c>
      <c r="D2342">
        <v>32</v>
      </c>
      <c r="E2342" s="1" t="s">
        <v>2354</v>
      </c>
      <c r="F2342" t="str">
        <f>+RIGHT(Tabla1[[#This Row],[CONSIDERED_DATE1]],6)</f>
        <v>MAY-22</v>
      </c>
      <c r="G2342" t="str">
        <f>+LEFT(Tabla1[[#This Row],[CONSIDERED_DATE12]],3)</f>
        <v>MAY</v>
      </c>
      <c r="H2342" t="str">
        <f>+RIGHT(Tabla1[[#This Row],[CONSIDERED_DATE12]],2)</f>
        <v>22</v>
      </c>
      <c r="I2342" t="str">
        <f>+CONCATENATE(Tabla1[[#This Row],[CONSIDERED_DATE14]],"-",Tabla1[[#This Row],[CONSIDERED_DATE13]])</f>
        <v>22-MAY</v>
      </c>
      <c r="J2342" s="1" t="s">
        <v>5550</v>
      </c>
      <c r="K2342">
        <v>15</v>
      </c>
      <c r="L2342">
        <v>62</v>
      </c>
      <c r="M2342" s="4">
        <v>201786.53333333301</v>
      </c>
      <c r="N2342" s="3">
        <v>24.193548387096701</v>
      </c>
      <c r="O2342" s="3">
        <f>+Tabla1[[#This Row],[CF_CALC_OCC_ROOMS]]/67*100</f>
        <v>22.388059701492537</v>
      </c>
      <c r="P2342" s="2">
        <v>3026798</v>
      </c>
      <c r="Q2342">
        <v>0</v>
      </c>
      <c r="R2342">
        <v>0</v>
      </c>
      <c r="S2342">
        <v>0</v>
      </c>
    </row>
    <row r="2343" spans="1:19" x14ac:dyDescent="0.25">
      <c r="A2343" s="1" t="s">
        <v>13</v>
      </c>
      <c r="B2343" s="4">
        <v>2105650</v>
      </c>
      <c r="C2343">
        <v>15</v>
      </c>
      <c r="D2343">
        <v>21</v>
      </c>
      <c r="E2343" s="1" t="s">
        <v>2355</v>
      </c>
      <c r="F2343" t="str">
        <f>+RIGHT(Tabla1[[#This Row],[CONSIDERED_DATE1]],6)</f>
        <v>MAY-22</v>
      </c>
      <c r="G2343" t="str">
        <f>+LEFT(Tabla1[[#This Row],[CONSIDERED_DATE12]],3)</f>
        <v>MAY</v>
      </c>
      <c r="H2343" t="str">
        <f>+RIGHT(Tabla1[[#This Row],[CONSIDERED_DATE12]],2)</f>
        <v>22</v>
      </c>
      <c r="I2343" t="str">
        <f>+CONCATENATE(Tabla1[[#This Row],[CONSIDERED_DATE14]],"-",Tabla1[[#This Row],[CONSIDERED_DATE13]])</f>
        <v>22-MAY</v>
      </c>
      <c r="J2343" s="1" t="s">
        <v>5551</v>
      </c>
      <c r="K2343">
        <v>15</v>
      </c>
      <c r="L2343">
        <v>62</v>
      </c>
      <c r="M2343" s="4">
        <v>140376.66666666599</v>
      </c>
      <c r="N2343" s="3">
        <v>24.193548387096701</v>
      </c>
      <c r="O2343" s="3">
        <f>+Tabla1[[#This Row],[CF_CALC_OCC_ROOMS]]/67*100</f>
        <v>22.388059701492537</v>
      </c>
      <c r="P2343" s="2">
        <v>2105650</v>
      </c>
      <c r="Q2343">
        <v>0</v>
      </c>
      <c r="R2343">
        <v>0</v>
      </c>
      <c r="S2343">
        <v>0</v>
      </c>
    </row>
    <row r="2344" spans="1:19" x14ac:dyDescent="0.25">
      <c r="A2344" s="1" t="s">
        <v>13</v>
      </c>
      <c r="B2344" s="4">
        <v>3253515</v>
      </c>
      <c r="C2344">
        <v>19</v>
      </c>
      <c r="D2344">
        <v>24</v>
      </c>
      <c r="E2344" s="1" t="s">
        <v>2356</v>
      </c>
      <c r="F2344" t="str">
        <f>+RIGHT(Tabla1[[#This Row],[CONSIDERED_DATE1]],6)</f>
        <v>MAY-22</v>
      </c>
      <c r="G2344" t="str">
        <f>+LEFT(Tabla1[[#This Row],[CONSIDERED_DATE12]],3)</f>
        <v>MAY</v>
      </c>
      <c r="H2344" t="str">
        <f>+RIGHT(Tabla1[[#This Row],[CONSIDERED_DATE12]],2)</f>
        <v>22</v>
      </c>
      <c r="I2344" t="str">
        <f>+CONCATENATE(Tabla1[[#This Row],[CONSIDERED_DATE14]],"-",Tabla1[[#This Row],[CONSIDERED_DATE13]])</f>
        <v>22-MAY</v>
      </c>
      <c r="J2344" s="1" t="s">
        <v>5552</v>
      </c>
      <c r="K2344">
        <v>19</v>
      </c>
      <c r="L2344">
        <v>62</v>
      </c>
      <c r="M2344" s="4">
        <v>171237.63157894701</v>
      </c>
      <c r="N2344" s="3">
        <v>30.645161290322498</v>
      </c>
      <c r="O2344" s="3">
        <f>+Tabla1[[#This Row],[CF_CALC_OCC_ROOMS]]/67*100</f>
        <v>28.35820895522388</v>
      </c>
      <c r="P2344" s="2">
        <v>3253515</v>
      </c>
      <c r="Q2344">
        <v>0</v>
      </c>
      <c r="R2344">
        <v>0</v>
      </c>
      <c r="S2344">
        <v>0</v>
      </c>
    </row>
    <row r="2345" spans="1:19" x14ac:dyDescent="0.25">
      <c r="A2345" s="1" t="s">
        <v>13</v>
      </c>
      <c r="B2345" s="4">
        <v>3424467</v>
      </c>
      <c r="C2345">
        <v>26</v>
      </c>
      <c r="D2345">
        <v>31</v>
      </c>
      <c r="E2345" s="1" t="s">
        <v>2357</v>
      </c>
      <c r="F2345" t="str">
        <f>+RIGHT(Tabla1[[#This Row],[CONSIDERED_DATE1]],6)</f>
        <v>JUN-22</v>
      </c>
      <c r="G2345" t="str">
        <f>+LEFT(Tabla1[[#This Row],[CONSIDERED_DATE12]],3)</f>
        <v>JUN</v>
      </c>
      <c r="H2345" t="str">
        <f>+RIGHT(Tabla1[[#This Row],[CONSIDERED_DATE12]],2)</f>
        <v>22</v>
      </c>
      <c r="I2345" t="str">
        <f>+CONCATENATE(Tabla1[[#This Row],[CONSIDERED_DATE14]],"-",Tabla1[[#This Row],[CONSIDERED_DATE13]])</f>
        <v>22-JUN</v>
      </c>
      <c r="J2345" s="1" t="s">
        <v>5553</v>
      </c>
      <c r="K2345">
        <v>26</v>
      </c>
      <c r="L2345">
        <v>62</v>
      </c>
      <c r="M2345" s="4">
        <v>131710.26923076899</v>
      </c>
      <c r="N2345" s="3">
        <v>41.935483870967701</v>
      </c>
      <c r="O2345" s="3">
        <f>+Tabla1[[#This Row],[CF_CALC_OCC_ROOMS]]/67*100</f>
        <v>38.805970149253731</v>
      </c>
      <c r="P2345" s="2">
        <v>3424467</v>
      </c>
      <c r="Q2345">
        <v>0</v>
      </c>
      <c r="R2345">
        <v>0</v>
      </c>
      <c r="S2345">
        <v>0</v>
      </c>
    </row>
    <row r="2346" spans="1:19" x14ac:dyDescent="0.25">
      <c r="A2346" s="1" t="s">
        <v>13</v>
      </c>
      <c r="B2346" s="4">
        <v>2363260</v>
      </c>
      <c r="C2346">
        <v>15</v>
      </c>
      <c r="D2346">
        <v>20</v>
      </c>
      <c r="E2346" s="1" t="s">
        <v>2358</v>
      </c>
      <c r="F2346" t="str">
        <f>+RIGHT(Tabla1[[#This Row],[CONSIDERED_DATE1]],6)</f>
        <v>JUN-22</v>
      </c>
      <c r="G2346" t="str">
        <f>+LEFT(Tabla1[[#This Row],[CONSIDERED_DATE12]],3)</f>
        <v>JUN</v>
      </c>
      <c r="H2346" t="str">
        <f>+RIGHT(Tabla1[[#This Row],[CONSIDERED_DATE12]],2)</f>
        <v>22</v>
      </c>
      <c r="I2346" t="str">
        <f>+CONCATENATE(Tabla1[[#This Row],[CONSIDERED_DATE14]],"-",Tabla1[[#This Row],[CONSIDERED_DATE13]])</f>
        <v>22-JUN</v>
      </c>
      <c r="J2346" s="1" t="s">
        <v>5554</v>
      </c>
      <c r="K2346">
        <v>15</v>
      </c>
      <c r="L2346">
        <v>62</v>
      </c>
      <c r="M2346" s="4">
        <v>157550.66666666599</v>
      </c>
      <c r="N2346" s="3">
        <v>24.193548387096701</v>
      </c>
      <c r="O2346" s="3">
        <f>+Tabla1[[#This Row],[CF_CALC_OCC_ROOMS]]/67*100</f>
        <v>22.388059701492537</v>
      </c>
      <c r="P2346" s="2">
        <v>2363260</v>
      </c>
      <c r="Q2346">
        <v>0</v>
      </c>
      <c r="R2346">
        <v>0</v>
      </c>
      <c r="S2346">
        <v>0</v>
      </c>
    </row>
    <row r="2347" spans="1:19" x14ac:dyDescent="0.25">
      <c r="A2347" s="1" t="s">
        <v>13</v>
      </c>
      <c r="B2347" s="4">
        <v>10058627</v>
      </c>
      <c r="C2347">
        <v>57</v>
      </c>
      <c r="D2347">
        <v>96</v>
      </c>
      <c r="E2347" s="1" t="s">
        <v>2359</v>
      </c>
      <c r="F2347" t="str">
        <f>+RIGHT(Tabla1[[#This Row],[CONSIDERED_DATE1]],6)</f>
        <v>JUN-22</v>
      </c>
      <c r="G2347" t="str">
        <f>+LEFT(Tabla1[[#This Row],[CONSIDERED_DATE12]],3)</f>
        <v>JUN</v>
      </c>
      <c r="H2347" t="str">
        <f>+RIGHT(Tabla1[[#This Row],[CONSIDERED_DATE12]],2)</f>
        <v>22</v>
      </c>
      <c r="I2347" t="str">
        <f>+CONCATENATE(Tabla1[[#This Row],[CONSIDERED_DATE14]],"-",Tabla1[[#This Row],[CONSIDERED_DATE13]])</f>
        <v>22-JUN</v>
      </c>
      <c r="J2347" s="1" t="s">
        <v>5555</v>
      </c>
      <c r="K2347">
        <v>57</v>
      </c>
      <c r="L2347">
        <v>60</v>
      </c>
      <c r="M2347" s="4">
        <v>176467.14035087699</v>
      </c>
      <c r="N2347" s="3">
        <v>95</v>
      </c>
      <c r="O2347" s="3">
        <f>+Tabla1[[#This Row],[CF_CALC_OCC_ROOMS]]/67*100</f>
        <v>85.074626865671647</v>
      </c>
      <c r="P2347" s="2">
        <v>8494177</v>
      </c>
      <c r="Q2347">
        <v>0</v>
      </c>
      <c r="R2347">
        <v>1564450</v>
      </c>
      <c r="S2347">
        <v>0</v>
      </c>
    </row>
    <row r="2348" spans="1:19" x14ac:dyDescent="0.25">
      <c r="A2348" s="1" t="s">
        <v>13</v>
      </c>
      <c r="B2348" s="4">
        <v>11240158.680672269</v>
      </c>
      <c r="C2348">
        <v>60</v>
      </c>
      <c r="D2348">
        <v>111</v>
      </c>
      <c r="E2348" s="1" t="s">
        <v>2360</v>
      </c>
      <c r="F2348" t="str">
        <f>+RIGHT(Tabla1[[#This Row],[CONSIDERED_DATE1]],6)</f>
        <v>JUN-22</v>
      </c>
      <c r="G2348" t="str">
        <f>+LEFT(Tabla1[[#This Row],[CONSIDERED_DATE12]],3)</f>
        <v>JUN</v>
      </c>
      <c r="H2348" t="str">
        <f>+RIGHT(Tabla1[[#This Row],[CONSIDERED_DATE12]],2)</f>
        <v>22</v>
      </c>
      <c r="I2348" t="str">
        <f>+CONCATENATE(Tabla1[[#This Row],[CONSIDERED_DATE14]],"-",Tabla1[[#This Row],[CONSIDERED_DATE13]])</f>
        <v>22-JUN</v>
      </c>
      <c r="J2348" s="1" t="s">
        <v>5556</v>
      </c>
      <c r="K2348">
        <v>60</v>
      </c>
      <c r="L2348">
        <v>64</v>
      </c>
      <c r="M2348" s="4">
        <v>187335.97801120448</v>
      </c>
      <c r="N2348" s="3">
        <v>93.75</v>
      </c>
      <c r="O2348" s="3">
        <f>+Tabla1[[#This Row],[CF_CALC_OCC_ROOMS]]/67*100</f>
        <v>89.552238805970148</v>
      </c>
      <c r="P2348" s="2">
        <v>11240158.680672269</v>
      </c>
      <c r="Q2348">
        <v>0</v>
      </c>
      <c r="R2348">
        <v>0</v>
      </c>
      <c r="S2348">
        <v>0</v>
      </c>
    </row>
    <row r="2349" spans="1:19" x14ac:dyDescent="0.25">
      <c r="A2349" s="1" t="s">
        <v>13</v>
      </c>
      <c r="B2349" s="4">
        <v>3440158</v>
      </c>
      <c r="C2349">
        <v>18</v>
      </c>
      <c r="D2349">
        <v>31</v>
      </c>
      <c r="E2349" s="1" t="s">
        <v>2361</v>
      </c>
      <c r="F2349" t="str">
        <f>+RIGHT(Tabla1[[#This Row],[CONSIDERED_DATE1]],6)</f>
        <v>JUN-22</v>
      </c>
      <c r="G2349" t="str">
        <f>+LEFT(Tabla1[[#This Row],[CONSIDERED_DATE12]],3)</f>
        <v>JUN</v>
      </c>
      <c r="H2349" t="str">
        <f>+RIGHT(Tabla1[[#This Row],[CONSIDERED_DATE12]],2)</f>
        <v>22</v>
      </c>
      <c r="I2349" t="str">
        <f>+CONCATENATE(Tabla1[[#This Row],[CONSIDERED_DATE14]],"-",Tabla1[[#This Row],[CONSIDERED_DATE13]])</f>
        <v>22-JUN</v>
      </c>
      <c r="J2349" s="1" t="s">
        <v>5557</v>
      </c>
      <c r="K2349">
        <v>18</v>
      </c>
      <c r="L2349">
        <v>63</v>
      </c>
      <c r="M2349" s="4">
        <v>191119.888888888</v>
      </c>
      <c r="N2349" s="3">
        <v>28.571428571428498</v>
      </c>
      <c r="O2349" s="3">
        <f>+Tabla1[[#This Row],[CF_CALC_OCC_ROOMS]]/67*100</f>
        <v>26.865671641791046</v>
      </c>
      <c r="P2349" s="2">
        <v>3440158</v>
      </c>
      <c r="Q2349">
        <v>0</v>
      </c>
      <c r="R2349">
        <v>0</v>
      </c>
      <c r="S2349">
        <v>0</v>
      </c>
    </row>
    <row r="2350" spans="1:19" x14ac:dyDescent="0.25">
      <c r="A2350" s="1" t="s">
        <v>13</v>
      </c>
      <c r="B2350" s="4">
        <v>2307761</v>
      </c>
      <c r="C2350">
        <v>15</v>
      </c>
      <c r="D2350">
        <v>18</v>
      </c>
      <c r="E2350" s="1" t="s">
        <v>2362</v>
      </c>
      <c r="F2350" t="str">
        <f>+RIGHT(Tabla1[[#This Row],[CONSIDERED_DATE1]],6)</f>
        <v>JUN-22</v>
      </c>
      <c r="G2350" t="str">
        <f>+LEFT(Tabla1[[#This Row],[CONSIDERED_DATE12]],3)</f>
        <v>JUN</v>
      </c>
      <c r="H2350" t="str">
        <f>+RIGHT(Tabla1[[#This Row],[CONSIDERED_DATE12]],2)</f>
        <v>22</v>
      </c>
      <c r="I2350" t="str">
        <f>+CONCATENATE(Tabla1[[#This Row],[CONSIDERED_DATE14]],"-",Tabla1[[#This Row],[CONSIDERED_DATE13]])</f>
        <v>22-JUN</v>
      </c>
      <c r="J2350" s="1" t="s">
        <v>5558</v>
      </c>
      <c r="K2350">
        <v>15</v>
      </c>
      <c r="L2350">
        <v>63</v>
      </c>
      <c r="M2350" s="4">
        <v>153850.73333333299</v>
      </c>
      <c r="N2350" s="3">
        <v>23.8095238095238</v>
      </c>
      <c r="O2350" s="3">
        <f>+Tabla1[[#This Row],[CF_CALC_OCC_ROOMS]]/67*100</f>
        <v>22.388059701492537</v>
      </c>
      <c r="P2350" s="2">
        <v>2307761</v>
      </c>
      <c r="Q2350">
        <v>0</v>
      </c>
      <c r="R2350">
        <v>0</v>
      </c>
      <c r="S2350">
        <v>0</v>
      </c>
    </row>
    <row r="2351" spans="1:19" x14ac:dyDescent="0.25">
      <c r="A2351" s="1" t="s">
        <v>13</v>
      </c>
      <c r="B2351" s="4">
        <v>3768900</v>
      </c>
      <c r="C2351">
        <v>22</v>
      </c>
      <c r="D2351">
        <v>27</v>
      </c>
      <c r="E2351" s="1" t="s">
        <v>2363</v>
      </c>
      <c r="F2351" t="str">
        <f>+RIGHT(Tabla1[[#This Row],[CONSIDERED_DATE1]],6)</f>
        <v>JUN-22</v>
      </c>
      <c r="G2351" t="str">
        <f>+LEFT(Tabla1[[#This Row],[CONSIDERED_DATE12]],3)</f>
        <v>JUN</v>
      </c>
      <c r="H2351" t="str">
        <f>+RIGHT(Tabla1[[#This Row],[CONSIDERED_DATE12]],2)</f>
        <v>22</v>
      </c>
      <c r="I2351" t="str">
        <f>+CONCATENATE(Tabla1[[#This Row],[CONSIDERED_DATE14]],"-",Tabla1[[#This Row],[CONSIDERED_DATE13]])</f>
        <v>22-JUN</v>
      </c>
      <c r="J2351" s="1" t="s">
        <v>5559</v>
      </c>
      <c r="K2351">
        <v>22</v>
      </c>
      <c r="L2351">
        <v>63</v>
      </c>
      <c r="M2351" s="4">
        <v>171313.636363636</v>
      </c>
      <c r="N2351" s="3">
        <v>34.920634920634903</v>
      </c>
      <c r="O2351" s="3">
        <f>+Tabla1[[#This Row],[CF_CALC_OCC_ROOMS]]/67*100</f>
        <v>32.835820895522389</v>
      </c>
      <c r="P2351" s="2">
        <v>3768900</v>
      </c>
      <c r="Q2351">
        <v>0</v>
      </c>
      <c r="R2351">
        <v>0</v>
      </c>
      <c r="S2351">
        <v>0</v>
      </c>
    </row>
    <row r="2352" spans="1:19" x14ac:dyDescent="0.25">
      <c r="A2352" s="1" t="s">
        <v>13</v>
      </c>
      <c r="B2352" s="4">
        <v>2374333</v>
      </c>
      <c r="C2352">
        <v>16</v>
      </c>
      <c r="D2352">
        <v>21</v>
      </c>
      <c r="E2352" s="1" t="s">
        <v>2364</v>
      </c>
      <c r="F2352" t="str">
        <f>+RIGHT(Tabla1[[#This Row],[CONSIDERED_DATE1]],6)</f>
        <v>JUN-22</v>
      </c>
      <c r="G2352" t="str">
        <f>+LEFT(Tabla1[[#This Row],[CONSIDERED_DATE12]],3)</f>
        <v>JUN</v>
      </c>
      <c r="H2352" t="str">
        <f>+RIGHT(Tabla1[[#This Row],[CONSIDERED_DATE12]],2)</f>
        <v>22</v>
      </c>
      <c r="I2352" t="str">
        <f>+CONCATENATE(Tabla1[[#This Row],[CONSIDERED_DATE14]],"-",Tabla1[[#This Row],[CONSIDERED_DATE13]])</f>
        <v>22-JUN</v>
      </c>
      <c r="J2352" s="1" t="s">
        <v>5560</v>
      </c>
      <c r="K2352">
        <v>16</v>
      </c>
      <c r="L2352">
        <v>63</v>
      </c>
      <c r="M2352" s="4">
        <v>148395.8125</v>
      </c>
      <c r="N2352" s="3">
        <v>25.396825396825299</v>
      </c>
      <c r="O2352" s="3">
        <f>+Tabla1[[#This Row],[CF_CALC_OCC_ROOMS]]/67*100</f>
        <v>23.880597014925371</v>
      </c>
      <c r="P2352" s="2">
        <v>2374333</v>
      </c>
      <c r="Q2352">
        <v>0</v>
      </c>
      <c r="R2352">
        <v>0</v>
      </c>
      <c r="S2352">
        <v>0</v>
      </c>
    </row>
    <row r="2353" spans="1:19" x14ac:dyDescent="0.25">
      <c r="A2353" s="1" t="s">
        <v>13</v>
      </c>
      <c r="B2353" s="4">
        <v>2658913</v>
      </c>
      <c r="C2353">
        <v>17</v>
      </c>
      <c r="D2353">
        <v>23</v>
      </c>
      <c r="E2353" s="1" t="s">
        <v>2365</v>
      </c>
      <c r="F2353" t="str">
        <f>+RIGHT(Tabla1[[#This Row],[CONSIDERED_DATE1]],6)</f>
        <v>JUN-22</v>
      </c>
      <c r="G2353" t="str">
        <f>+LEFT(Tabla1[[#This Row],[CONSIDERED_DATE12]],3)</f>
        <v>JUN</v>
      </c>
      <c r="H2353" t="str">
        <f>+RIGHT(Tabla1[[#This Row],[CONSIDERED_DATE12]],2)</f>
        <v>22</v>
      </c>
      <c r="I2353" t="str">
        <f>+CONCATENATE(Tabla1[[#This Row],[CONSIDERED_DATE14]],"-",Tabla1[[#This Row],[CONSIDERED_DATE13]])</f>
        <v>22-JUN</v>
      </c>
      <c r="J2353" s="1" t="s">
        <v>5561</v>
      </c>
      <c r="K2353">
        <v>17</v>
      </c>
      <c r="L2353">
        <v>64</v>
      </c>
      <c r="M2353" s="4">
        <v>156406.647058823</v>
      </c>
      <c r="N2353" s="3">
        <v>26.5625</v>
      </c>
      <c r="O2353" s="3">
        <f>+Tabla1[[#This Row],[CF_CALC_OCC_ROOMS]]/67*100</f>
        <v>25.373134328358208</v>
      </c>
      <c r="P2353" s="2">
        <v>2658913</v>
      </c>
      <c r="Q2353">
        <v>0</v>
      </c>
      <c r="R2353">
        <v>0</v>
      </c>
      <c r="S2353">
        <v>0</v>
      </c>
    </row>
    <row r="2354" spans="1:19" x14ac:dyDescent="0.25">
      <c r="A2354" s="1" t="s">
        <v>13</v>
      </c>
      <c r="B2354" s="4">
        <v>10622381</v>
      </c>
      <c r="C2354">
        <v>61</v>
      </c>
      <c r="D2354">
        <v>105</v>
      </c>
      <c r="E2354" s="1" t="s">
        <v>2366</v>
      </c>
      <c r="F2354" t="str">
        <f>+RIGHT(Tabla1[[#This Row],[CONSIDERED_DATE1]],6)</f>
        <v>JUN-22</v>
      </c>
      <c r="G2354" t="str">
        <f>+LEFT(Tabla1[[#This Row],[CONSIDERED_DATE12]],3)</f>
        <v>JUN</v>
      </c>
      <c r="H2354" t="str">
        <f>+RIGHT(Tabla1[[#This Row],[CONSIDERED_DATE12]],2)</f>
        <v>22</v>
      </c>
      <c r="I2354" t="str">
        <f>+CONCATENATE(Tabla1[[#This Row],[CONSIDERED_DATE14]],"-",Tabla1[[#This Row],[CONSIDERED_DATE13]])</f>
        <v>22-JUN</v>
      </c>
      <c r="J2354" s="1" t="s">
        <v>5562</v>
      </c>
      <c r="K2354">
        <v>61</v>
      </c>
      <c r="L2354">
        <v>66</v>
      </c>
      <c r="M2354" s="4">
        <v>174137.39344262201</v>
      </c>
      <c r="N2354" s="3">
        <v>92.424242424242394</v>
      </c>
      <c r="O2354" s="3">
        <f>+Tabla1[[#This Row],[CF_CALC_OCC_ROOMS]]/67*100</f>
        <v>91.044776119402982</v>
      </c>
      <c r="P2354" s="2">
        <v>8842981</v>
      </c>
      <c r="Q2354">
        <v>0</v>
      </c>
      <c r="R2354">
        <v>1779400</v>
      </c>
      <c r="S2354">
        <v>0</v>
      </c>
    </row>
    <row r="2355" spans="1:19" x14ac:dyDescent="0.25">
      <c r="A2355" s="1" t="s">
        <v>13</v>
      </c>
      <c r="B2355" s="4">
        <v>11338557.93277311</v>
      </c>
      <c r="C2355">
        <v>60</v>
      </c>
      <c r="D2355">
        <v>120</v>
      </c>
      <c r="E2355" s="1" t="s">
        <v>2367</v>
      </c>
      <c r="F2355" t="str">
        <f>+RIGHT(Tabla1[[#This Row],[CONSIDERED_DATE1]],6)</f>
        <v>JUN-22</v>
      </c>
      <c r="G2355" t="str">
        <f>+LEFT(Tabla1[[#This Row],[CONSIDERED_DATE12]],3)</f>
        <v>JUN</v>
      </c>
      <c r="H2355" t="str">
        <f>+RIGHT(Tabla1[[#This Row],[CONSIDERED_DATE12]],2)</f>
        <v>22</v>
      </c>
      <c r="I2355" t="str">
        <f>+CONCATENATE(Tabla1[[#This Row],[CONSIDERED_DATE14]],"-",Tabla1[[#This Row],[CONSIDERED_DATE13]])</f>
        <v>22-JUN</v>
      </c>
      <c r="J2355" s="1" t="s">
        <v>5563</v>
      </c>
      <c r="K2355">
        <v>60</v>
      </c>
      <c r="L2355">
        <v>66</v>
      </c>
      <c r="M2355" s="4">
        <v>188975.96554621847</v>
      </c>
      <c r="N2355" s="3">
        <v>90.909090909090907</v>
      </c>
      <c r="O2355" s="3">
        <f>+Tabla1[[#This Row],[CF_CALC_OCC_ROOMS]]/67*100</f>
        <v>89.552238805970148</v>
      </c>
      <c r="P2355" s="2">
        <v>11338557.93277311</v>
      </c>
      <c r="Q2355">
        <v>0</v>
      </c>
      <c r="R2355">
        <v>0</v>
      </c>
      <c r="S2355">
        <v>0</v>
      </c>
    </row>
    <row r="2356" spans="1:19" x14ac:dyDescent="0.25">
      <c r="A2356" s="1" t="s">
        <v>13</v>
      </c>
      <c r="B2356" s="4">
        <v>1777676.0672268907</v>
      </c>
      <c r="C2356">
        <v>15</v>
      </c>
      <c r="D2356">
        <v>23</v>
      </c>
      <c r="E2356" s="1" t="s">
        <v>2368</v>
      </c>
      <c r="F2356" t="str">
        <f>+RIGHT(Tabla1[[#This Row],[CONSIDERED_DATE1]],6)</f>
        <v>JUN-22</v>
      </c>
      <c r="G2356" t="str">
        <f>+LEFT(Tabla1[[#This Row],[CONSIDERED_DATE12]],3)</f>
        <v>JUN</v>
      </c>
      <c r="H2356" t="str">
        <f>+RIGHT(Tabla1[[#This Row],[CONSIDERED_DATE12]],2)</f>
        <v>22</v>
      </c>
      <c r="I2356" t="str">
        <f>+CONCATENATE(Tabla1[[#This Row],[CONSIDERED_DATE14]],"-",Tabla1[[#This Row],[CONSIDERED_DATE13]])</f>
        <v>22-JUN</v>
      </c>
      <c r="J2356" s="1" t="s">
        <v>5564</v>
      </c>
      <c r="K2356">
        <v>15</v>
      </c>
      <c r="L2356">
        <v>66</v>
      </c>
      <c r="M2356" s="4">
        <v>118511.73781512605</v>
      </c>
      <c r="N2356" s="3">
        <v>22.727272727272702</v>
      </c>
      <c r="O2356" s="3">
        <f>+Tabla1[[#This Row],[CF_CALC_OCC_ROOMS]]/67*100</f>
        <v>22.388059701492537</v>
      </c>
      <c r="P2356" s="2">
        <v>1777676.0672268907</v>
      </c>
      <c r="Q2356">
        <v>0</v>
      </c>
      <c r="R2356">
        <v>0</v>
      </c>
      <c r="S2356">
        <v>0</v>
      </c>
    </row>
    <row r="2357" spans="1:19" x14ac:dyDescent="0.25">
      <c r="A2357" s="1" t="s">
        <v>13</v>
      </c>
      <c r="B2357" s="4">
        <v>2345789</v>
      </c>
      <c r="C2357">
        <v>19</v>
      </c>
      <c r="D2357">
        <v>27</v>
      </c>
      <c r="E2357" s="1" t="s">
        <v>2369</v>
      </c>
      <c r="F2357" t="str">
        <f>+RIGHT(Tabla1[[#This Row],[CONSIDERED_DATE1]],6)</f>
        <v>JUN-22</v>
      </c>
      <c r="G2357" t="str">
        <f>+LEFT(Tabla1[[#This Row],[CONSIDERED_DATE12]],3)</f>
        <v>JUN</v>
      </c>
      <c r="H2357" t="str">
        <f>+RIGHT(Tabla1[[#This Row],[CONSIDERED_DATE12]],2)</f>
        <v>22</v>
      </c>
      <c r="I2357" t="str">
        <f>+CONCATENATE(Tabla1[[#This Row],[CONSIDERED_DATE14]],"-",Tabla1[[#This Row],[CONSIDERED_DATE13]])</f>
        <v>22-JUN</v>
      </c>
      <c r="J2357" s="1" t="s">
        <v>5565</v>
      </c>
      <c r="K2357">
        <v>19</v>
      </c>
      <c r="L2357">
        <v>65</v>
      </c>
      <c r="M2357" s="4">
        <v>123462.57894736801</v>
      </c>
      <c r="N2357" s="3">
        <v>29.230769230769202</v>
      </c>
      <c r="O2357" s="3">
        <f>+Tabla1[[#This Row],[CF_CALC_OCC_ROOMS]]/67*100</f>
        <v>28.35820895522388</v>
      </c>
      <c r="P2357" s="2">
        <v>2345789</v>
      </c>
      <c r="Q2357">
        <v>0</v>
      </c>
      <c r="R2357">
        <v>0</v>
      </c>
      <c r="S2357">
        <v>0</v>
      </c>
    </row>
    <row r="2358" spans="1:19" x14ac:dyDescent="0.25">
      <c r="A2358" s="1" t="s">
        <v>13</v>
      </c>
      <c r="B2358" s="4">
        <v>5985916</v>
      </c>
      <c r="C2358">
        <v>37</v>
      </c>
      <c r="D2358">
        <v>46</v>
      </c>
      <c r="E2358" s="1" t="s">
        <v>2370</v>
      </c>
      <c r="F2358" t="str">
        <f>+RIGHT(Tabla1[[#This Row],[CONSIDERED_DATE1]],6)</f>
        <v>JUN-22</v>
      </c>
      <c r="G2358" t="str">
        <f>+LEFT(Tabla1[[#This Row],[CONSIDERED_DATE12]],3)</f>
        <v>JUN</v>
      </c>
      <c r="H2358" t="str">
        <f>+RIGHT(Tabla1[[#This Row],[CONSIDERED_DATE12]],2)</f>
        <v>22</v>
      </c>
      <c r="I2358" t="str">
        <f>+CONCATENATE(Tabla1[[#This Row],[CONSIDERED_DATE14]],"-",Tabla1[[#This Row],[CONSIDERED_DATE13]])</f>
        <v>22-JUN</v>
      </c>
      <c r="J2358" s="1" t="s">
        <v>5566</v>
      </c>
      <c r="K2358">
        <v>37</v>
      </c>
      <c r="L2358">
        <v>63</v>
      </c>
      <c r="M2358" s="4">
        <v>161781.513513513</v>
      </c>
      <c r="N2358" s="3">
        <v>58.730158730158699</v>
      </c>
      <c r="O2358" s="3">
        <f>+Tabla1[[#This Row],[CF_CALC_OCC_ROOMS]]/67*100</f>
        <v>55.223880597014926</v>
      </c>
      <c r="P2358" s="2">
        <v>4211836</v>
      </c>
      <c r="Q2358">
        <v>0</v>
      </c>
      <c r="R2358">
        <v>1774080</v>
      </c>
      <c r="S2358">
        <v>0</v>
      </c>
    </row>
    <row r="2359" spans="1:19" x14ac:dyDescent="0.25">
      <c r="A2359" s="1" t="s">
        <v>13</v>
      </c>
      <c r="B2359" s="4">
        <v>6279780</v>
      </c>
      <c r="C2359">
        <v>48</v>
      </c>
      <c r="D2359">
        <v>51</v>
      </c>
      <c r="E2359" s="1" t="s">
        <v>2371</v>
      </c>
      <c r="F2359" t="str">
        <f>+RIGHT(Tabla1[[#This Row],[CONSIDERED_DATE1]],6)</f>
        <v>JUN-22</v>
      </c>
      <c r="G2359" t="str">
        <f>+LEFT(Tabla1[[#This Row],[CONSIDERED_DATE12]],3)</f>
        <v>JUN</v>
      </c>
      <c r="H2359" t="str">
        <f>+RIGHT(Tabla1[[#This Row],[CONSIDERED_DATE12]],2)</f>
        <v>22</v>
      </c>
      <c r="I2359" t="str">
        <f>+CONCATENATE(Tabla1[[#This Row],[CONSIDERED_DATE14]],"-",Tabla1[[#This Row],[CONSIDERED_DATE13]])</f>
        <v>22-JUN</v>
      </c>
      <c r="J2359" s="1" t="s">
        <v>5567</v>
      </c>
      <c r="K2359">
        <v>48</v>
      </c>
      <c r="L2359">
        <v>66</v>
      </c>
      <c r="M2359" s="4">
        <v>130828.75</v>
      </c>
      <c r="N2359" s="3">
        <v>72.727272727272705</v>
      </c>
      <c r="O2359" s="3">
        <f>+Tabla1[[#This Row],[CF_CALC_OCC_ROOMS]]/67*100</f>
        <v>71.641791044776113</v>
      </c>
      <c r="P2359" s="2">
        <v>1320060</v>
      </c>
      <c r="Q2359">
        <v>0</v>
      </c>
      <c r="R2359">
        <v>4959720</v>
      </c>
      <c r="S2359">
        <v>0</v>
      </c>
    </row>
    <row r="2360" spans="1:19" x14ac:dyDescent="0.25">
      <c r="A2360" s="1" t="s">
        <v>13</v>
      </c>
      <c r="B2360" s="4">
        <v>9072548</v>
      </c>
      <c r="C2360">
        <v>59</v>
      </c>
      <c r="D2360">
        <v>67</v>
      </c>
      <c r="E2360" s="1" t="s">
        <v>2372</v>
      </c>
      <c r="F2360" t="str">
        <f>+RIGHT(Tabla1[[#This Row],[CONSIDERED_DATE1]],6)</f>
        <v>JUN-22</v>
      </c>
      <c r="G2360" t="str">
        <f>+LEFT(Tabla1[[#This Row],[CONSIDERED_DATE12]],3)</f>
        <v>JUN</v>
      </c>
      <c r="H2360" t="str">
        <f>+RIGHT(Tabla1[[#This Row],[CONSIDERED_DATE12]],2)</f>
        <v>22</v>
      </c>
      <c r="I2360" t="str">
        <f>+CONCATENATE(Tabla1[[#This Row],[CONSIDERED_DATE14]],"-",Tabla1[[#This Row],[CONSIDERED_DATE13]])</f>
        <v>22-JUN</v>
      </c>
      <c r="J2360" s="1" t="s">
        <v>5568</v>
      </c>
      <c r="K2360">
        <v>59</v>
      </c>
      <c r="L2360">
        <v>66</v>
      </c>
      <c r="M2360" s="4">
        <v>153772</v>
      </c>
      <c r="N2360" s="3">
        <v>89.393939393939306</v>
      </c>
      <c r="O2360" s="3">
        <f>+Tabla1[[#This Row],[CF_CALC_OCC_ROOMS]]/67*100</f>
        <v>88.059701492537314</v>
      </c>
      <c r="P2360" s="2">
        <v>3426748</v>
      </c>
      <c r="Q2360">
        <v>0</v>
      </c>
      <c r="R2360">
        <v>5645800</v>
      </c>
      <c r="S2360">
        <v>0</v>
      </c>
    </row>
    <row r="2361" spans="1:19" x14ac:dyDescent="0.25">
      <c r="A2361" s="1" t="s">
        <v>13</v>
      </c>
      <c r="B2361" s="4">
        <v>10079658</v>
      </c>
      <c r="C2361">
        <v>50</v>
      </c>
      <c r="D2361">
        <v>95</v>
      </c>
      <c r="E2361" s="1" t="s">
        <v>2373</v>
      </c>
      <c r="F2361" t="str">
        <f>+RIGHT(Tabla1[[#This Row],[CONSIDERED_DATE1]],6)</f>
        <v>JUN-22</v>
      </c>
      <c r="G2361" t="str">
        <f>+LEFT(Tabla1[[#This Row],[CONSIDERED_DATE12]],3)</f>
        <v>JUN</v>
      </c>
      <c r="H2361" t="str">
        <f>+RIGHT(Tabla1[[#This Row],[CONSIDERED_DATE12]],2)</f>
        <v>22</v>
      </c>
      <c r="I2361" t="str">
        <f>+CONCATENATE(Tabla1[[#This Row],[CONSIDERED_DATE14]],"-",Tabla1[[#This Row],[CONSIDERED_DATE13]])</f>
        <v>22-JUN</v>
      </c>
      <c r="J2361" s="1" t="s">
        <v>5569</v>
      </c>
      <c r="K2361">
        <v>50</v>
      </c>
      <c r="L2361">
        <v>66</v>
      </c>
      <c r="M2361" s="4">
        <v>201593.16</v>
      </c>
      <c r="N2361" s="3">
        <v>75.757575757575694</v>
      </c>
      <c r="O2361" s="3">
        <f>+Tabla1[[#This Row],[CF_CALC_OCC_ROOMS]]/67*100</f>
        <v>74.626865671641795</v>
      </c>
      <c r="P2361" s="2">
        <v>10061658</v>
      </c>
      <c r="Q2361">
        <v>0</v>
      </c>
      <c r="R2361">
        <v>18000</v>
      </c>
      <c r="S2361">
        <v>0</v>
      </c>
    </row>
    <row r="2362" spans="1:19" x14ac:dyDescent="0.25">
      <c r="A2362" s="1" t="s">
        <v>13</v>
      </c>
      <c r="B2362" s="4">
        <v>12731128</v>
      </c>
      <c r="C2362">
        <v>61</v>
      </c>
      <c r="D2362">
        <v>118</v>
      </c>
      <c r="E2362" s="1" t="s">
        <v>2374</v>
      </c>
      <c r="F2362" t="str">
        <f>+RIGHT(Tabla1[[#This Row],[CONSIDERED_DATE1]],6)</f>
        <v>JUN-22</v>
      </c>
      <c r="G2362" t="str">
        <f>+LEFT(Tabla1[[#This Row],[CONSIDERED_DATE12]],3)</f>
        <v>JUN</v>
      </c>
      <c r="H2362" t="str">
        <f>+RIGHT(Tabla1[[#This Row],[CONSIDERED_DATE12]],2)</f>
        <v>22</v>
      </c>
      <c r="I2362" t="str">
        <f>+CONCATENATE(Tabla1[[#This Row],[CONSIDERED_DATE14]],"-",Tabla1[[#This Row],[CONSIDERED_DATE13]])</f>
        <v>22-JUN</v>
      </c>
      <c r="J2362" s="1" t="s">
        <v>5570</v>
      </c>
      <c r="K2362">
        <v>61</v>
      </c>
      <c r="L2362">
        <v>66</v>
      </c>
      <c r="M2362" s="4">
        <v>208707.016393442</v>
      </c>
      <c r="N2362" s="3">
        <v>92.424242424242394</v>
      </c>
      <c r="O2362" s="3">
        <f>+Tabla1[[#This Row],[CF_CALC_OCC_ROOMS]]/67*100</f>
        <v>91.044776119402982</v>
      </c>
      <c r="P2362" s="2">
        <v>12731128</v>
      </c>
      <c r="Q2362">
        <v>0</v>
      </c>
      <c r="R2362">
        <v>0</v>
      </c>
      <c r="S2362">
        <v>0</v>
      </c>
    </row>
    <row r="2363" spans="1:19" x14ac:dyDescent="0.25">
      <c r="A2363" s="1" t="s">
        <v>13</v>
      </c>
      <c r="B2363" s="4">
        <v>9017792</v>
      </c>
      <c r="C2363">
        <v>49</v>
      </c>
      <c r="D2363">
        <v>96</v>
      </c>
      <c r="E2363" s="1" t="s">
        <v>2375</v>
      </c>
      <c r="F2363" t="str">
        <f>+RIGHT(Tabla1[[#This Row],[CONSIDERED_DATE1]],6)</f>
        <v>JUN-22</v>
      </c>
      <c r="G2363" t="str">
        <f>+LEFT(Tabla1[[#This Row],[CONSIDERED_DATE12]],3)</f>
        <v>JUN</v>
      </c>
      <c r="H2363" t="str">
        <f>+RIGHT(Tabla1[[#This Row],[CONSIDERED_DATE12]],2)</f>
        <v>22</v>
      </c>
      <c r="I2363" t="str">
        <f>+CONCATENATE(Tabla1[[#This Row],[CONSIDERED_DATE14]],"-",Tabla1[[#This Row],[CONSIDERED_DATE13]])</f>
        <v>22-JUN</v>
      </c>
      <c r="J2363" s="1" t="s">
        <v>5571</v>
      </c>
      <c r="K2363">
        <v>49</v>
      </c>
      <c r="L2363">
        <v>66</v>
      </c>
      <c r="M2363" s="4">
        <v>184036.57142857101</v>
      </c>
      <c r="N2363" s="3">
        <v>74.242424242424207</v>
      </c>
      <c r="O2363" s="3">
        <f>+Tabla1[[#This Row],[CF_CALC_OCC_ROOMS]]/67*100</f>
        <v>73.134328358208961</v>
      </c>
      <c r="P2363" s="2">
        <v>9017792</v>
      </c>
      <c r="Q2363">
        <v>0</v>
      </c>
      <c r="R2363">
        <v>0</v>
      </c>
      <c r="S2363">
        <v>0</v>
      </c>
    </row>
    <row r="2364" spans="1:19" x14ac:dyDescent="0.25">
      <c r="A2364" s="1" t="s">
        <v>13</v>
      </c>
      <c r="B2364" s="4">
        <v>8525296</v>
      </c>
      <c r="C2364">
        <v>46</v>
      </c>
      <c r="D2364">
        <v>82</v>
      </c>
      <c r="E2364" s="1" t="s">
        <v>2376</v>
      </c>
      <c r="F2364" t="str">
        <f>+RIGHT(Tabla1[[#This Row],[CONSIDERED_DATE1]],6)</f>
        <v>JUN-22</v>
      </c>
      <c r="G2364" t="str">
        <f>+LEFT(Tabla1[[#This Row],[CONSIDERED_DATE12]],3)</f>
        <v>JUN</v>
      </c>
      <c r="H2364" t="str">
        <f>+RIGHT(Tabla1[[#This Row],[CONSIDERED_DATE12]],2)</f>
        <v>22</v>
      </c>
      <c r="I2364" t="str">
        <f>+CONCATENATE(Tabla1[[#This Row],[CONSIDERED_DATE14]],"-",Tabla1[[#This Row],[CONSIDERED_DATE13]])</f>
        <v>22-JUN</v>
      </c>
      <c r="J2364" s="1" t="s">
        <v>5572</v>
      </c>
      <c r="K2364">
        <v>46</v>
      </c>
      <c r="L2364">
        <v>64</v>
      </c>
      <c r="M2364" s="4">
        <v>185332.52173913</v>
      </c>
      <c r="N2364" s="3">
        <v>71.875</v>
      </c>
      <c r="O2364" s="3">
        <f>+Tabla1[[#This Row],[CF_CALC_OCC_ROOMS]]/67*100</f>
        <v>68.656716417910445</v>
      </c>
      <c r="P2364" s="2">
        <v>8525296</v>
      </c>
      <c r="Q2364">
        <v>0</v>
      </c>
      <c r="R2364">
        <v>0</v>
      </c>
      <c r="S2364">
        <v>0</v>
      </c>
    </row>
    <row r="2365" spans="1:19" x14ac:dyDescent="0.25">
      <c r="A2365" s="1" t="s">
        <v>13</v>
      </c>
      <c r="B2365" s="4">
        <v>2069746</v>
      </c>
      <c r="C2365">
        <v>14</v>
      </c>
      <c r="D2365">
        <v>18</v>
      </c>
      <c r="E2365" s="1" t="s">
        <v>2377</v>
      </c>
      <c r="F2365" t="str">
        <f>+RIGHT(Tabla1[[#This Row],[CONSIDERED_DATE1]],6)</f>
        <v>JUN-22</v>
      </c>
      <c r="G2365" t="str">
        <f>+LEFT(Tabla1[[#This Row],[CONSIDERED_DATE12]],3)</f>
        <v>JUN</v>
      </c>
      <c r="H2365" t="str">
        <f>+RIGHT(Tabla1[[#This Row],[CONSIDERED_DATE12]],2)</f>
        <v>22</v>
      </c>
      <c r="I2365" t="str">
        <f>+CONCATENATE(Tabla1[[#This Row],[CONSIDERED_DATE14]],"-",Tabla1[[#This Row],[CONSIDERED_DATE13]])</f>
        <v>22-JUN</v>
      </c>
      <c r="J2365" s="1" t="s">
        <v>5573</v>
      </c>
      <c r="K2365">
        <v>14</v>
      </c>
      <c r="L2365">
        <v>64</v>
      </c>
      <c r="M2365" s="4">
        <v>147839</v>
      </c>
      <c r="N2365" s="3">
        <v>21.875</v>
      </c>
      <c r="O2365" s="3">
        <f>+Tabla1[[#This Row],[CF_CALC_OCC_ROOMS]]/67*100</f>
        <v>20.8955223880597</v>
      </c>
      <c r="P2365" s="2">
        <v>2069746</v>
      </c>
      <c r="Q2365">
        <v>0</v>
      </c>
      <c r="R2365">
        <v>0</v>
      </c>
      <c r="S2365">
        <v>0</v>
      </c>
    </row>
    <row r="2366" spans="1:19" x14ac:dyDescent="0.25">
      <c r="A2366" s="1" t="s">
        <v>13</v>
      </c>
      <c r="B2366" s="4">
        <v>2510186</v>
      </c>
      <c r="C2366">
        <v>18</v>
      </c>
      <c r="D2366">
        <v>26</v>
      </c>
      <c r="E2366" s="1" t="s">
        <v>2378</v>
      </c>
      <c r="F2366" t="str">
        <f>+RIGHT(Tabla1[[#This Row],[CONSIDERED_DATE1]],6)</f>
        <v>JUN-22</v>
      </c>
      <c r="G2366" t="str">
        <f>+LEFT(Tabla1[[#This Row],[CONSIDERED_DATE12]],3)</f>
        <v>JUN</v>
      </c>
      <c r="H2366" t="str">
        <f>+RIGHT(Tabla1[[#This Row],[CONSIDERED_DATE12]],2)</f>
        <v>22</v>
      </c>
      <c r="I2366" t="str">
        <f>+CONCATENATE(Tabla1[[#This Row],[CONSIDERED_DATE14]],"-",Tabla1[[#This Row],[CONSIDERED_DATE13]])</f>
        <v>22-JUN</v>
      </c>
      <c r="J2366" s="1" t="s">
        <v>5574</v>
      </c>
      <c r="K2366">
        <v>18</v>
      </c>
      <c r="L2366">
        <v>61</v>
      </c>
      <c r="M2366" s="4">
        <v>139454.777777777</v>
      </c>
      <c r="N2366" s="3">
        <v>29.5081967213114</v>
      </c>
      <c r="O2366" s="3">
        <f>+Tabla1[[#This Row],[CF_CALC_OCC_ROOMS]]/67*100</f>
        <v>26.865671641791046</v>
      </c>
      <c r="P2366" s="2">
        <v>2510186</v>
      </c>
      <c r="Q2366">
        <v>0</v>
      </c>
      <c r="R2366">
        <v>0</v>
      </c>
      <c r="S2366">
        <v>0</v>
      </c>
    </row>
    <row r="2367" spans="1:19" x14ac:dyDescent="0.25">
      <c r="A2367" s="1" t="s">
        <v>13</v>
      </c>
      <c r="B2367" s="4">
        <v>3949986</v>
      </c>
      <c r="C2367">
        <v>27</v>
      </c>
      <c r="D2367">
        <v>40</v>
      </c>
      <c r="E2367" s="1" t="s">
        <v>2379</v>
      </c>
      <c r="F2367" t="str">
        <f>+RIGHT(Tabla1[[#This Row],[CONSIDERED_DATE1]],6)</f>
        <v>JUN-22</v>
      </c>
      <c r="G2367" t="str">
        <f>+LEFT(Tabla1[[#This Row],[CONSIDERED_DATE12]],3)</f>
        <v>JUN</v>
      </c>
      <c r="H2367" t="str">
        <f>+RIGHT(Tabla1[[#This Row],[CONSIDERED_DATE12]],2)</f>
        <v>22</v>
      </c>
      <c r="I2367" t="str">
        <f>+CONCATENATE(Tabla1[[#This Row],[CONSIDERED_DATE14]],"-",Tabla1[[#This Row],[CONSIDERED_DATE13]])</f>
        <v>22-JUN</v>
      </c>
      <c r="J2367" s="1" t="s">
        <v>5575</v>
      </c>
      <c r="K2367">
        <v>27</v>
      </c>
      <c r="L2367">
        <v>60</v>
      </c>
      <c r="M2367" s="4">
        <v>146295.777777777</v>
      </c>
      <c r="N2367" s="3">
        <v>45</v>
      </c>
      <c r="O2367" s="3">
        <f>+Tabla1[[#This Row],[CF_CALC_OCC_ROOMS]]/67*100</f>
        <v>40.298507462686565</v>
      </c>
      <c r="P2367" s="2">
        <v>3949986</v>
      </c>
      <c r="Q2367">
        <v>0</v>
      </c>
      <c r="R2367">
        <v>0</v>
      </c>
      <c r="S2367">
        <v>0</v>
      </c>
    </row>
    <row r="2368" spans="1:19" x14ac:dyDescent="0.25">
      <c r="A2368" s="1" t="s">
        <v>13</v>
      </c>
      <c r="B2368" s="4">
        <v>7680495</v>
      </c>
      <c r="C2368">
        <v>39</v>
      </c>
      <c r="D2368">
        <v>72</v>
      </c>
      <c r="E2368" s="1" t="s">
        <v>2380</v>
      </c>
      <c r="F2368" t="str">
        <f>+RIGHT(Tabla1[[#This Row],[CONSIDERED_DATE1]],6)</f>
        <v>JUN-22</v>
      </c>
      <c r="G2368" t="str">
        <f>+LEFT(Tabla1[[#This Row],[CONSIDERED_DATE12]],3)</f>
        <v>JUN</v>
      </c>
      <c r="H2368" t="str">
        <f>+RIGHT(Tabla1[[#This Row],[CONSIDERED_DATE12]],2)</f>
        <v>22</v>
      </c>
      <c r="I2368" t="str">
        <f>+CONCATENATE(Tabla1[[#This Row],[CONSIDERED_DATE14]],"-",Tabla1[[#This Row],[CONSIDERED_DATE13]])</f>
        <v>22-JUN</v>
      </c>
      <c r="J2368" s="1" t="s">
        <v>5576</v>
      </c>
      <c r="K2368">
        <v>39</v>
      </c>
      <c r="L2368">
        <v>59</v>
      </c>
      <c r="M2368" s="4">
        <v>196935.76923076899</v>
      </c>
      <c r="N2368" s="3">
        <v>66.1016949152542</v>
      </c>
      <c r="O2368" s="3">
        <f>+Tabla1[[#This Row],[CF_CALC_OCC_ROOMS]]/67*100</f>
        <v>58.208955223880601</v>
      </c>
      <c r="P2368" s="2">
        <v>7680495</v>
      </c>
      <c r="Q2368">
        <v>0</v>
      </c>
      <c r="R2368">
        <v>0</v>
      </c>
      <c r="S2368">
        <v>0</v>
      </c>
    </row>
    <row r="2369" spans="1:19" x14ac:dyDescent="0.25">
      <c r="A2369" s="1" t="s">
        <v>13</v>
      </c>
      <c r="B2369" s="4">
        <v>11899688.789915966</v>
      </c>
      <c r="C2369">
        <v>60</v>
      </c>
      <c r="D2369">
        <v>120</v>
      </c>
      <c r="E2369" s="1" t="s">
        <v>2381</v>
      </c>
      <c r="F2369" t="str">
        <f>+RIGHT(Tabla1[[#This Row],[CONSIDERED_DATE1]],6)</f>
        <v>JUN-22</v>
      </c>
      <c r="G2369" t="str">
        <f>+LEFT(Tabla1[[#This Row],[CONSIDERED_DATE12]],3)</f>
        <v>JUN</v>
      </c>
      <c r="H2369" t="str">
        <f>+RIGHT(Tabla1[[#This Row],[CONSIDERED_DATE12]],2)</f>
        <v>22</v>
      </c>
      <c r="I2369" t="str">
        <f>+CONCATENATE(Tabla1[[#This Row],[CONSIDERED_DATE14]],"-",Tabla1[[#This Row],[CONSIDERED_DATE13]])</f>
        <v>22-JUN</v>
      </c>
      <c r="J2369" s="1" t="s">
        <v>5577</v>
      </c>
      <c r="K2369">
        <v>60</v>
      </c>
      <c r="L2369">
        <v>62</v>
      </c>
      <c r="M2369" s="4">
        <v>198328.146498599</v>
      </c>
      <c r="N2369" s="3">
        <v>96.774193548387004</v>
      </c>
      <c r="O2369" s="3">
        <f>+Tabla1[[#This Row],[CF_CALC_OCC_ROOMS]]/67*100</f>
        <v>89.552238805970148</v>
      </c>
      <c r="P2369" s="2">
        <v>11899688.789915966</v>
      </c>
      <c r="Q2369">
        <v>0</v>
      </c>
      <c r="R2369">
        <v>0</v>
      </c>
      <c r="S2369">
        <v>0</v>
      </c>
    </row>
    <row r="2370" spans="1:19" x14ac:dyDescent="0.25">
      <c r="A2370" s="1" t="s">
        <v>13</v>
      </c>
      <c r="B2370" s="4">
        <v>8813025</v>
      </c>
      <c r="C2370">
        <v>44</v>
      </c>
      <c r="D2370">
        <v>82</v>
      </c>
      <c r="E2370" s="1" t="s">
        <v>2382</v>
      </c>
      <c r="F2370" t="str">
        <f>+RIGHT(Tabla1[[#This Row],[CONSIDERED_DATE1]],6)</f>
        <v>JUN-22</v>
      </c>
      <c r="G2370" t="str">
        <f>+LEFT(Tabla1[[#This Row],[CONSIDERED_DATE12]],3)</f>
        <v>JUN</v>
      </c>
      <c r="H2370" t="str">
        <f>+RIGHT(Tabla1[[#This Row],[CONSIDERED_DATE12]],2)</f>
        <v>22</v>
      </c>
      <c r="I2370" t="str">
        <f>+CONCATENATE(Tabla1[[#This Row],[CONSIDERED_DATE14]],"-",Tabla1[[#This Row],[CONSIDERED_DATE13]])</f>
        <v>22-JUN</v>
      </c>
      <c r="J2370" s="1" t="s">
        <v>5578</v>
      </c>
      <c r="K2370">
        <v>44</v>
      </c>
      <c r="L2370">
        <v>62</v>
      </c>
      <c r="M2370" s="4">
        <v>200296.02272727201</v>
      </c>
      <c r="N2370" s="3">
        <v>70.967741935483801</v>
      </c>
      <c r="O2370" s="3">
        <f>+Tabla1[[#This Row],[CF_CALC_OCC_ROOMS]]/67*100</f>
        <v>65.671641791044777</v>
      </c>
      <c r="P2370" s="2">
        <v>8813025</v>
      </c>
      <c r="Q2370">
        <v>0</v>
      </c>
      <c r="R2370">
        <v>0</v>
      </c>
      <c r="S2370">
        <v>0</v>
      </c>
    </row>
    <row r="2371" spans="1:19" x14ac:dyDescent="0.25">
      <c r="A2371" s="1" t="s">
        <v>13</v>
      </c>
      <c r="B2371" s="4">
        <v>2516991</v>
      </c>
      <c r="C2371">
        <v>17</v>
      </c>
      <c r="D2371">
        <v>23</v>
      </c>
      <c r="E2371" s="1" t="s">
        <v>2383</v>
      </c>
      <c r="F2371" t="str">
        <f>+RIGHT(Tabla1[[#This Row],[CONSIDERED_DATE1]],6)</f>
        <v>JUN-22</v>
      </c>
      <c r="G2371" t="str">
        <f>+LEFT(Tabla1[[#This Row],[CONSIDERED_DATE12]],3)</f>
        <v>JUN</v>
      </c>
      <c r="H2371" t="str">
        <f>+RIGHT(Tabla1[[#This Row],[CONSIDERED_DATE12]],2)</f>
        <v>22</v>
      </c>
      <c r="I2371" t="str">
        <f>+CONCATENATE(Tabla1[[#This Row],[CONSIDERED_DATE14]],"-",Tabla1[[#This Row],[CONSIDERED_DATE13]])</f>
        <v>22-JUN</v>
      </c>
      <c r="J2371" s="1" t="s">
        <v>5579</v>
      </c>
      <c r="K2371">
        <v>17</v>
      </c>
      <c r="L2371">
        <v>60</v>
      </c>
      <c r="M2371" s="4">
        <v>148058.29411764699</v>
      </c>
      <c r="N2371" s="3">
        <v>28.3333333333333</v>
      </c>
      <c r="O2371" s="3">
        <f>+Tabla1[[#This Row],[CF_CALC_OCC_ROOMS]]/67*100</f>
        <v>25.373134328358208</v>
      </c>
      <c r="P2371" s="2">
        <v>2516991</v>
      </c>
      <c r="Q2371">
        <v>0</v>
      </c>
      <c r="R2371">
        <v>0</v>
      </c>
      <c r="S2371">
        <v>0</v>
      </c>
    </row>
    <row r="2372" spans="1:19" x14ac:dyDescent="0.25">
      <c r="A2372" s="1" t="s">
        <v>13</v>
      </c>
      <c r="B2372" s="4">
        <v>2954075</v>
      </c>
      <c r="C2372">
        <v>23</v>
      </c>
      <c r="D2372">
        <v>27</v>
      </c>
      <c r="E2372" s="1" t="s">
        <v>2384</v>
      </c>
      <c r="F2372" t="str">
        <f>+RIGHT(Tabla1[[#This Row],[CONSIDERED_DATE1]],6)</f>
        <v>JUN-22</v>
      </c>
      <c r="G2372" t="str">
        <f>+LEFT(Tabla1[[#This Row],[CONSIDERED_DATE12]],3)</f>
        <v>JUN</v>
      </c>
      <c r="H2372" t="str">
        <f>+RIGHT(Tabla1[[#This Row],[CONSIDERED_DATE12]],2)</f>
        <v>22</v>
      </c>
      <c r="I2372" t="str">
        <f>+CONCATENATE(Tabla1[[#This Row],[CONSIDERED_DATE14]],"-",Tabla1[[#This Row],[CONSIDERED_DATE13]])</f>
        <v>22-JUN</v>
      </c>
      <c r="J2372" s="1" t="s">
        <v>5580</v>
      </c>
      <c r="K2372">
        <v>23</v>
      </c>
      <c r="L2372">
        <v>59</v>
      </c>
      <c r="M2372" s="4">
        <v>128438.04347826001</v>
      </c>
      <c r="N2372" s="3">
        <v>38.983050847457598</v>
      </c>
      <c r="O2372" s="3">
        <f>+Tabla1[[#This Row],[CF_CALC_OCC_ROOMS]]/67*100</f>
        <v>34.328358208955223</v>
      </c>
      <c r="P2372" s="2">
        <v>2214945</v>
      </c>
      <c r="Q2372">
        <v>0</v>
      </c>
      <c r="R2372">
        <v>739130</v>
      </c>
      <c r="S2372">
        <v>0</v>
      </c>
    </row>
    <row r="2373" spans="1:19" x14ac:dyDescent="0.25">
      <c r="A2373" s="1" t="s">
        <v>13</v>
      </c>
      <c r="B2373" s="4">
        <v>3061920</v>
      </c>
      <c r="C2373">
        <v>25</v>
      </c>
      <c r="D2373">
        <v>31</v>
      </c>
      <c r="E2373" s="1" t="s">
        <v>2385</v>
      </c>
      <c r="F2373" t="str">
        <f>+RIGHT(Tabla1[[#This Row],[CONSIDERED_DATE1]],6)</f>
        <v>JUN-22</v>
      </c>
      <c r="G2373" t="str">
        <f>+LEFT(Tabla1[[#This Row],[CONSIDERED_DATE12]],3)</f>
        <v>JUN</v>
      </c>
      <c r="H2373" t="str">
        <f>+RIGHT(Tabla1[[#This Row],[CONSIDERED_DATE12]],2)</f>
        <v>22</v>
      </c>
      <c r="I2373" t="str">
        <f>+CONCATENATE(Tabla1[[#This Row],[CONSIDERED_DATE14]],"-",Tabla1[[#This Row],[CONSIDERED_DATE13]])</f>
        <v>22-JUN</v>
      </c>
      <c r="J2373" s="1" t="s">
        <v>5581</v>
      </c>
      <c r="K2373">
        <v>25</v>
      </c>
      <c r="L2373">
        <v>59</v>
      </c>
      <c r="M2373" s="4">
        <v>122476.8</v>
      </c>
      <c r="N2373" s="3">
        <v>42.372881355932201</v>
      </c>
      <c r="O2373" s="3">
        <f>+Tabla1[[#This Row],[CF_CALC_OCC_ROOMS]]/67*100</f>
        <v>37.313432835820898</v>
      </c>
      <c r="P2373" s="2">
        <v>2322790</v>
      </c>
      <c r="Q2373">
        <v>0</v>
      </c>
      <c r="R2373">
        <v>739130</v>
      </c>
      <c r="S2373">
        <v>0</v>
      </c>
    </row>
    <row r="2374" spans="1:19" x14ac:dyDescent="0.25">
      <c r="A2374" s="1" t="s">
        <v>13</v>
      </c>
      <c r="B2374" s="4">
        <v>2555939</v>
      </c>
      <c r="C2374">
        <v>16</v>
      </c>
      <c r="D2374">
        <v>21</v>
      </c>
      <c r="E2374" s="1" t="s">
        <v>2386</v>
      </c>
      <c r="F2374" t="str">
        <f>+RIGHT(Tabla1[[#This Row],[CONSIDERED_DATE1]],6)</f>
        <v>JUN-22</v>
      </c>
      <c r="G2374" t="str">
        <f>+LEFT(Tabla1[[#This Row],[CONSIDERED_DATE12]],3)</f>
        <v>JUN</v>
      </c>
      <c r="H2374" t="str">
        <f>+RIGHT(Tabla1[[#This Row],[CONSIDERED_DATE12]],2)</f>
        <v>22</v>
      </c>
      <c r="I2374" t="str">
        <f>+CONCATENATE(Tabla1[[#This Row],[CONSIDERED_DATE14]],"-",Tabla1[[#This Row],[CONSIDERED_DATE13]])</f>
        <v>22-JUN</v>
      </c>
      <c r="J2374" s="1" t="s">
        <v>5582</v>
      </c>
      <c r="K2374">
        <v>16</v>
      </c>
      <c r="L2374">
        <v>59</v>
      </c>
      <c r="M2374" s="4">
        <v>159746.1875</v>
      </c>
      <c r="N2374" s="3">
        <v>27.118644067796598</v>
      </c>
      <c r="O2374" s="3">
        <f>+Tabla1[[#This Row],[CF_CALC_OCC_ROOMS]]/67*100</f>
        <v>23.880597014925371</v>
      </c>
      <c r="P2374" s="2">
        <v>2555939</v>
      </c>
      <c r="Q2374">
        <v>0</v>
      </c>
      <c r="R2374">
        <v>0</v>
      </c>
      <c r="S2374">
        <v>0</v>
      </c>
    </row>
    <row r="2375" spans="1:19" x14ac:dyDescent="0.25">
      <c r="A2375" s="1" t="s">
        <v>13</v>
      </c>
      <c r="B2375" s="4">
        <v>7909905</v>
      </c>
      <c r="C2375">
        <v>49</v>
      </c>
      <c r="D2375">
        <v>76</v>
      </c>
      <c r="E2375" s="1" t="s">
        <v>2387</v>
      </c>
      <c r="F2375" t="str">
        <f>+RIGHT(Tabla1[[#This Row],[CONSIDERED_DATE1]],6)</f>
        <v>JUL-22</v>
      </c>
      <c r="G2375" t="str">
        <f>+LEFT(Tabla1[[#This Row],[CONSIDERED_DATE12]],3)</f>
        <v>JUL</v>
      </c>
      <c r="H2375" t="str">
        <f>+RIGHT(Tabla1[[#This Row],[CONSIDERED_DATE12]],2)</f>
        <v>22</v>
      </c>
      <c r="I2375" t="str">
        <f>+CONCATENATE(Tabla1[[#This Row],[CONSIDERED_DATE14]],"-",Tabla1[[#This Row],[CONSIDERED_DATE13]])</f>
        <v>22-JUL</v>
      </c>
      <c r="J2375" s="1" t="s">
        <v>5583</v>
      </c>
      <c r="K2375">
        <v>49</v>
      </c>
      <c r="L2375">
        <v>61</v>
      </c>
      <c r="M2375" s="4">
        <v>161426.63265306101</v>
      </c>
      <c r="N2375" s="3">
        <v>80.327868852459005</v>
      </c>
      <c r="O2375" s="3">
        <f>+Tabla1[[#This Row],[CF_CALC_OCC_ROOMS]]/67*100</f>
        <v>73.134328358208961</v>
      </c>
      <c r="P2375" s="2">
        <v>5903105</v>
      </c>
      <c r="Q2375">
        <v>0</v>
      </c>
      <c r="R2375">
        <v>2006800</v>
      </c>
      <c r="S2375">
        <v>0</v>
      </c>
    </row>
    <row r="2376" spans="1:19" x14ac:dyDescent="0.25">
      <c r="A2376" s="1" t="s">
        <v>13</v>
      </c>
      <c r="B2376" s="4">
        <v>11339692.789915966</v>
      </c>
      <c r="C2376">
        <v>56</v>
      </c>
      <c r="D2376">
        <v>112</v>
      </c>
      <c r="E2376" s="1" t="s">
        <v>2388</v>
      </c>
      <c r="F2376" t="str">
        <f>+RIGHT(Tabla1[[#This Row],[CONSIDERED_DATE1]],6)</f>
        <v>JUL-22</v>
      </c>
      <c r="G2376" t="str">
        <f>+LEFT(Tabla1[[#This Row],[CONSIDERED_DATE12]],3)</f>
        <v>JUL</v>
      </c>
      <c r="H2376" t="str">
        <f>+RIGHT(Tabla1[[#This Row],[CONSIDERED_DATE12]],2)</f>
        <v>22</v>
      </c>
      <c r="I2376" t="str">
        <f>+CONCATENATE(Tabla1[[#This Row],[CONSIDERED_DATE14]],"-",Tabla1[[#This Row],[CONSIDERED_DATE13]])</f>
        <v>22-JUL</v>
      </c>
      <c r="J2376" s="1" t="s">
        <v>5584</v>
      </c>
      <c r="K2376">
        <v>56</v>
      </c>
      <c r="L2376">
        <v>61</v>
      </c>
      <c r="M2376" s="4">
        <v>202494.51410564201</v>
      </c>
      <c r="N2376" s="3">
        <v>91.8032786885245</v>
      </c>
      <c r="O2376" s="3">
        <f>+Tabla1[[#This Row],[CF_CALC_OCC_ROOMS]]/67*100</f>
        <v>83.582089552238799</v>
      </c>
      <c r="P2376" s="2">
        <v>11339692.789915966</v>
      </c>
      <c r="Q2376">
        <v>0</v>
      </c>
      <c r="R2376">
        <v>0</v>
      </c>
      <c r="S2376">
        <v>0</v>
      </c>
    </row>
    <row r="2377" spans="1:19" x14ac:dyDescent="0.25">
      <c r="A2377" s="1" t="s">
        <v>13</v>
      </c>
      <c r="B2377" s="4">
        <v>2597968</v>
      </c>
      <c r="C2377">
        <v>18</v>
      </c>
      <c r="D2377">
        <v>30</v>
      </c>
      <c r="E2377" s="1" t="s">
        <v>2389</v>
      </c>
      <c r="F2377" t="str">
        <f>+RIGHT(Tabla1[[#This Row],[CONSIDERED_DATE1]],6)</f>
        <v>JUL-22</v>
      </c>
      <c r="G2377" t="str">
        <f>+LEFT(Tabla1[[#This Row],[CONSIDERED_DATE12]],3)</f>
        <v>JUL</v>
      </c>
      <c r="H2377" t="str">
        <f>+RIGHT(Tabla1[[#This Row],[CONSIDERED_DATE12]],2)</f>
        <v>22</v>
      </c>
      <c r="I2377" t="str">
        <f>+CONCATENATE(Tabla1[[#This Row],[CONSIDERED_DATE14]],"-",Tabla1[[#This Row],[CONSIDERED_DATE13]])</f>
        <v>22-JUL</v>
      </c>
      <c r="J2377" s="1" t="s">
        <v>5585</v>
      </c>
      <c r="K2377">
        <v>18</v>
      </c>
      <c r="L2377">
        <v>60</v>
      </c>
      <c r="M2377" s="4">
        <v>144331.55555555501</v>
      </c>
      <c r="N2377" s="3">
        <v>30</v>
      </c>
      <c r="O2377" s="3">
        <f>+Tabla1[[#This Row],[CF_CALC_OCC_ROOMS]]/67*100</f>
        <v>26.865671641791046</v>
      </c>
      <c r="P2377" s="2">
        <v>1620388</v>
      </c>
      <c r="Q2377">
        <v>0</v>
      </c>
      <c r="R2377">
        <v>977580</v>
      </c>
      <c r="S2377">
        <v>0</v>
      </c>
    </row>
    <row r="2378" spans="1:19" x14ac:dyDescent="0.25">
      <c r="A2378" s="1" t="s">
        <v>13</v>
      </c>
      <c r="B2378" s="4">
        <v>1466039</v>
      </c>
      <c r="C2378">
        <v>9</v>
      </c>
      <c r="D2378">
        <v>17</v>
      </c>
      <c r="E2378" s="1" t="s">
        <v>2390</v>
      </c>
      <c r="F2378" t="str">
        <f>+RIGHT(Tabla1[[#This Row],[CONSIDERED_DATE1]],6)</f>
        <v>JUL-22</v>
      </c>
      <c r="G2378" t="str">
        <f>+LEFT(Tabla1[[#This Row],[CONSIDERED_DATE12]],3)</f>
        <v>JUL</v>
      </c>
      <c r="H2378" t="str">
        <f>+RIGHT(Tabla1[[#This Row],[CONSIDERED_DATE12]],2)</f>
        <v>22</v>
      </c>
      <c r="I2378" t="str">
        <f>+CONCATENATE(Tabla1[[#This Row],[CONSIDERED_DATE14]],"-",Tabla1[[#This Row],[CONSIDERED_DATE13]])</f>
        <v>22-JUL</v>
      </c>
      <c r="J2378" s="1" t="s">
        <v>5586</v>
      </c>
      <c r="K2378">
        <v>9</v>
      </c>
      <c r="L2378">
        <v>60</v>
      </c>
      <c r="M2378" s="4">
        <v>162893.22222222199</v>
      </c>
      <c r="N2378" s="3">
        <v>15</v>
      </c>
      <c r="O2378" s="3">
        <f>+Tabla1[[#This Row],[CF_CALC_OCC_ROOMS]]/67*100</f>
        <v>13.432835820895523</v>
      </c>
      <c r="P2378" s="2">
        <v>1466039</v>
      </c>
      <c r="Q2378">
        <v>0</v>
      </c>
      <c r="R2378">
        <v>0</v>
      </c>
      <c r="S2378">
        <v>0</v>
      </c>
    </row>
    <row r="2379" spans="1:19" x14ac:dyDescent="0.25">
      <c r="A2379" s="1" t="s">
        <v>13</v>
      </c>
      <c r="B2379" s="4">
        <v>2289759</v>
      </c>
      <c r="C2379">
        <v>12</v>
      </c>
      <c r="D2379">
        <v>24</v>
      </c>
      <c r="E2379" s="1" t="s">
        <v>2391</v>
      </c>
      <c r="F2379" t="str">
        <f>+RIGHT(Tabla1[[#This Row],[CONSIDERED_DATE1]],6)</f>
        <v>JUL-22</v>
      </c>
      <c r="G2379" t="str">
        <f>+LEFT(Tabla1[[#This Row],[CONSIDERED_DATE12]],3)</f>
        <v>JUL</v>
      </c>
      <c r="H2379" t="str">
        <f>+RIGHT(Tabla1[[#This Row],[CONSIDERED_DATE12]],2)</f>
        <v>22</v>
      </c>
      <c r="I2379" t="str">
        <f>+CONCATENATE(Tabla1[[#This Row],[CONSIDERED_DATE14]],"-",Tabla1[[#This Row],[CONSIDERED_DATE13]])</f>
        <v>22-JUL</v>
      </c>
      <c r="J2379" s="1" t="s">
        <v>5587</v>
      </c>
      <c r="K2379">
        <v>12</v>
      </c>
      <c r="L2379">
        <v>62</v>
      </c>
      <c r="M2379" s="4">
        <v>190813.25</v>
      </c>
      <c r="N2379" s="3">
        <v>19.354838709677399</v>
      </c>
      <c r="O2379" s="3">
        <f>+Tabla1[[#This Row],[CF_CALC_OCC_ROOMS]]/67*100</f>
        <v>17.910447761194028</v>
      </c>
      <c r="P2379" s="2">
        <v>2289759</v>
      </c>
      <c r="Q2379">
        <v>0</v>
      </c>
      <c r="R2379">
        <v>0</v>
      </c>
      <c r="S2379">
        <v>0</v>
      </c>
    </row>
    <row r="2380" spans="1:19" x14ac:dyDescent="0.25">
      <c r="A2380" s="1" t="s">
        <v>13</v>
      </c>
      <c r="B2380" s="4">
        <v>2069713</v>
      </c>
      <c r="C2380">
        <v>13</v>
      </c>
      <c r="D2380">
        <v>23</v>
      </c>
      <c r="E2380" s="1" t="s">
        <v>2392</v>
      </c>
      <c r="F2380" t="str">
        <f>+RIGHT(Tabla1[[#This Row],[CONSIDERED_DATE1]],6)</f>
        <v>JUL-22</v>
      </c>
      <c r="G2380" t="str">
        <f>+LEFT(Tabla1[[#This Row],[CONSIDERED_DATE12]],3)</f>
        <v>JUL</v>
      </c>
      <c r="H2380" t="str">
        <f>+RIGHT(Tabla1[[#This Row],[CONSIDERED_DATE12]],2)</f>
        <v>22</v>
      </c>
      <c r="I2380" t="str">
        <f>+CONCATENATE(Tabla1[[#This Row],[CONSIDERED_DATE14]],"-",Tabla1[[#This Row],[CONSIDERED_DATE13]])</f>
        <v>22-JUL</v>
      </c>
      <c r="J2380" s="1" t="s">
        <v>5588</v>
      </c>
      <c r="K2380">
        <v>13</v>
      </c>
      <c r="L2380">
        <v>62</v>
      </c>
      <c r="M2380" s="4">
        <v>159208.69230769199</v>
      </c>
      <c r="N2380" s="3">
        <v>20.967741935483801</v>
      </c>
      <c r="O2380" s="3">
        <f>+Tabla1[[#This Row],[CF_CALC_OCC_ROOMS]]/67*100</f>
        <v>19.402985074626866</v>
      </c>
      <c r="P2380" s="2">
        <v>2069713</v>
      </c>
      <c r="Q2380">
        <v>0</v>
      </c>
      <c r="R2380">
        <v>0</v>
      </c>
      <c r="S2380">
        <v>0</v>
      </c>
    </row>
    <row r="2381" spans="1:19" x14ac:dyDescent="0.25">
      <c r="A2381" s="1" t="s">
        <v>13</v>
      </c>
      <c r="B2381" s="4">
        <v>3939831</v>
      </c>
      <c r="C2381">
        <v>26</v>
      </c>
      <c r="D2381">
        <v>41</v>
      </c>
      <c r="E2381" s="1" t="s">
        <v>2393</v>
      </c>
      <c r="F2381" t="str">
        <f>+RIGHT(Tabla1[[#This Row],[CONSIDERED_DATE1]],6)</f>
        <v>JUL-22</v>
      </c>
      <c r="G2381" t="str">
        <f>+LEFT(Tabla1[[#This Row],[CONSIDERED_DATE12]],3)</f>
        <v>JUL</v>
      </c>
      <c r="H2381" t="str">
        <f>+RIGHT(Tabla1[[#This Row],[CONSIDERED_DATE12]],2)</f>
        <v>22</v>
      </c>
      <c r="I2381" t="str">
        <f>+CONCATENATE(Tabla1[[#This Row],[CONSIDERED_DATE14]],"-",Tabla1[[#This Row],[CONSIDERED_DATE13]])</f>
        <v>22-JUL</v>
      </c>
      <c r="J2381" s="1" t="s">
        <v>5589</v>
      </c>
      <c r="K2381">
        <v>26</v>
      </c>
      <c r="L2381">
        <v>64</v>
      </c>
      <c r="M2381" s="4">
        <v>151531.96153846101</v>
      </c>
      <c r="N2381" s="3">
        <v>40.625</v>
      </c>
      <c r="O2381" s="3">
        <f>+Tabla1[[#This Row],[CF_CALC_OCC_ROOMS]]/67*100</f>
        <v>38.805970149253731</v>
      </c>
      <c r="P2381" s="2">
        <v>2171631</v>
      </c>
      <c r="Q2381">
        <v>0</v>
      </c>
      <c r="R2381">
        <v>1768200</v>
      </c>
      <c r="S2381">
        <v>0</v>
      </c>
    </row>
    <row r="2382" spans="1:19" x14ac:dyDescent="0.25">
      <c r="A2382" s="1" t="s">
        <v>13</v>
      </c>
      <c r="B2382" s="4">
        <v>8196089</v>
      </c>
      <c r="C2382">
        <v>37</v>
      </c>
      <c r="D2382">
        <v>72</v>
      </c>
      <c r="E2382" s="1" t="s">
        <v>2394</v>
      </c>
      <c r="F2382" t="str">
        <f>+RIGHT(Tabla1[[#This Row],[CONSIDERED_DATE1]],6)</f>
        <v>JUL-22</v>
      </c>
      <c r="G2382" t="str">
        <f>+LEFT(Tabla1[[#This Row],[CONSIDERED_DATE12]],3)</f>
        <v>JUL</v>
      </c>
      <c r="H2382" t="str">
        <f>+RIGHT(Tabla1[[#This Row],[CONSIDERED_DATE12]],2)</f>
        <v>22</v>
      </c>
      <c r="I2382" t="str">
        <f>+CONCATENATE(Tabla1[[#This Row],[CONSIDERED_DATE14]],"-",Tabla1[[#This Row],[CONSIDERED_DATE13]])</f>
        <v>22-JUL</v>
      </c>
      <c r="J2382" s="1" t="s">
        <v>5590</v>
      </c>
      <c r="K2382">
        <v>37</v>
      </c>
      <c r="L2382">
        <v>64</v>
      </c>
      <c r="M2382" s="4">
        <v>221515.918918918</v>
      </c>
      <c r="N2382" s="3">
        <v>57.8125</v>
      </c>
      <c r="O2382" s="3">
        <f>+Tabla1[[#This Row],[CF_CALC_OCC_ROOMS]]/67*100</f>
        <v>55.223880597014926</v>
      </c>
      <c r="P2382" s="2">
        <v>8196089</v>
      </c>
      <c r="Q2382">
        <v>0</v>
      </c>
      <c r="R2382">
        <v>0</v>
      </c>
      <c r="S2382">
        <v>0</v>
      </c>
    </row>
    <row r="2383" spans="1:19" x14ac:dyDescent="0.25">
      <c r="A2383" s="1" t="s">
        <v>13</v>
      </c>
      <c r="B2383" s="4">
        <v>11348663</v>
      </c>
      <c r="C2383">
        <v>55</v>
      </c>
      <c r="D2383">
        <v>112</v>
      </c>
      <c r="E2383" s="1" t="s">
        <v>2395</v>
      </c>
      <c r="F2383" t="str">
        <f>+RIGHT(Tabla1[[#This Row],[CONSIDERED_DATE1]],6)</f>
        <v>JUL-22</v>
      </c>
      <c r="G2383" t="str">
        <f>+LEFT(Tabla1[[#This Row],[CONSIDERED_DATE12]],3)</f>
        <v>JUL</v>
      </c>
      <c r="H2383" t="str">
        <f>+RIGHT(Tabla1[[#This Row],[CONSIDERED_DATE12]],2)</f>
        <v>22</v>
      </c>
      <c r="I2383" t="str">
        <f>+CONCATENATE(Tabla1[[#This Row],[CONSIDERED_DATE14]],"-",Tabla1[[#This Row],[CONSIDERED_DATE13]])</f>
        <v>22-JUL</v>
      </c>
      <c r="J2383" s="1" t="s">
        <v>5591</v>
      </c>
      <c r="K2383">
        <v>55</v>
      </c>
      <c r="L2383">
        <v>62</v>
      </c>
      <c r="M2383" s="4">
        <v>206339.32727272701</v>
      </c>
      <c r="N2383" s="3">
        <v>88.709677419354804</v>
      </c>
      <c r="O2383" s="3">
        <f>+Tabla1[[#This Row],[CF_CALC_OCC_ROOMS]]/67*100</f>
        <v>82.089552238805979</v>
      </c>
      <c r="P2383" s="2">
        <v>11348663</v>
      </c>
      <c r="Q2383">
        <v>0</v>
      </c>
      <c r="R2383">
        <v>0</v>
      </c>
      <c r="S2383">
        <v>0</v>
      </c>
    </row>
    <row r="2384" spans="1:19" x14ac:dyDescent="0.25">
      <c r="A2384" s="1" t="s">
        <v>13</v>
      </c>
      <c r="B2384" s="4">
        <v>2815741</v>
      </c>
      <c r="C2384">
        <v>18</v>
      </c>
      <c r="D2384">
        <v>28</v>
      </c>
      <c r="E2384" s="1" t="s">
        <v>2396</v>
      </c>
      <c r="F2384" t="str">
        <f>+RIGHT(Tabla1[[#This Row],[CONSIDERED_DATE1]],6)</f>
        <v>JUL-22</v>
      </c>
      <c r="G2384" t="str">
        <f>+LEFT(Tabla1[[#This Row],[CONSIDERED_DATE12]],3)</f>
        <v>JUL</v>
      </c>
      <c r="H2384" t="str">
        <f>+RIGHT(Tabla1[[#This Row],[CONSIDERED_DATE12]],2)</f>
        <v>22</v>
      </c>
      <c r="I2384" t="str">
        <f>+CONCATENATE(Tabla1[[#This Row],[CONSIDERED_DATE14]],"-",Tabla1[[#This Row],[CONSIDERED_DATE13]])</f>
        <v>22-JUL</v>
      </c>
      <c r="J2384" s="1" t="s">
        <v>5592</v>
      </c>
      <c r="K2384">
        <v>18</v>
      </c>
      <c r="L2384">
        <v>62</v>
      </c>
      <c r="M2384" s="4">
        <v>156430.05555555501</v>
      </c>
      <c r="N2384" s="3">
        <v>29.0322580645161</v>
      </c>
      <c r="O2384" s="3">
        <f>+Tabla1[[#This Row],[CF_CALC_OCC_ROOMS]]/67*100</f>
        <v>26.865671641791046</v>
      </c>
      <c r="P2384" s="2">
        <v>2815741</v>
      </c>
      <c r="Q2384">
        <v>0</v>
      </c>
      <c r="R2384">
        <v>0</v>
      </c>
      <c r="S2384">
        <v>0</v>
      </c>
    </row>
    <row r="2385" spans="1:19" x14ac:dyDescent="0.25">
      <c r="A2385" s="1" t="s">
        <v>13</v>
      </c>
      <c r="B2385" s="4">
        <v>3911532</v>
      </c>
      <c r="C2385">
        <v>25</v>
      </c>
      <c r="D2385">
        <v>43</v>
      </c>
      <c r="E2385" s="1" t="s">
        <v>2397</v>
      </c>
      <c r="F2385" t="str">
        <f>+RIGHT(Tabla1[[#This Row],[CONSIDERED_DATE1]],6)</f>
        <v>JUL-22</v>
      </c>
      <c r="G2385" t="str">
        <f>+LEFT(Tabla1[[#This Row],[CONSIDERED_DATE12]],3)</f>
        <v>JUL</v>
      </c>
      <c r="H2385" t="str">
        <f>+RIGHT(Tabla1[[#This Row],[CONSIDERED_DATE12]],2)</f>
        <v>22</v>
      </c>
      <c r="I2385" t="str">
        <f>+CONCATENATE(Tabla1[[#This Row],[CONSIDERED_DATE14]],"-",Tabla1[[#This Row],[CONSIDERED_DATE13]])</f>
        <v>22-JUL</v>
      </c>
      <c r="J2385" s="1" t="s">
        <v>5593</v>
      </c>
      <c r="K2385">
        <v>25</v>
      </c>
      <c r="L2385">
        <v>64</v>
      </c>
      <c r="M2385" s="4">
        <v>156461.28</v>
      </c>
      <c r="N2385" s="3">
        <v>39.0625</v>
      </c>
      <c r="O2385" s="3">
        <f>+Tabla1[[#This Row],[CF_CALC_OCC_ROOMS]]/67*100</f>
        <v>37.313432835820898</v>
      </c>
      <c r="P2385" s="2">
        <v>3911532</v>
      </c>
      <c r="Q2385">
        <v>0</v>
      </c>
      <c r="R2385">
        <v>0</v>
      </c>
      <c r="S2385">
        <v>0</v>
      </c>
    </row>
    <row r="2386" spans="1:19" x14ac:dyDescent="0.25">
      <c r="A2386" s="1" t="s">
        <v>13</v>
      </c>
      <c r="B2386" s="4">
        <v>5080297</v>
      </c>
      <c r="C2386">
        <v>30</v>
      </c>
      <c r="D2386">
        <v>55</v>
      </c>
      <c r="E2386" s="1" t="s">
        <v>2398</v>
      </c>
      <c r="F2386" t="str">
        <f>+RIGHT(Tabla1[[#This Row],[CONSIDERED_DATE1]],6)</f>
        <v>JUL-22</v>
      </c>
      <c r="G2386" t="str">
        <f>+LEFT(Tabla1[[#This Row],[CONSIDERED_DATE12]],3)</f>
        <v>JUL</v>
      </c>
      <c r="H2386" t="str">
        <f>+RIGHT(Tabla1[[#This Row],[CONSIDERED_DATE12]],2)</f>
        <v>22</v>
      </c>
      <c r="I2386" t="str">
        <f>+CONCATENATE(Tabla1[[#This Row],[CONSIDERED_DATE14]],"-",Tabla1[[#This Row],[CONSIDERED_DATE13]])</f>
        <v>22-JUL</v>
      </c>
      <c r="J2386" s="1" t="s">
        <v>5594</v>
      </c>
      <c r="K2386">
        <v>30</v>
      </c>
      <c r="L2386">
        <v>64</v>
      </c>
      <c r="M2386" s="4">
        <v>169343.23333333299</v>
      </c>
      <c r="N2386" s="3">
        <v>46.875</v>
      </c>
      <c r="O2386" s="3">
        <f>+Tabla1[[#This Row],[CF_CALC_OCC_ROOMS]]/67*100</f>
        <v>44.776119402985074</v>
      </c>
      <c r="P2386" s="2">
        <v>5080297</v>
      </c>
      <c r="Q2386">
        <v>0</v>
      </c>
      <c r="R2386">
        <v>0</v>
      </c>
      <c r="S2386">
        <v>0</v>
      </c>
    </row>
    <row r="2387" spans="1:19" x14ac:dyDescent="0.25">
      <c r="A2387" s="1" t="s">
        <v>13</v>
      </c>
      <c r="B2387" s="4">
        <v>-1133849.5462184874</v>
      </c>
      <c r="C2387">
        <v>33</v>
      </c>
      <c r="D2387">
        <v>63</v>
      </c>
      <c r="E2387" s="1" t="s">
        <v>2399</v>
      </c>
      <c r="F2387" t="str">
        <f>+RIGHT(Tabla1[[#This Row],[CONSIDERED_DATE1]],6)</f>
        <v>JUL-22</v>
      </c>
      <c r="G2387" t="str">
        <f>+LEFT(Tabla1[[#This Row],[CONSIDERED_DATE12]],3)</f>
        <v>JUL</v>
      </c>
      <c r="H2387" t="str">
        <f>+RIGHT(Tabla1[[#This Row],[CONSIDERED_DATE12]],2)</f>
        <v>22</v>
      </c>
      <c r="I2387" t="str">
        <f>+CONCATENATE(Tabla1[[#This Row],[CONSIDERED_DATE14]],"-",Tabla1[[#This Row],[CONSIDERED_DATE13]])</f>
        <v>22-JUL</v>
      </c>
      <c r="J2387" s="1" t="s">
        <v>5595</v>
      </c>
      <c r="K2387">
        <v>33</v>
      </c>
      <c r="L2387">
        <v>63</v>
      </c>
      <c r="M2387" s="4">
        <v>-34359.0771581359</v>
      </c>
      <c r="N2387" s="3">
        <v>52.380952380952301</v>
      </c>
      <c r="O2387" s="3">
        <f>+Tabla1[[#This Row],[CF_CALC_OCC_ROOMS]]/67*100</f>
        <v>49.253731343283583</v>
      </c>
      <c r="P2387" s="2">
        <v>-1133849.5462184874</v>
      </c>
      <c r="Q2387">
        <v>0</v>
      </c>
      <c r="R2387">
        <v>0</v>
      </c>
      <c r="S2387">
        <v>0</v>
      </c>
    </row>
    <row r="2388" spans="1:19" x14ac:dyDescent="0.25">
      <c r="A2388" s="1" t="s">
        <v>13</v>
      </c>
      <c r="B2388" s="4">
        <v>3803762</v>
      </c>
      <c r="C2388">
        <v>25</v>
      </c>
      <c r="D2388">
        <v>50</v>
      </c>
      <c r="E2388" s="1" t="s">
        <v>2400</v>
      </c>
      <c r="F2388" t="str">
        <f>+RIGHT(Tabla1[[#This Row],[CONSIDERED_DATE1]],6)</f>
        <v>JUL-22</v>
      </c>
      <c r="G2388" t="str">
        <f>+LEFT(Tabla1[[#This Row],[CONSIDERED_DATE12]],3)</f>
        <v>JUL</v>
      </c>
      <c r="H2388" t="str">
        <f>+RIGHT(Tabla1[[#This Row],[CONSIDERED_DATE12]],2)</f>
        <v>22</v>
      </c>
      <c r="I2388" t="str">
        <f>+CONCATENATE(Tabla1[[#This Row],[CONSIDERED_DATE14]],"-",Tabla1[[#This Row],[CONSIDERED_DATE13]])</f>
        <v>22-JUL</v>
      </c>
      <c r="J2388" s="1" t="s">
        <v>5596</v>
      </c>
      <c r="K2388">
        <v>25</v>
      </c>
      <c r="L2388">
        <v>64</v>
      </c>
      <c r="M2388" s="4">
        <v>152150.48000000001</v>
      </c>
      <c r="N2388" s="3">
        <v>39.0625</v>
      </c>
      <c r="O2388" s="3">
        <f>+Tabla1[[#This Row],[CF_CALC_OCC_ROOMS]]/67*100</f>
        <v>37.313432835820898</v>
      </c>
      <c r="P2388" s="2">
        <v>3803762</v>
      </c>
      <c r="Q2388">
        <v>0</v>
      </c>
      <c r="R2388">
        <v>0</v>
      </c>
      <c r="S2388">
        <v>0</v>
      </c>
    </row>
    <row r="2389" spans="1:19" x14ac:dyDescent="0.25">
      <c r="A2389" s="1" t="s">
        <v>13</v>
      </c>
      <c r="B2389" s="4">
        <v>8651168</v>
      </c>
      <c r="C2389">
        <v>43</v>
      </c>
      <c r="D2389">
        <v>104</v>
      </c>
      <c r="E2389" s="1" t="s">
        <v>2401</v>
      </c>
      <c r="F2389" t="str">
        <f>+RIGHT(Tabla1[[#This Row],[CONSIDERED_DATE1]],6)</f>
        <v>JUL-22</v>
      </c>
      <c r="G2389" t="str">
        <f>+LEFT(Tabla1[[#This Row],[CONSIDERED_DATE12]],3)</f>
        <v>JUL</v>
      </c>
      <c r="H2389" t="str">
        <f>+RIGHT(Tabla1[[#This Row],[CONSIDERED_DATE12]],2)</f>
        <v>22</v>
      </c>
      <c r="I2389" t="str">
        <f>+CONCATENATE(Tabla1[[#This Row],[CONSIDERED_DATE14]],"-",Tabla1[[#This Row],[CONSIDERED_DATE13]])</f>
        <v>22-JUL</v>
      </c>
      <c r="J2389" s="1" t="s">
        <v>5597</v>
      </c>
      <c r="K2389">
        <v>43</v>
      </c>
      <c r="L2389">
        <v>58</v>
      </c>
      <c r="M2389" s="4">
        <v>201189.953488372</v>
      </c>
      <c r="N2389" s="3">
        <v>74.137931034482705</v>
      </c>
      <c r="O2389" s="3">
        <f>+Tabla1[[#This Row],[CF_CALC_OCC_ROOMS]]/67*100</f>
        <v>64.179104477611943</v>
      </c>
      <c r="P2389" s="2">
        <v>8651168</v>
      </c>
      <c r="Q2389">
        <v>0</v>
      </c>
      <c r="R2389">
        <v>0</v>
      </c>
      <c r="S2389">
        <v>0</v>
      </c>
    </row>
    <row r="2390" spans="1:19" x14ac:dyDescent="0.25">
      <c r="A2390" s="1" t="s">
        <v>13</v>
      </c>
      <c r="B2390" s="4">
        <v>11375965</v>
      </c>
      <c r="C2390">
        <v>54</v>
      </c>
      <c r="D2390">
        <v>124</v>
      </c>
      <c r="E2390" s="1" t="s">
        <v>2402</v>
      </c>
      <c r="F2390" t="str">
        <f>+RIGHT(Tabla1[[#This Row],[CONSIDERED_DATE1]],6)</f>
        <v>JUL-22</v>
      </c>
      <c r="G2390" t="str">
        <f>+LEFT(Tabla1[[#This Row],[CONSIDERED_DATE12]],3)</f>
        <v>JUL</v>
      </c>
      <c r="H2390" t="str">
        <f>+RIGHT(Tabla1[[#This Row],[CONSIDERED_DATE12]],2)</f>
        <v>22</v>
      </c>
      <c r="I2390" t="str">
        <f>+CONCATENATE(Tabla1[[#This Row],[CONSIDERED_DATE14]],"-",Tabla1[[#This Row],[CONSIDERED_DATE13]])</f>
        <v>22-JUL</v>
      </c>
      <c r="J2390" s="1" t="s">
        <v>5598</v>
      </c>
      <c r="K2390">
        <v>54</v>
      </c>
      <c r="L2390">
        <v>63</v>
      </c>
      <c r="M2390" s="4">
        <v>210666.01851851799</v>
      </c>
      <c r="N2390" s="3">
        <v>85.714285714285694</v>
      </c>
      <c r="O2390" s="3">
        <f>+Tabla1[[#This Row],[CF_CALC_OCC_ROOMS]]/67*100</f>
        <v>80.597014925373131</v>
      </c>
      <c r="P2390" s="2">
        <v>11375965</v>
      </c>
      <c r="Q2390">
        <v>0</v>
      </c>
      <c r="R2390">
        <v>0</v>
      </c>
      <c r="S2390">
        <v>0</v>
      </c>
    </row>
    <row r="2391" spans="1:19" x14ac:dyDescent="0.25">
      <c r="A2391" s="1" t="s">
        <v>13</v>
      </c>
      <c r="B2391" s="4">
        <v>3743733</v>
      </c>
      <c r="C2391">
        <v>22</v>
      </c>
      <c r="D2391">
        <v>50</v>
      </c>
      <c r="E2391" s="1" t="s">
        <v>2403</v>
      </c>
      <c r="F2391" t="str">
        <f>+RIGHT(Tabla1[[#This Row],[CONSIDERED_DATE1]],6)</f>
        <v>JUL-22</v>
      </c>
      <c r="G2391" t="str">
        <f>+LEFT(Tabla1[[#This Row],[CONSIDERED_DATE12]],3)</f>
        <v>JUL</v>
      </c>
      <c r="H2391" t="str">
        <f>+RIGHT(Tabla1[[#This Row],[CONSIDERED_DATE12]],2)</f>
        <v>22</v>
      </c>
      <c r="I2391" t="str">
        <f>+CONCATENATE(Tabla1[[#This Row],[CONSIDERED_DATE14]],"-",Tabla1[[#This Row],[CONSIDERED_DATE13]])</f>
        <v>22-JUL</v>
      </c>
      <c r="J2391" s="1" t="s">
        <v>5599</v>
      </c>
      <c r="K2391">
        <v>22</v>
      </c>
      <c r="L2391">
        <v>57</v>
      </c>
      <c r="M2391" s="4">
        <v>170169.68181818101</v>
      </c>
      <c r="N2391" s="3">
        <v>38.5964912280701</v>
      </c>
      <c r="O2391" s="3">
        <f>+Tabla1[[#This Row],[CF_CALC_OCC_ROOMS]]/67*100</f>
        <v>32.835820895522389</v>
      </c>
      <c r="P2391" s="2">
        <v>3743733</v>
      </c>
      <c r="Q2391">
        <v>0</v>
      </c>
      <c r="R2391">
        <v>0</v>
      </c>
      <c r="S2391">
        <v>0</v>
      </c>
    </row>
    <row r="2392" spans="1:19" x14ac:dyDescent="0.25">
      <c r="A2392" s="1" t="s">
        <v>13</v>
      </c>
      <c r="B2392" s="4">
        <v>5748946</v>
      </c>
      <c r="C2392">
        <v>36</v>
      </c>
      <c r="D2392">
        <v>70</v>
      </c>
      <c r="E2392" s="1" t="s">
        <v>2404</v>
      </c>
      <c r="F2392" t="str">
        <f>+RIGHT(Tabla1[[#This Row],[CONSIDERED_DATE1]],6)</f>
        <v>JUL-22</v>
      </c>
      <c r="G2392" t="str">
        <f>+LEFT(Tabla1[[#This Row],[CONSIDERED_DATE12]],3)</f>
        <v>JUL</v>
      </c>
      <c r="H2392" t="str">
        <f>+RIGHT(Tabla1[[#This Row],[CONSIDERED_DATE12]],2)</f>
        <v>22</v>
      </c>
      <c r="I2392" t="str">
        <f>+CONCATENATE(Tabla1[[#This Row],[CONSIDERED_DATE14]],"-",Tabla1[[#This Row],[CONSIDERED_DATE13]])</f>
        <v>22-JUL</v>
      </c>
      <c r="J2392" s="1" t="s">
        <v>5600</v>
      </c>
      <c r="K2392">
        <v>36</v>
      </c>
      <c r="L2392">
        <v>57</v>
      </c>
      <c r="M2392" s="4">
        <v>159692.944444444</v>
      </c>
      <c r="N2392" s="3">
        <v>63.157894736842103</v>
      </c>
      <c r="O2392" s="3">
        <f>+Tabla1[[#This Row],[CF_CALC_OCC_ROOMS]]/67*100</f>
        <v>53.731343283582092</v>
      </c>
      <c r="P2392" s="2">
        <v>5748946</v>
      </c>
      <c r="Q2392">
        <v>0</v>
      </c>
      <c r="R2392">
        <v>0</v>
      </c>
      <c r="S2392">
        <v>0</v>
      </c>
    </row>
    <row r="2393" spans="1:19" x14ac:dyDescent="0.25">
      <c r="A2393" s="1" t="s">
        <v>13</v>
      </c>
      <c r="B2393" s="4">
        <v>6595922</v>
      </c>
      <c r="C2393">
        <v>46</v>
      </c>
      <c r="D2393">
        <v>88</v>
      </c>
      <c r="E2393" s="1" t="s">
        <v>2405</v>
      </c>
      <c r="F2393" t="str">
        <f>+RIGHT(Tabla1[[#This Row],[CONSIDERED_DATE1]],6)</f>
        <v>JUL-22</v>
      </c>
      <c r="G2393" t="str">
        <f>+LEFT(Tabla1[[#This Row],[CONSIDERED_DATE12]],3)</f>
        <v>JUL</v>
      </c>
      <c r="H2393" t="str">
        <f>+RIGHT(Tabla1[[#This Row],[CONSIDERED_DATE12]],2)</f>
        <v>22</v>
      </c>
      <c r="I2393" t="str">
        <f>+CONCATENATE(Tabla1[[#This Row],[CONSIDERED_DATE14]],"-",Tabla1[[#This Row],[CONSIDERED_DATE13]])</f>
        <v>22-JUL</v>
      </c>
      <c r="J2393" s="1" t="s">
        <v>5601</v>
      </c>
      <c r="K2393">
        <v>46</v>
      </c>
      <c r="L2393">
        <v>57</v>
      </c>
      <c r="M2393" s="4">
        <v>143389.60869565199</v>
      </c>
      <c r="N2393" s="3">
        <v>80.701754385964904</v>
      </c>
      <c r="O2393" s="3">
        <f>+Tabla1[[#This Row],[CF_CALC_OCC_ROOMS]]/67*100</f>
        <v>68.656716417910445</v>
      </c>
      <c r="P2393" s="2">
        <v>6595922</v>
      </c>
      <c r="Q2393">
        <v>0</v>
      </c>
      <c r="R2393">
        <v>0</v>
      </c>
      <c r="S2393">
        <v>0</v>
      </c>
    </row>
    <row r="2394" spans="1:19" x14ac:dyDescent="0.25">
      <c r="A2394" s="1" t="s">
        <v>13</v>
      </c>
      <c r="B2394" s="4">
        <v>6905600</v>
      </c>
      <c r="C2394">
        <v>40</v>
      </c>
      <c r="D2394">
        <v>74</v>
      </c>
      <c r="E2394" s="1" t="s">
        <v>2406</v>
      </c>
      <c r="F2394" t="str">
        <f>+RIGHT(Tabla1[[#This Row],[CONSIDERED_DATE1]],6)</f>
        <v>JUL-22</v>
      </c>
      <c r="G2394" t="str">
        <f>+LEFT(Tabla1[[#This Row],[CONSIDERED_DATE12]],3)</f>
        <v>JUL</v>
      </c>
      <c r="H2394" t="str">
        <f>+RIGHT(Tabla1[[#This Row],[CONSIDERED_DATE12]],2)</f>
        <v>22</v>
      </c>
      <c r="I2394" t="str">
        <f>+CONCATENATE(Tabla1[[#This Row],[CONSIDERED_DATE14]],"-",Tabla1[[#This Row],[CONSIDERED_DATE13]])</f>
        <v>22-JUL</v>
      </c>
      <c r="J2394" s="1" t="s">
        <v>5602</v>
      </c>
      <c r="K2394">
        <v>40</v>
      </c>
      <c r="L2394">
        <v>59</v>
      </c>
      <c r="M2394" s="4">
        <v>172640</v>
      </c>
      <c r="N2394" s="3">
        <v>67.796610169491501</v>
      </c>
      <c r="O2394" s="3">
        <f>+Tabla1[[#This Row],[CF_CALC_OCC_ROOMS]]/67*100</f>
        <v>59.701492537313428</v>
      </c>
      <c r="P2394" s="2">
        <v>6905600</v>
      </c>
      <c r="Q2394">
        <v>0</v>
      </c>
      <c r="R2394">
        <v>0</v>
      </c>
      <c r="S2394">
        <v>0</v>
      </c>
    </row>
    <row r="2395" spans="1:19" x14ac:dyDescent="0.25">
      <c r="A2395" s="1" t="s">
        <v>13</v>
      </c>
      <c r="B2395" s="4">
        <v>8399776</v>
      </c>
      <c r="C2395">
        <v>50</v>
      </c>
      <c r="D2395">
        <v>89</v>
      </c>
      <c r="E2395" s="1" t="s">
        <v>2407</v>
      </c>
      <c r="F2395" t="str">
        <f>+RIGHT(Tabla1[[#This Row],[CONSIDERED_DATE1]],6)</f>
        <v>JUL-22</v>
      </c>
      <c r="G2395" t="str">
        <f>+LEFT(Tabla1[[#This Row],[CONSIDERED_DATE12]],3)</f>
        <v>JUL</v>
      </c>
      <c r="H2395" t="str">
        <f>+RIGHT(Tabla1[[#This Row],[CONSIDERED_DATE12]],2)</f>
        <v>22</v>
      </c>
      <c r="I2395" t="str">
        <f>+CONCATENATE(Tabla1[[#This Row],[CONSIDERED_DATE14]],"-",Tabla1[[#This Row],[CONSIDERED_DATE13]])</f>
        <v>22-JUL</v>
      </c>
      <c r="J2395" s="1" t="s">
        <v>5603</v>
      </c>
      <c r="K2395">
        <v>50</v>
      </c>
      <c r="L2395">
        <v>65</v>
      </c>
      <c r="M2395" s="4">
        <v>167995.51999999999</v>
      </c>
      <c r="N2395" s="3">
        <v>76.923076923076906</v>
      </c>
      <c r="O2395" s="3">
        <f>+Tabla1[[#This Row],[CF_CALC_OCC_ROOMS]]/67*100</f>
        <v>74.626865671641795</v>
      </c>
      <c r="P2395" s="2">
        <v>6963776</v>
      </c>
      <c r="Q2395">
        <v>0</v>
      </c>
      <c r="R2395">
        <v>1436000</v>
      </c>
      <c r="S2395">
        <v>0</v>
      </c>
    </row>
    <row r="2396" spans="1:19" x14ac:dyDescent="0.25">
      <c r="A2396" s="1" t="s">
        <v>13</v>
      </c>
      <c r="B2396" s="4">
        <v>10815271</v>
      </c>
      <c r="C2396">
        <v>54</v>
      </c>
      <c r="D2396">
        <v>114</v>
      </c>
      <c r="E2396" s="1" t="s">
        <v>2408</v>
      </c>
      <c r="F2396" t="str">
        <f>+RIGHT(Tabla1[[#This Row],[CONSIDERED_DATE1]],6)</f>
        <v>JUL-22</v>
      </c>
      <c r="G2396" t="str">
        <f>+LEFT(Tabla1[[#This Row],[CONSIDERED_DATE12]],3)</f>
        <v>JUL</v>
      </c>
      <c r="H2396" t="str">
        <f>+RIGHT(Tabla1[[#This Row],[CONSIDERED_DATE12]],2)</f>
        <v>22</v>
      </c>
      <c r="I2396" t="str">
        <f>+CONCATENATE(Tabla1[[#This Row],[CONSIDERED_DATE14]],"-",Tabla1[[#This Row],[CONSIDERED_DATE13]])</f>
        <v>22-JUL</v>
      </c>
      <c r="J2396" s="1" t="s">
        <v>5604</v>
      </c>
      <c r="K2396">
        <v>54</v>
      </c>
      <c r="L2396">
        <v>64</v>
      </c>
      <c r="M2396" s="4">
        <v>200282.796296296</v>
      </c>
      <c r="N2396" s="3">
        <v>84.375</v>
      </c>
      <c r="O2396" s="3">
        <f>+Tabla1[[#This Row],[CF_CALC_OCC_ROOMS]]/67*100</f>
        <v>80.597014925373131</v>
      </c>
      <c r="P2396" s="2">
        <v>10815271</v>
      </c>
      <c r="Q2396">
        <v>0</v>
      </c>
      <c r="R2396">
        <v>0</v>
      </c>
      <c r="S2396">
        <v>0</v>
      </c>
    </row>
    <row r="2397" spans="1:19" x14ac:dyDescent="0.25">
      <c r="A2397" s="1" t="s">
        <v>13</v>
      </c>
      <c r="B2397" s="4">
        <v>12302276.18487395</v>
      </c>
      <c r="C2397">
        <v>62</v>
      </c>
      <c r="D2397">
        <v>129</v>
      </c>
      <c r="E2397" s="1" t="s">
        <v>2409</v>
      </c>
      <c r="F2397" t="str">
        <f>+RIGHT(Tabla1[[#This Row],[CONSIDERED_DATE1]],6)</f>
        <v>JUL-22</v>
      </c>
      <c r="G2397" t="str">
        <f>+LEFT(Tabla1[[#This Row],[CONSIDERED_DATE12]],3)</f>
        <v>JUL</v>
      </c>
      <c r="H2397" t="str">
        <f>+RIGHT(Tabla1[[#This Row],[CONSIDERED_DATE12]],2)</f>
        <v>22</v>
      </c>
      <c r="I2397" t="str">
        <f>+CONCATENATE(Tabla1[[#This Row],[CONSIDERED_DATE14]],"-",Tabla1[[#This Row],[CONSIDERED_DATE13]])</f>
        <v>22-JUL</v>
      </c>
      <c r="J2397" s="1" t="s">
        <v>5605</v>
      </c>
      <c r="K2397">
        <v>62</v>
      </c>
      <c r="L2397">
        <v>65</v>
      </c>
      <c r="M2397" s="4">
        <v>198423.80943344999</v>
      </c>
      <c r="N2397" s="3">
        <v>95.384615384615302</v>
      </c>
      <c r="O2397" s="3">
        <f>+Tabla1[[#This Row],[CF_CALC_OCC_ROOMS]]/67*100</f>
        <v>92.537313432835816</v>
      </c>
      <c r="P2397" s="2">
        <v>12302276.18487395</v>
      </c>
      <c r="Q2397">
        <v>0</v>
      </c>
      <c r="R2397">
        <v>0</v>
      </c>
      <c r="S2397">
        <v>0</v>
      </c>
    </row>
    <row r="2398" spans="1:19" x14ac:dyDescent="0.25">
      <c r="A2398" s="1" t="s">
        <v>13</v>
      </c>
      <c r="B2398" s="4">
        <v>2574770</v>
      </c>
      <c r="C2398">
        <v>17</v>
      </c>
      <c r="D2398">
        <v>34</v>
      </c>
      <c r="E2398" s="1" t="s">
        <v>2410</v>
      </c>
      <c r="F2398" t="str">
        <f>+RIGHT(Tabla1[[#This Row],[CONSIDERED_DATE1]],6)</f>
        <v>JUL-22</v>
      </c>
      <c r="G2398" t="str">
        <f>+LEFT(Tabla1[[#This Row],[CONSIDERED_DATE12]],3)</f>
        <v>JUL</v>
      </c>
      <c r="H2398" t="str">
        <f>+RIGHT(Tabla1[[#This Row],[CONSIDERED_DATE12]],2)</f>
        <v>22</v>
      </c>
      <c r="I2398" t="str">
        <f>+CONCATENATE(Tabla1[[#This Row],[CONSIDERED_DATE14]],"-",Tabla1[[#This Row],[CONSIDERED_DATE13]])</f>
        <v>22-JUL</v>
      </c>
      <c r="J2398" s="1" t="s">
        <v>5606</v>
      </c>
      <c r="K2398">
        <v>17</v>
      </c>
      <c r="L2398">
        <v>65</v>
      </c>
      <c r="M2398" s="4">
        <v>151457.05882352899</v>
      </c>
      <c r="N2398" s="3">
        <v>26.1538461538461</v>
      </c>
      <c r="O2398" s="3">
        <f>+Tabla1[[#This Row],[CF_CALC_OCC_ROOMS]]/67*100</f>
        <v>25.373134328358208</v>
      </c>
      <c r="P2398" s="2">
        <v>2574770</v>
      </c>
      <c r="Q2398">
        <v>0</v>
      </c>
      <c r="R2398">
        <v>0</v>
      </c>
      <c r="S2398">
        <v>0</v>
      </c>
    </row>
    <row r="2399" spans="1:19" x14ac:dyDescent="0.25">
      <c r="A2399" s="1" t="s">
        <v>13</v>
      </c>
      <c r="B2399" s="4">
        <v>2967780</v>
      </c>
      <c r="C2399">
        <v>24</v>
      </c>
      <c r="D2399">
        <v>34</v>
      </c>
      <c r="E2399" s="1" t="s">
        <v>2411</v>
      </c>
      <c r="F2399" t="str">
        <f>+RIGHT(Tabla1[[#This Row],[CONSIDERED_DATE1]],6)</f>
        <v>JUL-22</v>
      </c>
      <c r="G2399" t="str">
        <f>+LEFT(Tabla1[[#This Row],[CONSIDERED_DATE12]],3)</f>
        <v>JUL</v>
      </c>
      <c r="H2399" t="str">
        <f>+RIGHT(Tabla1[[#This Row],[CONSIDERED_DATE12]],2)</f>
        <v>22</v>
      </c>
      <c r="I2399" t="str">
        <f>+CONCATENATE(Tabla1[[#This Row],[CONSIDERED_DATE14]],"-",Tabla1[[#This Row],[CONSIDERED_DATE13]])</f>
        <v>22-JUL</v>
      </c>
      <c r="J2399" s="1" t="s">
        <v>5607</v>
      </c>
      <c r="K2399">
        <v>24</v>
      </c>
      <c r="L2399">
        <v>65</v>
      </c>
      <c r="M2399" s="4">
        <v>123657.5</v>
      </c>
      <c r="N2399" s="3">
        <v>36.923076923076898</v>
      </c>
      <c r="O2399" s="3">
        <f>+Tabla1[[#This Row],[CF_CALC_OCC_ROOMS]]/67*100</f>
        <v>35.820895522388057</v>
      </c>
      <c r="P2399" s="2">
        <v>2967780</v>
      </c>
      <c r="Q2399">
        <v>0</v>
      </c>
      <c r="R2399">
        <v>0</v>
      </c>
      <c r="S2399">
        <v>0</v>
      </c>
    </row>
    <row r="2400" spans="1:19" x14ac:dyDescent="0.25">
      <c r="A2400" s="1" t="s">
        <v>13</v>
      </c>
      <c r="B2400" s="4">
        <v>3362178</v>
      </c>
      <c r="C2400">
        <v>20</v>
      </c>
      <c r="D2400">
        <v>31</v>
      </c>
      <c r="E2400" s="1" t="s">
        <v>2412</v>
      </c>
      <c r="F2400" t="str">
        <f>+RIGHT(Tabla1[[#This Row],[CONSIDERED_DATE1]],6)</f>
        <v>JUL-22</v>
      </c>
      <c r="G2400" t="str">
        <f>+LEFT(Tabla1[[#This Row],[CONSIDERED_DATE12]],3)</f>
        <v>JUL</v>
      </c>
      <c r="H2400" t="str">
        <f>+RIGHT(Tabla1[[#This Row],[CONSIDERED_DATE12]],2)</f>
        <v>22</v>
      </c>
      <c r="I2400" t="str">
        <f>+CONCATENATE(Tabla1[[#This Row],[CONSIDERED_DATE14]],"-",Tabla1[[#This Row],[CONSIDERED_DATE13]])</f>
        <v>22-JUL</v>
      </c>
      <c r="J2400" s="1" t="s">
        <v>5608</v>
      </c>
      <c r="K2400">
        <v>20</v>
      </c>
      <c r="L2400">
        <v>65</v>
      </c>
      <c r="M2400" s="4">
        <v>168108.9</v>
      </c>
      <c r="N2400" s="3">
        <v>30.769230769230699</v>
      </c>
      <c r="O2400" s="3">
        <f>+Tabla1[[#This Row],[CF_CALC_OCC_ROOMS]]/67*100</f>
        <v>29.850746268656714</v>
      </c>
      <c r="P2400" s="2">
        <v>3362178</v>
      </c>
      <c r="Q2400">
        <v>0</v>
      </c>
      <c r="R2400">
        <v>0</v>
      </c>
      <c r="S2400">
        <v>0</v>
      </c>
    </row>
    <row r="2401" spans="1:19" x14ac:dyDescent="0.25">
      <c r="A2401" s="1" t="s">
        <v>13</v>
      </c>
      <c r="B2401" s="4">
        <v>3492437</v>
      </c>
      <c r="C2401">
        <v>24</v>
      </c>
      <c r="D2401">
        <v>42</v>
      </c>
      <c r="E2401" s="1" t="s">
        <v>2413</v>
      </c>
      <c r="F2401" t="str">
        <f>+RIGHT(Tabla1[[#This Row],[CONSIDERED_DATE1]],6)</f>
        <v>JUL-22</v>
      </c>
      <c r="G2401" t="str">
        <f>+LEFT(Tabla1[[#This Row],[CONSIDERED_DATE12]],3)</f>
        <v>JUL</v>
      </c>
      <c r="H2401" t="str">
        <f>+RIGHT(Tabla1[[#This Row],[CONSIDERED_DATE12]],2)</f>
        <v>22</v>
      </c>
      <c r="I2401" t="str">
        <f>+CONCATENATE(Tabla1[[#This Row],[CONSIDERED_DATE14]],"-",Tabla1[[#This Row],[CONSIDERED_DATE13]])</f>
        <v>22-JUL</v>
      </c>
      <c r="J2401" s="1" t="s">
        <v>5609</v>
      </c>
      <c r="K2401">
        <v>24</v>
      </c>
      <c r="L2401">
        <v>65</v>
      </c>
      <c r="M2401" s="4">
        <v>145518.20833333299</v>
      </c>
      <c r="N2401" s="3">
        <v>36.923076923076898</v>
      </c>
      <c r="O2401" s="3">
        <f>+Tabla1[[#This Row],[CF_CALC_OCC_ROOMS]]/67*100</f>
        <v>35.820895522388057</v>
      </c>
      <c r="P2401" s="2">
        <v>3492437</v>
      </c>
      <c r="Q2401">
        <v>0</v>
      </c>
      <c r="R2401">
        <v>0</v>
      </c>
      <c r="S2401">
        <v>0</v>
      </c>
    </row>
    <row r="2402" spans="1:19" x14ac:dyDescent="0.25">
      <c r="A2402" s="1" t="s">
        <v>13</v>
      </c>
      <c r="B2402" s="4">
        <v>5047406</v>
      </c>
      <c r="C2402">
        <v>31</v>
      </c>
      <c r="D2402">
        <v>56</v>
      </c>
      <c r="E2402" s="1" t="s">
        <v>2414</v>
      </c>
      <c r="F2402" t="str">
        <f>+RIGHT(Tabla1[[#This Row],[CONSIDERED_DATE1]],6)</f>
        <v>JUL-22</v>
      </c>
      <c r="G2402" t="str">
        <f>+LEFT(Tabla1[[#This Row],[CONSIDERED_DATE12]],3)</f>
        <v>JUL</v>
      </c>
      <c r="H2402" t="str">
        <f>+RIGHT(Tabla1[[#This Row],[CONSIDERED_DATE12]],2)</f>
        <v>22</v>
      </c>
      <c r="I2402" t="str">
        <f>+CONCATENATE(Tabla1[[#This Row],[CONSIDERED_DATE14]],"-",Tabla1[[#This Row],[CONSIDERED_DATE13]])</f>
        <v>22-JUL</v>
      </c>
      <c r="J2402" s="1" t="s">
        <v>5610</v>
      </c>
      <c r="K2402">
        <v>31</v>
      </c>
      <c r="L2402">
        <v>64</v>
      </c>
      <c r="M2402" s="4">
        <v>162819.548387096</v>
      </c>
      <c r="N2402" s="3">
        <v>48.4375</v>
      </c>
      <c r="O2402" s="3">
        <f>+Tabla1[[#This Row],[CF_CALC_OCC_ROOMS]]/67*100</f>
        <v>46.268656716417908</v>
      </c>
      <c r="P2402" s="2">
        <v>5047406</v>
      </c>
      <c r="Q2402">
        <v>0</v>
      </c>
      <c r="R2402">
        <v>0</v>
      </c>
      <c r="S2402">
        <v>0</v>
      </c>
    </row>
    <row r="2403" spans="1:19" x14ac:dyDescent="0.25">
      <c r="A2403" s="1" t="s">
        <v>13</v>
      </c>
      <c r="B2403" s="4">
        <v>7881214</v>
      </c>
      <c r="C2403">
        <v>41</v>
      </c>
      <c r="D2403">
        <v>81</v>
      </c>
      <c r="E2403" s="1" t="s">
        <v>2415</v>
      </c>
      <c r="F2403" t="str">
        <f>+RIGHT(Tabla1[[#This Row],[CONSIDERED_DATE1]],6)</f>
        <v>JUL-22</v>
      </c>
      <c r="G2403" t="str">
        <f>+LEFT(Tabla1[[#This Row],[CONSIDERED_DATE12]],3)</f>
        <v>JUL</v>
      </c>
      <c r="H2403" t="str">
        <f>+RIGHT(Tabla1[[#This Row],[CONSIDERED_DATE12]],2)</f>
        <v>22</v>
      </c>
      <c r="I2403" t="str">
        <f>+CONCATENATE(Tabla1[[#This Row],[CONSIDERED_DATE14]],"-",Tabla1[[#This Row],[CONSIDERED_DATE13]])</f>
        <v>22-JUL</v>
      </c>
      <c r="J2403" s="1" t="s">
        <v>5611</v>
      </c>
      <c r="K2403">
        <v>41</v>
      </c>
      <c r="L2403">
        <v>63</v>
      </c>
      <c r="M2403" s="4">
        <v>192224.731707317</v>
      </c>
      <c r="N2403" s="3">
        <v>65.079365079365004</v>
      </c>
      <c r="O2403" s="3">
        <f>+Tabla1[[#This Row],[CF_CALC_OCC_ROOMS]]/67*100</f>
        <v>61.194029850746269</v>
      </c>
      <c r="P2403" s="2">
        <v>7881214</v>
      </c>
      <c r="Q2403">
        <v>0</v>
      </c>
      <c r="R2403">
        <v>0</v>
      </c>
      <c r="S2403">
        <v>0</v>
      </c>
    </row>
    <row r="2404" spans="1:19" x14ac:dyDescent="0.25">
      <c r="A2404" s="1" t="s">
        <v>13</v>
      </c>
      <c r="B2404" s="4">
        <v>12278337.18487395</v>
      </c>
      <c r="C2404">
        <v>58</v>
      </c>
      <c r="D2404">
        <v>116</v>
      </c>
      <c r="E2404" s="1" t="s">
        <v>2416</v>
      </c>
      <c r="F2404" t="str">
        <f>+RIGHT(Tabla1[[#This Row],[CONSIDERED_DATE1]],6)</f>
        <v>JUL-22</v>
      </c>
      <c r="G2404" t="str">
        <f>+LEFT(Tabla1[[#This Row],[CONSIDERED_DATE12]],3)</f>
        <v>JUL</v>
      </c>
      <c r="H2404" t="str">
        <f>+RIGHT(Tabla1[[#This Row],[CONSIDERED_DATE12]],2)</f>
        <v>22</v>
      </c>
      <c r="I2404" t="str">
        <f>+CONCATENATE(Tabla1[[#This Row],[CONSIDERED_DATE14]],"-",Tabla1[[#This Row],[CONSIDERED_DATE13]])</f>
        <v>22-JUL</v>
      </c>
      <c r="J2404" s="1" t="s">
        <v>5612</v>
      </c>
      <c r="K2404">
        <v>58</v>
      </c>
      <c r="L2404">
        <v>64</v>
      </c>
      <c r="M2404" s="4">
        <v>211695.468704723</v>
      </c>
      <c r="N2404" s="3">
        <v>90.625</v>
      </c>
      <c r="O2404" s="3">
        <f>+Tabla1[[#This Row],[CF_CALC_OCC_ROOMS]]/67*100</f>
        <v>86.567164179104466</v>
      </c>
      <c r="P2404" s="2">
        <v>12278337.18487395</v>
      </c>
      <c r="Q2404">
        <v>0</v>
      </c>
      <c r="R2404">
        <v>0</v>
      </c>
      <c r="S2404">
        <v>0</v>
      </c>
    </row>
    <row r="2405" spans="1:19" x14ac:dyDescent="0.25">
      <c r="A2405" s="1" t="s">
        <v>13</v>
      </c>
      <c r="B2405" s="4">
        <v>3213900</v>
      </c>
      <c r="C2405">
        <v>10</v>
      </c>
      <c r="D2405">
        <v>19</v>
      </c>
      <c r="E2405" s="1" t="s">
        <v>2417</v>
      </c>
      <c r="F2405" t="str">
        <f>+RIGHT(Tabla1[[#This Row],[CONSIDERED_DATE1]],6)</f>
        <v>JUL-22</v>
      </c>
      <c r="G2405" t="str">
        <f>+LEFT(Tabla1[[#This Row],[CONSIDERED_DATE12]],3)</f>
        <v>JUL</v>
      </c>
      <c r="H2405" t="str">
        <f>+RIGHT(Tabla1[[#This Row],[CONSIDERED_DATE12]],2)</f>
        <v>22</v>
      </c>
      <c r="I2405" t="str">
        <f>+CONCATENATE(Tabla1[[#This Row],[CONSIDERED_DATE14]],"-",Tabla1[[#This Row],[CONSIDERED_DATE13]])</f>
        <v>22-JUL</v>
      </c>
      <c r="J2405" s="1" t="s">
        <v>5613</v>
      </c>
      <c r="K2405">
        <v>10</v>
      </c>
      <c r="L2405">
        <v>62</v>
      </c>
      <c r="M2405" s="4">
        <v>321390</v>
      </c>
      <c r="N2405" s="3">
        <v>16.129032258064498</v>
      </c>
      <c r="O2405" s="3">
        <f>+Tabla1[[#This Row],[CF_CALC_OCC_ROOMS]]/67*100</f>
        <v>14.925373134328357</v>
      </c>
      <c r="P2405" s="2">
        <v>3213900</v>
      </c>
      <c r="Q2405">
        <v>0</v>
      </c>
      <c r="R2405">
        <v>0</v>
      </c>
      <c r="S2405">
        <v>0</v>
      </c>
    </row>
    <row r="2406" spans="1:19" x14ac:dyDescent="0.25">
      <c r="A2406" s="1" t="s">
        <v>13</v>
      </c>
      <c r="B2406" s="4">
        <v>3010452</v>
      </c>
      <c r="C2406">
        <v>21</v>
      </c>
      <c r="D2406">
        <v>33</v>
      </c>
      <c r="E2406" s="1" t="s">
        <v>2418</v>
      </c>
      <c r="F2406" t="str">
        <f>+RIGHT(Tabla1[[#This Row],[CONSIDERED_DATE1]],6)</f>
        <v>AUG-22</v>
      </c>
      <c r="G2406" t="str">
        <f>+LEFT(Tabla1[[#This Row],[CONSIDERED_DATE12]],3)</f>
        <v>AUG</v>
      </c>
      <c r="H2406" t="str">
        <f>+RIGHT(Tabla1[[#This Row],[CONSIDERED_DATE12]],2)</f>
        <v>22</v>
      </c>
      <c r="I2406" t="str">
        <f>+CONCATENATE(Tabla1[[#This Row],[CONSIDERED_DATE14]],"-",Tabla1[[#This Row],[CONSIDERED_DATE13]])</f>
        <v>22-AUG</v>
      </c>
      <c r="J2406" s="1" t="s">
        <v>5614</v>
      </c>
      <c r="K2406">
        <v>21</v>
      </c>
      <c r="L2406">
        <v>65</v>
      </c>
      <c r="M2406" s="4">
        <v>143354.85714285701</v>
      </c>
      <c r="N2406" s="3">
        <v>32.307692307692299</v>
      </c>
      <c r="O2406" s="3">
        <f>+Tabla1[[#This Row],[CF_CALC_OCC_ROOMS]]/67*100</f>
        <v>31.343283582089555</v>
      </c>
      <c r="P2406" s="2">
        <v>3010452</v>
      </c>
      <c r="Q2406">
        <v>0</v>
      </c>
      <c r="R2406">
        <v>0</v>
      </c>
      <c r="S2406">
        <v>0</v>
      </c>
    </row>
    <row r="2407" spans="1:19" x14ac:dyDescent="0.25">
      <c r="A2407" s="1" t="s">
        <v>13</v>
      </c>
      <c r="B2407" s="4">
        <v>1782488</v>
      </c>
      <c r="C2407">
        <v>23</v>
      </c>
      <c r="D2407">
        <v>38</v>
      </c>
      <c r="E2407" s="1" t="s">
        <v>2419</v>
      </c>
      <c r="F2407" t="str">
        <f>+RIGHT(Tabla1[[#This Row],[CONSIDERED_DATE1]],6)</f>
        <v>AUG-22</v>
      </c>
      <c r="G2407" t="str">
        <f>+LEFT(Tabla1[[#This Row],[CONSIDERED_DATE12]],3)</f>
        <v>AUG</v>
      </c>
      <c r="H2407" t="str">
        <f>+RIGHT(Tabla1[[#This Row],[CONSIDERED_DATE12]],2)</f>
        <v>22</v>
      </c>
      <c r="I2407" t="str">
        <f>+CONCATENATE(Tabla1[[#This Row],[CONSIDERED_DATE14]],"-",Tabla1[[#This Row],[CONSIDERED_DATE13]])</f>
        <v>22-AUG</v>
      </c>
      <c r="J2407" s="1" t="s">
        <v>5615</v>
      </c>
      <c r="K2407">
        <v>23</v>
      </c>
      <c r="L2407">
        <v>65</v>
      </c>
      <c r="M2407" s="4">
        <v>77499.478260869495</v>
      </c>
      <c r="N2407" s="3">
        <v>35.384615384615302</v>
      </c>
      <c r="O2407" s="3">
        <f>+Tabla1[[#This Row],[CF_CALC_OCC_ROOMS]]/67*100</f>
        <v>34.328358208955223</v>
      </c>
      <c r="P2407" s="2">
        <v>1782488</v>
      </c>
      <c r="Q2407">
        <v>0</v>
      </c>
      <c r="R2407">
        <v>0</v>
      </c>
      <c r="S2407">
        <v>0</v>
      </c>
    </row>
    <row r="2408" spans="1:19" x14ac:dyDescent="0.25">
      <c r="A2408" s="1" t="s">
        <v>13</v>
      </c>
      <c r="B2408" s="4">
        <v>1697772</v>
      </c>
      <c r="C2408">
        <v>13</v>
      </c>
      <c r="D2408">
        <v>22</v>
      </c>
      <c r="E2408" s="1" t="s">
        <v>2420</v>
      </c>
      <c r="F2408" t="str">
        <f>+RIGHT(Tabla1[[#This Row],[CONSIDERED_DATE1]],6)</f>
        <v>AUG-22</v>
      </c>
      <c r="G2408" t="str">
        <f>+LEFT(Tabla1[[#This Row],[CONSIDERED_DATE12]],3)</f>
        <v>AUG</v>
      </c>
      <c r="H2408" t="str">
        <f>+RIGHT(Tabla1[[#This Row],[CONSIDERED_DATE12]],2)</f>
        <v>22</v>
      </c>
      <c r="I2408" t="str">
        <f>+CONCATENATE(Tabla1[[#This Row],[CONSIDERED_DATE14]],"-",Tabla1[[#This Row],[CONSIDERED_DATE13]])</f>
        <v>22-AUG</v>
      </c>
      <c r="J2408" s="1" t="s">
        <v>5616</v>
      </c>
      <c r="K2408">
        <v>13</v>
      </c>
      <c r="L2408">
        <v>65</v>
      </c>
      <c r="M2408" s="4">
        <v>130597.846153846</v>
      </c>
      <c r="N2408" s="3">
        <v>20</v>
      </c>
      <c r="O2408" s="3">
        <f>+Tabla1[[#This Row],[CF_CALC_OCC_ROOMS]]/67*100</f>
        <v>19.402985074626866</v>
      </c>
      <c r="P2408" s="2">
        <v>1697772</v>
      </c>
      <c r="Q2408">
        <v>0</v>
      </c>
      <c r="R2408">
        <v>0</v>
      </c>
      <c r="S2408">
        <v>0</v>
      </c>
    </row>
    <row r="2409" spans="1:19" x14ac:dyDescent="0.25">
      <c r="A2409" s="1" t="s">
        <v>13</v>
      </c>
      <c r="B2409" s="4">
        <v>4123219</v>
      </c>
      <c r="C2409">
        <v>25</v>
      </c>
      <c r="D2409">
        <v>39</v>
      </c>
      <c r="E2409" s="1" t="s">
        <v>2421</v>
      </c>
      <c r="F2409" t="str">
        <f>+RIGHT(Tabla1[[#This Row],[CONSIDERED_DATE1]],6)</f>
        <v>AUG-22</v>
      </c>
      <c r="G2409" t="str">
        <f>+LEFT(Tabla1[[#This Row],[CONSIDERED_DATE12]],3)</f>
        <v>AUG</v>
      </c>
      <c r="H2409" t="str">
        <f>+RIGHT(Tabla1[[#This Row],[CONSIDERED_DATE12]],2)</f>
        <v>22</v>
      </c>
      <c r="I2409" t="str">
        <f>+CONCATENATE(Tabla1[[#This Row],[CONSIDERED_DATE14]],"-",Tabla1[[#This Row],[CONSIDERED_DATE13]])</f>
        <v>22-AUG</v>
      </c>
      <c r="J2409" s="1" t="s">
        <v>5617</v>
      </c>
      <c r="K2409">
        <v>25</v>
      </c>
      <c r="L2409">
        <v>66</v>
      </c>
      <c r="M2409" s="4">
        <v>164928.76</v>
      </c>
      <c r="N2409" s="3">
        <v>37.878787878787797</v>
      </c>
      <c r="O2409" s="3">
        <f>+Tabla1[[#This Row],[CF_CALC_OCC_ROOMS]]/67*100</f>
        <v>37.313432835820898</v>
      </c>
      <c r="P2409" s="2">
        <v>4123219</v>
      </c>
      <c r="Q2409">
        <v>0</v>
      </c>
      <c r="R2409">
        <v>0</v>
      </c>
      <c r="S2409">
        <v>0</v>
      </c>
    </row>
    <row r="2410" spans="1:19" x14ac:dyDescent="0.25">
      <c r="A2410" s="1" t="s">
        <v>13</v>
      </c>
      <c r="B2410" s="4">
        <v>9542371</v>
      </c>
      <c r="C2410">
        <v>46</v>
      </c>
      <c r="D2410">
        <v>87</v>
      </c>
      <c r="E2410" s="1" t="s">
        <v>2422</v>
      </c>
      <c r="F2410" t="str">
        <f>+RIGHT(Tabla1[[#This Row],[CONSIDERED_DATE1]],6)</f>
        <v>AUG-22</v>
      </c>
      <c r="G2410" t="str">
        <f>+LEFT(Tabla1[[#This Row],[CONSIDERED_DATE12]],3)</f>
        <v>AUG</v>
      </c>
      <c r="H2410" t="str">
        <f>+RIGHT(Tabla1[[#This Row],[CONSIDERED_DATE12]],2)</f>
        <v>22</v>
      </c>
      <c r="I2410" t="str">
        <f>+CONCATENATE(Tabla1[[#This Row],[CONSIDERED_DATE14]],"-",Tabla1[[#This Row],[CONSIDERED_DATE13]])</f>
        <v>22-AUG</v>
      </c>
      <c r="J2410" s="1" t="s">
        <v>5618</v>
      </c>
      <c r="K2410">
        <v>46</v>
      </c>
      <c r="L2410">
        <v>65</v>
      </c>
      <c r="M2410" s="4">
        <v>207442.84782608601</v>
      </c>
      <c r="N2410" s="3">
        <v>70.769230769230703</v>
      </c>
      <c r="O2410" s="3">
        <f>+Tabla1[[#This Row],[CF_CALC_OCC_ROOMS]]/67*100</f>
        <v>68.656716417910445</v>
      </c>
      <c r="P2410" s="2">
        <v>9542371</v>
      </c>
      <c r="Q2410">
        <v>0</v>
      </c>
      <c r="R2410">
        <v>0</v>
      </c>
      <c r="S2410">
        <v>0</v>
      </c>
    </row>
    <row r="2411" spans="1:19" x14ac:dyDescent="0.25">
      <c r="A2411" s="1" t="s">
        <v>13</v>
      </c>
      <c r="B2411" s="4">
        <v>10779344</v>
      </c>
      <c r="C2411">
        <v>51</v>
      </c>
      <c r="D2411">
        <v>103</v>
      </c>
      <c r="E2411" s="1" t="s">
        <v>2423</v>
      </c>
      <c r="F2411" t="str">
        <f>+RIGHT(Tabla1[[#This Row],[CONSIDERED_DATE1]],6)</f>
        <v>AUG-22</v>
      </c>
      <c r="G2411" t="str">
        <f>+LEFT(Tabla1[[#This Row],[CONSIDERED_DATE12]],3)</f>
        <v>AUG</v>
      </c>
      <c r="H2411" t="str">
        <f>+RIGHT(Tabla1[[#This Row],[CONSIDERED_DATE12]],2)</f>
        <v>22</v>
      </c>
      <c r="I2411" t="str">
        <f>+CONCATENATE(Tabla1[[#This Row],[CONSIDERED_DATE14]],"-",Tabla1[[#This Row],[CONSIDERED_DATE13]])</f>
        <v>22-AUG</v>
      </c>
      <c r="J2411" s="1" t="s">
        <v>5619</v>
      </c>
      <c r="K2411">
        <v>51</v>
      </c>
      <c r="L2411">
        <v>66</v>
      </c>
      <c r="M2411" s="4">
        <v>211359.686274509</v>
      </c>
      <c r="N2411" s="3">
        <v>77.272727272727195</v>
      </c>
      <c r="O2411" s="3">
        <f>+Tabla1[[#This Row],[CF_CALC_OCC_ROOMS]]/67*100</f>
        <v>76.119402985074629</v>
      </c>
      <c r="P2411" s="2">
        <v>10779344</v>
      </c>
      <c r="Q2411">
        <v>0</v>
      </c>
      <c r="R2411">
        <v>0</v>
      </c>
      <c r="S2411">
        <v>0</v>
      </c>
    </row>
    <row r="2412" spans="1:19" x14ac:dyDescent="0.25">
      <c r="A2412" s="1" t="s">
        <v>13</v>
      </c>
      <c r="B2412" s="4">
        <v>3472582</v>
      </c>
      <c r="C2412">
        <v>18</v>
      </c>
      <c r="D2412">
        <v>31</v>
      </c>
      <c r="E2412" s="1" t="s">
        <v>2424</v>
      </c>
      <c r="F2412" t="str">
        <f>+RIGHT(Tabla1[[#This Row],[CONSIDERED_DATE1]],6)</f>
        <v>AUG-22</v>
      </c>
      <c r="G2412" t="str">
        <f>+LEFT(Tabla1[[#This Row],[CONSIDERED_DATE12]],3)</f>
        <v>AUG</v>
      </c>
      <c r="H2412" t="str">
        <f>+RIGHT(Tabla1[[#This Row],[CONSIDERED_DATE12]],2)</f>
        <v>22</v>
      </c>
      <c r="I2412" t="str">
        <f>+CONCATENATE(Tabla1[[#This Row],[CONSIDERED_DATE14]],"-",Tabla1[[#This Row],[CONSIDERED_DATE13]])</f>
        <v>22-AUG</v>
      </c>
      <c r="J2412" s="1" t="s">
        <v>5620</v>
      </c>
      <c r="K2412">
        <v>18</v>
      </c>
      <c r="L2412">
        <v>66</v>
      </c>
      <c r="M2412" s="4">
        <v>192921.22222222199</v>
      </c>
      <c r="N2412" s="3">
        <v>27.272727272727199</v>
      </c>
      <c r="O2412" s="3">
        <f>+Tabla1[[#This Row],[CF_CALC_OCC_ROOMS]]/67*100</f>
        <v>26.865671641791046</v>
      </c>
      <c r="P2412" s="2">
        <v>3472582</v>
      </c>
      <c r="Q2412">
        <v>0</v>
      </c>
      <c r="R2412">
        <v>0</v>
      </c>
      <c r="S2412">
        <v>0</v>
      </c>
    </row>
    <row r="2413" spans="1:19" x14ac:dyDescent="0.25">
      <c r="A2413" s="1" t="s">
        <v>13</v>
      </c>
      <c r="B2413" s="4">
        <v>2150364</v>
      </c>
      <c r="C2413">
        <v>15</v>
      </c>
      <c r="D2413">
        <v>22</v>
      </c>
      <c r="E2413" s="1" t="s">
        <v>2425</v>
      </c>
      <c r="F2413" t="str">
        <f>+RIGHT(Tabla1[[#This Row],[CONSIDERED_DATE1]],6)</f>
        <v>AUG-22</v>
      </c>
      <c r="G2413" t="str">
        <f>+LEFT(Tabla1[[#This Row],[CONSIDERED_DATE12]],3)</f>
        <v>AUG</v>
      </c>
      <c r="H2413" t="str">
        <f>+RIGHT(Tabla1[[#This Row],[CONSIDERED_DATE12]],2)</f>
        <v>22</v>
      </c>
      <c r="I2413" t="str">
        <f>+CONCATENATE(Tabla1[[#This Row],[CONSIDERED_DATE14]],"-",Tabla1[[#This Row],[CONSIDERED_DATE13]])</f>
        <v>22-AUG</v>
      </c>
      <c r="J2413" s="1" t="s">
        <v>5621</v>
      </c>
      <c r="K2413">
        <v>15</v>
      </c>
      <c r="L2413">
        <v>64</v>
      </c>
      <c r="M2413" s="4">
        <v>143357.6</v>
      </c>
      <c r="N2413" s="3">
        <v>23.4375</v>
      </c>
      <c r="O2413" s="3">
        <f>+Tabla1[[#This Row],[CF_CALC_OCC_ROOMS]]/67*100</f>
        <v>22.388059701492537</v>
      </c>
      <c r="P2413" s="2">
        <v>2150364</v>
      </c>
      <c r="Q2413">
        <v>0</v>
      </c>
      <c r="R2413">
        <v>0</v>
      </c>
      <c r="S2413">
        <v>0</v>
      </c>
    </row>
    <row r="2414" spans="1:19" x14ac:dyDescent="0.25">
      <c r="A2414" s="1" t="s">
        <v>13</v>
      </c>
      <c r="B2414" s="4">
        <v>3545560</v>
      </c>
      <c r="C2414">
        <v>19</v>
      </c>
      <c r="D2414">
        <v>27</v>
      </c>
      <c r="E2414" s="1" t="s">
        <v>2426</v>
      </c>
      <c r="F2414" t="str">
        <f>+RIGHT(Tabla1[[#This Row],[CONSIDERED_DATE1]],6)</f>
        <v>AUG-22</v>
      </c>
      <c r="G2414" t="str">
        <f>+LEFT(Tabla1[[#This Row],[CONSIDERED_DATE12]],3)</f>
        <v>AUG</v>
      </c>
      <c r="H2414" t="str">
        <f>+RIGHT(Tabla1[[#This Row],[CONSIDERED_DATE12]],2)</f>
        <v>22</v>
      </c>
      <c r="I2414" t="str">
        <f>+CONCATENATE(Tabla1[[#This Row],[CONSIDERED_DATE14]],"-",Tabla1[[#This Row],[CONSIDERED_DATE13]])</f>
        <v>22-AUG</v>
      </c>
      <c r="J2414" s="1" t="s">
        <v>5622</v>
      </c>
      <c r="K2414">
        <v>19</v>
      </c>
      <c r="L2414">
        <v>63</v>
      </c>
      <c r="M2414" s="4">
        <v>186608.42105263099</v>
      </c>
      <c r="N2414" s="3">
        <v>30.158730158730101</v>
      </c>
      <c r="O2414" s="3">
        <f>+Tabla1[[#This Row],[CF_CALC_OCC_ROOMS]]/67*100</f>
        <v>28.35820895522388</v>
      </c>
      <c r="P2414" s="2">
        <v>3545560</v>
      </c>
      <c r="Q2414">
        <v>0</v>
      </c>
      <c r="R2414">
        <v>0</v>
      </c>
      <c r="S2414">
        <v>0</v>
      </c>
    </row>
    <row r="2415" spans="1:19" x14ac:dyDescent="0.25">
      <c r="A2415" s="1" t="s">
        <v>13</v>
      </c>
      <c r="B2415" s="4">
        <v>2220134</v>
      </c>
      <c r="C2415">
        <v>15</v>
      </c>
      <c r="D2415">
        <v>21</v>
      </c>
      <c r="E2415" s="1" t="s">
        <v>2427</v>
      </c>
      <c r="F2415" t="str">
        <f>+RIGHT(Tabla1[[#This Row],[CONSIDERED_DATE1]],6)</f>
        <v>AUG-22</v>
      </c>
      <c r="G2415" t="str">
        <f>+LEFT(Tabla1[[#This Row],[CONSIDERED_DATE12]],3)</f>
        <v>AUG</v>
      </c>
      <c r="H2415" t="str">
        <f>+RIGHT(Tabla1[[#This Row],[CONSIDERED_DATE12]],2)</f>
        <v>22</v>
      </c>
      <c r="I2415" t="str">
        <f>+CONCATENATE(Tabla1[[#This Row],[CONSIDERED_DATE14]],"-",Tabla1[[#This Row],[CONSIDERED_DATE13]])</f>
        <v>22-AUG</v>
      </c>
      <c r="J2415" s="1" t="s">
        <v>5623</v>
      </c>
      <c r="K2415">
        <v>15</v>
      </c>
      <c r="L2415">
        <v>63</v>
      </c>
      <c r="M2415" s="4">
        <v>148008.933333333</v>
      </c>
      <c r="N2415" s="3">
        <v>23.8095238095238</v>
      </c>
      <c r="O2415" s="3">
        <f>+Tabla1[[#This Row],[CF_CALC_OCC_ROOMS]]/67*100</f>
        <v>22.388059701492537</v>
      </c>
      <c r="P2415" s="2">
        <v>2220134</v>
      </c>
      <c r="Q2415">
        <v>0</v>
      </c>
      <c r="R2415">
        <v>0</v>
      </c>
      <c r="S2415">
        <v>0</v>
      </c>
    </row>
    <row r="2416" spans="1:19" x14ac:dyDescent="0.25">
      <c r="A2416" s="1" t="s">
        <v>13</v>
      </c>
      <c r="B2416" s="4">
        <v>2086253</v>
      </c>
      <c r="C2416">
        <v>14</v>
      </c>
      <c r="D2416">
        <v>25</v>
      </c>
      <c r="E2416" s="1" t="s">
        <v>2428</v>
      </c>
      <c r="F2416" t="str">
        <f>+RIGHT(Tabla1[[#This Row],[CONSIDERED_DATE1]],6)</f>
        <v>AUG-22</v>
      </c>
      <c r="G2416" t="str">
        <f>+LEFT(Tabla1[[#This Row],[CONSIDERED_DATE12]],3)</f>
        <v>AUG</v>
      </c>
      <c r="H2416" t="str">
        <f>+RIGHT(Tabla1[[#This Row],[CONSIDERED_DATE12]],2)</f>
        <v>22</v>
      </c>
      <c r="I2416" t="str">
        <f>+CONCATENATE(Tabla1[[#This Row],[CONSIDERED_DATE14]],"-",Tabla1[[#This Row],[CONSIDERED_DATE13]])</f>
        <v>22-AUG</v>
      </c>
      <c r="J2416" s="1" t="s">
        <v>5624</v>
      </c>
      <c r="K2416">
        <v>14</v>
      </c>
      <c r="L2416">
        <v>65</v>
      </c>
      <c r="M2416" s="4">
        <v>149018.07142857101</v>
      </c>
      <c r="N2416" s="3">
        <v>21.538461538461501</v>
      </c>
      <c r="O2416" s="3">
        <f>+Tabla1[[#This Row],[CF_CALC_OCC_ROOMS]]/67*100</f>
        <v>20.8955223880597</v>
      </c>
      <c r="P2416" s="2">
        <v>2086253</v>
      </c>
      <c r="Q2416">
        <v>0</v>
      </c>
      <c r="R2416">
        <v>0</v>
      </c>
      <c r="S2416">
        <v>0</v>
      </c>
    </row>
    <row r="2417" spans="1:19" x14ac:dyDescent="0.25">
      <c r="A2417" s="1" t="s">
        <v>13</v>
      </c>
      <c r="B2417" s="4">
        <v>7408523</v>
      </c>
      <c r="C2417">
        <v>39</v>
      </c>
      <c r="D2417">
        <v>75</v>
      </c>
      <c r="E2417" s="1" t="s">
        <v>2429</v>
      </c>
      <c r="F2417" t="str">
        <f>+RIGHT(Tabla1[[#This Row],[CONSIDERED_DATE1]],6)</f>
        <v>AUG-22</v>
      </c>
      <c r="G2417" t="str">
        <f>+LEFT(Tabla1[[#This Row],[CONSIDERED_DATE12]],3)</f>
        <v>AUG</v>
      </c>
      <c r="H2417" t="str">
        <f>+RIGHT(Tabla1[[#This Row],[CONSIDERED_DATE12]],2)</f>
        <v>22</v>
      </c>
      <c r="I2417" t="str">
        <f>+CONCATENATE(Tabla1[[#This Row],[CONSIDERED_DATE14]],"-",Tabla1[[#This Row],[CONSIDERED_DATE13]])</f>
        <v>22-AUG</v>
      </c>
      <c r="J2417" s="1" t="s">
        <v>5625</v>
      </c>
      <c r="K2417">
        <v>39</v>
      </c>
      <c r="L2417">
        <v>66</v>
      </c>
      <c r="M2417" s="4">
        <v>189962.12820512801</v>
      </c>
      <c r="N2417" s="3">
        <v>59.090909090909001</v>
      </c>
      <c r="O2417" s="3">
        <f>+Tabla1[[#This Row],[CF_CALC_OCC_ROOMS]]/67*100</f>
        <v>58.208955223880601</v>
      </c>
      <c r="P2417" s="2">
        <v>7408523</v>
      </c>
      <c r="Q2417">
        <v>0</v>
      </c>
      <c r="R2417">
        <v>0</v>
      </c>
      <c r="S2417">
        <v>0</v>
      </c>
    </row>
    <row r="2418" spans="1:19" x14ac:dyDescent="0.25">
      <c r="A2418" s="1" t="s">
        <v>13</v>
      </c>
      <c r="B2418" s="4">
        <v>12336794.915966386</v>
      </c>
      <c r="C2418">
        <v>60</v>
      </c>
      <c r="D2418">
        <v>121</v>
      </c>
      <c r="E2418" s="1" t="s">
        <v>2430</v>
      </c>
      <c r="F2418" t="str">
        <f>+RIGHT(Tabla1[[#This Row],[CONSIDERED_DATE1]],6)</f>
        <v>AUG-22</v>
      </c>
      <c r="G2418" t="str">
        <f>+LEFT(Tabla1[[#This Row],[CONSIDERED_DATE12]],3)</f>
        <v>AUG</v>
      </c>
      <c r="H2418" t="str">
        <f>+RIGHT(Tabla1[[#This Row],[CONSIDERED_DATE12]],2)</f>
        <v>22</v>
      </c>
      <c r="I2418" t="str">
        <f>+CONCATENATE(Tabla1[[#This Row],[CONSIDERED_DATE14]],"-",Tabla1[[#This Row],[CONSIDERED_DATE13]])</f>
        <v>22-AUG</v>
      </c>
      <c r="J2418" s="1" t="s">
        <v>5626</v>
      </c>
      <c r="K2418">
        <v>60</v>
      </c>
      <c r="L2418">
        <v>63</v>
      </c>
      <c r="M2418" s="4">
        <v>205613.24859943899</v>
      </c>
      <c r="N2418" s="3">
        <v>95.238095238095198</v>
      </c>
      <c r="O2418" s="3">
        <f>+Tabla1[[#This Row],[CF_CALC_OCC_ROOMS]]/67*100</f>
        <v>89.552238805970148</v>
      </c>
      <c r="P2418" s="2">
        <v>12336794.915966386</v>
      </c>
      <c r="Q2418">
        <v>0</v>
      </c>
      <c r="R2418">
        <v>0</v>
      </c>
      <c r="S2418">
        <v>0</v>
      </c>
    </row>
    <row r="2419" spans="1:19" x14ac:dyDescent="0.25">
      <c r="A2419" s="1" t="s">
        <v>13</v>
      </c>
      <c r="B2419" s="4">
        <v>9230746</v>
      </c>
      <c r="C2419">
        <v>45</v>
      </c>
      <c r="D2419">
        <v>91</v>
      </c>
      <c r="E2419" s="1" t="s">
        <v>2431</v>
      </c>
      <c r="F2419" t="str">
        <f>+RIGHT(Tabla1[[#This Row],[CONSIDERED_DATE1]],6)</f>
        <v>AUG-22</v>
      </c>
      <c r="G2419" t="str">
        <f>+LEFT(Tabla1[[#This Row],[CONSIDERED_DATE12]],3)</f>
        <v>AUG</v>
      </c>
      <c r="H2419" t="str">
        <f>+RIGHT(Tabla1[[#This Row],[CONSIDERED_DATE12]],2)</f>
        <v>22</v>
      </c>
      <c r="I2419" t="str">
        <f>+CONCATENATE(Tabla1[[#This Row],[CONSIDERED_DATE14]],"-",Tabla1[[#This Row],[CONSIDERED_DATE13]])</f>
        <v>22-AUG</v>
      </c>
      <c r="J2419" s="1" t="s">
        <v>5627</v>
      </c>
      <c r="K2419">
        <v>45</v>
      </c>
      <c r="L2419">
        <v>64</v>
      </c>
      <c r="M2419" s="4">
        <v>205127.68888888799</v>
      </c>
      <c r="N2419" s="3">
        <v>70.3125</v>
      </c>
      <c r="O2419" s="3">
        <f>+Tabla1[[#This Row],[CF_CALC_OCC_ROOMS]]/67*100</f>
        <v>67.164179104477611</v>
      </c>
      <c r="P2419" s="2">
        <v>9230746</v>
      </c>
      <c r="Q2419">
        <v>0</v>
      </c>
      <c r="R2419">
        <v>0</v>
      </c>
      <c r="S2419">
        <v>0</v>
      </c>
    </row>
    <row r="2420" spans="1:19" x14ac:dyDescent="0.25">
      <c r="A2420" s="1" t="s">
        <v>13</v>
      </c>
      <c r="B2420" s="4">
        <v>2557538</v>
      </c>
      <c r="C2420">
        <v>15</v>
      </c>
      <c r="D2420">
        <v>28</v>
      </c>
      <c r="E2420" s="1" t="s">
        <v>2432</v>
      </c>
      <c r="F2420" t="str">
        <f>+RIGHT(Tabla1[[#This Row],[CONSIDERED_DATE1]],6)</f>
        <v>AUG-22</v>
      </c>
      <c r="G2420" t="str">
        <f>+LEFT(Tabla1[[#This Row],[CONSIDERED_DATE12]],3)</f>
        <v>AUG</v>
      </c>
      <c r="H2420" t="str">
        <f>+RIGHT(Tabla1[[#This Row],[CONSIDERED_DATE12]],2)</f>
        <v>22</v>
      </c>
      <c r="I2420" t="str">
        <f>+CONCATENATE(Tabla1[[#This Row],[CONSIDERED_DATE14]],"-",Tabla1[[#This Row],[CONSIDERED_DATE13]])</f>
        <v>22-AUG</v>
      </c>
      <c r="J2420" s="1" t="s">
        <v>5628</v>
      </c>
      <c r="K2420">
        <v>15</v>
      </c>
      <c r="L2420">
        <v>61</v>
      </c>
      <c r="M2420" s="4">
        <v>170502.53333333301</v>
      </c>
      <c r="N2420" s="3">
        <v>24.590163934426201</v>
      </c>
      <c r="O2420" s="3">
        <f>+Tabla1[[#This Row],[CF_CALC_OCC_ROOMS]]/67*100</f>
        <v>22.388059701492537</v>
      </c>
      <c r="P2420" s="2">
        <v>2557538</v>
      </c>
      <c r="Q2420">
        <v>0</v>
      </c>
      <c r="R2420">
        <v>0</v>
      </c>
      <c r="S2420">
        <v>0</v>
      </c>
    </row>
    <row r="2421" spans="1:19" x14ac:dyDescent="0.25">
      <c r="A2421" s="1" t="s">
        <v>13</v>
      </c>
      <c r="B2421" s="4">
        <v>4788505</v>
      </c>
      <c r="C2421">
        <v>27</v>
      </c>
      <c r="D2421">
        <v>37</v>
      </c>
      <c r="E2421" s="1" t="s">
        <v>2433</v>
      </c>
      <c r="F2421" t="str">
        <f>+RIGHT(Tabla1[[#This Row],[CONSIDERED_DATE1]],6)</f>
        <v>AUG-22</v>
      </c>
      <c r="G2421" t="str">
        <f>+LEFT(Tabla1[[#This Row],[CONSIDERED_DATE12]],3)</f>
        <v>AUG</v>
      </c>
      <c r="H2421" t="str">
        <f>+RIGHT(Tabla1[[#This Row],[CONSIDERED_DATE12]],2)</f>
        <v>22</v>
      </c>
      <c r="I2421" t="str">
        <f>+CONCATENATE(Tabla1[[#This Row],[CONSIDERED_DATE14]],"-",Tabla1[[#This Row],[CONSIDERED_DATE13]])</f>
        <v>22-AUG</v>
      </c>
      <c r="J2421" s="1" t="s">
        <v>5629</v>
      </c>
      <c r="K2421">
        <v>27</v>
      </c>
      <c r="L2421">
        <v>60</v>
      </c>
      <c r="M2421" s="4">
        <v>177352.03703703699</v>
      </c>
      <c r="N2421" s="3">
        <v>45</v>
      </c>
      <c r="O2421" s="3">
        <f>+Tabla1[[#This Row],[CF_CALC_OCC_ROOMS]]/67*100</f>
        <v>40.298507462686565</v>
      </c>
      <c r="P2421" s="2">
        <v>3019505</v>
      </c>
      <c r="Q2421">
        <v>0</v>
      </c>
      <c r="R2421">
        <v>1769000</v>
      </c>
      <c r="S2421">
        <v>0</v>
      </c>
    </row>
    <row r="2422" spans="1:19" x14ac:dyDescent="0.25">
      <c r="A2422" s="1" t="s">
        <v>13</v>
      </c>
      <c r="B2422" s="4">
        <v>5085796</v>
      </c>
      <c r="C2422">
        <v>33</v>
      </c>
      <c r="D2422">
        <v>45</v>
      </c>
      <c r="E2422" s="1" t="s">
        <v>2434</v>
      </c>
      <c r="F2422" t="str">
        <f>+RIGHT(Tabla1[[#This Row],[CONSIDERED_DATE1]],6)</f>
        <v>AUG-22</v>
      </c>
      <c r="G2422" t="str">
        <f>+LEFT(Tabla1[[#This Row],[CONSIDERED_DATE12]],3)</f>
        <v>AUG</v>
      </c>
      <c r="H2422" t="str">
        <f>+RIGHT(Tabla1[[#This Row],[CONSIDERED_DATE12]],2)</f>
        <v>22</v>
      </c>
      <c r="I2422" t="str">
        <f>+CONCATENATE(Tabla1[[#This Row],[CONSIDERED_DATE14]],"-",Tabla1[[#This Row],[CONSIDERED_DATE13]])</f>
        <v>22-AUG</v>
      </c>
      <c r="J2422" s="1" t="s">
        <v>5630</v>
      </c>
      <c r="K2422">
        <v>33</v>
      </c>
      <c r="L2422">
        <v>62</v>
      </c>
      <c r="M2422" s="4">
        <v>154115.03030303001</v>
      </c>
      <c r="N2422" s="3">
        <v>53.225806451612897</v>
      </c>
      <c r="O2422" s="3">
        <f>+Tabla1[[#This Row],[CF_CALC_OCC_ROOMS]]/67*100</f>
        <v>49.253731343283583</v>
      </c>
      <c r="P2422" s="2">
        <v>3465996</v>
      </c>
      <c r="Q2422">
        <v>0</v>
      </c>
      <c r="R2422">
        <v>1619800</v>
      </c>
      <c r="S2422">
        <v>0</v>
      </c>
    </row>
    <row r="2423" spans="1:19" x14ac:dyDescent="0.25">
      <c r="A2423" s="1" t="s">
        <v>13</v>
      </c>
      <c r="B2423" s="4">
        <v>3969400</v>
      </c>
      <c r="C2423">
        <v>26</v>
      </c>
      <c r="D2423">
        <v>38</v>
      </c>
      <c r="E2423" s="1" t="s">
        <v>2435</v>
      </c>
      <c r="F2423" t="str">
        <f>+RIGHT(Tabla1[[#This Row],[CONSIDERED_DATE1]],6)</f>
        <v>AUG-22</v>
      </c>
      <c r="G2423" t="str">
        <f>+LEFT(Tabla1[[#This Row],[CONSIDERED_DATE12]],3)</f>
        <v>AUG</v>
      </c>
      <c r="H2423" t="str">
        <f>+RIGHT(Tabla1[[#This Row],[CONSIDERED_DATE12]],2)</f>
        <v>22</v>
      </c>
      <c r="I2423" t="str">
        <f>+CONCATENATE(Tabla1[[#This Row],[CONSIDERED_DATE14]],"-",Tabla1[[#This Row],[CONSIDERED_DATE13]])</f>
        <v>22-AUG</v>
      </c>
      <c r="J2423" s="1" t="s">
        <v>5631</v>
      </c>
      <c r="K2423">
        <v>26</v>
      </c>
      <c r="L2423">
        <v>62</v>
      </c>
      <c r="M2423" s="4">
        <v>152669.23076922999</v>
      </c>
      <c r="N2423" s="3">
        <v>41.935483870967701</v>
      </c>
      <c r="O2423" s="3">
        <f>+Tabla1[[#This Row],[CF_CALC_OCC_ROOMS]]/67*100</f>
        <v>38.805970149253731</v>
      </c>
      <c r="P2423" s="2">
        <v>3969400</v>
      </c>
      <c r="Q2423">
        <v>0</v>
      </c>
      <c r="R2423">
        <v>0</v>
      </c>
      <c r="S2423">
        <v>0</v>
      </c>
    </row>
    <row r="2424" spans="1:19" x14ac:dyDescent="0.25">
      <c r="A2424" s="1" t="s">
        <v>13</v>
      </c>
      <c r="B2424" s="4">
        <v>9417590.915966386</v>
      </c>
      <c r="C2424">
        <v>50</v>
      </c>
      <c r="D2424">
        <v>99</v>
      </c>
      <c r="E2424" s="1" t="s">
        <v>2436</v>
      </c>
      <c r="F2424" t="str">
        <f>+RIGHT(Tabla1[[#This Row],[CONSIDERED_DATE1]],6)</f>
        <v>AUG-22</v>
      </c>
      <c r="G2424" t="str">
        <f>+LEFT(Tabla1[[#This Row],[CONSIDERED_DATE12]],3)</f>
        <v>AUG</v>
      </c>
      <c r="H2424" t="str">
        <f>+RIGHT(Tabla1[[#This Row],[CONSIDERED_DATE12]],2)</f>
        <v>22</v>
      </c>
      <c r="I2424" t="str">
        <f>+CONCATENATE(Tabla1[[#This Row],[CONSIDERED_DATE14]],"-",Tabla1[[#This Row],[CONSIDERED_DATE13]])</f>
        <v>22-AUG</v>
      </c>
      <c r="J2424" s="1" t="s">
        <v>5632</v>
      </c>
      <c r="K2424">
        <v>50</v>
      </c>
      <c r="L2424">
        <v>64</v>
      </c>
      <c r="M2424" s="4">
        <v>188351.81831932772</v>
      </c>
      <c r="N2424" s="3">
        <v>78.125</v>
      </c>
      <c r="O2424" s="3">
        <f>+Tabla1[[#This Row],[CF_CALC_OCC_ROOMS]]/67*100</f>
        <v>74.626865671641795</v>
      </c>
      <c r="P2424" s="2">
        <v>9417590.915966386</v>
      </c>
      <c r="Q2424">
        <v>0</v>
      </c>
      <c r="R2424">
        <v>0</v>
      </c>
      <c r="S2424">
        <v>0</v>
      </c>
    </row>
    <row r="2425" spans="1:19" x14ac:dyDescent="0.25">
      <c r="A2425" s="1" t="s">
        <v>13</v>
      </c>
      <c r="B2425" s="4">
        <v>11102096.915966386</v>
      </c>
      <c r="C2425">
        <v>58</v>
      </c>
      <c r="D2425">
        <v>117</v>
      </c>
      <c r="E2425" s="1" t="s">
        <v>2437</v>
      </c>
      <c r="F2425" t="str">
        <f>+RIGHT(Tabla1[[#This Row],[CONSIDERED_DATE1]],6)</f>
        <v>AUG-22</v>
      </c>
      <c r="G2425" t="str">
        <f>+LEFT(Tabla1[[#This Row],[CONSIDERED_DATE12]],3)</f>
        <v>AUG</v>
      </c>
      <c r="H2425" t="str">
        <f>+RIGHT(Tabla1[[#This Row],[CONSIDERED_DATE12]],2)</f>
        <v>22</v>
      </c>
      <c r="I2425" t="str">
        <f>+CONCATENATE(Tabla1[[#This Row],[CONSIDERED_DATE14]],"-",Tabla1[[#This Row],[CONSIDERED_DATE13]])</f>
        <v>22-AUG</v>
      </c>
      <c r="J2425" s="1" t="s">
        <v>5633</v>
      </c>
      <c r="K2425">
        <v>58</v>
      </c>
      <c r="L2425">
        <v>64</v>
      </c>
      <c r="M2425" s="4">
        <v>191415.46406838499</v>
      </c>
      <c r="N2425" s="3">
        <v>90.625</v>
      </c>
      <c r="O2425" s="3">
        <f>+Tabla1[[#This Row],[CF_CALC_OCC_ROOMS]]/67*100</f>
        <v>86.567164179104466</v>
      </c>
      <c r="P2425" s="2">
        <v>11102096.915966386</v>
      </c>
      <c r="Q2425">
        <v>0</v>
      </c>
      <c r="R2425">
        <v>0</v>
      </c>
      <c r="S2425">
        <v>0</v>
      </c>
    </row>
    <row r="2426" spans="1:19" x14ac:dyDescent="0.25">
      <c r="A2426" s="1" t="s">
        <v>13</v>
      </c>
      <c r="B2426" s="4">
        <v>4330664</v>
      </c>
      <c r="C2426">
        <v>30</v>
      </c>
      <c r="D2426">
        <v>40</v>
      </c>
      <c r="E2426" s="1" t="s">
        <v>2438</v>
      </c>
      <c r="F2426" t="str">
        <f>+RIGHT(Tabla1[[#This Row],[CONSIDERED_DATE1]],6)</f>
        <v>AUG-22</v>
      </c>
      <c r="G2426" t="str">
        <f>+LEFT(Tabla1[[#This Row],[CONSIDERED_DATE12]],3)</f>
        <v>AUG</v>
      </c>
      <c r="H2426" t="str">
        <f>+RIGHT(Tabla1[[#This Row],[CONSIDERED_DATE12]],2)</f>
        <v>22</v>
      </c>
      <c r="I2426" t="str">
        <f>+CONCATENATE(Tabla1[[#This Row],[CONSIDERED_DATE14]],"-",Tabla1[[#This Row],[CONSIDERED_DATE13]])</f>
        <v>22-AUG</v>
      </c>
      <c r="J2426" s="1" t="s">
        <v>5634</v>
      </c>
      <c r="K2426">
        <v>30</v>
      </c>
      <c r="L2426">
        <v>62</v>
      </c>
      <c r="M2426" s="4">
        <v>144355.46666666601</v>
      </c>
      <c r="N2426" s="3">
        <v>48.387096774193502</v>
      </c>
      <c r="O2426" s="3">
        <f>+Tabla1[[#This Row],[CF_CALC_OCC_ROOMS]]/67*100</f>
        <v>44.776119402985074</v>
      </c>
      <c r="P2426" s="2">
        <v>1685864</v>
      </c>
      <c r="Q2426">
        <v>0</v>
      </c>
      <c r="R2426">
        <v>2644800</v>
      </c>
      <c r="S2426">
        <v>0</v>
      </c>
    </row>
    <row r="2427" spans="1:19" x14ac:dyDescent="0.25">
      <c r="A2427" s="1" t="s">
        <v>13</v>
      </c>
      <c r="B2427" s="4">
        <v>5087506</v>
      </c>
      <c r="C2427">
        <v>35</v>
      </c>
      <c r="D2427">
        <v>42</v>
      </c>
      <c r="E2427" s="1" t="s">
        <v>2439</v>
      </c>
      <c r="F2427" t="str">
        <f>+RIGHT(Tabla1[[#This Row],[CONSIDERED_DATE1]],6)</f>
        <v>AUG-22</v>
      </c>
      <c r="G2427" t="str">
        <f>+LEFT(Tabla1[[#This Row],[CONSIDERED_DATE12]],3)</f>
        <v>AUG</v>
      </c>
      <c r="H2427" t="str">
        <f>+RIGHT(Tabla1[[#This Row],[CONSIDERED_DATE12]],2)</f>
        <v>22</v>
      </c>
      <c r="I2427" t="str">
        <f>+CONCATENATE(Tabla1[[#This Row],[CONSIDERED_DATE14]],"-",Tabla1[[#This Row],[CONSIDERED_DATE13]])</f>
        <v>22-AUG</v>
      </c>
      <c r="J2427" s="1" t="s">
        <v>5635</v>
      </c>
      <c r="K2427">
        <v>35</v>
      </c>
      <c r="L2427">
        <v>58</v>
      </c>
      <c r="M2427" s="4">
        <v>145357.314285714</v>
      </c>
      <c r="N2427" s="3">
        <v>60.344827586206797</v>
      </c>
      <c r="O2427" s="3">
        <f>+Tabla1[[#This Row],[CF_CALC_OCC_ROOMS]]/67*100</f>
        <v>52.238805970149251</v>
      </c>
      <c r="P2427" s="2">
        <v>1746706</v>
      </c>
      <c r="Q2427">
        <v>0</v>
      </c>
      <c r="R2427">
        <v>3340800</v>
      </c>
      <c r="S2427">
        <v>0</v>
      </c>
    </row>
    <row r="2428" spans="1:19" x14ac:dyDescent="0.25">
      <c r="A2428" s="1" t="s">
        <v>13</v>
      </c>
      <c r="B2428" s="4">
        <v>3182539.9159663864</v>
      </c>
      <c r="C2428">
        <v>21</v>
      </c>
      <c r="D2428">
        <v>35</v>
      </c>
      <c r="E2428" s="1" t="s">
        <v>2440</v>
      </c>
      <c r="F2428" t="str">
        <f>+RIGHT(Tabla1[[#This Row],[CONSIDERED_DATE1]],6)</f>
        <v>AUG-22</v>
      </c>
      <c r="G2428" t="str">
        <f>+LEFT(Tabla1[[#This Row],[CONSIDERED_DATE12]],3)</f>
        <v>AUG</v>
      </c>
      <c r="H2428" t="str">
        <f>+RIGHT(Tabla1[[#This Row],[CONSIDERED_DATE12]],2)</f>
        <v>22</v>
      </c>
      <c r="I2428" t="str">
        <f>+CONCATENATE(Tabla1[[#This Row],[CONSIDERED_DATE14]],"-",Tabla1[[#This Row],[CONSIDERED_DATE13]])</f>
        <v>22-AUG</v>
      </c>
      <c r="J2428" s="1" t="s">
        <v>5636</v>
      </c>
      <c r="K2428">
        <v>21</v>
      </c>
      <c r="L2428">
        <v>56</v>
      </c>
      <c r="M2428" s="4">
        <v>151549.519807923</v>
      </c>
      <c r="N2428" s="3">
        <v>37.5</v>
      </c>
      <c r="O2428" s="3">
        <f>+Tabla1[[#This Row],[CF_CALC_OCC_ROOMS]]/67*100</f>
        <v>31.343283582089555</v>
      </c>
      <c r="P2428" s="2">
        <v>3182539.9159663864</v>
      </c>
      <c r="Q2428">
        <v>0</v>
      </c>
      <c r="R2428">
        <v>0</v>
      </c>
      <c r="S2428">
        <v>0</v>
      </c>
    </row>
    <row r="2429" spans="1:19" x14ac:dyDescent="0.25">
      <c r="A2429" s="1" t="s">
        <v>13</v>
      </c>
      <c r="B2429" s="4">
        <v>3052219.2521008402</v>
      </c>
      <c r="C2429">
        <v>19</v>
      </c>
      <c r="D2429">
        <v>31</v>
      </c>
      <c r="E2429" s="1" t="s">
        <v>2441</v>
      </c>
      <c r="F2429" t="str">
        <f>+RIGHT(Tabla1[[#This Row],[CONSIDERED_DATE1]],6)</f>
        <v>AUG-22</v>
      </c>
      <c r="G2429" t="str">
        <f>+LEFT(Tabla1[[#This Row],[CONSIDERED_DATE12]],3)</f>
        <v>AUG</v>
      </c>
      <c r="H2429" t="str">
        <f>+RIGHT(Tabla1[[#This Row],[CONSIDERED_DATE12]],2)</f>
        <v>22</v>
      </c>
      <c r="I2429" t="str">
        <f>+CONCATENATE(Tabla1[[#This Row],[CONSIDERED_DATE14]],"-",Tabla1[[#This Row],[CONSIDERED_DATE13]])</f>
        <v>22-AUG</v>
      </c>
      <c r="J2429" s="1" t="s">
        <v>5637</v>
      </c>
      <c r="K2429">
        <v>19</v>
      </c>
      <c r="L2429">
        <v>57</v>
      </c>
      <c r="M2429" s="4">
        <v>160643.11853162301</v>
      </c>
      <c r="N2429" s="3">
        <v>33.3333333333333</v>
      </c>
      <c r="O2429" s="3">
        <f>+Tabla1[[#This Row],[CF_CALC_OCC_ROOMS]]/67*100</f>
        <v>28.35820895522388</v>
      </c>
      <c r="P2429" s="2">
        <v>3052219.2521008402</v>
      </c>
      <c r="Q2429">
        <v>0</v>
      </c>
      <c r="R2429">
        <v>0</v>
      </c>
      <c r="S2429">
        <v>0</v>
      </c>
    </row>
    <row r="2430" spans="1:19" x14ac:dyDescent="0.25">
      <c r="A2430" s="1" t="s">
        <v>13</v>
      </c>
      <c r="B2430" s="4">
        <v>2542119</v>
      </c>
      <c r="C2430">
        <v>15</v>
      </c>
      <c r="D2430">
        <v>25</v>
      </c>
      <c r="E2430" s="1" t="s">
        <v>2442</v>
      </c>
      <c r="F2430" t="str">
        <f>+RIGHT(Tabla1[[#This Row],[CONSIDERED_DATE1]],6)</f>
        <v>AUG-22</v>
      </c>
      <c r="G2430" t="str">
        <f>+LEFT(Tabla1[[#This Row],[CONSIDERED_DATE12]],3)</f>
        <v>AUG</v>
      </c>
      <c r="H2430" t="str">
        <f>+RIGHT(Tabla1[[#This Row],[CONSIDERED_DATE12]],2)</f>
        <v>22</v>
      </c>
      <c r="I2430" t="str">
        <f>+CONCATENATE(Tabla1[[#This Row],[CONSIDERED_DATE14]],"-",Tabla1[[#This Row],[CONSIDERED_DATE13]])</f>
        <v>22-AUG</v>
      </c>
      <c r="J2430" s="1" t="s">
        <v>5638</v>
      </c>
      <c r="K2430">
        <v>15</v>
      </c>
      <c r="L2430">
        <v>57</v>
      </c>
      <c r="M2430" s="4">
        <v>169474.6</v>
      </c>
      <c r="N2430" s="3">
        <v>26.315789473684202</v>
      </c>
      <c r="O2430" s="3">
        <f>+Tabla1[[#This Row],[CF_CALC_OCC_ROOMS]]/67*100</f>
        <v>22.388059701492537</v>
      </c>
      <c r="P2430" s="2">
        <v>2542119</v>
      </c>
      <c r="Q2430">
        <v>0</v>
      </c>
      <c r="R2430">
        <v>0</v>
      </c>
      <c r="S2430">
        <v>0</v>
      </c>
    </row>
    <row r="2431" spans="1:19" x14ac:dyDescent="0.25">
      <c r="A2431" s="1" t="s">
        <v>13</v>
      </c>
      <c r="B2431" s="4">
        <v>7075052</v>
      </c>
      <c r="C2431">
        <v>39</v>
      </c>
      <c r="D2431">
        <v>83</v>
      </c>
      <c r="E2431" s="1" t="s">
        <v>2443</v>
      </c>
      <c r="F2431" t="str">
        <f>+RIGHT(Tabla1[[#This Row],[CONSIDERED_DATE1]],6)</f>
        <v>AUG-22</v>
      </c>
      <c r="G2431" t="str">
        <f>+LEFT(Tabla1[[#This Row],[CONSIDERED_DATE12]],3)</f>
        <v>AUG</v>
      </c>
      <c r="H2431" t="str">
        <f>+RIGHT(Tabla1[[#This Row],[CONSIDERED_DATE12]],2)</f>
        <v>22</v>
      </c>
      <c r="I2431" t="str">
        <f>+CONCATENATE(Tabla1[[#This Row],[CONSIDERED_DATE14]],"-",Tabla1[[#This Row],[CONSIDERED_DATE13]])</f>
        <v>22-AUG</v>
      </c>
      <c r="J2431" s="1" t="s">
        <v>5639</v>
      </c>
      <c r="K2431">
        <v>39</v>
      </c>
      <c r="L2431">
        <v>59</v>
      </c>
      <c r="M2431" s="4">
        <v>181411.58974358899</v>
      </c>
      <c r="N2431" s="3">
        <v>66.1016949152542</v>
      </c>
      <c r="O2431" s="3">
        <f>+Tabla1[[#This Row],[CF_CALC_OCC_ROOMS]]/67*100</f>
        <v>58.208955223880601</v>
      </c>
      <c r="P2431" s="2">
        <v>7075052</v>
      </c>
      <c r="Q2431">
        <v>0</v>
      </c>
      <c r="R2431">
        <v>0</v>
      </c>
      <c r="S2431">
        <v>0</v>
      </c>
    </row>
    <row r="2432" spans="1:19" x14ac:dyDescent="0.25">
      <c r="A2432" s="1" t="s">
        <v>13</v>
      </c>
      <c r="B2432" s="4">
        <v>9906878</v>
      </c>
      <c r="C2432">
        <v>51</v>
      </c>
      <c r="D2432">
        <v>107</v>
      </c>
      <c r="E2432" s="1" t="s">
        <v>2444</v>
      </c>
      <c r="F2432" t="str">
        <f>+RIGHT(Tabla1[[#This Row],[CONSIDERED_DATE1]],6)</f>
        <v>AUG-22</v>
      </c>
      <c r="G2432" t="str">
        <f>+LEFT(Tabla1[[#This Row],[CONSIDERED_DATE12]],3)</f>
        <v>AUG</v>
      </c>
      <c r="H2432" t="str">
        <f>+RIGHT(Tabla1[[#This Row],[CONSIDERED_DATE12]],2)</f>
        <v>22</v>
      </c>
      <c r="I2432" t="str">
        <f>+CONCATENATE(Tabla1[[#This Row],[CONSIDERED_DATE14]],"-",Tabla1[[#This Row],[CONSIDERED_DATE13]])</f>
        <v>22-AUG</v>
      </c>
      <c r="J2432" s="1" t="s">
        <v>5640</v>
      </c>
      <c r="K2432">
        <v>51</v>
      </c>
      <c r="L2432">
        <v>60</v>
      </c>
      <c r="M2432" s="4">
        <v>194252.50980392101</v>
      </c>
      <c r="N2432" s="3">
        <v>85</v>
      </c>
      <c r="O2432" s="3">
        <f>+Tabla1[[#This Row],[CF_CALC_OCC_ROOMS]]/67*100</f>
        <v>76.119402985074629</v>
      </c>
      <c r="P2432" s="2">
        <v>9906878</v>
      </c>
      <c r="Q2432">
        <v>0</v>
      </c>
      <c r="R2432">
        <v>0</v>
      </c>
      <c r="S2432">
        <v>0</v>
      </c>
    </row>
    <row r="2433" spans="1:19" x14ac:dyDescent="0.25">
      <c r="A2433" s="1" t="s">
        <v>13</v>
      </c>
      <c r="B2433" s="4">
        <v>2388324</v>
      </c>
      <c r="C2433">
        <v>15</v>
      </c>
      <c r="D2433">
        <v>29</v>
      </c>
      <c r="E2433" s="1" t="s">
        <v>2445</v>
      </c>
      <c r="F2433" t="str">
        <f>+RIGHT(Tabla1[[#This Row],[CONSIDERED_DATE1]],6)</f>
        <v>AUG-22</v>
      </c>
      <c r="G2433" t="str">
        <f>+LEFT(Tabla1[[#This Row],[CONSIDERED_DATE12]],3)</f>
        <v>AUG</v>
      </c>
      <c r="H2433" t="str">
        <f>+RIGHT(Tabla1[[#This Row],[CONSIDERED_DATE12]],2)</f>
        <v>22</v>
      </c>
      <c r="I2433" t="str">
        <f>+CONCATENATE(Tabla1[[#This Row],[CONSIDERED_DATE14]],"-",Tabla1[[#This Row],[CONSIDERED_DATE13]])</f>
        <v>22-AUG</v>
      </c>
      <c r="J2433" s="1" t="s">
        <v>5641</v>
      </c>
      <c r="K2433">
        <v>15</v>
      </c>
      <c r="L2433">
        <v>58</v>
      </c>
      <c r="M2433" s="4">
        <v>159221.6</v>
      </c>
      <c r="N2433" s="3">
        <v>25.862068965517199</v>
      </c>
      <c r="O2433" s="3">
        <f>+Tabla1[[#This Row],[CF_CALC_OCC_ROOMS]]/67*100</f>
        <v>22.388059701492537</v>
      </c>
      <c r="P2433" s="2">
        <v>2388324</v>
      </c>
      <c r="Q2433">
        <v>0</v>
      </c>
      <c r="R2433">
        <v>0</v>
      </c>
      <c r="S2433">
        <v>0</v>
      </c>
    </row>
    <row r="2434" spans="1:19" x14ac:dyDescent="0.25">
      <c r="A2434" s="1" t="s">
        <v>13</v>
      </c>
      <c r="B2434" s="4">
        <v>1789261</v>
      </c>
      <c r="C2434">
        <v>14</v>
      </c>
      <c r="D2434">
        <v>23</v>
      </c>
      <c r="E2434" s="1" t="s">
        <v>2446</v>
      </c>
      <c r="F2434" t="str">
        <f>+RIGHT(Tabla1[[#This Row],[CONSIDERED_DATE1]],6)</f>
        <v>AUG-22</v>
      </c>
      <c r="G2434" t="str">
        <f>+LEFT(Tabla1[[#This Row],[CONSIDERED_DATE12]],3)</f>
        <v>AUG</v>
      </c>
      <c r="H2434" t="str">
        <f>+RIGHT(Tabla1[[#This Row],[CONSIDERED_DATE12]],2)</f>
        <v>22</v>
      </c>
      <c r="I2434" t="str">
        <f>+CONCATENATE(Tabla1[[#This Row],[CONSIDERED_DATE14]],"-",Tabla1[[#This Row],[CONSIDERED_DATE13]])</f>
        <v>22-AUG</v>
      </c>
      <c r="J2434" s="1" t="s">
        <v>5642</v>
      </c>
      <c r="K2434">
        <v>14</v>
      </c>
      <c r="L2434">
        <v>57</v>
      </c>
      <c r="M2434" s="4">
        <v>127804.357142857</v>
      </c>
      <c r="N2434" s="3">
        <v>24.5614035087719</v>
      </c>
      <c r="O2434" s="3">
        <f>+Tabla1[[#This Row],[CF_CALC_OCC_ROOMS]]/67*100</f>
        <v>20.8955223880597</v>
      </c>
      <c r="P2434" s="2">
        <v>1789261</v>
      </c>
      <c r="Q2434">
        <v>0</v>
      </c>
      <c r="R2434">
        <v>0</v>
      </c>
      <c r="S2434">
        <v>0</v>
      </c>
    </row>
    <row r="2435" spans="1:19" x14ac:dyDescent="0.25">
      <c r="A2435" s="1" t="s">
        <v>13</v>
      </c>
      <c r="B2435" s="4">
        <v>4497954</v>
      </c>
      <c r="C2435">
        <v>41</v>
      </c>
      <c r="D2435">
        <v>49</v>
      </c>
      <c r="E2435" s="1" t="s">
        <v>2447</v>
      </c>
      <c r="F2435" t="str">
        <f>+RIGHT(Tabla1[[#This Row],[CONSIDERED_DATE1]],6)</f>
        <v>AUG-22</v>
      </c>
      <c r="G2435" t="str">
        <f>+LEFT(Tabla1[[#This Row],[CONSIDERED_DATE12]],3)</f>
        <v>AUG</v>
      </c>
      <c r="H2435" t="str">
        <f>+RIGHT(Tabla1[[#This Row],[CONSIDERED_DATE12]],2)</f>
        <v>22</v>
      </c>
      <c r="I2435" t="str">
        <f>+CONCATENATE(Tabla1[[#This Row],[CONSIDERED_DATE14]],"-",Tabla1[[#This Row],[CONSIDERED_DATE13]])</f>
        <v>22-AUG</v>
      </c>
      <c r="J2435" s="1" t="s">
        <v>5643</v>
      </c>
      <c r="K2435">
        <v>41</v>
      </c>
      <c r="L2435">
        <v>60</v>
      </c>
      <c r="M2435" s="4">
        <v>109706.19512195099</v>
      </c>
      <c r="N2435" s="3">
        <v>68.3333333333333</v>
      </c>
      <c r="O2435" s="3">
        <f>+Tabla1[[#This Row],[CF_CALC_OCC_ROOMS]]/67*100</f>
        <v>61.194029850746269</v>
      </c>
      <c r="P2435" s="2">
        <v>1963554</v>
      </c>
      <c r="Q2435">
        <v>0</v>
      </c>
      <c r="R2435">
        <v>2534400</v>
      </c>
      <c r="S2435">
        <v>0</v>
      </c>
    </row>
    <row r="2436" spans="1:19" x14ac:dyDescent="0.25">
      <c r="A2436" s="1" t="s">
        <v>13</v>
      </c>
      <c r="B2436" s="4">
        <v>2465896</v>
      </c>
      <c r="C2436">
        <v>22</v>
      </c>
      <c r="D2436">
        <v>28</v>
      </c>
      <c r="E2436" s="1" t="s">
        <v>2448</v>
      </c>
      <c r="F2436" t="str">
        <f>+RIGHT(Tabla1[[#This Row],[CONSIDERED_DATE1]],6)</f>
        <v>AUG-22</v>
      </c>
      <c r="G2436" t="str">
        <f>+LEFT(Tabla1[[#This Row],[CONSIDERED_DATE12]],3)</f>
        <v>AUG</v>
      </c>
      <c r="H2436" t="str">
        <f>+RIGHT(Tabla1[[#This Row],[CONSIDERED_DATE12]],2)</f>
        <v>22</v>
      </c>
      <c r="I2436" t="str">
        <f>+CONCATENATE(Tabla1[[#This Row],[CONSIDERED_DATE14]],"-",Tabla1[[#This Row],[CONSIDERED_DATE13]])</f>
        <v>22-AUG</v>
      </c>
      <c r="J2436" s="1" t="s">
        <v>5644</v>
      </c>
      <c r="K2436">
        <v>22</v>
      </c>
      <c r="L2436">
        <v>60</v>
      </c>
      <c r="M2436" s="4">
        <v>112086.18181818099</v>
      </c>
      <c r="N2436" s="3">
        <v>36.6666666666666</v>
      </c>
      <c r="O2436" s="3">
        <f>+Tabla1[[#This Row],[CF_CALC_OCC_ROOMS]]/67*100</f>
        <v>32.835820895522389</v>
      </c>
      <c r="P2436" s="2">
        <v>2465896</v>
      </c>
      <c r="Q2436">
        <v>0</v>
      </c>
      <c r="R2436">
        <v>0</v>
      </c>
      <c r="S2436">
        <v>0</v>
      </c>
    </row>
    <row r="2437" spans="1:19" x14ac:dyDescent="0.25">
      <c r="A2437" s="1" t="s">
        <v>13</v>
      </c>
      <c r="B2437" s="4">
        <v>2842350</v>
      </c>
      <c r="C2437">
        <v>18</v>
      </c>
      <c r="D2437">
        <v>27</v>
      </c>
      <c r="E2437" s="1" t="s">
        <v>2449</v>
      </c>
      <c r="F2437" t="str">
        <f>+RIGHT(Tabla1[[#This Row],[CONSIDERED_DATE1]],6)</f>
        <v>SEP-22</v>
      </c>
      <c r="G2437" t="str">
        <f>+LEFT(Tabla1[[#This Row],[CONSIDERED_DATE12]],3)</f>
        <v>SEP</v>
      </c>
      <c r="H2437" t="str">
        <f>+RIGHT(Tabla1[[#This Row],[CONSIDERED_DATE12]],2)</f>
        <v>22</v>
      </c>
      <c r="I2437" t="str">
        <f>+CONCATENATE(Tabla1[[#This Row],[CONSIDERED_DATE14]],"-",Tabla1[[#This Row],[CONSIDERED_DATE13]])</f>
        <v>22-SEP</v>
      </c>
      <c r="J2437" s="1" t="s">
        <v>5645</v>
      </c>
      <c r="K2437">
        <v>18</v>
      </c>
      <c r="L2437">
        <v>60</v>
      </c>
      <c r="M2437" s="4">
        <v>157908.33333333299</v>
      </c>
      <c r="N2437" s="3">
        <v>30</v>
      </c>
      <c r="O2437" s="3">
        <f>+Tabla1[[#This Row],[CF_CALC_OCC_ROOMS]]/67*100</f>
        <v>26.865671641791046</v>
      </c>
      <c r="P2437" s="2">
        <v>2842350</v>
      </c>
      <c r="Q2437">
        <v>0</v>
      </c>
      <c r="R2437">
        <v>0</v>
      </c>
      <c r="S2437">
        <v>0</v>
      </c>
    </row>
    <row r="2438" spans="1:19" x14ac:dyDescent="0.25">
      <c r="A2438" s="1" t="s">
        <v>13</v>
      </c>
      <c r="B2438" s="4">
        <v>6489078</v>
      </c>
      <c r="C2438">
        <v>36</v>
      </c>
      <c r="D2438">
        <v>66</v>
      </c>
      <c r="E2438" s="1" t="s">
        <v>2450</v>
      </c>
      <c r="F2438" t="str">
        <f>+RIGHT(Tabla1[[#This Row],[CONSIDERED_DATE1]],6)</f>
        <v>SEP-22</v>
      </c>
      <c r="G2438" t="str">
        <f>+LEFT(Tabla1[[#This Row],[CONSIDERED_DATE12]],3)</f>
        <v>SEP</v>
      </c>
      <c r="H2438" t="str">
        <f>+RIGHT(Tabla1[[#This Row],[CONSIDERED_DATE12]],2)</f>
        <v>22</v>
      </c>
      <c r="I2438" t="str">
        <f>+CONCATENATE(Tabla1[[#This Row],[CONSIDERED_DATE14]],"-",Tabla1[[#This Row],[CONSIDERED_DATE13]])</f>
        <v>22-SEP</v>
      </c>
      <c r="J2438" s="1" t="s">
        <v>5646</v>
      </c>
      <c r="K2438">
        <v>36</v>
      </c>
      <c r="L2438">
        <v>61</v>
      </c>
      <c r="M2438" s="4">
        <v>180252.16666666599</v>
      </c>
      <c r="N2438" s="3">
        <v>59.016393442622899</v>
      </c>
      <c r="O2438" s="3">
        <f>+Tabla1[[#This Row],[CF_CALC_OCC_ROOMS]]/67*100</f>
        <v>53.731343283582092</v>
      </c>
      <c r="P2438" s="2">
        <v>6489078</v>
      </c>
      <c r="Q2438">
        <v>0</v>
      </c>
      <c r="R2438">
        <v>0</v>
      </c>
      <c r="S2438">
        <v>0</v>
      </c>
    </row>
    <row r="2439" spans="1:19" x14ac:dyDescent="0.25">
      <c r="A2439" s="1" t="s">
        <v>13</v>
      </c>
      <c r="B2439" s="4">
        <v>6287937</v>
      </c>
      <c r="C2439">
        <v>34</v>
      </c>
      <c r="D2439">
        <v>71</v>
      </c>
      <c r="E2439" s="1" t="s">
        <v>2451</v>
      </c>
      <c r="F2439" t="str">
        <f>+RIGHT(Tabla1[[#This Row],[CONSIDERED_DATE1]],6)</f>
        <v>SEP-22</v>
      </c>
      <c r="G2439" t="str">
        <f>+LEFT(Tabla1[[#This Row],[CONSIDERED_DATE12]],3)</f>
        <v>SEP</v>
      </c>
      <c r="H2439" t="str">
        <f>+RIGHT(Tabla1[[#This Row],[CONSIDERED_DATE12]],2)</f>
        <v>22</v>
      </c>
      <c r="I2439" t="str">
        <f>+CONCATENATE(Tabla1[[#This Row],[CONSIDERED_DATE14]],"-",Tabla1[[#This Row],[CONSIDERED_DATE13]])</f>
        <v>22-SEP</v>
      </c>
      <c r="J2439" s="1" t="s">
        <v>5647</v>
      </c>
      <c r="K2439">
        <v>34</v>
      </c>
      <c r="L2439">
        <v>61</v>
      </c>
      <c r="M2439" s="4">
        <v>184939.32352941099</v>
      </c>
      <c r="N2439" s="3">
        <v>55.737704918032698</v>
      </c>
      <c r="O2439" s="3">
        <f>+Tabla1[[#This Row],[CF_CALC_OCC_ROOMS]]/67*100</f>
        <v>50.746268656716417</v>
      </c>
      <c r="P2439" s="2">
        <v>6287937</v>
      </c>
      <c r="Q2439">
        <v>0</v>
      </c>
      <c r="R2439">
        <v>0</v>
      </c>
      <c r="S2439">
        <v>0</v>
      </c>
    </row>
    <row r="2440" spans="1:19" x14ac:dyDescent="0.25">
      <c r="A2440" s="1" t="s">
        <v>13</v>
      </c>
      <c r="B2440" s="4">
        <v>1904568</v>
      </c>
      <c r="C2440">
        <v>12</v>
      </c>
      <c r="D2440">
        <v>19</v>
      </c>
      <c r="E2440" s="1" t="s">
        <v>2452</v>
      </c>
      <c r="F2440" t="str">
        <f>+RIGHT(Tabla1[[#This Row],[CONSIDERED_DATE1]],6)</f>
        <v>SEP-22</v>
      </c>
      <c r="G2440" t="str">
        <f>+LEFT(Tabla1[[#This Row],[CONSIDERED_DATE12]],3)</f>
        <v>SEP</v>
      </c>
      <c r="H2440" t="str">
        <f>+RIGHT(Tabla1[[#This Row],[CONSIDERED_DATE12]],2)</f>
        <v>22</v>
      </c>
      <c r="I2440" t="str">
        <f>+CONCATENATE(Tabla1[[#This Row],[CONSIDERED_DATE14]],"-",Tabla1[[#This Row],[CONSIDERED_DATE13]])</f>
        <v>22-SEP</v>
      </c>
      <c r="J2440" s="1" t="s">
        <v>5648</v>
      </c>
      <c r="K2440">
        <v>12</v>
      </c>
      <c r="L2440">
        <v>59</v>
      </c>
      <c r="M2440" s="4">
        <v>158714</v>
      </c>
      <c r="N2440" s="3">
        <v>20.3389830508474</v>
      </c>
      <c r="O2440" s="3">
        <f>+Tabla1[[#This Row],[CF_CALC_OCC_ROOMS]]/67*100</f>
        <v>17.910447761194028</v>
      </c>
      <c r="P2440" s="2">
        <v>1904568</v>
      </c>
      <c r="Q2440">
        <v>0</v>
      </c>
      <c r="R2440">
        <v>0</v>
      </c>
      <c r="S2440">
        <v>0</v>
      </c>
    </row>
    <row r="2441" spans="1:19" x14ac:dyDescent="0.25">
      <c r="A2441" s="1" t="s">
        <v>13</v>
      </c>
      <c r="B2441" s="4">
        <v>2758812</v>
      </c>
      <c r="C2441">
        <v>19</v>
      </c>
      <c r="D2441">
        <v>28</v>
      </c>
      <c r="E2441" s="1" t="s">
        <v>2453</v>
      </c>
      <c r="F2441" t="str">
        <f>+RIGHT(Tabla1[[#This Row],[CONSIDERED_DATE1]],6)</f>
        <v>SEP-22</v>
      </c>
      <c r="G2441" t="str">
        <f>+LEFT(Tabla1[[#This Row],[CONSIDERED_DATE12]],3)</f>
        <v>SEP</v>
      </c>
      <c r="H2441" t="str">
        <f>+RIGHT(Tabla1[[#This Row],[CONSIDERED_DATE12]],2)</f>
        <v>22</v>
      </c>
      <c r="I2441" t="str">
        <f>+CONCATENATE(Tabla1[[#This Row],[CONSIDERED_DATE14]],"-",Tabla1[[#This Row],[CONSIDERED_DATE13]])</f>
        <v>22-SEP</v>
      </c>
      <c r="J2441" s="1" t="s">
        <v>5649</v>
      </c>
      <c r="K2441">
        <v>19</v>
      </c>
      <c r="L2441">
        <v>60</v>
      </c>
      <c r="M2441" s="4">
        <v>145200.63157894701</v>
      </c>
      <c r="N2441" s="3">
        <v>31.6666666666666</v>
      </c>
      <c r="O2441" s="3">
        <f>+Tabla1[[#This Row],[CF_CALC_OCC_ROOMS]]/67*100</f>
        <v>28.35820895522388</v>
      </c>
      <c r="P2441" s="2">
        <v>2470212</v>
      </c>
      <c r="Q2441">
        <v>0</v>
      </c>
      <c r="R2441">
        <v>288600</v>
      </c>
      <c r="S2441">
        <v>0</v>
      </c>
    </row>
    <row r="2442" spans="1:19" x14ac:dyDescent="0.25">
      <c r="A2442" s="1" t="s">
        <v>13</v>
      </c>
      <c r="B2442" s="4">
        <v>4903985</v>
      </c>
      <c r="C2442">
        <v>36</v>
      </c>
      <c r="D2442">
        <v>45</v>
      </c>
      <c r="E2442" s="1" t="s">
        <v>2454</v>
      </c>
      <c r="F2442" t="str">
        <f>+RIGHT(Tabla1[[#This Row],[CONSIDERED_DATE1]],6)</f>
        <v>SEP-22</v>
      </c>
      <c r="G2442" t="str">
        <f>+LEFT(Tabla1[[#This Row],[CONSIDERED_DATE12]],3)</f>
        <v>SEP</v>
      </c>
      <c r="H2442" t="str">
        <f>+RIGHT(Tabla1[[#This Row],[CONSIDERED_DATE12]],2)</f>
        <v>22</v>
      </c>
      <c r="I2442" t="str">
        <f>+CONCATENATE(Tabla1[[#This Row],[CONSIDERED_DATE14]],"-",Tabla1[[#This Row],[CONSIDERED_DATE13]])</f>
        <v>22-SEP</v>
      </c>
      <c r="J2442" s="1" t="s">
        <v>5650</v>
      </c>
      <c r="K2442">
        <v>36</v>
      </c>
      <c r="L2442">
        <v>59</v>
      </c>
      <c r="M2442" s="4">
        <v>136221.80555555501</v>
      </c>
      <c r="N2442" s="3">
        <v>61.016949152542303</v>
      </c>
      <c r="O2442" s="3">
        <f>+Tabla1[[#This Row],[CF_CALC_OCC_ROOMS]]/67*100</f>
        <v>53.731343283582092</v>
      </c>
      <c r="P2442" s="2">
        <v>1873685</v>
      </c>
      <c r="Q2442">
        <v>0</v>
      </c>
      <c r="R2442">
        <v>3030300</v>
      </c>
      <c r="S2442">
        <v>0</v>
      </c>
    </row>
    <row r="2443" spans="1:19" x14ac:dyDescent="0.25">
      <c r="A2443" s="1" t="s">
        <v>13</v>
      </c>
      <c r="B2443" s="4">
        <v>2068914</v>
      </c>
      <c r="C2443">
        <v>16</v>
      </c>
      <c r="D2443">
        <v>23</v>
      </c>
      <c r="E2443" s="1" t="s">
        <v>2455</v>
      </c>
      <c r="F2443" t="str">
        <f>+RIGHT(Tabla1[[#This Row],[CONSIDERED_DATE1]],6)</f>
        <v>SEP-22</v>
      </c>
      <c r="G2443" t="str">
        <f>+LEFT(Tabla1[[#This Row],[CONSIDERED_DATE12]],3)</f>
        <v>SEP</v>
      </c>
      <c r="H2443" t="str">
        <f>+RIGHT(Tabla1[[#This Row],[CONSIDERED_DATE12]],2)</f>
        <v>22</v>
      </c>
      <c r="I2443" t="str">
        <f>+CONCATENATE(Tabla1[[#This Row],[CONSIDERED_DATE14]],"-",Tabla1[[#This Row],[CONSIDERED_DATE13]])</f>
        <v>22-SEP</v>
      </c>
      <c r="J2443" s="1" t="s">
        <v>5651</v>
      </c>
      <c r="K2443">
        <v>16</v>
      </c>
      <c r="L2443">
        <v>59</v>
      </c>
      <c r="M2443" s="4">
        <v>129307.125</v>
      </c>
      <c r="N2443" s="3">
        <v>27.118644067796598</v>
      </c>
      <c r="O2443" s="3">
        <f>+Tabla1[[#This Row],[CF_CALC_OCC_ROOMS]]/67*100</f>
        <v>23.880597014925371</v>
      </c>
      <c r="P2443" s="2">
        <v>2068914</v>
      </c>
      <c r="Q2443">
        <v>0</v>
      </c>
      <c r="R2443">
        <v>0</v>
      </c>
      <c r="S2443">
        <v>0</v>
      </c>
    </row>
    <row r="2444" spans="1:19" x14ac:dyDescent="0.25">
      <c r="A2444" s="1" t="s">
        <v>13</v>
      </c>
      <c r="B2444" s="4">
        <v>3170115</v>
      </c>
      <c r="C2444">
        <v>22</v>
      </c>
      <c r="D2444">
        <v>33</v>
      </c>
      <c r="E2444" s="1" t="s">
        <v>2456</v>
      </c>
      <c r="F2444" t="str">
        <f>+RIGHT(Tabla1[[#This Row],[CONSIDERED_DATE1]],6)</f>
        <v>SEP-22</v>
      </c>
      <c r="G2444" t="str">
        <f>+LEFT(Tabla1[[#This Row],[CONSIDERED_DATE12]],3)</f>
        <v>SEP</v>
      </c>
      <c r="H2444" t="str">
        <f>+RIGHT(Tabla1[[#This Row],[CONSIDERED_DATE12]],2)</f>
        <v>22</v>
      </c>
      <c r="I2444" t="str">
        <f>+CONCATENATE(Tabla1[[#This Row],[CONSIDERED_DATE14]],"-",Tabla1[[#This Row],[CONSIDERED_DATE13]])</f>
        <v>22-SEP</v>
      </c>
      <c r="J2444" s="1" t="s">
        <v>5652</v>
      </c>
      <c r="K2444">
        <v>22</v>
      </c>
      <c r="L2444">
        <v>59</v>
      </c>
      <c r="M2444" s="4">
        <v>144096.136363636</v>
      </c>
      <c r="N2444" s="3">
        <v>37.288135593220296</v>
      </c>
      <c r="O2444" s="3">
        <f>+Tabla1[[#This Row],[CF_CALC_OCC_ROOMS]]/67*100</f>
        <v>32.835820895522389</v>
      </c>
      <c r="P2444" s="2">
        <v>3170115</v>
      </c>
      <c r="Q2444">
        <v>0</v>
      </c>
      <c r="R2444">
        <v>0</v>
      </c>
      <c r="S2444">
        <v>0</v>
      </c>
    </row>
    <row r="2445" spans="1:19" x14ac:dyDescent="0.25">
      <c r="A2445" s="1" t="s">
        <v>13</v>
      </c>
      <c r="B2445" s="4">
        <v>6020073</v>
      </c>
      <c r="C2445">
        <v>35</v>
      </c>
      <c r="D2445">
        <v>65</v>
      </c>
      <c r="E2445" s="1" t="s">
        <v>2457</v>
      </c>
      <c r="F2445" t="str">
        <f>+RIGHT(Tabla1[[#This Row],[CONSIDERED_DATE1]],6)</f>
        <v>SEP-22</v>
      </c>
      <c r="G2445" t="str">
        <f>+LEFT(Tabla1[[#This Row],[CONSIDERED_DATE12]],3)</f>
        <v>SEP</v>
      </c>
      <c r="H2445" t="str">
        <f>+RIGHT(Tabla1[[#This Row],[CONSIDERED_DATE12]],2)</f>
        <v>22</v>
      </c>
      <c r="I2445" t="str">
        <f>+CONCATENATE(Tabla1[[#This Row],[CONSIDERED_DATE14]],"-",Tabla1[[#This Row],[CONSIDERED_DATE13]])</f>
        <v>22-SEP</v>
      </c>
      <c r="J2445" s="1" t="s">
        <v>5653</v>
      </c>
      <c r="K2445">
        <v>35</v>
      </c>
      <c r="L2445">
        <v>62</v>
      </c>
      <c r="M2445" s="4">
        <v>172002.085714285</v>
      </c>
      <c r="N2445" s="3">
        <v>56.451612903225801</v>
      </c>
      <c r="O2445" s="3">
        <f>+Tabla1[[#This Row],[CF_CALC_OCC_ROOMS]]/67*100</f>
        <v>52.238805970149251</v>
      </c>
      <c r="P2445" s="2">
        <v>6020073</v>
      </c>
      <c r="Q2445">
        <v>0</v>
      </c>
      <c r="R2445">
        <v>0</v>
      </c>
      <c r="S2445">
        <v>0</v>
      </c>
    </row>
    <row r="2446" spans="1:19" x14ac:dyDescent="0.25">
      <c r="A2446" s="1" t="s">
        <v>13</v>
      </c>
      <c r="B2446" s="4">
        <v>11532748.848739496</v>
      </c>
      <c r="C2446">
        <v>57</v>
      </c>
      <c r="D2446">
        <v>116</v>
      </c>
      <c r="E2446" s="1" t="s">
        <v>2458</v>
      </c>
      <c r="F2446" t="str">
        <f>+RIGHT(Tabla1[[#This Row],[CONSIDERED_DATE1]],6)</f>
        <v>SEP-22</v>
      </c>
      <c r="G2446" t="str">
        <f>+LEFT(Tabla1[[#This Row],[CONSIDERED_DATE12]],3)</f>
        <v>SEP</v>
      </c>
      <c r="H2446" t="str">
        <f>+RIGHT(Tabla1[[#This Row],[CONSIDERED_DATE12]],2)</f>
        <v>22</v>
      </c>
      <c r="I2446" t="str">
        <f>+CONCATENATE(Tabla1[[#This Row],[CONSIDERED_DATE14]],"-",Tabla1[[#This Row],[CONSIDERED_DATE13]])</f>
        <v>22-SEP</v>
      </c>
      <c r="J2446" s="1" t="s">
        <v>5654</v>
      </c>
      <c r="K2446">
        <v>57</v>
      </c>
      <c r="L2446">
        <v>62</v>
      </c>
      <c r="M2446" s="4">
        <v>202328.927170868</v>
      </c>
      <c r="N2446" s="3">
        <v>91.935483870967701</v>
      </c>
      <c r="O2446" s="3">
        <f>+Tabla1[[#This Row],[CF_CALC_OCC_ROOMS]]/67*100</f>
        <v>85.074626865671647</v>
      </c>
      <c r="P2446" s="2">
        <v>11532748.848739496</v>
      </c>
      <c r="Q2446">
        <v>0</v>
      </c>
      <c r="R2446">
        <v>0</v>
      </c>
      <c r="S2446">
        <v>0</v>
      </c>
    </row>
    <row r="2447" spans="1:19" x14ac:dyDescent="0.25">
      <c r="A2447" s="1" t="s">
        <v>13</v>
      </c>
      <c r="B2447" s="4">
        <v>2455331</v>
      </c>
      <c r="C2447">
        <v>16</v>
      </c>
      <c r="D2447">
        <v>29</v>
      </c>
      <c r="E2447" s="1" t="s">
        <v>2459</v>
      </c>
      <c r="F2447" t="str">
        <f>+RIGHT(Tabla1[[#This Row],[CONSIDERED_DATE1]],6)</f>
        <v>SEP-22</v>
      </c>
      <c r="G2447" t="str">
        <f>+LEFT(Tabla1[[#This Row],[CONSIDERED_DATE12]],3)</f>
        <v>SEP</v>
      </c>
      <c r="H2447" t="str">
        <f>+RIGHT(Tabla1[[#This Row],[CONSIDERED_DATE12]],2)</f>
        <v>22</v>
      </c>
      <c r="I2447" t="str">
        <f>+CONCATENATE(Tabla1[[#This Row],[CONSIDERED_DATE14]],"-",Tabla1[[#This Row],[CONSIDERED_DATE13]])</f>
        <v>22-SEP</v>
      </c>
      <c r="J2447" s="1" t="s">
        <v>5655</v>
      </c>
      <c r="K2447">
        <v>16</v>
      </c>
      <c r="L2447">
        <v>62</v>
      </c>
      <c r="M2447" s="4">
        <v>153458.1875</v>
      </c>
      <c r="N2447" s="3">
        <v>25.806451612903199</v>
      </c>
      <c r="O2447" s="3">
        <f>+Tabla1[[#This Row],[CF_CALC_OCC_ROOMS]]/67*100</f>
        <v>23.880597014925371</v>
      </c>
      <c r="P2447" s="2">
        <v>2455331</v>
      </c>
      <c r="Q2447">
        <v>0</v>
      </c>
      <c r="R2447">
        <v>0</v>
      </c>
      <c r="S2447">
        <v>0</v>
      </c>
    </row>
    <row r="2448" spans="1:19" x14ac:dyDescent="0.25">
      <c r="A2448" s="1" t="s">
        <v>13</v>
      </c>
      <c r="B2448" s="4">
        <v>3494631</v>
      </c>
      <c r="C2448">
        <v>26</v>
      </c>
      <c r="D2448">
        <v>47</v>
      </c>
      <c r="E2448" s="1" t="s">
        <v>2460</v>
      </c>
      <c r="F2448" t="str">
        <f>+RIGHT(Tabla1[[#This Row],[CONSIDERED_DATE1]],6)</f>
        <v>SEP-22</v>
      </c>
      <c r="G2448" t="str">
        <f>+LEFT(Tabla1[[#This Row],[CONSIDERED_DATE12]],3)</f>
        <v>SEP</v>
      </c>
      <c r="H2448" t="str">
        <f>+RIGHT(Tabla1[[#This Row],[CONSIDERED_DATE12]],2)</f>
        <v>22</v>
      </c>
      <c r="I2448" t="str">
        <f>+CONCATENATE(Tabla1[[#This Row],[CONSIDERED_DATE14]],"-",Tabla1[[#This Row],[CONSIDERED_DATE13]])</f>
        <v>22-SEP</v>
      </c>
      <c r="J2448" s="1" t="s">
        <v>5656</v>
      </c>
      <c r="K2448">
        <v>26</v>
      </c>
      <c r="L2448">
        <v>61</v>
      </c>
      <c r="M2448" s="4">
        <v>134408.88461538401</v>
      </c>
      <c r="N2448" s="3">
        <v>42.622950819672099</v>
      </c>
      <c r="O2448" s="3">
        <f>+Tabla1[[#This Row],[CF_CALC_OCC_ROOMS]]/67*100</f>
        <v>38.805970149253731</v>
      </c>
      <c r="P2448" s="2">
        <v>1909531</v>
      </c>
      <c r="Q2448">
        <v>0</v>
      </c>
      <c r="R2448">
        <v>1585100</v>
      </c>
      <c r="S2448">
        <v>0</v>
      </c>
    </row>
    <row r="2449" spans="1:19" x14ac:dyDescent="0.25">
      <c r="A2449" s="1" t="s">
        <v>13</v>
      </c>
      <c r="B2449" s="4">
        <v>1874275</v>
      </c>
      <c r="C2449">
        <v>15</v>
      </c>
      <c r="D2449">
        <v>21</v>
      </c>
      <c r="E2449" s="1" t="s">
        <v>2461</v>
      </c>
      <c r="F2449" t="str">
        <f>+RIGHT(Tabla1[[#This Row],[CONSIDERED_DATE1]],6)</f>
        <v>SEP-22</v>
      </c>
      <c r="G2449" t="str">
        <f>+LEFT(Tabla1[[#This Row],[CONSIDERED_DATE12]],3)</f>
        <v>SEP</v>
      </c>
      <c r="H2449" t="str">
        <f>+RIGHT(Tabla1[[#This Row],[CONSIDERED_DATE12]],2)</f>
        <v>22</v>
      </c>
      <c r="I2449" t="str">
        <f>+CONCATENATE(Tabla1[[#This Row],[CONSIDERED_DATE14]],"-",Tabla1[[#This Row],[CONSIDERED_DATE13]])</f>
        <v>22-SEP</v>
      </c>
      <c r="J2449" s="1" t="s">
        <v>5657</v>
      </c>
      <c r="K2449">
        <v>15</v>
      </c>
      <c r="L2449">
        <v>61</v>
      </c>
      <c r="M2449" s="4">
        <v>124951.666666666</v>
      </c>
      <c r="N2449" s="3">
        <v>24.590163934426201</v>
      </c>
      <c r="O2449" s="3">
        <f>+Tabla1[[#This Row],[CF_CALC_OCC_ROOMS]]/67*100</f>
        <v>22.388059701492537</v>
      </c>
      <c r="P2449" s="2">
        <v>1874275</v>
      </c>
      <c r="Q2449">
        <v>0</v>
      </c>
      <c r="R2449">
        <v>0</v>
      </c>
      <c r="S2449">
        <v>0</v>
      </c>
    </row>
    <row r="2450" spans="1:19" x14ac:dyDescent="0.25">
      <c r="A2450" s="1" t="s">
        <v>13</v>
      </c>
      <c r="B2450" s="4">
        <v>2243958</v>
      </c>
      <c r="C2450">
        <v>12</v>
      </c>
      <c r="D2450">
        <v>21</v>
      </c>
      <c r="E2450" s="1" t="s">
        <v>2462</v>
      </c>
      <c r="F2450" t="str">
        <f>+RIGHT(Tabla1[[#This Row],[CONSIDERED_DATE1]],6)</f>
        <v>SEP-22</v>
      </c>
      <c r="G2450" t="str">
        <f>+LEFT(Tabla1[[#This Row],[CONSIDERED_DATE12]],3)</f>
        <v>SEP</v>
      </c>
      <c r="H2450" t="str">
        <f>+RIGHT(Tabla1[[#This Row],[CONSIDERED_DATE12]],2)</f>
        <v>22</v>
      </c>
      <c r="I2450" t="str">
        <f>+CONCATENATE(Tabla1[[#This Row],[CONSIDERED_DATE14]],"-",Tabla1[[#This Row],[CONSIDERED_DATE13]])</f>
        <v>22-SEP</v>
      </c>
      <c r="J2450" s="1" t="s">
        <v>5658</v>
      </c>
      <c r="K2450">
        <v>12</v>
      </c>
      <c r="L2450">
        <v>61</v>
      </c>
      <c r="M2450" s="4">
        <v>186996.5</v>
      </c>
      <c r="N2450" s="3">
        <v>19.672131147540899</v>
      </c>
      <c r="O2450" s="3">
        <f>+Tabla1[[#This Row],[CF_CALC_OCC_ROOMS]]/67*100</f>
        <v>17.910447761194028</v>
      </c>
      <c r="P2450" s="2">
        <v>2243958</v>
      </c>
      <c r="Q2450">
        <v>0</v>
      </c>
      <c r="R2450">
        <v>0</v>
      </c>
      <c r="S2450">
        <v>0</v>
      </c>
    </row>
    <row r="2451" spans="1:19" x14ac:dyDescent="0.25">
      <c r="A2451" s="1" t="s">
        <v>13</v>
      </c>
      <c r="B2451" s="4">
        <v>4188393.848739496</v>
      </c>
      <c r="C2451">
        <v>24</v>
      </c>
      <c r="D2451">
        <v>47</v>
      </c>
      <c r="E2451" s="1" t="s">
        <v>2463</v>
      </c>
      <c r="F2451" t="str">
        <f>+RIGHT(Tabla1[[#This Row],[CONSIDERED_DATE1]],6)</f>
        <v>SEP-22</v>
      </c>
      <c r="G2451" t="str">
        <f>+LEFT(Tabla1[[#This Row],[CONSIDERED_DATE12]],3)</f>
        <v>SEP</v>
      </c>
      <c r="H2451" t="str">
        <f>+RIGHT(Tabla1[[#This Row],[CONSIDERED_DATE12]],2)</f>
        <v>22</v>
      </c>
      <c r="I2451" t="str">
        <f>+CONCATENATE(Tabla1[[#This Row],[CONSIDERED_DATE14]],"-",Tabla1[[#This Row],[CONSIDERED_DATE13]])</f>
        <v>22-SEP</v>
      </c>
      <c r="J2451" s="1" t="s">
        <v>5659</v>
      </c>
      <c r="K2451">
        <v>24</v>
      </c>
      <c r="L2451">
        <v>61</v>
      </c>
      <c r="M2451" s="4">
        <v>174516.41036414565</v>
      </c>
      <c r="N2451" s="3">
        <v>39.344262295081897</v>
      </c>
      <c r="O2451" s="3">
        <f>+Tabla1[[#This Row],[CF_CALC_OCC_ROOMS]]/67*100</f>
        <v>35.820895522388057</v>
      </c>
      <c r="P2451" s="2">
        <v>4188393.848739496</v>
      </c>
      <c r="Q2451">
        <v>0</v>
      </c>
      <c r="R2451">
        <v>0</v>
      </c>
      <c r="S2451">
        <v>0</v>
      </c>
    </row>
    <row r="2452" spans="1:19" x14ac:dyDescent="0.25">
      <c r="A2452" s="1" t="s">
        <v>13</v>
      </c>
      <c r="B2452" s="4">
        <v>8591756.1932773106</v>
      </c>
      <c r="C2452">
        <v>41</v>
      </c>
      <c r="D2452">
        <v>92</v>
      </c>
      <c r="E2452" s="1" t="s">
        <v>2464</v>
      </c>
      <c r="F2452" t="str">
        <f>+RIGHT(Tabla1[[#This Row],[CONSIDERED_DATE1]],6)</f>
        <v>SEP-22</v>
      </c>
      <c r="G2452" t="str">
        <f>+LEFT(Tabla1[[#This Row],[CONSIDERED_DATE12]],3)</f>
        <v>SEP</v>
      </c>
      <c r="H2452" t="str">
        <f>+RIGHT(Tabla1[[#This Row],[CONSIDERED_DATE12]],2)</f>
        <v>22</v>
      </c>
      <c r="I2452" t="str">
        <f>+CONCATENATE(Tabla1[[#This Row],[CONSIDERED_DATE14]],"-",Tabla1[[#This Row],[CONSIDERED_DATE13]])</f>
        <v>22-SEP</v>
      </c>
      <c r="J2452" s="1" t="s">
        <v>5660</v>
      </c>
      <c r="K2452">
        <v>41</v>
      </c>
      <c r="L2452">
        <v>60</v>
      </c>
      <c r="M2452" s="4">
        <v>209555.029104324</v>
      </c>
      <c r="N2452" s="3">
        <v>68.3333333333333</v>
      </c>
      <c r="O2452" s="3">
        <f>+Tabla1[[#This Row],[CF_CALC_OCC_ROOMS]]/67*100</f>
        <v>61.194029850746269</v>
      </c>
      <c r="P2452" s="2">
        <v>8591756.1932773106</v>
      </c>
      <c r="Q2452">
        <v>0</v>
      </c>
      <c r="R2452">
        <v>0</v>
      </c>
      <c r="S2452">
        <v>0</v>
      </c>
    </row>
    <row r="2453" spans="1:19" x14ac:dyDescent="0.25">
      <c r="A2453" s="1" t="s">
        <v>13</v>
      </c>
      <c r="B2453" s="4">
        <v>6794651.1932773106</v>
      </c>
      <c r="C2453">
        <v>35</v>
      </c>
      <c r="D2453">
        <v>80</v>
      </c>
      <c r="E2453" s="1" t="s">
        <v>2465</v>
      </c>
      <c r="F2453" t="str">
        <f>+RIGHT(Tabla1[[#This Row],[CONSIDERED_DATE1]],6)</f>
        <v>SEP-22</v>
      </c>
      <c r="G2453" t="str">
        <f>+LEFT(Tabla1[[#This Row],[CONSIDERED_DATE12]],3)</f>
        <v>SEP</v>
      </c>
      <c r="H2453" t="str">
        <f>+RIGHT(Tabla1[[#This Row],[CONSIDERED_DATE12]],2)</f>
        <v>22</v>
      </c>
      <c r="I2453" t="str">
        <f>+CONCATENATE(Tabla1[[#This Row],[CONSIDERED_DATE14]],"-",Tabla1[[#This Row],[CONSIDERED_DATE13]])</f>
        <v>22-SEP</v>
      </c>
      <c r="J2453" s="1" t="s">
        <v>5661</v>
      </c>
      <c r="K2453">
        <v>35</v>
      </c>
      <c r="L2453">
        <v>59</v>
      </c>
      <c r="M2453" s="4">
        <v>194132.891236494</v>
      </c>
      <c r="N2453" s="3">
        <v>59.322033898305001</v>
      </c>
      <c r="O2453" s="3">
        <f>+Tabla1[[#This Row],[CF_CALC_OCC_ROOMS]]/67*100</f>
        <v>52.238805970149251</v>
      </c>
      <c r="P2453" s="2">
        <v>6794651.1932773106</v>
      </c>
      <c r="Q2453">
        <v>0</v>
      </c>
      <c r="R2453">
        <v>0</v>
      </c>
      <c r="S2453">
        <v>0</v>
      </c>
    </row>
    <row r="2454" spans="1:19" x14ac:dyDescent="0.25">
      <c r="A2454" s="1" t="s">
        <v>13</v>
      </c>
      <c r="B2454" s="4">
        <v>6185407.5966386553</v>
      </c>
      <c r="C2454">
        <v>34</v>
      </c>
      <c r="D2454">
        <v>66</v>
      </c>
      <c r="E2454" s="1" t="s">
        <v>2466</v>
      </c>
      <c r="F2454" t="str">
        <f>+RIGHT(Tabla1[[#This Row],[CONSIDERED_DATE1]],6)</f>
        <v>SEP-22</v>
      </c>
      <c r="G2454" t="str">
        <f>+LEFT(Tabla1[[#This Row],[CONSIDERED_DATE12]],3)</f>
        <v>SEP</v>
      </c>
      <c r="H2454" t="str">
        <f>+RIGHT(Tabla1[[#This Row],[CONSIDERED_DATE12]],2)</f>
        <v>22</v>
      </c>
      <c r="I2454" t="str">
        <f>+CONCATENATE(Tabla1[[#This Row],[CONSIDERED_DATE14]],"-",Tabla1[[#This Row],[CONSIDERED_DATE13]])</f>
        <v>22-SEP</v>
      </c>
      <c r="J2454" s="1" t="s">
        <v>5662</v>
      </c>
      <c r="K2454">
        <v>34</v>
      </c>
      <c r="L2454">
        <v>59</v>
      </c>
      <c r="M2454" s="4">
        <v>181923.752842313</v>
      </c>
      <c r="N2454" s="3">
        <v>57.6271186440677</v>
      </c>
      <c r="O2454" s="3">
        <f>+Tabla1[[#This Row],[CF_CALC_OCC_ROOMS]]/67*100</f>
        <v>50.746268656716417</v>
      </c>
      <c r="P2454" s="2">
        <v>6185407.5966386553</v>
      </c>
      <c r="Q2454">
        <v>0</v>
      </c>
      <c r="R2454">
        <v>0</v>
      </c>
      <c r="S2454">
        <v>0</v>
      </c>
    </row>
    <row r="2455" spans="1:19" x14ac:dyDescent="0.25">
      <c r="A2455" s="1" t="s">
        <v>13</v>
      </c>
      <c r="B2455" s="4">
        <v>2921268</v>
      </c>
      <c r="C2455">
        <v>17</v>
      </c>
      <c r="D2455">
        <v>33</v>
      </c>
      <c r="E2455" s="1" t="s">
        <v>2467</v>
      </c>
      <c r="F2455" t="str">
        <f>+RIGHT(Tabla1[[#This Row],[CONSIDERED_DATE1]],6)</f>
        <v>SEP-22</v>
      </c>
      <c r="G2455" t="str">
        <f>+LEFT(Tabla1[[#This Row],[CONSIDERED_DATE12]],3)</f>
        <v>SEP</v>
      </c>
      <c r="H2455" t="str">
        <f>+RIGHT(Tabla1[[#This Row],[CONSIDERED_DATE12]],2)</f>
        <v>22</v>
      </c>
      <c r="I2455" t="str">
        <f>+CONCATENATE(Tabla1[[#This Row],[CONSIDERED_DATE14]],"-",Tabla1[[#This Row],[CONSIDERED_DATE13]])</f>
        <v>22-SEP</v>
      </c>
      <c r="J2455" s="1" t="s">
        <v>5663</v>
      </c>
      <c r="K2455">
        <v>17</v>
      </c>
      <c r="L2455">
        <v>59</v>
      </c>
      <c r="M2455" s="4">
        <v>171839.29411764699</v>
      </c>
      <c r="N2455" s="3">
        <v>28.8135593220338</v>
      </c>
      <c r="O2455" s="3">
        <f>+Tabla1[[#This Row],[CF_CALC_OCC_ROOMS]]/67*100</f>
        <v>25.373134328358208</v>
      </c>
      <c r="P2455" s="2">
        <v>3174258</v>
      </c>
      <c r="Q2455">
        <v>0</v>
      </c>
      <c r="R2455">
        <v>-252990</v>
      </c>
      <c r="S2455">
        <v>0</v>
      </c>
    </row>
    <row r="2456" spans="1:19" x14ac:dyDescent="0.25">
      <c r="A2456" s="1" t="s">
        <v>13</v>
      </c>
      <c r="B2456" s="4">
        <v>2076283</v>
      </c>
      <c r="C2456">
        <v>11</v>
      </c>
      <c r="D2456">
        <v>20</v>
      </c>
      <c r="E2456" s="1" t="s">
        <v>2468</v>
      </c>
      <c r="F2456" t="str">
        <f>+RIGHT(Tabla1[[#This Row],[CONSIDERED_DATE1]],6)</f>
        <v>SEP-22</v>
      </c>
      <c r="G2456" t="str">
        <f>+LEFT(Tabla1[[#This Row],[CONSIDERED_DATE12]],3)</f>
        <v>SEP</v>
      </c>
      <c r="H2456" t="str">
        <f>+RIGHT(Tabla1[[#This Row],[CONSIDERED_DATE12]],2)</f>
        <v>22</v>
      </c>
      <c r="I2456" t="str">
        <f>+CONCATENATE(Tabla1[[#This Row],[CONSIDERED_DATE14]],"-",Tabla1[[#This Row],[CONSIDERED_DATE13]])</f>
        <v>22-SEP</v>
      </c>
      <c r="J2456" s="1" t="s">
        <v>5664</v>
      </c>
      <c r="K2456">
        <v>11</v>
      </c>
      <c r="L2456">
        <v>60</v>
      </c>
      <c r="M2456" s="4">
        <v>188753</v>
      </c>
      <c r="N2456" s="3">
        <v>18.3333333333333</v>
      </c>
      <c r="O2456" s="3">
        <f>+Tabla1[[#This Row],[CF_CALC_OCC_ROOMS]]/67*100</f>
        <v>16.417910447761194</v>
      </c>
      <c r="P2456" s="2">
        <v>2076283</v>
      </c>
      <c r="Q2456">
        <v>0</v>
      </c>
      <c r="R2456">
        <v>0</v>
      </c>
      <c r="S2456">
        <v>0</v>
      </c>
    </row>
    <row r="2457" spans="1:19" x14ac:dyDescent="0.25">
      <c r="A2457" s="1" t="s">
        <v>13</v>
      </c>
      <c r="B2457" s="4">
        <v>2721659</v>
      </c>
      <c r="C2457">
        <v>17</v>
      </c>
      <c r="D2457">
        <v>33</v>
      </c>
      <c r="E2457" s="1" t="s">
        <v>2469</v>
      </c>
      <c r="F2457" t="str">
        <f>+RIGHT(Tabla1[[#This Row],[CONSIDERED_DATE1]],6)</f>
        <v>SEP-22</v>
      </c>
      <c r="G2457" t="str">
        <f>+LEFT(Tabla1[[#This Row],[CONSIDERED_DATE12]],3)</f>
        <v>SEP</v>
      </c>
      <c r="H2457" t="str">
        <f>+RIGHT(Tabla1[[#This Row],[CONSIDERED_DATE12]],2)</f>
        <v>22</v>
      </c>
      <c r="I2457" t="str">
        <f>+CONCATENATE(Tabla1[[#This Row],[CONSIDERED_DATE14]],"-",Tabla1[[#This Row],[CONSIDERED_DATE13]])</f>
        <v>22-SEP</v>
      </c>
      <c r="J2457" s="1" t="s">
        <v>5665</v>
      </c>
      <c r="K2457">
        <v>17</v>
      </c>
      <c r="L2457">
        <v>64</v>
      </c>
      <c r="M2457" s="4">
        <v>160097.58823529401</v>
      </c>
      <c r="N2457" s="3">
        <v>26.5625</v>
      </c>
      <c r="O2457" s="3">
        <f>+Tabla1[[#This Row],[CF_CALC_OCC_ROOMS]]/67*100</f>
        <v>25.373134328358208</v>
      </c>
      <c r="P2457" s="2">
        <v>2721659</v>
      </c>
      <c r="Q2457">
        <v>0</v>
      </c>
      <c r="R2457">
        <v>0</v>
      </c>
      <c r="S2457">
        <v>0</v>
      </c>
    </row>
    <row r="2458" spans="1:19" x14ac:dyDescent="0.25">
      <c r="A2458" s="1" t="s">
        <v>13</v>
      </c>
      <c r="B2458" s="4">
        <v>3086819</v>
      </c>
      <c r="C2458">
        <v>18</v>
      </c>
      <c r="D2458">
        <v>35</v>
      </c>
      <c r="E2458" s="1" t="s">
        <v>2470</v>
      </c>
      <c r="F2458" t="str">
        <f>+RIGHT(Tabla1[[#This Row],[CONSIDERED_DATE1]],6)</f>
        <v>SEP-22</v>
      </c>
      <c r="G2458" t="str">
        <f>+LEFT(Tabla1[[#This Row],[CONSIDERED_DATE12]],3)</f>
        <v>SEP</v>
      </c>
      <c r="H2458" t="str">
        <f>+RIGHT(Tabla1[[#This Row],[CONSIDERED_DATE12]],2)</f>
        <v>22</v>
      </c>
      <c r="I2458" t="str">
        <f>+CONCATENATE(Tabla1[[#This Row],[CONSIDERED_DATE14]],"-",Tabla1[[#This Row],[CONSIDERED_DATE13]])</f>
        <v>22-SEP</v>
      </c>
      <c r="J2458" s="1" t="s">
        <v>5666</v>
      </c>
      <c r="K2458">
        <v>18</v>
      </c>
      <c r="L2458">
        <v>65</v>
      </c>
      <c r="M2458" s="4">
        <v>171489.944444444</v>
      </c>
      <c r="N2458" s="3">
        <v>27.692307692307601</v>
      </c>
      <c r="O2458" s="3">
        <f>+Tabla1[[#This Row],[CF_CALC_OCC_ROOMS]]/67*100</f>
        <v>26.865671641791046</v>
      </c>
      <c r="P2458" s="2">
        <v>3086819</v>
      </c>
      <c r="Q2458">
        <v>0</v>
      </c>
      <c r="R2458">
        <v>0</v>
      </c>
      <c r="S2458">
        <v>0</v>
      </c>
    </row>
    <row r="2459" spans="1:19" x14ac:dyDescent="0.25">
      <c r="A2459" s="1" t="s">
        <v>13</v>
      </c>
      <c r="B2459" s="4">
        <v>7709007</v>
      </c>
      <c r="C2459">
        <v>37</v>
      </c>
      <c r="D2459">
        <v>79</v>
      </c>
      <c r="E2459" s="1" t="s">
        <v>2471</v>
      </c>
      <c r="F2459" t="str">
        <f>+RIGHT(Tabla1[[#This Row],[CONSIDERED_DATE1]],6)</f>
        <v>SEP-22</v>
      </c>
      <c r="G2459" t="str">
        <f>+LEFT(Tabla1[[#This Row],[CONSIDERED_DATE12]],3)</f>
        <v>SEP</v>
      </c>
      <c r="H2459" t="str">
        <f>+RIGHT(Tabla1[[#This Row],[CONSIDERED_DATE12]],2)</f>
        <v>22</v>
      </c>
      <c r="I2459" t="str">
        <f>+CONCATENATE(Tabla1[[#This Row],[CONSIDERED_DATE14]],"-",Tabla1[[#This Row],[CONSIDERED_DATE13]])</f>
        <v>22-SEP</v>
      </c>
      <c r="J2459" s="1" t="s">
        <v>5667</v>
      </c>
      <c r="K2459">
        <v>37</v>
      </c>
      <c r="L2459">
        <v>61</v>
      </c>
      <c r="M2459" s="4">
        <v>208351.54054054001</v>
      </c>
      <c r="N2459" s="3">
        <v>60.655737704918003</v>
      </c>
      <c r="O2459" s="3">
        <f>+Tabla1[[#This Row],[CF_CALC_OCC_ROOMS]]/67*100</f>
        <v>55.223880597014926</v>
      </c>
      <c r="P2459" s="2">
        <v>7709007</v>
      </c>
      <c r="Q2459">
        <v>0</v>
      </c>
      <c r="R2459">
        <v>0</v>
      </c>
      <c r="S2459">
        <v>0</v>
      </c>
    </row>
    <row r="2460" spans="1:19" x14ac:dyDescent="0.25">
      <c r="A2460" s="1" t="s">
        <v>13</v>
      </c>
      <c r="B2460" s="4">
        <v>11230655</v>
      </c>
      <c r="C2460">
        <v>53</v>
      </c>
      <c r="D2460">
        <v>105</v>
      </c>
      <c r="E2460" s="1" t="s">
        <v>2472</v>
      </c>
      <c r="F2460" t="str">
        <f>+RIGHT(Tabla1[[#This Row],[CONSIDERED_DATE1]],6)</f>
        <v>SEP-22</v>
      </c>
      <c r="G2460" t="str">
        <f>+LEFT(Tabla1[[#This Row],[CONSIDERED_DATE12]],3)</f>
        <v>SEP</v>
      </c>
      <c r="H2460" t="str">
        <f>+RIGHT(Tabla1[[#This Row],[CONSIDERED_DATE12]],2)</f>
        <v>22</v>
      </c>
      <c r="I2460" t="str">
        <f>+CONCATENATE(Tabla1[[#This Row],[CONSIDERED_DATE14]],"-",Tabla1[[#This Row],[CONSIDERED_DATE13]])</f>
        <v>22-SEP</v>
      </c>
      <c r="J2460" s="1" t="s">
        <v>5668</v>
      </c>
      <c r="K2460">
        <v>53</v>
      </c>
      <c r="L2460">
        <v>65</v>
      </c>
      <c r="M2460" s="4">
        <v>211899.150943396</v>
      </c>
      <c r="N2460" s="3">
        <v>81.538461538461505</v>
      </c>
      <c r="O2460" s="3">
        <f>+Tabla1[[#This Row],[CF_CALC_OCC_ROOMS]]/67*100</f>
        <v>79.104477611940297</v>
      </c>
      <c r="P2460" s="2">
        <v>11230655</v>
      </c>
      <c r="Q2460">
        <v>0</v>
      </c>
      <c r="R2460">
        <v>0</v>
      </c>
      <c r="S2460">
        <v>0</v>
      </c>
    </row>
    <row r="2461" spans="1:19" x14ac:dyDescent="0.25">
      <c r="A2461" s="1" t="s">
        <v>13</v>
      </c>
      <c r="B2461" s="4">
        <v>2311154</v>
      </c>
      <c r="C2461">
        <v>15</v>
      </c>
      <c r="D2461">
        <v>24</v>
      </c>
      <c r="E2461" s="1" t="s">
        <v>2473</v>
      </c>
      <c r="F2461" t="str">
        <f>+RIGHT(Tabla1[[#This Row],[CONSIDERED_DATE1]],6)</f>
        <v>SEP-22</v>
      </c>
      <c r="G2461" t="str">
        <f>+LEFT(Tabla1[[#This Row],[CONSIDERED_DATE12]],3)</f>
        <v>SEP</v>
      </c>
      <c r="H2461" t="str">
        <f>+RIGHT(Tabla1[[#This Row],[CONSIDERED_DATE12]],2)</f>
        <v>22</v>
      </c>
      <c r="I2461" t="str">
        <f>+CONCATENATE(Tabla1[[#This Row],[CONSIDERED_DATE14]],"-",Tabla1[[#This Row],[CONSIDERED_DATE13]])</f>
        <v>22-SEP</v>
      </c>
      <c r="J2461" s="1" t="s">
        <v>5669</v>
      </c>
      <c r="K2461">
        <v>15</v>
      </c>
      <c r="L2461">
        <v>65</v>
      </c>
      <c r="M2461" s="4">
        <v>154076.933333333</v>
      </c>
      <c r="N2461" s="3">
        <v>23.076923076922998</v>
      </c>
      <c r="O2461" s="3">
        <f>+Tabla1[[#This Row],[CF_CALC_OCC_ROOMS]]/67*100</f>
        <v>22.388059701492537</v>
      </c>
      <c r="P2461" s="2">
        <v>2311154</v>
      </c>
      <c r="Q2461">
        <v>0</v>
      </c>
      <c r="R2461">
        <v>0</v>
      </c>
      <c r="S2461">
        <v>0</v>
      </c>
    </row>
    <row r="2462" spans="1:19" x14ac:dyDescent="0.25">
      <c r="A2462" s="1" t="s">
        <v>13</v>
      </c>
      <c r="B2462" s="4">
        <v>2130167</v>
      </c>
      <c r="C2462">
        <v>13</v>
      </c>
      <c r="D2462">
        <v>21</v>
      </c>
      <c r="E2462" s="1" t="s">
        <v>2474</v>
      </c>
      <c r="F2462" t="str">
        <f>+RIGHT(Tabla1[[#This Row],[CONSIDERED_DATE1]],6)</f>
        <v>SEP-22</v>
      </c>
      <c r="G2462" t="str">
        <f>+LEFT(Tabla1[[#This Row],[CONSIDERED_DATE12]],3)</f>
        <v>SEP</v>
      </c>
      <c r="H2462" t="str">
        <f>+RIGHT(Tabla1[[#This Row],[CONSIDERED_DATE12]],2)</f>
        <v>22</v>
      </c>
      <c r="I2462" t="str">
        <f>+CONCATENATE(Tabla1[[#This Row],[CONSIDERED_DATE14]],"-",Tabla1[[#This Row],[CONSIDERED_DATE13]])</f>
        <v>22-SEP</v>
      </c>
      <c r="J2462" s="1" t="s">
        <v>5670</v>
      </c>
      <c r="K2462">
        <v>13</v>
      </c>
      <c r="L2462">
        <v>65</v>
      </c>
      <c r="M2462" s="4">
        <v>163859</v>
      </c>
      <c r="N2462" s="3">
        <v>20</v>
      </c>
      <c r="O2462" s="3">
        <f>+Tabla1[[#This Row],[CF_CALC_OCC_ROOMS]]/67*100</f>
        <v>19.402985074626866</v>
      </c>
      <c r="P2462" s="2">
        <v>2130167</v>
      </c>
      <c r="Q2462">
        <v>0</v>
      </c>
      <c r="R2462">
        <v>0</v>
      </c>
      <c r="S2462">
        <v>0</v>
      </c>
    </row>
    <row r="2463" spans="1:19" x14ac:dyDescent="0.25">
      <c r="A2463" s="1" t="s">
        <v>13</v>
      </c>
      <c r="B2463" s="4">
        <v>4260916</v>
      </c>
      <c r="C2463">
        <v>24</v>
      </c>
      <c r="D2463">
        <v>33</v>
      </c>
      <c r="E2463" s="1" t="s">
        <v>2475</v>
      </c>
      <c r="F2463" t="str">
        <f>+RIGHT(Tabla1[[#This Row],[CONSIDERED_DATE1]],6)</f>
        <v>SEP-22</v>
      </c>
      <c r="G2463" t="str">
        <f>+LEFT(Tabla1[[#This Row],[CONSIDERED_DATE12]],3)</f>
        <v>SEP</v>
      </c>
      <c r="H2463" t="str">
        <f>+RIGHT(Tabla1[[#This Row],[CONSIDERED_DATE12]],2)</f>
        <v>22</v>
      </c>
      <c r="I2463" t="str">
        <f>+CONCATENATE(Tabla1[[#This Row],[CONSIDERED_DATE14]],"-",Tabla1[[#This Row],[CONSIDERED_DATE13]])</f>
        <v>22-SEP</v>
      </c>
      <c r="J2463" s="1" t="s">
        <v>5671</v>
      </c>
      <c r="K2463">
        <v>24</v>
      </c>
      <c r="L2463">
        <v>61</v>
      </c>
      <c r="M2463" s="4">
        <v>177538.16666666599</v>
      </c>
      <c r="N2463" s="3">
        <v>39.344262295081897</v>
      </c>
      <c r="O2463" s="3">
        <f>+Tabla1[[#This Row],[CF_CALC_OCC_ROOMS]]/67*100</f>
        <v>35.820895522388057</v>
      </c>
      <c r="P2463" s="2">
        <v>4260916</v>
      </c>
      <c r="Q2463">
        <v>0</v>
      </c>
      <c r="R2463">
        <v>0</v>
      </c>
      <c r="S2463">
        <v>0</v>
      </c>
    </row>
    <row r="2464" spans="1:19" x14ac:dyDescent="0.25">
      <c r="A2464" s="1" t="s">
        <v>13</v>
      </c>
      <c r="B2464" s="4">
        <v>2456410</v>
      </c>
      <c r="C2464">
        <v>15</v>
      </c>
      <c r="D2464">
        <v>22</v>
      </c>
      <c r="E2464" s="1" t="s">
        <v>2476</v>
      </c>
      <c r="F2464" t="str">
        <f>+RIGHT(Tabla1[[#This Row],[CONSIDERED_DATE1]],6)</f>
        <v>SEP-22</v>
      </c>
      <c r="G2464" t="str">
        <f>+LEFT(Tabla1[[#This Row],[CONSIDERED_DATE12]],3)</f>
        <v>SEP</v>
      </c>
      <c r="H2464" t="str">
        <f>+RIGHT(Tabla1[[#This Row],[CONSIDERED_DATE12]],2)</f>
        <v>22</v>
      </c>
      <c r="I2464" t="str">
        <f>+CONCATENATE(Tabla1[[#This Row],[CONSIDERED_DATE14]],"-",Tabla1[[#This Row],[CONSIDERED_DATE13]])</f>
        <v>22-SEP</v>
      </c>
      <c r="J2464" s="1" t="s">
        <v>5672</v>
      </c>
      <c r="K2464">
        <v>15</v>
      </c>
      <c r="L2464">
        <v>62</v>
      </c>
      <c r="M2464" s="4">
        <v>163760.66666666599</v>
      </c>
      <c r="N2464" s="3">
        <v>24.193548387096701</v>
      </c>
      <c r="O2464" s="3">
        <f>+Tabla1[[#This Row],[CF_CALC_OCC_ROOMS]]/67*100</f>
        <v>22.388059701492537</v>
      </c>
      <c r="P2464" s="2">
        <v>2456410</v>
      </c>
      <c r="Q2464">
        <v>0</v>
      </c>
      <c r="R2464">
        <v>0</v>
      </c>
      <c r="S2464">
        <v>0</v>
      </c>
    </row>
    <row r="2465" spans="1:19" x14ac:dyDescent="0.25">
      <c r="A2465" s="1" t="s">
        <v>13</v>
      </c>
      <c r="B2465" s="4">
        <v>3820310</v>
      </c>
      <c r="C2465">
        <v>18</v>
      </c>
      <c r="D2465">
        <v>28</v>
      </c>
      <c r="E2465" s="1" t="s">
        <v>2477</v>
      </c>
      <c r="F2465" t="str">
        <f>+RIGHT(Tabla1[[#This Row],[CONSIDERED_DATE1]],6)</f>
        <v>SEP-22</v>
      </c>
      <c r="G2465" t="str">
        <f>+LEFT(Tabla1[[#This Row],[CONSIDERED_DATE12]],3)</f>
        <v>SEP</v>
      </c>
      <c r="H2465" t="str">
        <f>+RIGHT(Tabla1[[#This Row],[CONSIDERED_DATE12]],2)</f>
        <v>22</v>
      </c>
      <c r="I2465" t="str">
        <f>+CONCATENATE(Tabla1[[#This Row],[CONSIDERED_DATE14]],"-",Tabla1[[#This Row],[CONSIDERED_DATE13]])</f>
        <v>22-SEP</v>
      </c>
      <c r="J2465" s="1" t="s">
        <v>5673</v>
      </c>
      <c r="K2465">
        <v>18</v>
      </c>
      <c r="L2465">
        <v>59</v>
      </c>
      <c r="M2465" s="4">
        <v>212239.444444444</v>
      </c>
      <c r="N2465" s="3">
        <v>30.508474576271102</v>
      </c>
      <c r="O2465" s="3">
        <f>+Tabla1[[#This Row],[CF_CALC_OCC_ROOMS]]/67*100</f>
        <v>26.865671641791046</v>
      </c>
      <c r="P2465" s="2">
        <v>3820310</v>
      </c>
      <c r="Q2465">
        <v>0</v>
      </c>
      <c r="R2465">
        <v>0</v>
      </c>
      <c r="S2465">
        <v>0</v>
      </c>
    </row>
    <row r="2466" spans="1:19" x14ac:dyDescent="0.25">
      <c r="A2466" s="1" t="s">
        <v>13</v>
      </c>
      <c r="B2466" s="4">
        <v>7052897</v>
      </c>
      <c r="C2466">
        <v>32</v>
      </c>
      <c r="D2466">
        <v>58</v>
      </c>
      <c r="E2466" s="1" t="s">
        <v>2478</v>
      </c>
      <c r="F2466" t="str">
        <f>+RIGHT(Tabla1[[#This Row],[CONSIDERED_DATE1]],6)</f>
        <v>SEP-22</v>
      </c>
      <c r="G2466" t="str">
        <f>+LEFT(Tabla1[[#This Row],[CONSIDERED_DATE12]],3)</f>
        <v>SEP</v>
      </c>
      <c r="H2466" t="str">
        <f>+RIGHT(Tabla1[[#This Row],[CONSIDERED_DATE12]],2)</f>
        <v>22</v>
      </c>
      <c r="I2466" t="str">
        <f>+CONCATENATE(Tabla1[[#This Row],[CONSIDERED_DATE14]],"-",Tabla1[[#This Row],[CONSIDERED_DATE13]])</f>
        <v>22-SEP</v>
      </c>
      <c r="J2466" s="1" t="s">
        <v>5674</v>
      </c>
      <c r="K2466">
        <v>32</v>
      </c>
      <c r="L2466">
        <v>64</v>
      </c>
      <c r="M2466" s="4">
        <v>220403.03125</v>
      </c>
      <c r="N2466" s="3">
        <v>50</v>
      </c>
      <c r="O2466" s="3">
        <f>+Tabla1[[#This Row],[CF_CALC_OCC_ROOMS]]/67*100</f>
        <v>47.761194029850742</v>
      </c>
      <c r="P2466" s="2">
        <v>7052897</v>
      </c>
      <c r="Q2466">
        <v>0</v>
      </c>
      <c r="R2466">
        <v>0</v>
      </c>
      <c r="S2466">
        <v>0</v>
      </c>
    </row>
    <row r="2467" spans="1:19" x14ac:dyDescent="0.25">
      <c r="A2467" s="1" t="s">
        <v>13</v>
      </c>
      <c r="B2467" s="4">
        <v>13445121.630252101</v>
      </c>
      <c r="C2467">
        <v>58</v>
      </c>
      <c r="D2467">
        <v>110</v>
      </c>
      <c r="E2467" s="1" t="s">
        <v>2479</v>
      </c>
      <c r="F2467" t="str">
        <f>+RIGHT(Tabla1[[#This Row],[CONSIDERED_DATE1]],6)</f>
        <v>OCT-22</v>
      </c>
      <c r="G2467" t="str">
        <f>+LEFT(Tabla1[[#This Row],[CONSIDERED_DATE12]],3)</f>
        <v>OCT</v>
      </c>
      <c r="H2467" t="str">
        <f>+RIGHT(Tabla1[[#This Row],[CONSIDERED_DATE12]],2)</f>
        <v>22</v>
      </c>
      <c r="I2467" t="str">
        <f>+CONCATENATE(Tabla1[[#This Row],[CONSIDERED_DATE14]],"-",Tabla1[[#This Row],[CONSIDERED_DATE13]])</f>
        <v>22-OCT</v>
      </c>
      <c r="J2467" s="1" t="s">
        <v>5675</v>
      </c>
      <c r="K2467">
        <v>58</v>
      </c>
      <c r="L2467">
        <v>64</v>
      </c>
      <c r="M2467" s="4">
        <v>231812.441900898</v>
      </c>
      <c r="N2467" s="3">
        <v>90.625</v>
      </c>
      <c r="O2467" s="3">
        <f>+Tabla1[[#This Row],[CF_CALC_OCC_ROOMS]]/67*100</f>
        <v>86.567164179104466</v>
      </c>
      <c r="P2467" s="2">
        <v>13445121.630252101</v>
      </c>
      <c r="Q2467">
        <v>0</v>
      </c>
      <c r="R2467">
        <v>0</v>
      </c>
      <c r="S2467">
        <v>0</v>
      </c>
    </row>
    <row r="2468" spans="1:19" x14ac:dyDescent="0.25">
      <c r="A2468" s="1" t="s">
        <v>13</v>
      </c>
      <c r="B2468" s="4">
        <v>2125716</v>
      </c>
      <c r="C2468">
        <v>13</v>
      </c>
      <c r="D2468">
        <v>24</v>
      </c>
      <c r="E2468" s="1" t="s">
        <v>2480</v>
      </c>
      <c r="F2468" t="str">
        <f>+RIGHT(Tabla1[[#This Row],[CONSIDERED_DATE1]],6)</f>
        <v>OCT-22</v>
      </c>
      <c r="G2468" t="str">
        <f>+LEFT(Tabla1[[#This Row],[CONSIDERED_DATE12]],3)</f>
        <v>OCT</v>
      </c>
      <c r="H2468" t="str">
        <f>+RIGHT(Tabla1[[#This Row],[CONSIDERED_DATE12]],2)</f>
        <v>22</v>
      </c>
      <c r="I2468" t="str">
        <f>+CONCATENATE(Tabla1[[#This Row],[CONSIDERED_DATE14]],"-",Tabla1[[#This Row],[CONSIDERED_DATE13]])</f>
        <v>22-OCT</v>
      </c>
      <c r="J2468" s="1" t="s">
        <v>5676</v>
      </c>
      <c r="K2468">
        <v>13</v>
      </c>
      <c r="L2468">
        <v>61</v>
      </c>
      <c r="M2468" s="4">
        <v>163516.615384615</v>
      </c>
      <c r="N2468" s="3">
        <v>21.311475409836</v>
      </c>
      <c r="O2468" s="3">
        <f>+Tabla1[[#This Row],[CF_CALC_OCC_ROOMS]]/67*100</f>
        <v>19.402985074626866</v>
      </c>
      <c r="P2468" s="2">
        <v>2125716</v>
      </c>
      <c r="Q2468">
        <v>0</v>
      </c>
      <c r="R2468">
        <v>0</v>
      </c>
      <c r="S2468">
        <v>0</v>
      </c>
    </row>
    <row r="2469" spans="1:19" x14ac:dyDescent="0.25">
      <c r="A2469" s="1" t="s">
        <v>13</v>
      </c>
      <c r="B2469" s="4">
        <v>1736025</v>
      </c>
      <c r="C2469">
        <v>8</v>
      </c>
      <c r="D2469">
        <v>17</v>
      </c>
      <c r="E2469" s="1" t="s">
        <v>2481</v>
      </c>
      <c r="F2469" t="str">
        <f>+RIGHT(Tabla1[[#This Row],[CONSIDERED_DATE1]],6)</f>
        <v>OCT-22</v>
      </c>
      <c r="G2469" t="str">
        <f>+LEFT(Tabla1[[#This Row],[CONSIDERED_DATE12]],3)</f>
        <v>OCT</v>
      </c>
      <c r="H2469" t="str">
        <f>+RIGHT(Tabla1[[#This Row],[CONSIDERED_DATE12]],2)</f>
        <v>22</v>
      </c>
      <c r="I2469" t="str">
        <f>+CONCATENATE(Tabla1[[#This Row],[CONSIDERED_DATE14]],"-",Tabla1[[#This Row],[CONSIDERED_DATE13]])</f>
        <v>22-OCT</v>
      </c>
      <c r="J2469" s="1" t="s">
        <v>5677</v>
      </c>
      <c r="K2469">
        <v>8</v>
      </c>
      <c r="L2469">
        <v>60</v>
      </c>
      <c r="M2469" s="4">
        <v>217003.125</v>
      </c>
      <c r="N2469" s="3">
        <v>13.3333333333333</v>
      </c>
      <c r="O2469" s="3">
        <f>+Tabla1[[#This Row],[CF_CALC_OCC_ROOMS]]/67*100</f>
        <v>11.940298507462686</v>
      </c>
      <c r="P2469" s="2">
        <v>1736025</v>
      </c>
      <c r="Q2469">
        <v>0</v>
      </c>
      <c r="R2469">
        <v>0</v>
      </c>
      <c r="S2469">
        <v>0</v>
      </c>
    </row>
    <row r="2470" spans="1:19" x14ac:dyDescent="0.25">
      <c r="A2470" s="1" t="s">
        <v>13</v>
      </c>
      <c r="B2470" s="4">
        <v>3196351</v>
      </c>
      <c r="C2470">
        <v>15</v>
      </c>
      <c r="D2470">
        <v>21</v>
      </c>
      <c r="E2470" s="1" t="s">
        <v>2482</v>
      </c>
      <c r="F2470" t="str">
        <f>+RIGHT(Tabla1[[#This Row],[CONSIDERED_DATE1]],6)</f>
        <v>OCT-22</v>
      </c>
      <c r="G2470" t="str">
        <f>+LEFT(Tabla1[[#This Row],[CONSIDERED_DATE12]],3)</f>
        <v>OCT</v>
      </c>
      <c r="H2470" t="str">
        <f>+RIGHT(Tabla1[[#This Row],[CONSIDERED_DATE12]],2)</f>
        <v>22</v>
      </c>
      <c r="I2470" t="str">
        <f>+CONCATENATE(Tabla1[[#This Row],[CONSIDERED_DATE14]],"-",Tabla1[[#This Row],[CONSIDERED_DATE13]])</f>
        <v>22-OCT</v>
      </c>
      <c r="J2470" s="1" t="s">
        <v>5678</v>
      </c>
      <c r="K2470">
        <v>15</v>
      </c>
      <c r="L2470">
        <v>60</v>
      </c>
      <c r="M2470" s="4">
        <v>213090.06666666601</v>
      </c>
      <c r="N2470" s="3">
        <v>25</v>
      </c>
      <c r="O2470" s="3">
        <f>+Tabla1[[#This Row],[CF_CALC_OCC_ROOMS]]/67*100</f>
        <v>22.388059701492537</v>
      </c>
      <c r="P2470" s="2">
        <v>3196351</v>
      </c>
      <c r="Q2470">
        <v>0</v>
      </c>
      <c r="R2470">
        <v>0</v>
      </c>
      <c r="S2470">
        <v>0</v>
      </c>
    </row>
    <row r="2471" spans="1:19" x14ac:dyDescent="0.25">
      <c r="A2471" s="1" t="s">
        <v>13</v>
      </c>
      <c r="B2471" s="4">
        <v>2801993</v>
      </c>
      <c r="C2471">
        <v>20</v>
      </c>
      <c r="D2471">
        <v>25</v>
      </c>
      <c r="E2471" s="1" t="s">
        <v>2483</v>
      </c>
      <c r="F2471" t="str">
        <f>+RIGHT(Tabla1[[#This Row],[CONSIDERED_DATE1]],6)</f>
        <v>OCT-22</v>
      </c>
      <c r="G2471" t="str">
        <f>+LEFT(Tabla1[[#This Row],[CONSIDERED_DATE12]],3)</f>
        <v>OCT</v>
      </c>
      <c r="H2471" t="str">
        <f>+RIGHT(Tabla1[[#This Row],[CONSIDERED_DATE12]],2)</f>
        <v>22</v>
      </c>
      <c r="I2471" t="str">
        <f>+CONCATENATE(Tabla1[[#This Row],[CONSIDERED_DATE14]],"-",Tabla1[[#This Row],[CONSIDERED_DATE13]])</f>
        <v>22-OCT</v>
      </c>
      <c r="J2471" s="1" t="s">
        <v>5679</v>
      </c>
      <c r="K2471">
        <v>20</v>
      </c>
      <c r="L2471">
        <v>60</v>
      </c>
      <c r="M2471" s="4">
        <v>140099.65</v>
      </c>
      <c r="N2471" s="3">
        <v>33.3333333333333</v>
      </c>
      <c r="O2471" s="3">
        <f>+Tabla1[[#This Row],[CF_CALC_OCC_ROOMS]]/67*100</f>
        <v>29.850746268656714</v>
      </c>
      <c r="P2471" s="2">
        <v>1463693</v>
      </c>
      <c r="Q2471">
        <v>0</v>
      </c>
      <c r="R2471">
        <v>1338300</v>
      </c>
      <c r="S2471">
        <v>0</v>
      </c>
    </row>
    <row r="2472" spans="1:19" x14ac:dyDescent="0.25">
      <c r="A2472" s="1" t="s">
        <v>13</v>
      </c>
      <c r="B2472" s="4">
        <v>4245152</v>
      </c>
      <c r="C2472">
        <v>27</v>
      </c>
      <c r="D2472">
        <v>36</v>
      </c>
      <c r="E2472" s="1" t="s">
        <v>2484</v>
      </c>
      <c r="F2472" t="str">
        <f>+RIGHT(Tabla1[[#This Row],[CONSIDERED_DATE1]],6)</f>
        <v>OCT-22</v>
      </c>
      <c r="G2472" t="str">
        <f>+LEFT(Tabla1[[#This Row],[CONSIDERED_DATE12]],3)</f>
        <v>OCT</v>
      </c>
      <c r="H2472" t="str">
        <f>+RIGHT(Tabla1[[#This Row],[CONSIDERED_DATE12]],2)</f>
        <v>22</v>
      </c>
      <c r="I2472" t="str">
        <f>+CONCATENATE(Tabla1[[#This Row],[CONSIDERED_DATE14]],"-",Tabla1[[#This Row],[CONSIDERED_DATE13]])</f>
        <v>22-OCT</v>
      </c>
      <c r="J2472" s="1" t="s">
        <v>5680</v>
      </c>
      <c r="K2472">
        <v>27</v>
      </c>
      <c r="L2472">
        <v>61</v>
      </c>
      <c r="M2472" s="4">
        <v>157227.85185185101</v>
      </c>
      <c r="N2472" s="3">
        <v>44.262295081967203</v>
      </c>
      <c r="O2472" s="3">
        <f>+Tabla1[[#This Row],[CF_CALC_OCC_ROOMS]]/67*100</f>
        <v>40.298507462686565</v>
      </c>
      <c r="P2472" s="2">
        <v>2906852</v>
      </c>
      <c r="Q2472">
        <v>0</v>
      </c>
      <c r="R2472">
        <v>1338300</v>
      </c>
      <c r="S2472">
        <v>0</v>
      </c>
    </row>
    <row r="2473" spans="1:19" x14ac:dyDescent="0.25">
      <c r="A2473" s="1" t="s">
        <v>13</v>
      </c>
      <c r="B2473" s="4">
        <v>7016135</v>
      </c>
      <c r="C2473">
        <v>33</v>
      </c>
      <c r="D2473">
        <v>63</v>
      </c>
      <c r="E2473" s="1" t="s">
        <v>2485</v>
      </c>
      <c r="F2473" t="str">
        <f>+RIGHT(Tabla1[[#This Row],[CONSIDERED_DATE1]],6)</f>
        <v>OCT-22</v>
      </c>
      <c r="G2473" t="str">
        <f>+LEFT(Tabla1[[#This Row],[CONSIDERED_DATE12]],3)</f>
        <v>OCT</v>
      </c>
      <c r="H2473" t="str">
        <f>+RIGHT(Tabla1[[#This Row],[CONSIDERED_DATE12]],2)</f>
        <v>22</v>
      </c>
      <c r="I2473" t="str">
        <f>+CONCATENATE(Tabla1[[#This Row],[CONSIDERED_DATE14]],"-",Tabla1[[#This Row],[CONSIDERED_DATE13]])</f>
        <v>22-OCT</v>
      </c>
      <c r="J2473" s="1" t="s">
        <v>5681</v>
      </c>
      <c r="K2473">
        <v>33</v>
      </c>
      <c r="L2473">
        <v>60</v>
      </c>
      <c r="M2473" s="4">
        <v>212610.151515151</v>
      </c>
      <c r="N2473" s="3">
        <v>55</v>
      </c>
      <c r="O2473" s="3">
        <f>+Tabla1[[#This Row],[CF_CALC_OCC_ROOMS]]/67*100</f>
        <v>49.253731343283583</v>
      </c>
      <c r="P2473" s="2">
        <v>7016135</v>
      </c>
      <c r="Q2473">
        <v>0</v>
      </c>
      <c r="R2473">
        <v>0</v>
      </c>
      <c r="S2473">
        <v>0</v>
      </c>
    </row>
    <row r="2474" spans="1:19" x14ac:dyDescent="0.25">
      <c r="A2474" s="1" t="s">
        <v>13</v>
      </c>
      <c r="B2474" s="4">
        <v>13324510.25210084</v>
      </c>
      <c r="C2474">
        <v>58</v>
      </c>
      <c r="D2474">
        <v>116</v>
      </c>
      <c r="E2474" s="1" t="s">
        <v>2486</v>
      </c>
      <c r="F2474" t="str">
        <f>+RIGHT(Tabla1[[#This Row],[CONSIDERED_DATE1]],6)</f>
        <v>OCT-22</v>
      </c>
      <c r="G2474" t="str">
        <f>+LEFT(Tabla1[[#This Row],[CONSIDERED_DATE12]],3)</f>
        <v>OCT</v>
      </c>
      <c r="H2474" t="str">
        <f>+RIGHT(Tabla1[[#This Row],[CONSIDERED_DATE12]],2)</f>
        <v>22</v>
      </c>
      <c r="I2474" t="str">
        <f>+CONCATENATE(Tabla1[[#This Row],[CONSIDERED_DATE14]],"-",Tabla1[[#This Row],[CONSIDERED_DATE13]])</f>
        <v>22-OCT</v>
      </c>
      <c r="J2474" s="1" t="s">
        <v>5682</v>
      </c>
      <c r="K2474">
        <v>58</v>
      </c>
      <c r="L2474">
        <v>65</v>
      </c>
      <c r="M2474" s="4">
        <v>229732.93538104801</v>
      </c>
      <c r="N2474" s="3">
        <v>89.230769230769198</v>
      </c>
      <c r="O2474" s="3">
        <f>+Tabla1[[#This Row],[CF_CALC_OCC_ROOMS]]/67*100</f>
        <v>86.567164179104466</v>
      </c>
      <c r="P2474" s="2">
        <v>13324510.25210084</v>
      </c>
      <c r="Q2474">
        <v>0</v>
      </c>
      <c r="R2474">
        <v>0</v>
      </c>
      <c r="S2474">
        <v>0</v>
      </c>
    </row>
    <row r="2475" spans="1:19" x14ac:dyDescent="0.25">
      <c r="A2475" s="1" t="s">
        <v>13</v>
      </c>
      <c r="B2475" s="4">
        <v>11597003.25210084</v>
      </c>
      <c r="C2475">
        <v>58</v>
      </c>
      <c r="D2475">
        <v>118</v>
      </c>
      <c r="E2475" s="1" t="s">
        <v>2487</v>
      </c>
      <c r="F2475" t="str">
        <f>+RIGHT(Tabla1[[#This Row],[CONSIDERED_DATE1]],6)</f>
        <v>OCT-22</v>
      </c>
      <c r="G2475" t="str">
        <f>+LEFT(Tabla1[[#This Row],[CONSIDERED_DATE12]],3)</f>
        <v>OCT</v>
      </c>
      <c r="H2475" t="str">
        <f>+RIGHT(Tabla1[[#This Row],[CONSIDERED_DATE12]],2)</f>
        <v>22</v>
      </c>
      <c r="I2475" t="str">
        <f>+CONCATENATE(Tabla1[[#This Row],[CONSIDERED_DATE14]],"-",Tabla1[[#This Row],[CONSIDERED_DATE13]])</f>
        <v>22-OCT</v>
      </c>
      <c r="J2475" s="1" t="s">
        <v>5683</v>
      </c>
      <c r="K2475">
        <v>58</v>
      </c>
      <c r="L2475">
        <v>64</v>
      </c>
      <c r="M2475" s="4">
        <v>199948.331932773</v>
      </c>
      <c r="N2475" s="3">
        <v>90.625</v>
      </c>
      <c r="O2475" s="3">
        <f>+Tabla1[[#This Row],[CF_CALC_OCC_ROOMS]]/67*100</f>
        <v>86.567164179104466</v>
      </c>
      <c r="P2475" s="2">
        <v>11597003.25210084</v>
      </c>
      <c r="Q2475">
        <v>0</v>
      </c>
      <c r="R2475">
        <v>0</v>
      </c>
      <c r="S2475">
        <v>0</v>
      </c>
    </row>
    <row r="2476" spans="1:19" x14ac:dyDescent="0.25">
      <c r="A2476" s="1" t="s">
        <v>13</v>
      </c>
      <c r="B2476" s="4">
        <v>3173593</v>
      </c>
      <c r="C2476">
        <v>16</v>
      </c>
      <c r="D2476">
        <v>30</v>
      </c>
      <c r="E2476" s="1" t="s">
        <v>2488</v>
      </c>
      <c r="F2476" t="str">
        <f>+RIGHT(Tabla1[[#This Row],[CONSIDERED_DATE1]],6)</f>
        <v>OCT-22</v>
      </c>
      <c r="G2476" t="str">
        <f>+LEFT(Tabla1[[#This Row],[CONSIDERED_DATE12]],3)</f>
        <v>OCT</v>
      </c>
      <c r="H2476" t="str">
        <f>+RIGHT(Tabla1[[#This Row],[CONSIDERED_DATE12]],2)</f>
        <v>22</v>
      </c>
      <c r="I2476" t="str">
        <f>+CONCATENATE(Tabla1[[#This Row],[CONSIDERED_DATE14]],"-",Tabla1[[#This Row],[CONSIDERED_DATE13]])</f>
        <v>22-OCT</v>
      </c>
      <c r="J2476" s="1" t="s">
        <v>5684</v>
      </c>
      <c r="K2476">
        <v>16</v>
      </c>
      <c r="L2476">
        <v>64</v>
      </c>
      <c r="M2476" s="4">
        <v>198349.5625</v>
      </c>
      <c r="N2476" s="3">
        <v>25</v>
      </c>
      <c r="O2476" s="3">
        <f>+Tabla1[[#This Row],[CF_CALC_OCC_ROOMS]]/67*100</f>
        <v>23.880597014925371</v>
      </c>
      <c r="P2476" s="2">
        <v>3173593</v>
      </c>
      <c r="Q2476">
        <v>0</v>
      </c>
      <c r="R2476">
        <v>0</v>
      </c>
      <c r="S2476">
        <v>0</v>
      </c>
    </row>
    <row r="2477" spans="1:19" x14ac:dyDescent="0.25">
      <c r="A2477" s="1" t="s">
        <v>13</v>
      </c>
      <c r="B2477" s="4">
        <v>1520653</v>
      </c>
      <c r="C2477">
        <v>8</v>
      </c>
      <c r="D2477">
        <v>13</v>
      </c>
      <c r="E2477" s="1" t="s">
        <v>2489</v>
      </c>
      <c r="F2477" t="str">
        <f>+RIGHT(Tabla1[[#This Row],[CONSIDERED_DATE1]],6)</f>
        <v>OCT-22</v>
      </c>
      <c r="G2477" t="str">
        <f>+LEFT(Tabla1[[#This Row],[CONSIDERED_DATE12]],3)</f>
        <v>OCT</v>
      </c>
      <c r="H2477" t="str">
        <f>+RIGHT(Tabla1[[#This Row],[CONSIDERED_DATE12]],2)</f>
        <v>22</v>
      </c>
      <c r="I2477" t="str">
        <f>+CONCATENATE(Tabla1[[#This Row],[CONSIDERED_DATE14]],"-",Tabla1[[#This Row],[CONSIDERED_DATE13]])</f>
        <v>22-OCT</v>
      </c>
      <c r="J2477" s="1" t="s">
        <v>5685</v>
      </c>
      <c r="K2477">
        <v>8</v>
      </c>
      <c r="L2477">
        <v>63</v>
      </c>
      <c r="M2477" s="4">
        <v>190081.625</v>
      </c>
      <c r="N2477" s="3">
        <v>12.6984126984126</v>
      </c>
      <c r="O2477" s="3">
        <f>+Tabla1[[#This Row],[CF_CALC_OCC_ROOMS]]/67*100</f>
        <v>11.940298507462686</v>
      </c>
      <c r="P2477" s="2">
        <v>1520653</v>
      </c>
      <c r="Q2477">
        <v>0</v>
      </c>
      <c r="R2477">
        <v>0</v>
      </c>
      <c r="S2477">
        <v>0</v>
      </c>
    </row>
    <row r="2478" spans="1:19" x14ac:dyDescent="0.25">
      <c r="A2478" s="1" t="s">
        <v>13</v>
      </c>
      <c r="B2478" s="4">
        <v>2568991.2521008402</v>
      </c>
      <c r="C2478">
        <v>14</v>
      </c>
      <c r="D2478">
        <v>26</v>
      </c>
      <c r="E2478" s="1" t="s">
        <v>2490</v>
      </c>
      <c r="F2478" t="str">
        <f>+RIGHT(Tabla1[[#This Row],[CONSIDERED_DATE1]],6)</f>
        <v>OCT-22</v>
      </c>
      <c r="G2478" t="str">
        <f>+LEFT(Tabla1[[#This Row],[CONSIDERED_DATE12]],3)</f>
        <v>OCT</v>
      </c>
      <c r="H2478" t="str">
        <f>+RIGHT(Tabla1[[#This Row],[CONSIDERED_DATE12]],2)</f>
        <v>22</v>
      </c>
      <c r="I2478" t="str">
        <f>+CONCATENATE(Tabla1[[#This Row],[CONSIDERED_DATE14]],"-",Tabla1[[#This Row],[CONSIDERED_DATE13]])</f>
        <v>22-OCT</v>
      </c>
      <c r="J2478" s="1" t="s">
        <v>5686</v>
      </c>
      <c r="K2478">
        <v>14</v>
      </c>
      <c r="L2478">
        <v>63</v>
      </c>
      <c r="M2478" s="4">
        <v>183499.37515006002</v>
      </c>
      <c r="N2478" s="3">
        <v>22.2222222222222</v>
      </c>
      <c r="O2478" s="3">
        <f>+Tabla1[[#This Row],[CF_CALC_OCC_ROOMS]]/67*100</f>
        <v>20.8955223880597</v>
      </c>
      <c r="P2478" s="2">
        <v>2568991.2521008402</v>
      </c>
      <c r="Q2478">
        <v>0</v>
      </c>
      <c r="R2478">
        <v>0</v>
      </c>
      <c r="S2478">
        <v>0</v>
      </c>
    </row>
    <row r="2479" spans="1:19" x14ac:dyDescent="0.25">
      <c r="A2479" s="1" t="s">
        <v>13</v>
      </c>
      <c r="B2479" s="4">
        <v>2807160.5042016809</v>
      </c>
      <c r="C2479">
        <v>19</v>
      </c>
      <c r="D2479">
        <v>34</v>
      </c>
      <c r="E2479" s="1" t="s">
        <v>2491</v>
      </c>
      <c r="F2479" t="str">
        <f>+RIGHT(Tabla1[[#This Row],[CONSIDERED_DATE1]],6)</f>
        <v>OCT-22</v>
      </c>
      <c r="G2479" t="str">
        <f>+LEFT(Tabla1[[#This Row],[CONSIDERED_DATE12]],3)</f>
        <v>OCT</v>
      </c>
      <c r="H2479" t="str">
        <f>+RIGHT(Tabla1[[#This Row],[CONSIDERED_DATE12]],2)</f>
        <v>22</v>
      </c>
      <c r="I2479" t="str">
        <f>+CONCATENATE(Tabla1[[#This Row],[CONSIDERED_DATE14]],"-",Tabla1[[#This Row],[CONSIDERED_DATE13]])</f>
        <v>22-OCT</v>
      </c>
      <c r="J2479" s="1" t="s">
        <v>5687</v>
      </c>
      <c r="K2479">
        <v>19</v>
      </c>
      <c r="L2479">
        <v>64</v>
      </c>
      <c r="M2479" s="4">
        <v>147745.28969482501</v>
      </c>
      <c r="N2479" s="3">
        <v>29.6875</v>
      </c>
      <c r="O2479" s="3">
        <f>+Tabla1[[#This Row],[CF_CALC_OCC_ROOMS]]/67*100</f>
        <v>28.35820895522388</v>
      </c>
      <c r="P2479" s="2">
        <v>2807160.5042016809</v>
      </c>
      <c r="Q2479">
        <v>0</v>
      </c>
      <c r="R2479">
        <v>0</v>
      </c>
      <c r="S2479">
        <v>0</v>
      </c>
    </row>
    <row r="2480" spans="1:19" x14ac:dyDescent="0.25">
      <c r="A2480" s="1" t="s">
        <v>13</v>
      </c>
      <c r="B2480" s="4">
        <v>8651815.084033614</v>
      </c>
      <c r="C2480">
        <v>42</v>
      </c>
      <c r="D2480">
        <v>79</v>
      </c>
      <c r="E2480" s="1" t="s">
        <v>2492</v>
      </c>
      <c r="F2480" t="str">
        <f>+RIGHT(Tabla1[[#This Row],[CONSIDERED_DATE1]],6)</f>
        <v>OCT-22</v>
      </c>
      <c r="G2480" t="str">
        <f>+LEFT(Tabla1[[#This Row],[CONSIDERED_DATE12]],3)</f>
        <v>OCT</v>
      </c>
      <c r="H2480" t="str">
        <f>+RIGHT(Tabla1[[#This Row],[CONSIDERED_DATE12]],2)</f>
        <v>22</v>
      </c>
      <c r="I2480" t="str">
        <f>+CONCATENATE(Tabla1[[#This Row],[CONSIDERED_DATE14]],"-",Tabla1[[#This Row],[CONSIDERED_DATE13]])</f>
        <v>22-OCT</v>
      </c>
      <c r="J2480" s="1" t="s">
        <v>5688</v>
      </c>
      <c r="K2480">
        <v>42</v>
      </c>
      <c r="L2480">
        <v>64</v>
      </c>
      <c r="M2480" s="4">
        <v>205995.59723889499</v>
      </c>
      <c r="N2480" s="3">
        <v>65.625</v>
      </c>
      <c r="O2480" s="3">
        <f>+Tabla1[[#This Row],[CF_CALC_OCC_ROOMS]]/67*100</f>
        <v>62.68656716417911</v>
      </c>
      <c r="P2480" s="2">
        <v>8651815.084033614</v>
      </c>
      <c r="Q2480">
        <v>0</v>
      </c>
      <c r="R2480">
        <v>0</v>
      </c>
      <c r="S2480">
        <v>0</v>
      </c>
    </row>
    <row r="2481" spans="1:19" x14ac:dyDescent="0.25">
      <c r="A2481" s="1" t="s">
        <v>13</v>
      </c>
      <c r="B2481" s="4">
        <v>11740807.084033614</v>
      </c>
      <c r="C2481">
        <v>52</v>
      </c>
      <c r="D2481">
        <v>101</v>
      </c>
      <c r="E2481" s="1" t="s">
        <v>2493</v>
      </c>
      <c r="F2481" t="str">
        <f>+RIGHT(Tabla1[[#This Row],[CONSIDERED_DATE1]],6)</f>
        <v>OCT-22</v>
      </c>
      <c r="G2481" t="str">
        <f>+LEFT(Tabla1[[#This Row],[CONSIDERED_DATE12]],3)</f>
        <v>OCT</v>
      </c>
      <c r="H2481" t="str">
        <f>+RIGHT(Tabla1[[#This Row],[CONSIDERED_DATE12]],2)</f>
        <v>22</v>
      </c>
      <c r="I2481" t="str">
        <f>+CONCATENATE(Tabla1[[#This Row],[CONSIDERED_DATE14]],"-",Tabla1[[#This Row],[CONSIDERED_DATE13]])</f>
        <v>22-OCT</v>
      </c>
      <c r="J2481" s="1" t="s">
        <v>5689</v>
      </c>
      <c r="K2481">
        <v>52</v>
      </c>
      <c r="L2481">
        <v>64</v>
      </c>
      <c r="M2481" s="4">
        <v>225784.75161603099</v>
      </c>
      <c r="N2481" s="3">
        <v>81.25</v>
      </c>
      <c r="O2481" s="3">
        <f>+Tabla1[[#This Row],[CF_CALC_OCC_ROOMS]]/67*100</f>
        <v>77.611940298507463</v>
      </c>
      <c r="P2481" s="2">
        <v>11740807.084033614</v>
      </c>
      <c r="Q2481">
        <v>0</v>
      </c>
      <c r="R2481">
        <v>0</v>
      </c>
      <c r="S2481">
        <v>0</v>
      </c>
    </row>
    <row r="2482" spans="1:19" x14ac:dyDescent="0.25">
      <c r="A2482" s="1" t="s">
        <v>13</v>
      </c>
      <c r="B2482" s="4">
        <v>3849737</v>
      </c>
      <c r="C2482">
        <v>22</v>
      </c>
      <c r="D2482">
        <v>35</v>
      </c>
      <c r="E2482" s="1" t="s">
        <v>2494</v>
      </c>
      <c r="F2482" t="str">
        <f>+RIGHT(Tabla1[[#This Row],[CONSIDERED_DATE1]],6)</f>
        <v>OCT-22</v>
      </c>
      <c r="G2482" t="str">
        <f>+LEFT(Tabla1[[#This Row],[CONSIDERED_DATE12]],3)</f>
        <v>OCT</v>
      </c>
      <c r="H2482" t="str">
        <f>+RIGHT(Tabla1[[#This Row],[CONSIDERED_DATE12]],2)</f>
        <v>22</v>
      </c>
      <c r="I2482" t="str">
        <f>+CONCATENATE(Tabla1[[#This Row],[CONSIDERED_DATE14]],"-",Tabla1[[#This Row],[CONSIDERED_DATE13]])</f>
        <v>22-OCT</v>
      </c>
      <c r="J2482" s="1" t="s">
        <v>5690</v>
      </c>
      <c r="K2482">
        <v>22</v>
      </c>
      <c r="L2482">
        <v>64</v>
      </c>
      <c r="M2482" s="4">
        <v>174988.045454545</v>
      </c>
      <c r="N2482" s="3">
        <v>34.375</v>
      </c>
      <c r="O2482" s="3">
        <f>+Tabla1[[#This Row],[CF_CALC_OCC_ROOMS]]/67*100</f>
        <v>32.835820895522389</v>
      </c>
      <c r="P2482" s="2">
        <v>3849737</v>
      </c>
      <c r="Q2482">
        <v>0</v>
      </c>
      <c r="R2482">
        <v>0</v>
      </c>
      <c r="S2482">
        <v>0</v>
      </c>
    </row>
    <row r="2483" spans="1:19" x14ac:dyDescent="0.25">
      <c r="A2483" s="1" t="s">
        <v>13</v>
      </c>
      <c r="B2483" s="4">
        <v>5139727</v>
      </c>
      <c r="C2483">
        <v>36</v>
      </c>
      <c r="D2483">
        <v>40</v>
      </c>
      <c r="E2483" s="1" t="s">
        <v>2495</v>
      </c>
      <c r="F2483" t="str">
        <f>+RIGHT(Tabla1[[#This Row],[CONSIDERED_DATE1]],6)</f>
        <v>OCT-22</v>
      </c>
      <c r="G2483" t="str">
        <f>+LEFT(Tabla1[[#This Row],[CONSIDERED_DATE12]],3)</f>
        <v>OCT</v>
      </c>
      <c r="H2483" t="str">
        <f>+RIGHT(Tabla1[[#This Row],[CONSIDERED_DATE12]],2)</f>
        <v>22</v>
      </c>
      <c r="I2483" t="str">
        <f>+CONCATENATE(Tabla1[[#This Row],[CONSIDERED_DATE14]],"-",Tabla1[[#This Row],[CONSIDERED_DATE13]])</f>
        <v>22-OCT</v>
      </c>
      <c r="J2483" s="1" t="s">
        <v>5691</v>
      </c>
      <c r="K2483">
        <v>36</v>
      </c>
      <c r="L2483">
        <v>64</v>
      </c>
      <c r="M2483" s="4">
        <v>142770.194444444</v>
      </c>
      <c r="N2483" s="3">
        <v>56.25</v>
      </c>
      <c r="O2483" s="3">
        <f>+Tabla1[[#This Row],[CF_CALC_OCC_ROOMS]]/67*100</f>
        <v>53.731343283582092</v>
      </c>
      <c r="P2483" s="2">
        <v>3456727</v>
      </c>
      <c r="Q2483">
        <v>0</v>
      </c>
      <c r="R2483">
        <v>1683000</v>
      </c>
      <c r="S2483">
        <v>0</v>
      </c>
    </row>
    <row r="2484" spans="1:19" x14ac:dyDescent="0.25">
      <c r="A2484" s="1" t="s">
        <v>13</v>
      </c>
      <c r="B2484" s="4">
        <v>5157677</v>
      </c>
      <c r="C2484">
        <v>41</v>
      </c>
      <c r="D2484">
        <v>45</v>
      </c>
      <c r="E2484" s="1" t="s">
        <v>2496</v>
      </c>
      <c r="F2484" t="str">
        <f>+RIGHT(Tabla1[[#This Row],[CONSIDERED_DATE1]],6)</f>
        <v>OCT-22</v>
      </c>
      <c r="G2484" t="str">
        <f>+LEFT(Tabla1[[#This Row],[CONSIDERED_DATE12]],3)</f>
        <v>OCT</v>
      </c>
      <c r="H2484" t="str">
        <f>+RIGHT(Tabla1[[#This Row],[CONSIDERED_DATE12]],2)</f>
        <v>22</v>
      </c>
      <c r="I2484" t="str">
        <f>+CONCATENATE(Tabla1[[#This Row],[CONSIDERED_DATE14]],"-",Tabla1[[#This Row],[CONSIDERED_DATE13]])</f>
        <v>22-OCT</v>
      </c>
      <c r="J2484" s="1" t="s">
        <v>5692</v>
      </c>
      <c r="K2484">
        <v>41</v>
      </c>
      <c r="L2484">
        <v>64</v>
      </c>
      <c r="M2484" s="4">
        <v>125797</v>
      </c>
      <c r="N2484" s="3">
        <v>64.0625</v>
      </c>
      <c r="O2484" s="3">
        <f>+Tabla1[[#This Row],[CF_CALC_OCC_ROOMS]]/67*100</f>
        <v>61.194029850746269</v>
      </c>
      <c r="P2484" s="2">
        <v>3474677</v>
      </c>
      <c r="Q2484">
        <v>0</v>
      </c>
      <c r="R2484">
        <v>1683000</v>
      </c>
      <c r="S2484">
        <v>0</v>
      </c>
    </row>
    <row r="2485" spans="1:19" x14ac:dyDescent="0.25">
      <c r="A2485" s="1" t="s">
        <v>13</v>
      </c>
      <c r="B2485" s="4">
        <v>5470091</v>
      </c>
      <c r="C2485">
        <v>39</v>
      </c>
      <c r="D2485">
        <v>48</v>
      </c>
      <c r="E2485" s="1" t="s">
        <v>2497</v>
      </c>
      <c r="F2485" t="str">
        <f>+RIGHT(Tabla1[[#This Row],[CONSIDERED_DATE1]],6)</f>
        <v>OCT-22</v>
      </c>
      <c r="G2485" t="str">
        <f>+LEFT(Tabla1[[#This Row],[CONSIDERED_DATE12]],3)</f>
        <v>OCT</v>
      </c>
      <c r="H2485" t="str">
        <f>+RIGHT(Tabla1[[#This Row],[CONSIDERED_DATE12]],2)</f>
        <v>22</v>
      </c>
      <c r="I2485" t="str">
        <f>+CONCATENATE(Tabla1[[#This Row],[CONSIDERED_DATE14]],"-",Tabla1[[#This Row],[CONSIDERED_DATE13]])</f>
        <v>22-OCT</v>
      </c>
      <c r="J2485" s="1" t="s">
        <v>5693</v>
      </c>
      <c r="K2485">
        <v>39</v>
      </c>
      <c r="L2485">
        <v>65</v>
      </c>
      <c r="M2485" s="4">
        <v>140258.74358974301</v>
      </c>
      <c r="N2485" s="3">
        <v>60</v>
      </c>
      <c r="O2485" s="3">
        <f>+Tabla1[[#This Row],[CF_CALC_OCC_ROOMS]]/67*100</f>
        <v>58.208955223880601</v>
      </c>
      <c r="P2485" s="2">
        <v>5470091</v>
      </c>
      <c r="Q2485">
        <v>0</v>
      </c>
      <c r="R2485">
        <v>0</v>
      </c>
      <c r="S2485">
        <v>0</v>
      </c>
    </row>
    <row r="2486" spans="1:19" x14ac:dyDescent="0.25">
      <c r="A2486" s="1" t="s">
        <v>13</v>
      </c>
      <c r="B2486" s="4">
        <v>5370293</v>
      </c>
      <c r="C2486">
        <v>37</v>
      </c>
      <c r="D2486">
        <v>45</v>
      </c>
      <c r="E2486" s="1" t="s">
        <v>2498</v>
      </c>
      <c r="F2486" t="str">
        <f>+RIGHT(Tabla1[[#This Row],[CONSIDERED_DATE1]],6)</f>
        <v>OCT-22</v>
      </c>
      <c r="G2486" t="str">
        <f>+LEFT(Tabla1[[#This Row],[CONSIDERED_DATE12]],3)</f>
        <v>OCT</v>
      </c>
      <c r="H2486" t="str">
        <f>+RIGHT(Tabla1[[#This Row],[CONSIDERED_DATE12]],2)</f>
        <v>22</v>
      </c>
      <c r="I2486" t="str">
        <f>+CONCATENATE(Tabla1[[#This Row],[CONSIDERED_DATE14]],"-",Tabla1[[#This Row],[CONSIDERED_DATE13]])</f>
        <v>22-OCT</v>
      </c>
      <c r="J2486" s="1" t="s">
        <v>5694</v>
      </c>
      <c r="K2486">
        <v>37</v>
      </c>
      <c r="L2486">
        <v>66</v>
      </c>
      <c r="M2486" s="4">
        <v>145143.054054054</v>
      </c>
      <c r="N2486" s="3">
        <v>56.060606060605998</v>
      </c>
      <c r="O2486" s="3">
        <f>+Tabla1[[#This Row],[CF_CALC_OCC_ROOMS]]/67*100</f>
        <v>55.223880597014926</v>
      </c>
      <c r="P2486" s="2">
        <v>5370293</v>
      </c>
      <c r="Q2486">
        <v>0</v>
      </c>
      <c r="R2486">
        <v>0</v>
      </c>
      <c r="S2486">
        <v>0</v>
      </c>
    </row>
    <row r="2487" spans="1:19" x14ac:dyDescent="0.25">
      <c r="A2487" s="1" t="s">
        <v>13</v>
      </c>
      <c r="B2487" s="4">
        <v>12002653.352941176</v>
      </c>
      <c r="C2487">
        <v>57</v>
      </c>
      <c r="D2487">
        <v>96</v>
      </c>
      <c r="E2487" s="1" t="s">
        <v>2499</v>
      </c>
      <c r="F2487" t="str">
        <f>+RIGHT(Tabla1[[#This Row],[CONSIDERED_DATE1]],6)</f>
        <v>OCT-22</v>
      </c>
      <c r="G2487" t="str">
        <f>+LEFT(Tabla1[[#This Row],[CONSIDERED_DATE12]],3)</f>
        <v>OCT</v>
      </c>
      <c r="H2487" t="str">
        <f>+RIGHT(Tabla1[[#This Row],[CONSIDERED_DATE12]],2)</f>
        <v>22</v>
      </c>
      <c r="I2487" t="str">
        <f>+CONCATENATE(Tabla1[[#This Row],[CONSIDERED_DATE14]],"-",Tabla1[[#This Row],[CONSIDERED_DATE13]])</f>
        <v>22-OCT</v>
      </c>
      <c r="J2487" s="1" t="s">
        <v>5695</v>
      </c>
      <c r="K2487">
        <v>57</v>
      </c>
      <c r="L2487">
        <v>67</v>
      </c>
      <c r="M2487" s="4">
        <v>210572.86584107301</v>
      </c>
      <c r="N2487" s="3">
        <v>85.074626865671604</v>
      </c>
      <c r="O2487" s="3">
        <f>+Tabla1[[#This Row],[CF_CALC_OCC_ROOMS]]/67*100</f>
        <v>85.074626865671647</v>
      </c>
      <c r="P2487" s="2">
        <v>12002653.352941176</v>
      </c>
      <c r="Q2487">
        <v>0</v>
      </c>
      <c r="R2487">
        <v>0</v>
      </c>
      <c r="S2487">
        <v>0</v>
      </c>
    </row>
    <row r="2488" spans="1:19" x14ac:dyDescent="0.25">
      <c r="A2488" s="1" t="s">
        <v>13</v>
      </c>
      <c r="B2488" s="4">
        <v>12652986.352941176</v>
      </c>
      <c r="C2488">
        <v>59</v>
      </c>
      <c r="D2488">
        <v>102</v>
      </c>
      <c r="E2488" s="1" t="s">
        <v>2500</v>
      </c>
      <c r="F2488" t="str">
        <f>+RIGHT(Tabla1[[#This Row],[CONSIDERED_DATE1]],6)</f>
        <v>OCT-22</v>
      </c>
      <c r="G2488" t="str">
        <f>+LEFT(Tabla1[[#This Row],[CONSIDERED_DATE12]],3)</f>
        <v>OCT</v>
      </c>
      <c r="H2488" t="str">
        <f>+RIGHT(Tabla1[[#This Row],[CONSIDERED_DATE12]],2)</f>
        <v>22</v>
      </c>
      <c r="I2488" t="str">
        <f>+CONCATENATE(Tabla1[[#This Row],[CONSIDERED_DATE14]],"-",Tabla1[[#This Row],[CONSIDERED_DATE13]])</f>
        <v>22-OCT</v>
      </c>
      <c r="J2488" s="1" t="s">
        <v>5696</v>
      </c>
      <c r="K2488">
        <v>59</v>
      </c>
      <c r="L2488">
        <v>67</v>
      </c>
      <c r="M2488" s="4">
        <v>214457.395812562</v>
      </c>
      <c r="N2488" s="3">
        <v>88.0597014925373</v>
      </c>
      <c r="O2488" s="3">
        <f>+Tabla1[[#This Row],[CF_CALC_OCC_ROOMS]]/67*100</f>
        <v>88.059701492537314</v>
      </c>
      <c r="P2488" s="2">
        <v>12652986.352941176</v>
      </c>
      <c r="Q2488">
        <v>0</v>
      </c>
      <c r="R2488">
        <v>0</v>
      </c>
      <c r="S2488">
        <v>0</v>
      </c>
    </row>
    <row r="2489" spans="1:19" x14ac:dyDescent="0.25">
      <c r="A2489" s="1" t="s">
        <v>13</v>
      </c>
      <c r="B2489" s="4">
        <v>4690999</v>
      </c>
      <c r="C2489">
        <v>28</v>
      </c>
      <c r="D2489">
        <v>38</v>
      </c>
      <c r="E2489" s="1" t="s">
        <v>2501</v>
      </c>
      <c r="F2489" t="str">
        <f>+RIGHT(Tabla1[[#This Row],[CONSIDERED_DATE1]],6)</f>
        <v>OCT-22</v>
      </c>
      <c r="G2489" t="str">
        <f>+LEFT(Tabla1[[#This Row],[CONSIDERED_DATE12]],3)</f>
        <v>OCT</v>
      </c>
      <c r="H2489" t="str">
        <f>+RIGHT(Tabla1[[#This Row],[CONSIDERED_DATE12]],2)</f>
        <v>22</v>
      </c>
      <c r="I2489" t="str">
        <f>+CONCATENATE(Tabla1[[#This Row],[CONSIDERED_DATE14]],"-",Tabla1[[#This Row],[CONSIDERED_DATE13]])</f>
        <v>22-OCT</v>
      </c>
      <c r="J2489" s="1" t="s">
        <v>5697</v>
      </c>
      <c r="K2489">
        <v>28</v>
      </c>
      <c r="L2489">
        <v>61</v>
      </c>
      <c r="M2489" s="4">
        <v>167535.678571428</v>
      </c>
      <c r="N2489" s="3">
        <v>45.9016393442622</v>
      </c>
      <c r="O2489" s="3">
        <f>+Tabla1[[#This Row],[CF_CALC_OCC_ROOMS]]/67*100</f>
        <v>41.791044776119399</v>
      </c>
      <c r="P2489" s="2">
        <v>3326599</v>
      </c>
      <c r="Q2489">
        <v>0</v>
      </c>
      <c r="R2489">
        <v>1364400</v>
      </c>
      <c r="S2489">
        <v>0</v>
      </c>
    </row>
    <row r="2490" spans="1:19" x14ac:dyDescent="0.25">
      <c r="A2490" s="1" t="s">
        <v>13</v>
      </c>
      <c r="B2490" s="4">
        <v>4830391</v>
      </c>
      <c r="C2490">
        <v>35</v>
      </c>
      <c r="D2490">
        <v>43</v>
      </c>
      <c r="E2490" s="1" t="s">
        <v>2502</v>
      </c>
      <c r="F2490" t="str">
        <f>+RIGHT(Tabla1[[#This Row],[CONSIDERED_DATE1]],6)</f>
        <v>OCT-22</v>
      </c>
      <c r="G2490" t="str">
        <f>+LEFT(Tabla1[[#This Row],[CONSIDERED_DATE12]],3)</f>
        <v>OCT</v>
      </c>
      <c r="H2490" t="str">
        <f>+RIGHT(Tabla1[[#This Row],[CONSIDERED_DATE12]],2)</f>
        <v>22</v>
      </c>
      <c r="I2490" t="str">
        <f>+CONCATENATE(Tabla1[[#This Row],[CONSIDERED_DATE14]],"-",Tabla1[[#This Row],[CONSIDERED_DATE13]])</f>
        <v>22-OCT</v>
      </c>
      <c r="J2490" s="1" t="s">
        <v>5698</v>
      </c>
      <c r="K2490">
        <v>35</v>
      </c>
      <c r="L2490">
        <v>61</v>
      </c>
      <c r="M2490" s="4">
        <v>138011.17142857099</v>
      </c>
      <c r="N2490" s="3">
        <v>57.377049180327802</v>
      </c>
      <c r="O2490" s="3">
        <f>+Tabla1[[#This Row],[CF_CALC_OCC_ROOMS]]/67*100</f>
        <v>52.238805970149251</v>
      </c>
      <c r="P2490" s="2">
        <v>2222041</v>
      </c>
      <c r="Q2490">
        <v>0</v>
      </c>
      <c r="R2490">
        <v>2608350</v>
      </c>
      <c r="S2490">
        <v>0</v>
      </c>
    </row>
    <row r="2491" spans="1:19" x14ac:dyDescent="0.25">
      <c r="A2491" s="1" t="s">
        <v>13</v>
      </c>
      <c r="B2491" s="4">
        <v>8355625</v>
      </c>
      <c r="C2491">
        <v>55</v>
      </c>
      <c r="D2491">
        <v>70</v>
      </c>
      <c r="E2491" s="1" t="s">
        <v>2503</v>
      </c>
      <c r="F2491" t="str">
        <f>+RIGHT(Tabla1[[#This Row],[CONSIDERED_DATE1]],6)</f>
        <v>OCT-22</v>
      </c>
      <c r="G2491" t="str">
        <f>+LEFT(Tabla1[[#This Row],[CONSIDERED_DATE12]],3)</f>
        <v>OCT</v>
      </c>
      <c r="H2491" t="str">
        <f>+RIGHT(Tabla1[[#This Row],[CONSIDERED_DATE12]],2)</f>
        <v>22</v>
      </c>
      <c r="I2491" t="str">
        <f>+CONCATENATE(Tabla1[[#This Row],[CONSIDERED_DATE14]],"-",Tabla1[[#This Row],[CONSIDERED_DATE13]])</f>
        <v>22-OCT</v>
      </c>
      <c r="J2491" s="1" t="s">
        <v>5699</v>
      </c>
      <c r="K2491">
        <v>55</v>
      </c>
      <c r="L2491">
        <v>61</v>
      </c>
      <c r="M2491" s="4">
        <v>151920.45454545401</v>
      </c>
      <c r="N2491" s="3">
        <v>90.163934426229503</v>
      </c>
      <c r="O2491" s="3">
        <f>+Tabla1[[#This Row],[CF_CALC_OCC_ROOMS]]/67*100</f>
        <v>82.089552238805979</v>
      </c>
      <c r="P2491" s="2">
        <v>1293275</v>
      </c>
      <c r="Q2491">
        <v>0</v>
      </c>
      <c r="R2491">
        <v>7062350</v>
      </c>
      <c r="S2491">
        <v>0</v>
      </c>
    </row>
    <row r="2492" spans="1:19" x14ac:dyDescent="0.25">
      <c r="A2492" s="1" t="s">
        <v>13</v>
      </c>
      <c r="B2492" s="4">
        <v>7722424</v>
      </c>
      <c r="C2492">
        <v>51</v>
      </c>
      <c r="D2492">
        <v>67</v>
      </c>
      <c r="E2492" s="1" t="s">
        <v>2504</v>
      </c>
      <c r="F2492" t="str">
        <f>+RIGHT(Tabla1[[#This Row],[CONSIDERED_DATE1]],6)</f>
        <v>OCT-22</v>
      </c>
      <c r="G2492" t="str">
        <f>+LEFT(Tabla1[[#This Row],[CONSIDERED_DATE12]],3)</f>
        <v>OCT</v>
      </c>
      <c r="H2492" t="str">
        <f>+RIGHT(Tabla1[[#This Row],[CONSIDERED_DATE12]],2)</f>
        <v>22</v>
      </c>
      <c r="I2492" t="str">
        <f>+CONCATENATE(Tabla1[[#This Row],[CONSIDERED_DATE14]],"-",Tabla1[[#This Row],[CONSIDERED_DATE13]])</f>
        <v>22-OCT</v>
      </c>
      <c r="J2492" s="1" t="s">
        <v>5700</v>
      </c>
      <c r="K2492">
        <v>51</v>
      </c>
      <c r="L2492">
        <v>61</v>
      </c>
      <c r="M2492" s="4">
        <v>151420.07843137201</v>
      </c>
      <c r="N2492" s="3">
        <v>83.6065573770491</v>
      </c>
      <c r="O2492" s="3">
        <f>+Tabla1[[#This Row],[CF_CALC_OCC_ROOMS]]/67*100</f>
        <v>76.119402985074629</v>
      </c>
      <c r="P2492" s="2">
        <v>1090724</v>
      </c>
      <c r="Q2492">
        <v>0</v>
      </c>
      <c r="R2492">
        <v>6631700</v>
      </c>
      <c r="S2492">
        <v>0</v>
      </c>
    </row>
    <row r="2493" spans="1:19" x14ac:dyDescent="0.25">
      <c r="A2493" s="1" t="s">
        <v>13</v>
      </c>
      <c r="B2493" s="4">
        <v>9633831</v>
      </c>
      <c r="C2493">
        <v>56</v>
      </c>
      <c r="D2493">
        <v>84</v>
      </c>
      <c r="E2493" s="1" t="s">
        <v>2505</v>
      </c>
      <c r="F2493" t="str">
        <f>+RIGHT(Tabla1[[#This Row],[CONSIDERED_DATE1]],6)</f>
        <v>OCT-22</v>
      </c>
      <c r="G2493" t="str">
        <f>+LEFT(Tabla1[[#This Row],[CONSIDERED_DATE12]],3)</f>
        <v>OCT</v>
      </c>
      <c r="H2493" t="str">
        <f>+RIGHT(Tabla1[[#This Row],[CONSIDERED_DATE12]],2)</f>
        <v>22</v>
      </c>
      <c r="I2493" t="str">
        <f>+CONCATENATE(Tabla1[[#This Row],[CONSIDERED_DATE14]],"-",Tabla1[[#This Row],[CONSIDERED_DATE13]])</f>
        <v>22-OCT</v>
      </c>
      <c r="J2493" s="1" t="s">
        <v>5701</v>
      </c>
      <c r="K2493">
        <v>56</v>
      </c>
      <c r="L2493">
        <v>66</v>
      </c>
      <c r="M2493" s="4">
        <v>172032.69642857101</v>
      </c>
      <c r="N2493" s="3">
        <v>84.848484848484802</v>
      </c>
      <c r="O2493" s="3">
        <f>+Tabla1[[#This Row],[CF_CALC_OCC_ROOMS]]/67*100</f>
        <v>83.582089552238799</v>
      </c>
      <c r="P2493" s="2">
        <v>4389631</v>
      </c>
      <c r="Q2493">
        <v>0</v>
      </c>
      <c r="R2493">
        <v>5244200</v>
      </c>
      <c r="S2493">
        <v>0</v>
      </c>
    </row>
    <row r="2494" spans="1:19" x14ac:dyDescent="0.25">
      <c r="A2494" s="1" t="s">
        <v>13</v>
      </c>
      <c r="B2494" s="4">
        <v>6265559.5294117648</v>
      </c>
      <c r="C2494">
        <v>29</v>
      </c>
      <c r="D2494">
        <v>58</v>
      </c>
      <c r="E2494" s="1" t="s">
        <v>2506</v>
      </c>
      <c r="F2494" t="str">
        <f>+RIGHT(Tabla1[[#This Row],[CONSIDERED_DATE1]],6)</f>
        <v>OCT-22</v>
      </c>
      <c r="G2494" t="str">
        <f>+LEFT(Tabla1[[#This Row],[CONSIDERED_DATE12]],3)</f>
        <v>OCT</v>
      </c>
      <c r="H2494" t="str">
        <f>+RIGHT(Tabla1[[#This Row],[CONSIDERED_DATE12]],2)</f>
        <v>22</v>
      </c>
      <c r="I2494" t="str">
        <f>+CONCATENATE(Tabla1[[#This Row],[CONSIDERED_DATE14]],"-",Tabla1[[#This Row],[CONSIDERED_DATE13]])</f>
        <v>22-OCT</v>
      </c>
      <c r="J2494" s="1" t="s">
        <v>5702</v>
      </c>
      <c r="K2494">
        <v>29</v>
      </c>
      <c r="L2494">
        <v>67</v>
      </c>
      <c r="M2494" s="4">
        <v>216053.77687626699</v>
      </c>
      <c r="N2494" s="3">
        <v>43.283582089552198</v>
      </c>
      <c r="O2494" s="3">
        <f>+Tabla1[[#This Row],[CF_CALC_OCC_ROOMS]]/67*100</f>
        <v>43.283582089552233</v>
      </c>
      <c r="P2494" s="2">
        <v>6265559.5294117648</v>
      </c>
      <c r="Q2494">
        <v>0</v>
      </c>
      <c r="R2494">
        <v>0</v>
      </c>
      <c r="S2494">
        <v>0</v>
      </c>
    </row>
    <row r="2495" spans="1:19" x14ac:dyDescent="0.25">
      <c r="A2495" s="1" t="s">
        <v>13</v>
      </c>
      <c r="B2495" s="4">
        <v>14859058.05882353</v>
      </c>
      <c r="C2495">
        <v>62</v>
      </c>
      <c r="D2495">
        <v>129</v>
      </c>
      <c r="E2495" s="1" t="s">
        <v>2507</v>
      </c>
      <c r="F2495" t="str">
        <f>+RIGHT(Tabla1[[#This Row],[CONSIDERED_DATE1]],6)</f>
        <v>OCT-22</v>
      </c>
      <c r="G2495" t="str">
        <f>+LEFT(Tabla1[[#This Row],[CONSIDERED_DATE12]],3)</f>
        <v>OCT</v>
      </c>
      <c r="H2495" t="str">
        <f>+RIGHT(Tabla1[[#This Row],[CONSIDERED_DATE12]],2)</f>
        <v>22</v>
      </c>
      <c r="I2495" t="str">
        <f>+CONCATENATE(Tabla1[[#This Row],[CONSIDERED_DATE14]],"-",Tabla1[[#This Row],[CONSIDERED_DATE13]])</f>
        <v>22-OCT</v>
      </c>
      <c r="J2495" s="1" t="s">
        <v>5703</v>
      </c>
      <c r="K2495">
        <v>62</v>
      </c>
      <c r="L2495">
        <v>67</v>
      </c>
      <c r="M2495" s="4">
        <v>239662.226755218</v>
      </c>
      <c r="N2495" s="3">
        <v>92.537313432835802</v>
      </c>
      <c r="O2495" s="3">
        <f>+Tabla1[[#This Row],[CF_CALC_OCC_ROOMS]]/67*100</f>
        <v>92.537313432835816</v>
      </c>
      <c r="P2495" s="2">
        <v>15035059.05882353</v>
      </c>
      <c r="Q2495">
        <v>0</v>
      </c>
      <c r="R2495">
        <v>-176001</v>
      </c>
      <c r="S2495">
        <v>0</v>
      </c>
    </row>
    <row r="2496" spans="1:19" x14ac:dyDescent="0.25">
      <c r="A2496" s="1" t="s">
        <v>13</v>
      </c>
      <c r="B2496" s="4">
        <v>15728914.453781513</v>
      </c>
      <c r="C2496">
        <v>66</v>
      </c>
      <c r="D2496">
        <v>137</v>
      </c>
      <c r="E2496" s="1" t="s">
        <v>2508</v>
      </c>
      <c r="F2496" t="str">
        <f>+RIGHT(Tabla1[[#This Row],[CONSIDERED_DATE1]],6)</f>
        <v>OCT-22</v>
      </c>
      <c r="G2496" t="str">
        <f>+LEFT(Tabla1[[#This Row],[CONSIDERED_DATE12]],3)</f>
        <v>OCT</v>
      </c>
      <c r="H2496" t="str">
        <f>+RIGHT(Tabla1[[#This Row],[CONSIDERED_DATE12]],2)</f>
        <v>22</v>
      </c>
      <c r="I2496" t="str">
        <f>+CONCATENATE(Tabla1[[#This Row],[CONSIDERED_DATE14]],"-",Tabla1[[#This Row],[CONSIDERED_DATE13]])</f>
        <v>22-OCT</v>
      </c>
      <c r="J2496" s="1" t="s">
        <v>5704</v>
      </c>
      <c r="K2496">
        <v>66</v>
      </c>
      <c r="L2496">
        <v>67</v>
      </c>
      <c r="M2496" s="4">
        <v>238316.88566335599</v>
      </c>
      <c r="N2496" s="3">
        <v>98.507462686567095</v>
      </c>
      <c r="O2496" s="3">
        <f>+Tabla1[[#This Row],[CF_CALC_OCC_ROOMS]]/67*100</f>
        <v>98.507462686567166</v>
      </c>
      <c r="P2496" s="2">
        <v>15728914.453781513</v>
      </c>
      <c r="Q2496">
        <v>0</v>
      </c>
      <c r="R2496">
        <v>0</v>
      </c>
      <c r="S2496">
        <v>0</v>
      </c>
    </row>
    <row r="2497" spans="1:19" x14ac:dyDescent="0.25">
      <c r="A2497" s="1" t="s">
        <v>13</v>
      </c>
      <c r="B2497" s="4">
        <v>11428859.302521009</v>
      </c>
      <c r="C2497">
        <v>51</v>
      </c>
      <c r="D2497">
        <v>99</v>
      </c>
      <c r="E2497" s="1" t="s">
        <v>2509</v>
      </c>
      <c r="F2497" t="str">
        <f>+RIGHT(Tabla1[[#This Row],[CONSIDERED_DATE1]],6)</f>
        <v>OCT-22</v>
      </c>
      <c r="G2497" t="str">
        <f>+LEFT(Tabla1[[#This Row],[CONSIDERED_DATE12]],3)</f>
        <v>OCT</v>
      </c>
      <c r="H2497" t="str">
        <f>+RIGHT(Tabla1[[#This Row],[CONSIDERED_DATE12]],2)</f>
        <v>22</v>
      </c>
      <c r="I2497" t="str">
        <f>+CONCATENATE(Tabla1[[#This Row],[CONSIDERED_DATE14]],"-",Tabla1[[#This Row],[CONSIDERED_DATE13]])</f>
        <v>22-OCT</v>
      </c>
      <c r="J2497" s="1" t="s">
        <v>5705</v>
      </c>
      <c r="K2497">
        <v>51</v>
      </c>
      <c r="L2497">
        <v>67</v>
      </c>
      <c r="M2497" s="4">
        <v>224095.28044158799</v>
      </c>
      <c r="N2497" s="3">
        <v>76.119402985074601</v>
      </c>
      <c r="O2497" s="3">
        <f>+Tabla1[[#This Row],[CF_CALC_OCC_ROOMS]]/67*100</f>
        <v>76.119402985074629</v>
      </c>
      <c r="P2497" s="2">
        <v>11428859.302521009</v>
      </c>
      <c r="Q2497">
        <v>0</v>
      </c>
      <c r="R2497">
        <v>0</v>
      </c>
      <c r="S2497">
        <v>0</v>
      </c>
    </row>
    <row r="2498" spans="1:19" x14ac:dyDescent="0.25">
      <c r="A2498" s="1" t="s">
        <v>13</v>
      </c>
      <c r="B2498" s="4">
        <v>3229362</v>
      </c>
      <c r="C2498">
        <v>14</v>
      </c>
      <c r="D2498">
        <v>25</v>
      </c>
      <c r="E2498" s="1" t="s">
        <v>2510</v>
      </c>
      <c r="F2498" t="str">
        <f>+RIGHT(Tabla1[[#This Row],[CONSIDERED_DATE1]],6)</f>
        <v>NOV-22</v>
      </c>
      <c r="G2498" t="str">
        <f>+LEFT(Tabla1[[#This Row],[CONSIDERED_DATE12]],3)</f>
        <v>NOV</v>
      </c>
      <c r="H2498" t="str">
        <f>+RIGHT(Tabla1[[#This Row],[CONSIDERED_DATE12]],2)</f>
        <v>22</v>
      </c>
      <c r="I2498" t="str">
        <f>+CONCATENATE(Tabla1[[#This Row],[CONSIDERED_DATE14]],"-",Tabla1[[#This Row],[CONSIDERED_DATE13]])</f>
        <v>22-NOV</v>
      </c>
      <c r="J2498" s="1" t="s">
        <v>5706</v>
      </c>
      <c r="K2498">
        <v>14</v>
      </c>
      <c r="L2498">
        <v>66</v>
      </c>
      <c r="M2498" s="4">
        <v>230668.714285714</v>
      </c>
      <c r="N2498" s="3">
        <v>21.2121212121212</v>
      </c>
      <c r="O2498" s="3">
        <f>+Tabla1[[#This Row],[CF_CALC_OCC_ROOMS]]/67*100</f>
        <v>20.8955223880597</v>
      </c>
      <c r="P2498" s="2">
        <v>3229362</v>
      </c>
      <c r="Q2498">
        <v>0</v>
      </c>
      <c r="R2498">
        <v>0</v>
      </c>
      <c r="S2498">
        <v>0</v>
      </c>
    </row>
    <row r="2499" spans="1:19" x14ac:dyDescent="0.25">
      <c r="A2499" s="1" t="s">
        <v>13</v>
      </c>
      <c r="B2499" s="4">
        <v>3733408</v>
      </c>
      <c r="C2499">
        <v>23</v>
      </c>
      <c r="D2499">
        <v>29</v>
      </c>
      <c r="E2499" s="1" t="s">
        <v>2511</v>
      </c>
      <c r="F2499" t="str">
        <f>+RIGHT(Tabla1[[#This Row],[CONSIDERED_DATE1]],6)</f>
        <v>NOV-22</v>
      </c>
      <c r="G2499" t="str">
        <f>+LEFT(Tabla1[[#This Row],[CONSIDERED_DATE12]],3)</f>
        <v>NOV</v>
      </c>
      <c r="H2499" t="str">
        <f>+RIGHT(Tabla1[[#This Row],[CONSIDERED_DATE12]],2)</f>
        <v>22</v>
      </c>
      <c r="I2499" t="str">
        <f>+CONCATENATE(Tabla1[[#This Row],[CONSIDERED_DATE14]],"-",Tabla1[[#This Row],[CONSIDERED_DATE13]])</f>
        <v>22-NOV</v>
      </c>
      <c r="J2499" s="1" t="s">
        <v>5707</v>
      </c>
      <c r="K2499">
        <v>23</v>
      </c>
      <c r="L2499">
        <v>66</v>
      </c>
      <c r="M2499" s="4">
        <v>162322.086956521</v>
      </c>
      <c r="N2499" s="3">
        <v>34.848484848484802</v>
      </c>
      <c r="O2499" s="3">
        <f>+Tabla1[[#This Row],[CF_CALC_OCC_ROOMS]]/67*100</f>
        <v>34.328358208955223</v>
      </c>
      <c r="P2499" s="2">
        <v>3733408</v>
      </c>
      <c r="Q2499">
        <v>0</v>
      </c>
      <c r="R2499">
        <v>0</v>
      </c>
      <c r="S2499">
        <v>0</v>
      </c>
    </row>
    <row r="2500" spans="1:19" x14ac:dyDescent="0.25">
      <c r="A2500" s="1" t="s">
        <v>13</v>
      </c>
      <c r="B2500" s="4">
        <v>3917324.151260504</v>
      </c>
      <c r="C2500">
        <v>24</v>
      </c>
      <c r="D2500">
        <v>36</v>
      </c>
      <c r="E2500" s="1" t="s">
        <v>2512</v>
      </c>
      <c r="F2500" t="str">
        <f>+RIGHT(Tabla1[[#This Row],[CONSIDERED_DATE1]],6)</f>
        <v>NOV-22</v>
      </c>
      <c r="G2500" t="str">
        <f>+LEFT(Tabla1[[#This Row],[CONSIDERED_DATE12]],3)</f>
        <v>NOV</v>
      </c>
      <c r="H2500" t="str">
        <f>+RIGHT(Tabla1[[#This Row],[CONSIDERED_DATE12]],2)</f>
        <v>22</v>
      </c>
      <c r="I2500" t="str">
        <f>+CONCATENATE(Tabla1[[#This Row],[CONSIDERED_DATE14]],"-",Tabla1[[#This Row],[CONSIDERED_DATE13]])</f>
        <v>22-NOV</v>
      </c>
      <c r="J2500" s="1" t="s">
        <v>5708</v>
      </c>
      <c r="K2500">
        <v>24</v>
      </c>
      <c r="L2500">
        <v>66</v>
      </c>
      <c r="M2500" s="4">
        <v>163221.83963585435</v>
      </c>
      <c r="N2500" s="3">
        <v>36.363636363636303</v>
      </c>
      <c r="O2500" s="3">
        <f>+Tabla1[[#This Row],[CF_CALC_OCC_ROOMS]]/67*100</f>
        <v>35.820895522388057</v>
      </c>
      <c r="P2500" s="2">
        <v>3917324.151260504</v>
      </c>
      <c r="Q2500">
        <v>0</v>
      </c>
      <c r="R2500">
        <v>0</v>
      </c>
      <c r="S2500">
        <v>0</v>
      </c>
    </row>
    <row r="2501" spans="1:19" x14ac:dyDescent="0.25">
      <c r="A2501" s="1" t="s">
        <v>13</v>
      </c>
      <c r="B2501" s="4">
        <v>7619693.1512605045</v>
      </c>
      <c r="C2501">
        <v>37</v>
      </c>
      <c r="D2501">
        <v>71</v>
      </c>
      <c r="E2501" s="1" t="s">
        <v>2513</v>
      </c>
      <c r="F2501" t="str">
        <f>+RIGHT(Tabla1[[#This Row],[CONSIDERED_DATE1]],6)</f>
        <v>NOV-22</v>
      </c>
      <c r="G2501" t="str">
        <f>+LEFT(Tabla1[[#This Row],[CONSIDERED_DATE12]],3)</f>
        <v>NOV</v>
      </c>
      <c r="H2501" t="str">
        <f>+RIGHT(Tabla1[[#This Row],[CONSIDERED_DATE12]],2)</f>
        <v>22</v>
      </c>
      <c r="I2501" t="str">
        <f>+CONCATENATE(Tabla1[[#This Row],[CONSIDERED_DATE14]],"-",Tabla1[[#This Row],[CONSIDERED_DATE13]])</f>
        <v>22-NOV</v>
      </c>
      <c r="J2501" s="1" t="s">
        <v>5709</v>
      </c>
      <c r="K2501">
        <v>37</v>
      </c>
      <c r="L2501">
        <v>66</v>
      </c>
      <c r="M2501" s="4">
        <v>205937.65273676999</v>
      </c>
      <c r="N2501" s="3">
        <v>56.060606060605998</v>
      </c>
      <c r="O2501" s="3">
        <f>+Tabla1[[#This Row],[CF_CALC_OCC_ROOMS]]/67*100</f>
        <v>55.223880597014926</v>
      </c>
      <c r="P2501" s="2">
        <v>7619693.1512605045</v>
      </c>
      <c r="Q2501">
        <v>0</v>
      </c>
      <c r="R2501">
        <v>0</v>
      </c>
      <c r="S2501">
        <v>0</v>
      </c>
    </row>
    <row r="2502" spans="1:19" x14ac:dyDescent="0.25">
      <c r="A2502" s="1" t="s">
        <v>13</v>
      </c>
      <c r="B2502" s="4">
        <v>13259117.151260504</v>
      </c>
      <c r="C2502">
        <v>54</v>
      </c>
      <c r="D2502">
        <v>111</v>
      </c>
      <c r="E2502" s="1" t="s">
        <v>2514</v>
      </c>
      <c r="F2502" t="str">
        <f>+RIGHT(Tabla1[[#This Row],[CONSIDERED_DATE1]],6)</f>
        <v>NOV-22</v>
      </c>
      <c r="G2502" t="str">
        <f>+LEFT(Tabla1[[#This Row],[CONSIDERED_DATE12]],3)</f>
        <v>NOV</v>
      </c>
      <c r="H2502" t="str">
        <f>+RIGHT(Tabla1[[#This Row],[CONSIDERED_DATE12]],2)</f>
        <v>22</v>
      </c>
      <c r="I2502" t="str">
        <f>+CONCATENATE(Tabla1[[#This Row],[CONSIDERED_DATE14]],"-",Tabla1[[#This Row],[CONSIDERED_DATE13]])</f>
        <v>22-NOV</v>
      </c>
      <c r="J2502" s="1" t="s">
        <v>5710</v>
      </c>
      <c r="K2502">
        <v>54</v>
      </c>
      <c r="L2502">
        <v>67</v>
      </c>
      <c r="M2502" s="4">
        <v>245539.20650482399</v>
      </c>
      <c r="N2502" s="3">
        <v>80.597014925373102</v>
      </c>
      <c r="O2502" s="3">
        <f>+Tabla1[[#This Row],[CF_CALC_OCC_ROOMS]]/67*100</f>
        <v>80.597014925373131</v>
      </c>
      <c r="P2502" s="2">
        <v>13259117.151260504</v>
      </c>
      <c r="Q2502">
        <v>0</v>
      </c>
      <c r="R2502">
        <v>0</v>
      </c>
      <c r="S2502">
        <v>0</v>
      </c>
    </row>
    <row r="2503" spans="1:19" x14ac:dyDescent="0.25">
      <c r="A2503" s="1" t="s">
        <v>13</v>
      </c>
      <c r="B2503" s="4">
        <v>3508603</v>
      </c>
      <c r="C2503">
        <v>24</v>
      </c>
      <c r="D2503">
        <v>40</v>
      </c>
      <c r="E2503" s="1" t="s">
        <v>2515</v>
      </c>
      <c r="F2503" t="str">
        <f>+RIGHT(Tabla1[[#This Row],[CONSIDERED_DATE1]],6)</f>
        <v>NOV-22</v>
      </c>
      <c r="G2503" t="str">
        <f>+LEFT(Tabla1[[#This Row],[CONSIDERED_DATE12]],3)</f>
        <v>NOV</v>
      </c>
      <c r="H2503" t="str">
        <f>+RIGHT(Tabla1[[#This Row],[CONSIDERED_DATE12]],2)</f>
        <v>22</v>
      </c>
      <c r="I2503" t="str">
        <f>+CONCATENATE(Tabla1[[#This Row],[CONSIDERED_DATE14]],"-",Tabla1[[#This Row],[CONSIDERED_DATE13]])</f>
        <v>22-NOV</v>
      </c>
      <c r="J2503" s="1" t="s">
        <v>5711</v>
      </c>
      <c r="K2503">
        <v>24</v>
      </c>
      <c r="L2503">
        <v>67</v>
      </c>
      <c r="M2503" s="4">
        <v>146191.79166666599</v>
      </c>
      <c r="N2503" s="3">
        <v>35.820895522388</v>
      </c>
      <c r="O2503" s="3">
        <f>+Tabla1[[#This Row],[CF_CALC_OCC_ROOMS]]/67*100</f>
        <v>35.820895522388057</v>
      </c>
      <c r="P2503" s="2">
        <v>3508603</v>
      </c>
      <c r="Q2503">
        <v>0</v>
      </c>
      <c r="R2503">
        <v>0</v>
      </c>
      <c r="S2503">
        <v>0</v>
      </c>
    </row>
    <row r="2504" spans="1:19" x14ac:dyDescent="0.25">
      <c r="A2504" s="1" t="s">
        <v>13</v>
      </c>
      <c r="B2504" s="4">
        <v>2287933</v>
      </c>
      <c r="C2504">
        <v>21</v>
      </c>
      <c r="D2504">
        <v>31</v>
      </c>
      <c r="E2504" s="1" t="s">
        <v>2516</v>
      </c>
      <c r="F2504" t="str">
        <f>+RIGHT(Tabla1[[#This Row],[CONSIDERED_DATE1]],6)</f>
        <v>NOV-22</v>
      </c>
      <c r="G2504" t="str">
        <f>+LEFT(Tabla1[[#This Row],[CONSIDERED_DATE12]],3)</f>
        <v>NOV</v>
      </c>
      <c r="H2504" t="str">
        <f>+RIGHT(Tabla1[[#This Row],[CONSIDERED_DATE12]],2)</f>
        <v>22</v>
      </c>
      <c r="I2504" t="str">
        <f>+CONCATENATE(Tabla1[[#This Row],[CONSIDERED_DATE14]],"-",Tabla1[[#This Row],[CONSIDERED_DATE13]])</f>
        <v>22-NOV</v>
      </c>
      <c r="J2504" s="1" t="s">
        <v>5712</v>
      </c>
      <c r="K2504">
        <v>21</v>
      </c>
      <c r="L2504">
        <v>67</v>
      </c>
      <c r="M2504" s="4">
        <v>108949.19047618999</v>
      </c>
      <c r="N2504" s="3">
        <v>31.343283582089501</v>
      </c>
      <c r="O2504" s="3">
        <f>+Tabla1[[#This Row],[CF_CALC_OCC_ROOMS]]/67*100</f>
        <v>31.343283582089555</v>
      </c>
      <c r="P2504" s="2">
        <v>2287933</v>
      </c>
      <c r="Q2504">
        <v>0</v>
      </c>
      <c r="R2504">
        <v>0</v>
      </c>
      <c r="S2504">
        <v>0</v>
      </c>
    </row>
    <row r="2505" spans="1:19" x14ac:dyDescent="0.25">
      <c r="A2505" s="1" t="s">
        <v>13</v>
      </c>
      <c r="B2505" s="4">
        <v>2881804</v>
      </c>
      <c r="C2505">
        <v>16</v>
      </c>
      <c r="D2505">
        <v>22</v>
      </c>
      <c r="E2505" s="1" t="s">
        <v>2517</v>
      </c>
      <c r="F2505" t="str">
        <f>+RIGHT(Tabla1[[#This Row],[CONSIDERED_DATE1]],6)</f>
        <v>NOV-22</v>
      </c>
      <c r="G2505" t="str">
        <f>+LEFT(Tabla1[[#This Row],[CONSIDERED_DATE12]],3)</f>
        <v>NOV</v>
      </c>
      <c r="H2505" t="str">
        <f>+RIGHT(Tabla1[[#This Row],[CONSIDERED_DATE12]],2)</f>
        <v>22</v>
      </c>
      <c r="I2505" t="str">
        <f>+CONCATENATE(Tabla1[[#This Row],[CONSIDERED_DATE14]],"-",Tabla1[[#This Row],[CONSIDERED_DATE13]])</f>
        <v>22-NOV</v>
      </c>
      <c r="J2505" s="1" t="s">
        <v>5713</v>
      </c>
      <c r="K2505">
        <v>16</v>
      </c>
      <c r="L2505">
        <v>67</v>
      </c>
      <c r="M2505" s="4">
        <v>180112.75</v>
      </c>
      <c r="N2505" s="3">
        <v>23.8805970149253</v>
      </c>
      <c r="O2505" s="3">
        <f>+Tabla1[[#This Row],[CF_CALC_OCC_ROOMS]]/67*100</f>
        <v>23.880597014925371</v>
      </c>
      <c r="P2505" s="2">
        <v>2881804</v>
      </c>
      <c r="Q2505">
        <v>0</v>
      </c>
      <c r="R2505">
        <v>0</v>
      </c>
      <c r="S2505">
        <v>0</v>
      </c>
    </row>
    <row r="2506" spans="1:19" x14ac:dyDescent="0.25">
      <c r="A2506" s="1" t="s">
        <v>13</v>
      </c>
      <c r="B2506" s="4">
        <v>10180407</v>
      </c>
      <c r="C2506">
        <v>51</v>
      </c>
      <c r="D2506">
        <v>63</v>
      </c>
      <c r="E2506" s="1" t="s">
        <v>2518</v>
      </c>
      <c r="F2506" t="str">
        <f>+RIGHT(Tabla1[[#This Row],[CONSIDERED_DATE1]],6)</f>
        <v>NOV-22</v>
      </c>
      <c r="G2506" t="str">
        <f>+LEFT(Tabla1[[#This Row],[CONSIDERED_DATE12]],3)</f>
        <v>NOV</v>
      </c>
      <c r="H2506" t="str">
        <f>+RIGHT(Tabla1[[#This Row],[CONSIDERED_DATE12]],2)</f>
        <v>22</v>
      </c>
      <c r="I2506" t="str">
        <f>+CONCATENATE(Tabla1[[#This Row],[CONSIDERED_DATE14]],"-",Tabla1[[#This Row],[CONSIDERED_DATE13]])</f>
        <v>22-NOV</v>
      </c>
      <c r="J2506" s="1" t="s">
        <v>5714</v>
      </c>
      <c r="K2506">
        <v>51</v>
      </c>
      <c r="L2506">
        <v>66</v>
      </c>
      <c r="M2506" s="4">
        <v>199615.82352941099</v>
      </c>
      <c r="N2506" s="3">
        <v>77.272727272727195</v>
      </c>
      <c r="O2506" s="3">
        <f>+Tabla1[[#This Row],[CF_CALC_OCC_ROOMS]]/67*100</f>
        <v>76.119402985074629</v>
      </c>
      <c r="P2506" s="2">
        <v>4273707</v>
      </c>
      <c r="Q2506">
        <v>0</v>
      </c>
      <c r="R2506">
        <v>5906700</v>
      </c>
      <c r="S2506">
        <v>0</v>
      </c>
    </row>
    <row r="2507" spans="1:19" x14ac:dyDescent="0.25">
      <c r="A2507" s="1" t="s">
        <v>13</v>
      </c>
      <c r="B2507" s="4">
        <v>9832897</v>
      </c>
      <c r="C2507">
        <v>63</v>
      </c>
      <c r="D2507">
        <v>70</v>
      </c>
      <c r="E2507" s="1" t="s">
        <v>2519</v>
      </c>
      <c r="F2507" t="str">
        <f>+RIGHT(Tabla1[[#This Row],[CONSIDERED_DATE1]],6)</f>
        <v>NOV-22</v>
      </c>
      <c r="G2507" t="str">
        <f>+LEFT(Tabla1[[#This Row],[CONSIDERED_DATE12]],3)</f>
        <v>NOV</v>
      </c>
      <c r="H2507" t="str">
        <f>+RIGHT(Tabla1[[#This Row],[CONSIDERED_DATE12]],2)</f>
        <v>22</v>
      </c>
      <c r="I2507" t="str">
        <f>+CONCATENATE(Tabla1[[#This Row],[CONSIDERED_DATE14]],"-",Tabla1[[#This Row],[CONSIDERED_DATE13]])</f>
        <v>22-NOV</v>
      </c>
      <c r="J2507" s="1" t="s">
        <v>5715</v>
      </c>
      <c r="K2507">
        <v>63</v>
      </c>
      <c r="L2507">
        <v>65</v>
      </c>
      <c r="M2507" s="4">
        <v>156077.73015873</v>
      </c>
      <c r="N2507" s="3">
        <v>96.923076923076906</v>
      </c>
      <c r="O2507" s="3">
        <f>+Tabla1[[#This Row],[CF_CALC_OCC_ROOMS]]/67*100</f>
        <v>94.029850746268664</v>
      </c>
      <c r="P2507" s="2">
        <v>3307297</v>
      </c>
      <c r="Q2507">
        <v>0</v>
      </c>
      <c r="R2507">
        <v>6525600</v>
      </c>
      <c r="S2507">
        <v>0</v>
      </c>
    </row>
    <row r="2508" spans="1:19" x14ac:dyDescent="0.25">
      <c r="A2508" s="1" t="s">
        <v>13</v>
      </c>
      <c r="B2508" s="4">
        <v>12324542.983193276</v>
      </c>
      <c r="C2508">
        <v>56</v>
      </c>
      <c r="D2508">
        <v>102</v>
      </c>
      <c r="E2508" s="1" t="s">
        <v>2520</v>
      </c>
      <c r="F2508" t="str">
        <f>+RIGHT(Tabla1[[#This Row],[CONSIDERED_DATE1]],6)</f>
        <v>NOV-22</v>
      </c>
      <c r="G2508" t="str">
        <f>+LEFT(Tabla1[[#This Row],[CONSIDERED_DATE12]],3)</f>
        <v>NOV</v>
      </c>
      <c r="H2508" t="str">
        <f>+RIGHT(Tabla1[[#This Row],[CONSIDERED_DATE12]],2)</f>
        <v>22</v>
      </c>
      <c r="I2508" t="str">
        <f>+CONCATENATE(Tabla1[[#This Row],[CONSIDERED_DATE14]],"-",Tabla1[[#This Row],[CONSIDERED_DATE13]])</f>
        <v>22-NOV</v>
      </c>
      <c r="J2508" s="1" t="s">
        <v>5716</v>
      </c>
      <c r="K2508">
        <v>56</v>
      </c>
      <c r="L2508">
        <v>65</v>
      </c>
      <c r="M2508" s="4">
        <v>220081.124699879</v>
      </c>
      <c r="N2508" s="3">
        <v>86.153846153846104</v>
      </c>
      <c r="O2508" s="3">
        <f>+Tabla1[[#This Row],[CF_CALC_OCC_ROOMS]]/67*100</f>
        <v>83.582089552238799</v>
      </c>
      <c r="P2508" s="2">
        <v>12324542.983193276</v>
      </c>
      <c r="Q2508">
        <v>0</v>
      </c>
      <c r="R2508">
        <v>0</v>
      </c>
      <c r="S2508">
        <v>0</v>
      </c>
    </row>
    <row r="2509" spans="1:19" x14ac:dyDescent="0.25">
      <c r="A2509" s="1" t="s">
        <v>13</v>
      </c>
      <c r="B2509" s="4">
        <v>13401640</v>
      </c>
      <c r="C2509">
        <v>60</v>
      </c>
      <c r="D2509">
        <v>117</v>
      </c>
      <c r="E2509" s="1" t="s">
        <v>2521</v>
      </c>
      <c r="F2509" t="str">
        <f>+RIGHT(Tabla1[[#This Row],[CONSIDERED_DATE1]],6)</f>
        <v>NOV-22</v>
      </c>
      <c r="G2509" t="str">
        <f>+LEFT(Tabla1[[#This Row],[CONSIDERED_DATE12]],3)</f>
        <v>NOV</v>
      </c>
      <c r="H2509" t="str">
        <f>+RIGHT(Tabla1[[#This Row],[CONSIDERED_DATE12]],2)</f>
        <v>22</v>
      </c>
      <c r="I2509" t="str">
        <f>+CONCATENATE(Tabla1[[#This Row],[CONSIDERED_DATE14]],"-",Tabla1[[#This Row],[CONSIDERED_DATE13]])</f>
        <v>22-NOV</v>
      </c>
      <c r="J2509" s="1" t="s">
        <v>5717</v>
      </c>
      <c r="K2509">
        <v>60</v>
      </c>
      <c r="L2509">
        <v>66</v>
      </c>
      <c r="M2509" s="4">
        <v>223360.66666666599</v>
      </c>
      <c r="N2509" s="3">
        <v>90.909090909090907</v>
      </c>
      <c r="O2509" s="3">
        <f>+Tabla1[[#This Row],[CF_CALC_OCC_ROOMS]]/67*100</f>
        <v>89.552238805970148</v>
      </c>
      <c r="P2509" s="2">
        <v>13401640</v>
      </c>
      <c r="Q2509">
        <v>0</v>
      </c>
      <c r="R2509">
        <v>0</v>
      </c>
      <c r="S2509">
        <v>0</v>
      </c>
    </row>
    <row r="2510" spans="1:19" x14ac:dyDescent="0.25">
      <c r="A2510" s="1" t="s">
        <v>13</v>
      </c>
      <c r="B2510" s="4">
        <v>3313574</v>
      </c>
      <c r="C2510">
        <v>17</v>
      </c>
      <c r="D2510">
        <v>33</v>
      </c>
      <c r="E2510" s="1" t="s">
        <v>2522</v>
      </c>
      <c r="F2510" t="str">
        <f>+RIGHT(Tabla1[[#This Row],[CONSIDERED_DATE1]],6)</f>
        <v>NOV-22</v>
      </c>
      <c r="G2510" t="str">
        <f>+LEFT(Tabla1[[#This Row],[CONSIDERED_DATE12]],3)</f>
        <v>NOV</v>
      </c>
      <c r="H2510" t="str">
        <f>+RIGHT(Tabla1[[#This Row],[CONSIDERED_DATE12]],2)</f>
        <v>22</v>
      </c>
      <c r="I2510" t="str">
        <f>+CONCATENATE(Tabla1[[#This Row],[CONSIDERED_DATE14]],"-",Tabla1[[#This Row],[CONSIDERED_DATE13]])</f>
        <v>22-NOV</v>
      </c>
      <c r="J2510" s="1" t="s">
        <v>5718</v>
      </c>
      <c r="K2510">
        <v>17</v>
      </c>
      <c r="L2510">
        <v>66</v>
      </c>
      <c r="M2510" s="4">
        <v>194916.11764705801</v>
      </c>
      <c r="N2510" s="3">
        <v>25.757575757575701</v>
      </c>
      <c r="O2510" s="3">
        <f>+Tabla1[[#This Row],[CF_CALC_OCC_ROOMS]]/67*100</f>
        <v>25.373134328358208</v>
      </c>
      <c r="P2510" s="2">
        <v>3313574</v>
      </c>
      <c r="Q2510">
        <v>0</v>
      </c>
      <c r="R2510">
        <v>0</v>
      </c>
      <c r="S2510">
        <v>0</v>
      </c>
    </row>
    <row r="2511" spans="1:19" x14ac:dyDescent="0.25">
      <c r="A2511" s="1" t="s">
        <v>13</v>
      </c>
      <c r="B2511" s="4">
        <v>2120216</v>
      </c>
      <c r="C2511">
        <v>14</v>
      </c>
      <c r="D2511">
        <v>21</v>
      </c>
      <c r="E2511" s="1" t="s">
        <v>2523</v>
      </c>
      <c r="F2511" t="str">
        <f>+RIGHT(Tabla1[[#This Row],[CONSIDERED_DATE1]],6)</f>
        <v>NOV-22</v>
      </c>
      <c r="G2511" t="str">
        <f>+LEFT(Tabla1[[#This Row],[CONSIDERED_DATE12]],3)</f>
        <v>NOV</v>
      </c>
      <c r="H2511" t="str">
        <f>+RIGHT(Tabla1[[#This Row],[CONSIDERED_DATE12]],2)</f>
        <v>22</v>
      </c>
      <c r="I2511" t="str">
        <f>+CONCATENATE(Tabla1[[#This Row],[CONSIDERED_DATE14]],"-",Tabla1[[#This Row],[CONSIDERED_DATE13]])</f>
        <v>22-NOV</v>
      </c>
      <c r="J2511" s="1" t="s">
        <v>5719</v>
      </c>
      <c r="K2511">
        <v>14</v>
      </c>
      <c r="L2511">
        <v>66</v>
      </c>
      <c r="M2511" s="4">
        <v>151444</v>
      </c>
      <c r="N2511" s="3">
        <v>21.2121212121212</v>
      </c>
      <c r="O2511" s="3">
        <f>+Tabla1[[#This Row],[CF_CALC_OCC_ROOMS]]/67*100</f>
        <v>20.8955223880597</v>
      </c>
      <c r="P2511" s="2">
        <v>2120216</v>
      </c>
      <c r="Q2511">
        <v>0</v>
      </c>
      <c r="R2511">
        <v>0</v>
      </c>
      <c r="S2511">
        <v>0</v>
      </c>
    </row>
    <row r="2512" spans="1:19" x14ac:dyDescent="0.25">
      <c r="A2512" s="1" t="s">
        <v>13</v>
      </c>
      <c r="B2512" s="4">
        <v>4828137</v>
      </c>
      <c r="C2512">
        <v>30</v>
      </c>
      <c r="D2512">
        <v>40</v>
      </c>
      <c r="E2512" s="1" t="s">
        <v>2524</v>
      </c>
      <c r="F2512" t="str">
        <f>+RIGHT(Tabla1[[#This Row],[CONSIDERED_DATE1]],6)</f>
        <v>NOV-22</v>
      </c>
      <c r="G2512" t="str">
        <f>+LEFT(Tabla1[[#This Row],[CONSIDERED_DATE12]],3)</f>
        <v>NOV</v>
      </c>
      <c r="H2512" t="str">
        <f>+RIGHT(Tabla1[[#This Row],[CONSIDERED_DATE12]],2)</f>
        <v>22</v>
      </c>
      <c r="I2512" t="str">
        <f>+CONCATENATE(Tabla1[[#This Row],[CONSIDERED_DATE14]],"-",Tabla1[[#This Row],[CONSIDERED_DATE13]])</f>
        <v>22-NOV</v>
      </c>
      <c r="J2512" s="1" t="s">
        <v>5720</v>
      </c>
      <c r="K2512">
        <v>30</v>
      </c>
      <c r="L2512">
        <v>61</v>
      </c>
      <c r="M2512" s="4">
        <v>160937.9</v>
      </c>
      <c r="N2512" s="3">
        <v>49.180327868852402</v>
      </c>
      <c r="O2512" s="3">
        <f>+Tabla1[[#This Row],[CF_CALC_OCC_ROOMS]]/67*100</f>
        <v>44.776119402985074</v>
      </c>
      <c r="P2512" s="2">
        <v>2966937</v>
      </c>
      <c r="Q2512">
        <v>0</v>
      </c>
      <c r="R2512">
        <v>1861200</v>
      </c>
      <c r="S2512">
        <v>0</v>
      </c>
    </row>
    <row r="2513" spans="1:19" x14ac:dyDescent="0.25">
      <c r="A2513" s="1" t="s">
        <v>13</v>
      </c>
      <c r="B2513" s="4">
        <v>3099805</v>
      </c>
      <c r="C2513">
        <v>18</v>
      </c>
      <c r="D2513">
        <v>32</v>
      </c>
      <c r="E2513" s="1" t="s">
        <v>2525</v>
      </c>
      <c r="F2513" t="str">
        <f>+RIGHT(Tabla1[[#This Row],[CONSIDERED_DATE1]],6)</f>
        <v>NOV-22</v>
      </c>
      <c r="G2513" t="str">
        <f>+LEFT(Tabla1[[#This Row],[CONSIDERED_DATE12]],3)</f>
        <v>NOV</v>
      </c>
      <c r="H2513" t="str">
        <f>+RIGHT(Tabla1[[#This Row],[CONSIDERED_DATE12]],2)</f>
        <v>22</v>
      </c>
      <c r="I2513" t="str">
        <f>+CONCATENATE(Tabla1[[#This Row],[CONSIDERED_DATE14]],"-",Tabla1[[#This Row],[CONSIDERED_DATE13]])</f>
        <v>22-NOV</v>
      </c>
      <c r="J2513" s="1" t="s">
        <v>5721</v>
      </c>
      <c r="K2513">
        <v>18</v>
      </c>
      <c r="L2513">
        <v>61</v>
      </c>
      <c r="M2513" s="4">
        <v>172211.388888888</v>
      </c>
      <c r="N2513" s="3">
        <v>29.5081967213114</v>
      </c>
      <c r="O2513" s="3">
        <f>+Tabla1[[#This Row],[CF_CALC_OCC_ROOMS]]/67*100</f>
        <v>26.865671641791046</v>
      </c>
      <c r="P2513" s="2">
        <v>3099805</v>
      </c>
      <c r="Q2513">
        <v>0</v>
      </c>
      <c r="R2513">
        <v>0</v>
      </c>
      <c r="S2513">
        <v>0</v>
      </c>
    </row>
    <row r="2514" spans="1:19" x14ac:dyDescent="0.25">
      <c r="A2514" s="1" t="s">
        <v>13</v>
      </c>
      <c r="B2514" s="4">
        <v>7668975.7058823528</v>
      </c>
      <c r="C2514">
        <v>41</v>
      </c>
      <c r="D2514">
        <v>64</v>
      </c>
      <c r="E2514" s="1" t="s">
        <v>2526</v>
      </c>
      <c r="F2514" t="str">
        <f>+RIGHT(Tabla1[[#This Row],[CONSIDERED_DATE1]],6)</f>
        <v>NOV-22</v>
      </c>
      <c r="G2514" t="str">
        <f>+LEFT(Tabla1[[#This Row],[CONSIDERED_DATE12]],3)</f>
        <v>NOV</v>
      </c>
      <c r="H2514" t="str">
        <f>+RIGHT(Tabla1[[#This Row],[CONSIDERED_DATE12]],2)</f>
        <v>22</v>
      </c>
      <c r="I2514" t="str">
        <f>+CONCATENATE(Tabla1[[#This Row],[CONSIDERED_DATE14]],"-",Tabla1[[#This Row],[CONSIDERED_DATE13]])</f>
        <v>22-NOV</v>
      </c>
      <c r="J2514" s="1" t="s">
        <v>5722</v>
      </c>
      <c r="K2514">
        <v>41</v>
      </c>
      <c r="L2514">
        <v>67</v>
      </c>
      <c r="M2514" s="4">
        <v>187048.18794835001</v>
      </c>
      <c r="N2514" s="3">
        <v>61.194029850746197</v>
      </c>
      <c r="O2514" s="3">
        <f>+Tabla1[[#This Row],[CF_CALC_OCC_ROOMS]]/67*100</f>
        <v>61.194029850746269</v>
      </c>
      <c r="P2514" s="2">
        <v>7668975.7058823528</v>
      </c>
      <c r="Q2514">
        <v>0</v>
      </c>
      <c r="R2514">
        <v>0</v>
      </c>
      <c r="S2514">
        <v>0</v>
      </c>
    </row>
    <row r="2515" spans="1:19" x14ac:dyDescent="0.25">
      <c r="A2515" s="1" t="s">
        <v>13</v>
      </c>
      <c r="B2515" s="4">
        <v>13996839.705882354</v>
      </c>
      <c r="C2515">
        <v>60</v>
      </c>
      <c r="D2515">
        <v>110</v>
      </c>
      <c r="E2515" s="1" t="s">
        <v>2527</v>
      </c>
      <c r="F2515" t="str">
        <f>+RIGHT(Tabla1[[#This Row],[CONSIDERED_DATE1]],6)</f>
        <v>NOV-22</v>
      </c>
      <c r="G2515" t="str">
        <f>+LEFT(Tabla1[[#This Row],[CONSIDERED_DATE12]],3)</f>
        <v>NOV</v>
      </c>
      <c r="H2515" t="str">
        <f>+RIGHT(Tabla1[[#This Row],[CONSIDERED_DATE12]],2)</f>
        <v>22</v>
      </c>
      <c r="I2515" t="str">
        <f>+CONCATENATE(Tabla1[[#This Row],[CONSIDERED_DATE14]],"-",Tabla1[[#This Row],[CONSIDERED_DATE13]])</f>
        <v>22-NOV</v>
      </c>
      <c r="J2515" s="1" t="s">
        <v>5723</v>
      </c>
      <c r="K2515">
        <v>60</v>
      </c>
      <c r="L2515">
        <v>67</v>
      </c>
      <c r="M2515" s="4">
        <v>233280.66176470587</v>
      </c>
      <c r="N2515" s="3">
        <v>89.552238805970106</v>
      </c>
      <c r="O2515" s="3">
        <f>+Tabla1[[#This Row],[CF_CALC_OCC_ROOMS]]/67*100</f>
        <v>89.552238805970148</v>
      </c>
      <c r="P2515" s="2">
        <v>13996839.705882354</v>
      </c>
      <c r="Q2515">
        <v>0</v>
      </c>
      <c r="R2515">
        <v>0</v>
      </c>
      <c r="S2515">
        <v>0</v>
      </c>
    </row>
    <row r="2516" spans="1:19" x14ac:dyDescent="0.25">
      <c r="A2516" s="1" t="s">
        <v>13</v>
      </c>
      <c r="B2516" s="4">
        <v>14591187.705882354</v>
      </c>
      <c r="C2516">
        <v>62</v>
      </c>
      <c r="D2516">
        <v>121</v>
      </c>
      <c r="E2516" s="1" t="s">
        <v>2528</v>
      </c>
      <c r="F2516" t="str">
        <f>+RIGHT(Tabla1[[#This Row],[CONSIDERED_DATE1]],6)</f>
        <v>NOV-22</v>
      </c>
      <c r="G2516" t="str">
        <f>+LEFT(Tabla1[[#This Row],[CONSIDERED_DATE12]],3)</f>
        <v>NOV</v>
      </c>
      <c r="H2516" t="str">
        <f>+RIGHT(Tabla1[[#This Row],[CONSIDERED_DATE12]],2)</f>
        <v>22</v>
      </c>
      <c r="I2516" t="str">
        <f>+CONCATENATE(Tabla1[[#This Row],[CONSIDERED_DATE14]],"-",Tabla1[[#This Row],[CONSIDERED_DATE13]])</f>
        <v>22-NOV</v>
      </c>
      <c r="J2516" s="1" t="s">
        <v>5724</v>
      </c>
      <c r="K2516">
        <v>62</v>
      </c>
      <c r="L2516">
        <v>67</v>
      </c>
      <c r="M2516" s="4">
        <v>235341.73719165</v>
      </c>
      <c r="N2516" s="3">
        <v>92.537313432835802</v>
      </c>
      <c r="O2516" s="3">
        <f>+Tabla1[[#This Row],[CF_CALC_OCC_ROOMS]]/67*100</f>
        <v>92.537313432835816</v>
      </c>
      <c r="P2516" s="2">
        <v>14591187.705882354</v>
      </c>
      <c r="Q2516">
        <v>0</v>
      </c>
      <c r="R2516">
        <v>0</v>
      </c>
      <c r="S2516">
        <v>0</v>
      </c>
    </row>
    <row r="2517" spans="1:19" x14ac:dyDescent="0.25">
      <c r="A2517" s="1" t="s">
        <v>13</v>
      </c>
      <c r="B2517" s="4">
        <v>3805677.7058823528</v>
      </c>
      <c r="C2517">
        <v>18</v>
      </c>
      <c r="D2517">
        <v>35</v>
      </c>
      <c r="E2517" s="1" t="s">
        <v>2529</v>
      </c>
      <c r="F2517" t="str">
        <f>+RIGHT(Tabla1[[#This Row],[CONSIDERED_DATE1]],6)</f>
        <v>NOV-22</v>
      </c>
      <c r="G2517" t="str">
        <f>+LEFT(Tabla1[[#This Row],[CONSIDERED_DATE12]],3)</f>
        <v>NOV</v>
      </c>
      <c r="H2517" t="str">
        <f>+RIGHT(Tabla1[[#This Row],[CONSIDERED_DATE12]],2)</f>
        <v>22</v>
      </c>
      <c r="I2517" t="str">
        <f>+CONCATENATE(Tabla1[[#This Row],[CONSIDERED_DATE14]],"-",Tabla1[[#This Row],[CONSIDERED_DATE13]])</f>
        <v>22-NOV</v>
      </c>
      <c r="J2517" s="1" t="s">
        <v>5725</v>
      </c>
      <c r="K2517">
        <v>18</v>
      </c>
      <c r="L2517">
        <v>66</v>
      </c>
      <c r="M2517" s="4">
        <v>211426.53921568627</v>
      </c>
      <c r="N2517" s="3">
        <v>27.272727272727199</v>
      </c>
      <c r="O2517" s="3">
        <f>+Tabla1[[#This Row],[CF_CALC_OCC_ROOMS]]/67*100</f>
        <v>26.865671641791046</v>
      </c>
      <c r="P2517" s="2">
        <v>3805677.7058823528</v>
      </c>
      <c r="Q2517">
        <v>0</v>
      </c>
      <c r="R2517">
        <v>0</v>
      </c>
      <c r="S2517">
        <v>0</v>
      </c>
    </row>
    <row r="2518" spans="1:19" x14ac:dyDescent="0.25">
      <c r="A2518" s="1" t="s">
        <v>13</v>
      </c>
      <c r="B2518" s="4">
        <v>5751838.4705882352</v>
      </c>
      <c r="C2518">
        <v>34</v>
      </c>
      <c r="D2518">
        <v>53</v>
      </c>
      <c r="E2518" s="1" t="s">
        <v>2530</v>
      </c>
      <c r="F2518" t="str">
        <f>+RIGHT(Tabla1[[#This Row],[CONSIDERED_DATE1]],6)</f>
        <v>NOV-22</v>
      </c>
      <c r="G2518" t="str">
        <f>+LEFT(Tabla1[[#This Row],[CONSIDERED_DATE12]],3)</f>
        <v>NOV</v>
      </c>
      <c r="H2518" t="str">
        <f>+RIGHT(Tabla1[[#This Row],[CONSIDERED_DATE12]],2)</f>
        <v>22</v>
      </c>
      <c r="I2518" t="str">
        <f>+CONCATENATE(Tabla1[[#This Row],[CONSIDERED_DATE14]],"-",Tabla1[[#This Row],[CONSIDERED_DATE13]])</f>
        <v>22-NOV</v>
      </c>
      <c r="J2518" s="1" t="s">
        <v>5726</v>
      </c>
      <c r="K2518">
        <v>34</v>
      </c>
      <c r="L2518">
        <v>65</v>
      </c>
      <c r="M2518" s="4">
        <v>169171.7197231834</v>
      </c>
      <c r="N2518" s="3">
        <v>52.307692307692299</v>
      </c>
      <c r="O2518" s="3">
        <f>+Tabla1[[#This Row],[CF_CALC_OCC_ROOMS]]/67*100</f>
        <v>50.746268656716417</v>
      </c>
      <c r="P2518" s="2">
        <v>5751838.4705882352</v>
      </c>
      <c r="Q2518">
        <v>0</v>
      </c>
      <c r="R2518">
        <v>0</v>
      </c>
      <c r="S2518">
        <v>0</v>
      </c>
    </row>
    <row r="2519" spans="1:19" x14ac:dyDescent="0.25">
      <c r="A2519" s="1" t="s">
        <v>13</v>
      </c>
      <c r="B2519" s="4">
        <v>4357548.0504201679</v>
      </c>
      <c r="C2519">
        <v>24</v>
      </c>
      <c r="D2519">
        <v>35</v>
      </c>
      <c r="E2519" s="1" t="s">
        <v>2531</v>
      </c>
      <c r="F2519" t="str">
        <f>+RIGHT(Tabla1[[#This Row],[CONSIDERED_DATE1]],6)</f>
        <v>NOV-22</v>
      </c>
      <c r="G2519" t="str">
        <f>+LEFT(Tabla1[[#This Row],[CONSIDERED_DATE12]],3)</f>
        <v>NOV</v>
      </c>
      <c r="H2519" t="str">
        <f>+RIGHT(Tabla1[[#This Row],[CONSIDERED_DATE12]],2)</f>
        <v>22</v>
      </c>
      <c r="I2519" t="str">
        <f>+CONCATENATE(Tabla1[[#This Row],[CONSIDERED_DATE14]],"-",Tabla1[[#This Row],[CONSIDERED_DATE13]])</f>
        <v>22-NOV</v>
      </c>
      <c r="J2519" s="1" t="s">
        <v>5727</v>
      </c>
      <c r="K2519">
        <v>24</v>
      </c>
      <c r="L2519">
        <v>65</v>
      </c>
      <c r="M2519" s="4">
        <v>181564.50210084033</v>
      </c>
      <c r="N2519" s="3">
        <v>36.923076923076898</v>
      </c>
      <c r="O2519" s="3">
        <f>+Tabla1[[#This Row],[CF_CALC_OCC_ROOMS]]/67*100</f>
        <v>35.820895522388057</v>
      </c>
      <c r="P2519" s="2">
        <v>4357548.0504201679</v>
      </c>
      <c r="Q2519">
        <v>0</v>
      </c>
      <c r="R2519">
        <v>0</v>
      </c>
      <c r="S2519">
        <v>0</v>
      </c>
    </row>
    <row r="2520" spans="1:19" x14ac:dyDescent="0.25">
      <c r="A2520" s="1" t="s">
        <v>13</v>
      </c>
      <c r="B2520" s="4">
        <v>6695193</v>
      </c>
      <c r="C2520">
        <v>43</v>
      </c>
      <c r="D2520">
        <v>57</v>
      </c>
      <c r="E2520" s="1" t="s">
        <v>2532</v>
      </c>
      <c r="F2520" t="str">
        <f>+RIGHT(Tabla1[[#This Row],[CONSIDERED_DATE1]],6)</f>
        <v>NOV-22</v>
      </c>
      <c r="G2520" t="str">
        <f>+LEFT(Tabla1[[#This Row],[CONSIDERED_DATE12]],3)</f>
        <v>NOV</v>
      </c>
      <c r="H2520" t="str">
        <f>+RIGHT(Tabla1[[#This Row],[CONSIDERED_DATE12]],2)</f>
        <v>22</v>
      </c>
      <c r="I2520" t="str">
        <f>+CONCATENATE(Tabla1[[#This Row],[CONSIDERED_DATE14]],"-",Tabla1[[#This Row],[CONSIDERED_DATE13]])</f>
        <v>22-NOV</v>
      </c>
      <c r="J2520" s="1" t="s">
        <v>5728</v>
      </c>
      <c r="K2520">
        <v>43</v>
      </c>
      <c r="L2520">
        <v>65</v>
      </c>
      <c r="M2520" s="4">
        <v>155702.16279069701</v>
      </c>
      <c r="N2520" s="3">
        <v>66.153846153846104</v>
      </c>
      <c r="O2520" s="3">
        <f>+Tabla1[[#This Row],[CF_CALC_OCC_ROOMS]]/67*100</f>
        <v>64.179104477611943</v>
      </c>
      <c r="P2520" s="2">
        <v>5328193</v>
      </c>
      <c r="Q2520">
        <v>0</v>
      </c>
      <c r="R2520">
        <v>1367000</v>
      </c>
      <c r="S2520">
        <v>0</v>
      </c>
    </row>
    <row r="2521" spans="1:19" x14ac:dyDescent="0.25">
      <c r="A2521" s="1" t="s">
        <v>13</v>
      </c>
      <c r="B2521" s="4">
        <v>7376416</v>
      </c>
      <c r="C2521">
        <v>52</v>
      </c>
      <c r="D2521">
        <v>66</v>
      </c>
      <c r="E2521" s="1" t="s">
        <v>2533</v>
      </c>
      <c r="F2521" t="str">
        <f>+RIGHT(Tabla1[[#This Row],[CONSIDERED_DATE1]],6)</f>
        <v>NOV-22</v>
      </c>
      <c r="G2521" t="str">
        <f>+LEFT(Tabla1[[#This Row],[CONSIDERED_DATE12]],3)</f>
        <v>NOV</v>
      </c>
      <c r="H2521" t="str">
        <f>+RIGHT(Tabla1[[#This Row],[CONSIDERED_DATE12]],2)</f>
        <v>22</v>
      </c>
      <c r="I2521" t="str">
        <f>+CONCATENATE(Tabla1[[#This Row],[CONSIDERED_DATE14]],"-",Tabla1[[#This Row],[CONSIDERED_DATE13]])</f>
        <v>22-NOV</v>
      </c>
      <c r="J2521" s="1" t="s">
        <v>5729</v>
      </c>
      <c r="K2521">
        <v>52</v>
      </c>
      <c r="L2521">
        <v>65</v>
      </c>
      <c r="M2521" s="4">
        <v>141854.153846153</v>
      </c>
      <c r="N2521" s="3">
        <v>80</v>
      </c>
      <c r="O2521" s="3">
        <f>+Tabla1[[#This Row],[CF_CALC_OCC_ROOMS]]/67*100</f>
        <v>77.611940298507463</v>
      </c>
      <c r="P2521" s="2">
        <v>4499416</v>
      </c>
      <c r="Q2521">
        <v>0</v>
      </c>
      <c r="R2521">
        <v>2877000</v>
      </c>
      <c r="S2521">
        <v>0</v>
      </c>
    </row>
    <row r="2522" spans="1:19" x14ac:dyDescent="0.25">
      <c r="A2522" s="1" t="s">
        <v>13</v>
      </c>
      <c r="B2522" s="4">
        <v>9877171</v>
      </c>
      <c r="C2522">
        <v>42</v>
      </c>
      <c r="D2522">
        <v>83</v>
      </c>
      <c r="E2522" s="1" t="s">
        <v>2534</v>
      </c>
      <c r="F2522" t="str">
        <f>+RIGHT(Tabla1[[#This Row],[CONSIDERED_DATE1]],6)</f>
        <v>NOV-22</v>
      </c>
      <c r="G2522" t="str">
        <f>+LEFT(Tabla1[[#This Row],[CONSIDERED_DATE12]],3)</f>
        <v>NOV</v>
      </c>
      <c r="H2522" t="str">
        <f>+RIGHT(Tabla1[[#This Row],[CONSIDERED_DATE12]],2)</f>
        <v>22</v>
      </c>
      <c r="I2522" t="str">
        <f>+CONCATENATE(Tabla1[[#This Row],[CONSIDERED_DATE14]],"-",Tabla1[[#This Row],[CONSIDERED_DATE13]])</f>
        <v>22-NOV</v>
      </c>
      <c r="J2522" s="1" t="s">
        <v>5730</v>
      </c>
      <c r="K2522">
        <v>42</v>
      </c>
      <c r="L2522">
        <v>65</v>
      </c>
      <c r="M2522" s="4">
        <v>235170.73809523799</v>
      </c>
      <c r="N2522" s="3">
        <v>64.615384615384599</v>
      </c>
      <c r="O2522" s="3">
        <f>+Tabla1[[#This Row],[CF_CALC_OCC_ROOMS]]/67*100</f>
        <v>62.68656716417911</v>
      </c>
      <c r="P2522" s="2">
        <v>9818171</v>
      </c>
      <c r="Q2522">
        <v>0</v>
      </c>
      <c r="R2522">
        <v>59000</v>
      </c>
      <c r="S2522">
        <v>0</v>
      </c>
    </row>
    <row r="2523" spans="1:19" x14ac:dyDescent="0.25">
      <c r="A2523" s="1" t="s">
        <v>13</v>
      </c>
      <c r="B2523" s="4">
        <v>13457902.050420169</v>
      </c>
      <c r="C2523">
        <v>60</v>
      </c>
      <c r="D2523">
        <v>122</v>
      </c>
      <c r="E2523" s="1" t="s">
        <v>2535</v>
      </c>
      <c r="F2523" t="str">
        <f>+RIGHT(Tabla1[[#This Row],[CONSIDERED_DATE1]],6)</f>
        <v>NOV-22</v>
      </c>
      <c r="G2523" t="str">
        <f>+LEFT(Tabla1[[#This Row],[CONSIDERED_DATE12]],3)</f>
        <v>NOV</v>
      </c>
      <c r="H2523" t="str">
        <f>+RIGHT(Tabla1[[#This Row],[CONSIDERED_DATE12]],2)</f>
        <v>22</v>
      </c>
      <c r="I2523" t="str">
        <f>+CONCATENATE(Tabla1[[#This Row],[CONSIDERED_DATE14]],"-",Tabla1[[#This Row],[CONSIDERED_DATE13]])</f>
        <v>22-NOV</v>
      </c>
      <c r="J2523" s="1" t="s">
        <v>5731</v>
      </c>
      <c r="K2523">
        <v>60</v>
      </c>
      <c r="L2523">
        <v>65</v>
      </c>
      <c r="M2523" s="4">
        <v>224298.367507002</v>
      </c>
      <c r="N2523" s="3">
        <v>92.307692307692307</v>
      </c>
      <c r="O2523" s="3">
        <f>+Tabla1[[#This Row],[CF_CALC_OCC_ROOMS]]/67*100</f>
        <v>89.552238805970148</v>
      </c>
      <c r="P2523" s="2">
        <v>13457902.050420169</v>
      </c>
      <c r="Q2523">
        <v>0</v>
      </c>
      <c r="R2523">
        <v>0</v>
      </c>
      <c r="S2523">
        <v>0</v>
      </c>
    </row>
    <row r="2524" spans="1:19" x14ac:dyDescent="0.25">
      <c r="A2524" s="1" t="s">
        <v>13</v>
      </c>
      <c r="B2524" s="4">
        <v>3769681</v>
      </c>
      <c r="C2524">
        <v>17</v>
      </c>
      <c r="D2524">
        <v>33</v>
      </c>
      <c r="E2524" s="1" t="s">
        <v>2536</v>
      </c>
      <c r="F2524" t="str">
        <f>+RIGHT(Tabla1[[#This Row],[CONSIDERED_DATE1]],6)</f>
        <v>NOV-22</v>
      </c>
      <c r="G2524" t="str">
        <f>+LEFT(Tabla1[[#This Row],[CONSIDERED_DATE12]],3)</f>
        <v>NOV</v>
      </c>
      <c r="H2524" t="str">
        <f>+RIGHT(Tabla1[[#This Row],[CONSIDERED_DATE12]],2)</f>
        <v>22</v>
      </c>
      <c r="I2524" t="str">
        <f>+CONCATENATE(Tabla1[[#This Row],[CONSIDERED_DATE14]],"-",Tabla1[[#This Row],[CONSIDERED_DATE13]])</f>
        <v>22-NOV</v>
      </c>
      <c r="J2524" s="1" t="s">
        <v>5732</v>
      </c>
      <c r="K2524">
        <v>17</v>
      </c>
      <c r="L2524">
        <v>65</v>
      </c>
      <c r="M2524" s="4">
        <v>221745.94117646999</v>
      </c>
      <c r="N2524" s="3">
        <v>26.1538461538461</v>
      </c>
      <c r="O2524" s="3">
        <f>+Tabla1[[#This Row],[CF_CALC_OCC_ROOMS]]/67*100</f>
        <v>25.373134328358208</v>
      </c>
      <c r="P2524" s="2">
        <v>3769681</v>
      </c>
      <c r="Q2524">
        <v>0</v>
      </c>
      <c r="R2524">
        <v>0</v>
      </c>
      <c r="S2524">
        <v>0</v>
      </c>
    </row>
    <row r="2525" spans="1:19" x14ac:dyDescent="0.25">
      <c r="A2525" s="1" t="s">
        <v>13</v>
      </c>
      <c r="B2525" s="4">
        <v>3392969</v>
      </c>
      <c r="C2525">
        <v>16</v>
      </c>
      <c r="D2525">
        <v>29</v>
      </c>
      <c r="E2525" s="1" t="s">
        <v>2537</v>
      </c>
      <c r="F2525" t="str">
        <f>+RIGHT(Tabla1[[#This Row],[CONSIDERED_DATE1]],6)</f>
        <v>NOV-22</v>
      </c>
      <c r="G2525" t="str">
        <f>+LEFT(Tabla1[[#This Row],[CONSIDERED_DATE12]],3)</f>
        <v>NOV</v>
      </c>
      <c r="H2525" t="str">
        <f>+RIGHT(Tabla1[[#This Row],[CONSIDERED_DATE12]],2)</f>
        <v>22</v>
      </c>
      <c r="I2525" t="str">
        <f>+CONCATENATE(Tabla1[[#This Row],[CONSIDERED_DATE14]],"-",Tabla1[[#This Row],[CONSIDERED_DATE13]])</f>
        <v>22-NOV</v>
      </c>
      <c r="J2525" s="1" t="s">
        <v>5733</v>
      </c>
      <c r="K2525">
        <v>16</v>
      </c>
      <c r="L2525">
        <v>52</v>
      </c>
      <c r="M2525" s="4">
        <v>212060.5625</v>
      </c>
      <c r="N2525" s="3">
        <v>30.769230769230699</v>
      </c>
      <c r="O2525" s="3">
        <f>+Tabla1[[#This Row],[CF_CALC_OCC_ROOMS]]/67*100</f>
        <v>23.880597014925371</v>
      </c>
      <c r="P2525" s="2">
        <v>3392969</v>
      </c>
      <c r="Q2525">
        <v>0</v>
      </c>
      <c r="R2525">
        <v>0</v>
      </c>
      <c r="S2525">
        <v>0</v>
      </c>
    </row>
    <row r="2526" spans="1:19" x14ac:dyDescent="0.25">
      <c r="A2526" s="1" t="s">
        <v>13</v>
      </c>
      <c r="B2526" s="4">
        <v>2594196</v>
      </c>
      <c r="C2526">
        <v>18</v>
      </c>
      <c r="D2526">
        <v>26</v>
      </c>
      <c r="E2526" s="1" t="s">
        <v>2538</v>
      </c>
      <c r="F2526" t="str">
        <f>+RIGHT(Tabla1[[#This Row],[CONSIDERED_DATE1]],6)</f>
        <v>NOV-22</v>
      </c>
      <c r="G2526" t="str">
        <f>+LEFT(Tabla1[[#This Row],[CONSIDERED_DATE12]],3)</f>
        <v>NOV</v>
      </c>
      <c r="H2526" t="str">
        <f>+RIGHT(Tabla1[[#This Row],[CONSIDERED_DATE12]],2)</f>
        <v>22</v>
      </c>
      <c r="I2526" t="str">
        <f>+CONCATENATE(Tabla1[[#This Row],[CONSIDERED_DATE14]],"-",Tabla1[[#This Row],[CONSIDERED_DATE13]])</f>
        <v>22-NOV</v>
      </c>
      <c r="J2526" s="1" t="s">
        <v>5734</v>
      </c>
      <c r="K2526">
        <v>18</v>
      </c>
      <c r="L2526">
        <v>65</v>
      </c>
      <c r="M2526" s="4">
        <v>144122</v>
      </c>
      <c r="N2526" s="3">
        <v>27.692307692307601</v>
      </c>
      <c r="O2526" s="3">
        <f>+Tabla1[[#This Row],[CF_CALC_OCC_ROOMS]]/67*100</f>
        <v>26.865671641791046</v>
      </c>
      <c r="P2526" s="2">
        <v>2594196</v>
      </c>
      <c r="Q2526">
        <v>0</v>
      </c>
      <c r="R2526">
        <v>0</v>
      </c>
      <c r="S2526">
        <v>0</v>
      </c>
    </row>
    <row r="2527" spans="1:19" x14ac:dyDescent="0.25">
      <c r="A2527" s="1" t="s">
        <v>13</v>
      </c>
      <c r="B2527" s="4">
        <v>3428509</v>
      </c>
      <c r="C2527">
        <v>22</v>
      </c>
      <c r="D2527">
        <v>27</v>
      </c>
      <c r="E2527" s="1" t="s">
        <v>2539</v>
      </c>
      <c r="F2527" t="str">
        <f>+RIGHT(Tabla1[[#This Row],[CONSIDERED_DATE1]],6)</f>
        <v>NOV-22</v>
      </c>
      <c r="G2527" t="str">
        <f>+LEFT(Tabla1[[#This Row],[CONSIDERED_DATE12]],3)</f>
        <v>NOV</v>
      </c>
      <c r="H2527" t="str">
        <f>+RIGHT(Tabla1[[#This Row],[CONSIDERED_DATE12]],2)</f>
        <v>22</v>
      </c>
      <c r="I2527" t="str">
        <f>+CONCATENATE(Tabla1[[#This Row],[CONSIDERED_DATE14]],"-",Tabla1[[#This Row],[CONSIDERED_DATE13]])</f>
        <v>22-NOV</v>
      </c>
      <c r="J2527" s="1" t="s">
        <v>5735</v>
      </c>
      <c r="K2527">
        <v>22</v>
      </c>
      <c r="L2527">
        <v>66</v>
      </c>
      <c r="M2527" s="4">
        <v>155841.318181818</v>
      </c>
      <c r="N2527" s="3">
        <v>33.3333333333333</v>
      </c>
      <c r="O2527" s="3">
        <f>+Tabla1[[#This Row],[CF_CALC_OCC_ROOMS]]/67*100</f>
        <v>32.835820895522389</v>
      </c>
      <c r="P2527" s="2">
        <v>3428509</v>
      </c>
      <c r="Q2527">
        <v>0</v>
      </c>
      <c r="R2527">
        <v>0</v>
      </c>
      <c r="S2527">
        <v>0</v>
      </c>
    </row>
    <row r="2528" spans="1:19" x14ac:dyDescent="0.25">
      <c r="A2528" s="1" t="s">
        <v>13</v>
      </c>
      <c r="B2528" s="4">
        <v>3909987</v>
      </c>
      <c r="C2528">
        <v>24</v>
      </c>
      <c r="D2528">
        <v>30</v>
      </c>
      <c r="E2528" s="1" t="s">
        <v>2540</v>
      </c>
      <c r="F2528" t="str">
        <f>+RIGHT(Tabla1[[#This Row],[CONSIDERED_DATE1]],6)</f>
        <v>DEC-22</v>
      </c>
      <c r="G2528" t="str">
        <f>+LEFT(Tabla1[[#This Row],[CONSIDERED_DATE12]],3)</f>
        <v>DEC</v>
      </c>
      <c r="H2528" t="str">
        <f>+RIGHT(Tabla1[[#This Row],[CONSIDERED_DATE12]],2)</f>
        <v>22</v>
      </c>
      <c r="I2528" t="str">
        <f>+CONCATENATE(Tabla1[[#This Row],[CONSIDERED_DATE14]],"-",Tabla1[[#This Row],[CONSIDERED_DATE13]])</f>
        <v>22-DEC</v>
      </c>
      <c r="J2528" s="1" t="s">
        <v>5736</v>
      </c>
      <c r="K2528">
        <v>24</v>
      </c>
      <c r="L2528">
        <v>66</v>
      </c>
      <c r="M2528" s="4">
        <v>162916.125</v>
      </c>
      <c r="N2528" s="3">
        <v>36.363636363636303</v>
      </c>
      <c r="O2528" s="3">
        <f>+Tabla1[[#This Row],[CF_CALC_OCC_ROOMS]]/67*100</f>
        <v>35.820895522388057</v>
      </c>
      <c r="P2528" s="2">
        <v>3381737</v>
      </c>
      <c r="Q2528">
        <v>0</v>
      </c>
      <c r="R2528">
        <v>528250</v>
      </c>
      <c r="S2528">
        <v>0</v>
      </c>
    </row>
    <row r="2529" spans="1:19" x14ac:dyDescent="0.25">
      <c r="A2529" s="1" t="s">
        <v>13</v>
      </c>
      <c r="B2529" s="4">
        <v>8215337</v>
      </c>
      <c r="C2529">
        <v>36</v>
      </c>
      <c r="D2529">
        <v>68</v>
      </c>
      <c r="E2529" s="1" t="s">
        <v>2541</v>
      </c>
      <c r="F2529" t="str">
        <f>+RIGHT(Tabla1[[#This Row],[CONSIDERED_DATE1]],6)</f>
        <v>DEC-22</v>
      </c>
      <c r="G2529" t="str">
        <f>+LEFT(Tabla1[[#This Row],[CONSIDERED_DATE12]],3)</f>
        <v>DEC</v>
      </c>
      <c r="H2529" t="str">
        <f>+RIGHT(Tabla1[[#This Row],[CONSIDERED_DATE12]],2)</f>
        <v>22</v>
      </c>
      <c r="I2529" t="str">
        <f>+CONCATENATE(Tabla1[[#This Row],[CONSIDERED_DATE14]],"-",Tabla1[[#This Row],[CONSIDERED_DATE13]])</f>
        <v>22-DEC</v>
      </c>
      <c r="J2529" s="1" t="s">
        <v>5737</v>
      </c>
      <c r="K2529">
        <v>36</v>
      </c>
      <c r="L2529">
        <v>66</v>
      </c>
      <c r="M2529" s="4">
        <v>228203.80555555501</v>
      </c>
      <c r="N2529" s="3">
        <v>54.545454545454497</v>
      </c>
      <c r="O2529" s="3">
        <f>+Tabla1[[#This Row],[CF_CALC_OCC_ROOMS]]/67*100</f>
        <v>53.731343283582092</v>
      </c>
      <c r="P2529" s="2">
        <v>8215337</v>
      </c>
      <c r="Q2529">
        <v>0</v>
      </c>
      <c r="R2529">
        <v>0</v>
      </c>
      <c r="S2529">
        <v>0</v>
      </c>
    </row>
    <row r="2530" spans="1:19" x14ac:dyDescent="0.25">
      <c r="A2530" s="1" t="s">
        <v>13</v>
      </c>
      <c r="B2530" s="4">
        <v>14852514</v>
      </c>
      <c r="C2530">
        <v>59</v>
      </c>
      <c r="D2530">
        <v>119</v>
      </c>
      <c r="E2530" s="1" t="s">
        <v>2542</v>
      </c>
      <c r="F2530" t="str">
        <f>+RIGHT(Tabla1[[#This Row],[CONSIDERED_DATE1]],6)</f>
        <v>DEC-22</v>
      </c>
      <c r="G2530" t="str">
        <f>+LEFT(Tabla1[[#This Row],[CONSIDERED_DATE12]],3)</f>
        <v>DEC</v>
      </c>
      <c r="H2530" t="str">
        <f>+RIGHT(Tabla1[[#This Row],[CONSIDERED_DATE12]],2)</f>
        <v>22</v>
      </c>
      <c r="I2530" t="str">
        <f>+CONCATENATE(Tabla1[[#This Row],[CONSIDERED_DATE14]],"-",Tabla1[[#This Row],[CONSIDERED_DATE13]])</f>
        <v>22-DEC</v>
      </c>
      <c r="J2530" s="1" t="s">
        <v>5738</v>
      </c>
      <c r="K2530">
        <v>59</v>
      </c>
      <c r="L2530">
        <v>66</v>
      </c>
      <c r="M2530" s="4">
        <v>251737.52542372799</v>
      </c>
      <c r="N2530" s="3">
        <v>89.393939393939306</v>
      </c>
      <c r="O2530" s="3">
        <f>+Tabla1[[#This Row],[CF_CALC_OCC_ROOMS]]/67*100</f>
        <v>88.059701492537314</v>
      </c>
      <c r="P2530" s="2">
        <v>14852514</v>
      </c>
      <c r="Q2530">
        <v>0</v>
      </c>
      <c r="R2530">
        <v>0</v>
      </c>
      <c r="S2530">
        <v>0</v>
      </c>
    </row>
    <row r="2531" spans="1:19" x14ac:dyDescent="0.25">
      <c r="A2531" s="1" t="s">
        <v>13</v>
      </c>
      <c r="B2531" s="4">
        <v>6840007</v>
      </c>
      <c r="C2531">
        <v>39</v>
      </c>
      <c r="D2531">
        <v>71</v>
      </c>
      <c r="E2531" s="1" t="s">
        <v>2543</v>
      </c>
      <c r="F2531" t="str">
        <f>+RIGHT(Tabla1[[#This Row],[CONSIDERED_DATE1]],6)</f>
        <v>DEC-22</v>
      </c>
      <c r="G2531" t="str">
        <f>+LEFT(Tabla1[[#This Row],[CONSIDERED_DATE12]],3)</f>
        <v>DEC</v>
      </c>
      <c r="H2531" t="str">
        <f>+RIGHT(Tabla1[[#This Row],[CONSIDERED_DATE12]],2)</f>
        <v>22</v>
      </c>
      <c r="I2531" t="str">
        <f>+CONCATENATE(Tabla1[[#This Row],[CONSIDERED_DATE14]],"-",Tabla1[[#This Row],[CONSIDERED_DATE13]])</f>
        <v>22-DEC</v>
      </c>
      <c r="J2531" s="1" t="s">
        <v>5739</v>
      </c>
      <c r="K2531">
        <v>39</v>
      </c>
      <c r="L2531">
        <v>66</v>
      </c>
      <c r="M2531" s="4">
        <v>175384.794871794</v>
      </c>
      <c r="N2531" s="3">
        <v>59.090909090909001</v>
      </c>
      <c r="O2531" s="3">
        <f>+Tabla1[[#This Row],[CF_CALC_OCC_ROOMS]]/67*100</f>
        <v>58.208955223880601</v>
      </c>
      <c r="P2531" s="2">
        <v>5185057</v>
      </c>
      <c r="Q2531">
        <v>0</v>
      </c>
      <c r="R2531">
        <v>1654950</v>
      </c>
      <c r="S2531">
        <v>0</v>
      </c>
    </row>
    <row r="2532" spans="1:19" x14ac:dyDescent="0.25">
      <c r="A2532" s="1" t="s">
        <v>13</v>
      </c>
      <c r="B2532" s="4">
        <v>4346477</v>
      </c>
      <c r="C2532">
        <v>27</v>
      </c>
      <c r="D2532">
        <v>43</v>
      </c>
      <c r="E2532" s="1" t="s">
        <v>2544</v>
      </c>
      <c r="F2532" t="str">
        <f>+RIGHT(Tabla1[[#This Row],[CONSIDERED_DATE1]],6)</f>
        <v>DEC-22</v>
      </c>
      <c r="G2532" t="str">
        <f>+LEFT(Tabla1[[#This Row],[CONSIDERED_DATE12]],3)</f>
        <v>DEC</v>
      </c>
      <c r="H2532" t="str">
        <f>+RIGHT(Tabla1[[#This Row],[CONSIDERED_DATE12]],2)</f>
        <v>22</v>
      </c>
      <c r="I2532" t="str">
        <f>+CONCATENATE(Tabla1[[#This Row],[CONSIDERED_DATE14]],"-",Tabla1[[#This Row],[CONSIDERED_DATE13]])</f>
        <v>22-DEC</v>
      </c>
      <c r="J2532" s="1" t="s">
        <v>5740</v>
      </c>
      <c r="K2532">
        <v>27</v>
      </c>
      <c r="L2532">
        <v>65</v>
      </c>
      <c r="M2532" s="4">
        <v>160980.62962962899</v>
      </c>
      <c r="N2532" s="3">
        <v>41.538461538461497</v>
      </c>
      <c r="O2532" s="3">
        <f>+Tabla1[[#This Row],[CF_CALC_OCC_ROOMS]]/67*100</f>
        <v>40.298507462686565</v>
      </c>
      <c r="P2532" s="2">
        <v>2691527</v>
      </c>
      <c r="Q2532">
        <v>0</v>
      </c>
      <c r="R2532">
        <v>1654950</v>
      </c>
      <c r="S2532">
        <v>0</v>
      </c>
    </row>
    <row r="2533" spans="1:19" x14ac:dyDescent="0.25">
      <c r="A2533" s="1" t="s">
        <v>13</v>
      </c>
      <c r="B2533" s="4">
        <v>1498200</v>
      </c>
      <c r="C2533">
        <v>11</v>
      </c>
      <c r="D2533">
        <v>14</v>
      </c>
      <c r="E2533" s="1" t="s">
        <v>2545</v>
      </c>
      <c r="F2533" t="str">
        <f>+RIGHT(Tabla1[[#This Row],[CONSIDERED_DATE1]],6)</f>
        <v>DEC-22</v>
      </c>
      <c r="G2533" t="str">
        <f>+LEFT(Tabla1[[#This Row],[CONSIDERED_DATE12]],3)</f>
        <v>DEC</v>
      </c>
      <c r="H2533" t="str">
        <f>+RIGHT(Tabla1[[#This Row],[CONSIDERED_DATE12]],2)</f>
        <v>22</v>
      </c>
      <c r="I2533" t="str">
        <f>+CONCATENATE(Tabla1[[#This Row],[CONSIDERED_DATE14]],"-",Tabla1[[#This Row],[CONSIDERED_DATE13]])</f>
        <v>22-DEC</v>
      </c>
      <c r="J2533" s="1" t="s">
        <v>5741</v>
      </c>
      <c r="K2533">
        <v>11</v>
      </c>
      <c r="L2533">
        <v>66</v>
      </c>
      <c r="M2533" s="4">
        <v>136200</v>
      </c>
      <c r="N2533" s="3">
        <v>16.6666666666666</v>
      </c>
      <c r="O2533" s="3">
        <f>+Tabla1[[#This Row],[CF_CALC_OCC_ROOMS]]/67*100</f>
        <v>16.417910447761194</v>
      </c>
      <c r="P2533" s="2">
        <v>1498200</v>
      </c>
      <c r="Q2533">
        <v>0</v>
      </c>
      <c r="R2533">
        <v>0</v>
      </c>
      <c r="S2533">
        <v>0</v>
      </c>
    </row>
    <row r="2534" spans="1:19" x14ac:dyDescent="0.25">
      <c r="A2534" s="1" t="s">
        <v>13</v>
      </c>
      <c r="B2534" s="4">
        <v>5213024</v>
      </c>
      <c r="C2534">
        <v>27</v>
      </c>
      <c r="D2534">
        <v>48</v>
      </c>
      <c r="E2534" s="1" t="s">
        <v>2546</v>
      </c>
      <c r="F2534" t="str">
        <f>+RIGHT(Tabla1[[#This Row],[CONSIDERED_DATE1]],6)</f>
        <v>DEC-22</v>
      </c>
      <c r="G2534" t="str">
        <f>+LEFT(Tabla1[[#This Row],[CONSIDERED_DATE12]],3)</f>
        <v>DEC</v>
      </c>
      <c r="H2534" t="str">
        <f>+RIGHT(Tabla1[[#This Row],[CONSIDERED_DATE12]],2)</f>
        <v>22</v>
      </c>
      <c r="I2534" t="str">
        <f>+CONCATENATE(Tabla1[[#This Row],[CONSIDERED_DATE14]],"-",Tabla1[[#This Row],[CONSIDERED_DATE13]])</f>
        <v>22-DEC</v>
      </c>
      <c r="J2534" s="1" t="s">
        <v>5742</v>
      </c>
      <c r="K2534">
        <v>27</v>
      </c>
      <c r="L2534">
        <v>66</v>
      </c>
      <c r="M2534" s="4">
        <v>193074.96296296199</v>
      </c>
      <c r="N2534" s="3">
        <v>40.909090909090899</v>
      </c>
      <c r="O2534" s="3">
        <f>+Tabla1[[#This Row],[CF_CALC_OCC_ROOMS]]/67*100</f>
        <v>40.298507462686565</v>
      </c>
      <c r="P2534" s="2">
        <v>5213024</v>
      </c>
      <c r="Q2534">
        <v>0</v>
      </c>
      <c r="R2534">
        <v>0</v>
      </c>
      <c r="S2534">
        <v>0</v>
      </c>
    </row>
    <row r="2535" spans="1:19" x14ac:dyDescent="0.25">
      <c r="A2535" s="1" t="s">
        <v>13</v>
      </c>
      <c r="B2535" s="4">
        <v>10467470</v>
      </c>
      <c r="C2535">
        <v>48</v>
      </c>
      <c r="D2535">
        <v>93</v>
      </c>
      <c r="E2535" s="1" t="s">
        <v>2547</v>
      </c>
      <c r="F2535" t="str">
        <f>+RIGHT(Tabla1[[#This Row],[CONSIDERED_DATE1]],6)</f>
        <v>DEC-22</v>
      </c>
      <c r="G2535" t="str">
        <f>+LEFT(Tabla1[[#This Row],[CONSIDERED_DATE12]],3)</f>
        <v>DEC</v>
      </c>
      <c r="H2535" t="str">
        <f>+RIGHT(Tabla1[[#This Row],[CONSIDERED_DATE12]],2)</f>
        <v>22</v>
      </c>
      <c r="I2535" t="str">
        <f>+CONCATENATE(Tabla1[[#This Row],[CONSIDERED_DATE14]],"-",Tabla1[[#This Row],[CONSIDERED_DATE13]])</f>
        <v>22-DEC</v>
      </c>
      <c r="J2535" s="1" t="s">
        <v>5743</v>
      </c>
      <c r="K2535">
        <v>48</v>
      </c>
      <c r="L2535">
        <v>66</v>
      </c>
      <c r="M2535" s="4">
        <v>218072.29166666599</v>
      </c>
      <c r="N2535" s="3">
        <v>72.727272727272705</v>
      </c>
      <c r="O2535" s="3">
        <f>+Tabla1[[#This Row],[CF_CALC_OCC_ROOMS]]/67*100</f>
        <v>71.641791044776113</v>
      </c>
      <c r="P2535" s="2">
        <v>10467470</v>
      </c>
      <c r="Q2535">
        <v>0</v>
      </c>
      <c r="R2535">
        <v>0</v>
      </c>
      <c r="S2535">
        <v>0</v>
      </c>
    </row>
    <row r="2536" spans="1:19" x14ac:dyDescent="0.25">
      <c r="A2536" s="1" t="s">
        <v>13</v>
      </c>
      <c r="B2536" s="4">
        <v>12684460.714285715</v>
      </c>
      <c r="C2536">
        <v>61</v>
      </c>
      <c r="D2536">
        <v>125</v>
      </c>
      <c r="E2536" s="1" t="s">
        <v>2548</v>
      </c>
      <c r="F2536" t="str">
        <f>+RIGHT(Tabla1[[#This Row],[CONSIDERED_DATE1]],6)</f>
        <v>DEC-22</v>
      </c>
      <c r="G2536" t="str">
        <f>+LEFT(Tabla1[[#This Row],[CONSIDERED_DATE12]],3)</f>
        <v>DEC</v>
      </c>
      <c r="H2536" t="str">
        <f>+RIGHT(Tabla1[[#This Row],[CONSIDERED_DATE12]],2)</f>
        <v>22</v>
      </c>
      <c r="I2536" t="str">
        <f>+CONCATENATE(Tabla1[[#This Row],[CONSIDERED_DATE14]],"-",Tabla1[[#This Row],[CONSIDERED_DATE13]])</f>
        <v>22-DEC</v>
      </c>
      <c r="J2536" s="1" t="s">
        <v>5744</v>
      </c>
      <c r="K2536">
        <v>61</v>
      </c>
      <c r="L2536">
        <v>66</v>
      </c>
      <c r="M2536" s="4">
        <v>207941.97892271599</v>
      </c>
      <c r="N2536" s="3">
        <v>92.424242424242394</v>
      </c>
      <c r="O2536" s="3">
        <f>+Tabla1[[#This Row],[CF_CALC_OCC_ROOMS]]/67*100</f>
        <v>91.044776119402982</v>
      </c>
      <c r="P2536" s="2">
        <v>12684460.714285715</v>
      </c>
      <c r="Q2536">
        <v>0</v>
      </c>
      <c r="R2536">
        <v>0</v>
      </c>
      <c r="S2536">
        <v>0</v>
      </c>
    </row>
    <row r="2537" spans="1:19" x14ac:dyDescent="0.25">
      <c r="A2537" s="1" t="s">
        <v>13</v>
      </c>
      <c r="B2537" s="4">
        <v>13816977</v>
      </c>
      <c r="C2537">
        <v>63</v>
      </c>
      <c r="D2537">
        <v>127</v>
      </c>
      <c r="E2537" s="1" t="s">
        <v>2549</v>
      </c>
      <c r="F2537" t="str">
        <f>+RIGHT(Tabla1[[#This Row],[CONSIDERED_DATE1]],6)</f>
        <v>DEC-22</v>
      </c>
      <c r="G2537" t="str">
        <f>+LEFT(Tabla1[[#This Row],[CONSIDERED_DATE12]],3)</f>
        <v>DEC</v>
      </c>
      <c r="H2537" t="str">
        <f>+RIGHT(Tabla1[[#This Row],[CONSIDERED_DATE12]],2)</f>
        <v>22</v>
      </c>
      <c r="I2537" t="str">
        <f>+CONCATENATE(Tabla1[[#This Row],[CONSIDERED_DATE14]],"-",Tabla1[[#This Row],[CONSIDERED_DATE13]])</f>
        <v>22-DEC</v>
      </c>
      <c r="J2537" s="1" t="s">
        <v>5745</v>
      </c>
      <c r="K2537">
        <v>63</v>
      </c>
      <c r="L2537">
        <v>66</v>
      </c>
      <c r="M2537" s="4">
        <v>219317.095238095</v>
      </c>
      <c r="N2537" s="3">
        <v>95.454545454545396</v>
      </c>
      <c r="O2537" s="3">
        <f>+Tabla1[[#This Row],[CF_CALC_OCC_ROOMS]]/67*100</f>
        <v>94.029850746268664</v>
      </c>
      <c r="P2537" s="2">
        <v>13816977</v>
      </c>
      <c r="Q2537">
        <v>0</v>
      </c>
      <c r="R2537">
        <v>0</v>
      </c>
      <c r="S2537">
        <v>0</v>
      </c>
    </row>
    <row r="2538" spans="1:19" x14ac:dyDescent="0.25">
      <c r="A2538" s="1" t="s">
        <v>13</v>
      </c>
      <c r="B2538" s="4">
        <v>1570908</v>
      </c>
      <c r="C2538">
        <v>8</v>
      </c>
      <c r="D2538">
        <v>14</v>
      </c>
      <c r="E2538" s="1" t="s">
        <v>2550</v>
      </c>
      <c r="F2538" t="str">
        <f>+RIGHT(Tabla1[[#This Row],[CONSIDERED_DATE1]],6)</f>
        <v>DEC-22</v>
      </c>
      <c r="G2538" t="str">
        <f>+LEFT(Tabla1[[#This Row],[CONSIDERED_DATE12]],3)</f>
        <v>DEC</v>
      </c>
      <c r="H2538" t="str">
        <f>+RIGHT(Tabla1[[#This Row],[CONSIDERED_DATE12]],2)</f>
        <v>22</v>
      </c>
      <c r="I2538" t="str">
        <f>+CONCATENATE(Tabla1[[#This Row],[CONSIDERED_DATE14]],"-",Tabla1[[#This Row],[CONSIDERED_DATE13]])</f>
        <v>22-DEC</v>
      </c>
      <c r="J2538" s="1" t="s">
        <v>5746</v>
      </c>
      <c r="K2538">
        <v>8</v>
      </c>
      <c r="L2538">
        <v>66</v>
      </c>
      <c r="M2538" s="4">
        <v>196363.5</v>
      </c>
      <c r="N2538" s="3">
        <v>12.1212121212121</v>
      </c>
      <c r="O2538" s="3">
        <f>+Tabla1[[#This Row],[CF_CALC_OCC_ROOMS]]/67*100</f>
        <v>11.940298507462686</v>
      </c>
      <c r="P2538" s="2">
        <v>1415408</v>
      </c>
      <c r="Q2538">
        <v>0</v>
      </c>
      <c r="R2538">
        <v>155500</v>
      </c>
      <c r="S2538">
        <v>0</v>
      </c>
    </row>
    <row r="2539" spans="1:19" x14ac:dyDescent="0.25">
      <c r="A2539" s="1" t="s">
        <v>13</v>
      </c>
      <c r="B2539" s="4">
        <v>3528794</v>
      </c>
      <c r="C2539">
        <v>26</v>
      </c>
      <c r="D2539">
        <v>33</v>
      </c>
      <c r="E2539" s="1" t="s">
        <v>2551</v>
      </c>
      <c r="F2539" t="str">
        <f>+RIGHT(Tabla1[[#This Row],[CONSIDERED_DATE1]],6)</f>
        <v>DEC-22</v>
      </c>
      <c r="G2539" t="str">
        <f>+LEFT(Tabla1[[#This Row],[CONSIDERED_DATE12]],3)</f>
        <v>DEC</v>
      </c>
      <c r="H2539" t="str">
        <f>+RIGHT(Tabla1[[#This Row],[CONSIDERED_DATE12]],2)</f>
        <v>22</v>
      </c>
      <c r="I2539" t="str">
        <f>+CONCATENATE(Tabla1[[#This Row],[CONSIDERED_DATE14]],"-",Tabla1[[#This Row],[CONSIDERED_DATE13]])</f>
        <v>22-DEC</v>
      </c>
      <c r="J2539" s="1" t="s">
        <v>5747</v>
      </c>
      <c r="K2539">
        <v>26</v>
      </c>
      <c r="L2539">
        <v>66</v>
      </c>
      <c r="M2539" s="4">
        <v>135722.84615384601</v>
      </c>
      <c r="N2539" s="3">
        <v>39.393939393939299</v>
      </c>
      <c r="O2539" s="3">
        <f>+Tabla1[[#This Row],[CF_CALC_OCC_ROOMS]]/67*100</f>
        <v>38.805970149253731</v>
      </c>
      <c r="P2539" s="2">
        <v>2129294</v>
      </c>
      <c r="Q2539">
        <v>0</v>
      </c>
      <c r="R2539">
        <v>1399500</v>
      </c>
      <c r="S2539">
        <v>0</v>
      </c>
    </row>
    <row r="2540" spans="1:19" x14ac:dyDescent="0.25">
      <c r="A2540" s="1" t="s">
        <v>13</v>
      </c>
      <c r="B2540" s="4">
        <v>3188771</v>
      </c>
      <c r="C2540">
        <v>20</v>
      </c>
      <c r="D2540">
        <v>35</v>
      </c>
      <c r="E2540" s="1" t="s">
        <v>2552</v>
      </c>
      <c r="F2540" t="str">
        <f>+RIGHT(Tabla1[[#This Row],[CONSIDERED_DATE1]],6)</f>
        <v>DEC-22</v>
      </c>
      <c r="G2540" t="str">
        <f>+LEFT(Tabla1[[#This Row],[CONSIDERED_DATE12]],3)</f>
        <v>DEC</v>
      </c>
      <c r="H2540" t="str">
        <f>+RIGHT(Tabla1[[#This Row],[CONSIDERED_DATE12]],2)</f>
        <v>22</v>
      </c>
      <c r="I2540" t="str">
        <f>+CONCATENATE(Tabla1[[#This Row],[CONSIDERED_DATE14]],"-",Tabla1[[#This Row],[CONSIDERED_DATE13]])</f>
        <v>22-DEC</v>
      </c>
      <c r="J2540" s="1" t="s">
        <v>5748</v>
      </c>
      <c r="K2540">
        <v>20</v>
      </c>
      <c r="L2540">
        <v>66</v>
      </c>
      <c r="M2540" s="4">
        <v>159438.54999999999</v>
      </c>
      <c r="N2540" s="3">
        <v>30.303030303030301</v>
      </c>
      <c r="O2540" s="3">
        <f>+Tabla1[[#This Row],[CF_CALC_OCC_ROOMS]]/67*100</f>
        <v>29.850746268656714</v>
      </c>
      <c r="P2540" s="2">
        <v>2891771</v>
      </c>
      <c r="Q2540">
        <v>0</v>
      </c>
      <c r="R2540">
        <v>297000</v>
      </c>
      <c r="S2540">
        <v>0</v>
      </c>
    </row>
    <row r="2541" spans="1:19" x14ac:dyDescent="0.25">
      <c r="A2541" s="1" t="s">
        <v>13</v>
      </c>
      <c r="B2541" s="4">
        <v>3223971</v>
      </c>
      <c r="C2541">
        <v>19</v>
      </c>
      <c r="D2541">
        <v>35</v>
      </c>
      <c r="E2541" s="1" t="s">
        <v>2553</v>
      </c>
      <c r="F2541" t="str">
        <f>+RIGHT(Tabla1[[#This Row],[CONSIDERED_DATE1]],6)</f>
        <v>DEC-22</v>
      </c>
      <c r="G2541" t="str">
        <f>+LEFT(Tabla1[[#This Row],[CONSIDERED_DATE12]],3)</f>
        <v>DEC</v>
      </c>
      <c r="H2541" t="str">
        <f>+RIGHT(Tabla1[[#This Row],[CONSIDERED_DATE12]],2)</f>
        <v>22</v>
      </c>
      <c r="I2541" t="str">
        <f>+CONCATENATE(Tabla1[[#This Row],[CONSIDERED_DATE14]],"-",Tabla1[[#This Row],[CONSIDERED_DATE13]])</f>
        <v>22-DEC</v>
      </c>
      <c r="J2541" s="1" t="s">
        <v>5749</v>
      </c>
      <c r="K2541">
        <v>19</v>
      </c>
      <c r="L2541">
        <v>65</v>
      </c>
      <c r="M2541" s="4">
        <v>169682.684210526</v>
      </c>
      <c r="N2541" s="3">
        <v>29.230769230769202</v>
      </c>
      <c r="O2541" s="3">
        <f>+Tabla1[[#This Row],[CF_CALC_OCC_ROOMS]]/67*100</f>
        <v>28.35820895522388</v>
      </c>
      <c r="P2541" s="2">
        <v>3223971</v>
      </c>
      <c r="Q2541">
        <v>0</v>
      </c>
      <c r="R2541">
        <v>0</v>
      </c>
      <c r="S2541">
        <v>0</v>
      </c>
    </row>
    <row r="2542" spans="1:19" x14ac:dyDescent="0.25">
      <c r="A2542" s="1" t="s">
        <v>13</v>
      </c>
      <c r="B2542" s="4">
        <v>4188425</v>
      </c>
      <c r="C2542">
        <v>20</v>
      </c>
      <c r="D2542">
        <v>39</v>
      </c>
      <c r="E2542" s="1" t="s">
        <v>2554</v>
      </c>
      <c r="F2542" t="str">
        <f>+RIGHT(Tabla1[[#This Row],[CONSIDERED_DATE1]],6)</f>
        <v>DEC-22</v>
      </c>
      <c r="G2542" t="str">
        <f>+LEFT(Tabla1[[#This Row],[CONSIDERED_DATE12]],3)</f>
        <v>DEC</v>
      </c>
      <c r="H2542" t="str">
        <f>+RIGHT(Tabla1[[#This Row],[CONSIDERED_DATE12]],2)</f>
        <v>22</v>
      </c>
      <c r="I2542" t="str">
        <f>+CONCATENATE(Tabla1[[#This Row],[CONSIDERED_DATE14]],"-",Tabla1[[#This Row],[CONSIDERED_DATE13]])</f>
        <v>22-DEC</v>
      </c>
      <c r="J2542" s="1" t="s">
        <v>5750</v>
      </c>
      <c r="K2542">
        <v>20</v>
      </c>
      <c r="L2542">
        <v>65</v>
      </c>
      <c r="M2542" s="4">
        <v>209421.25</v>
      </c>
      <c r="N2542" s="3">
        <v>30.769230769230699</v>
      </c>
      <c r="O2542" s="3">
        <f>+Tabla1[[#This Row],[CF_CALC_OCC_ROOMS]]/67*100</f>
        <v>29.850746268656714</v>
      </c>
      <c r="P2542" s="2">
        <v>4188425</v>
      </c>
      <c r="Q2542">
        <v>0</v>
      </c>
      <c r="R2542">
        <v>0</v>
      </c>
      <c r="S2542">
        <v>0</v>
      </c>
    </row>
    <row r="2543" spans="1:19" x14ac:dyDescent="0.25">
      <c r="A2543" s="1" t="s">
        <v>13</v>
      </c>
      <c r="B2543" s="4">
        <v>11366713.546218487</v>
      </c>
      <c r="C2543">
        <v>55</v>
      </c>
      <c r="D2543">
        <v>112</v>
      </c>
      <c r="E2543" s="1" t="s">
        <v>2555</v>
      </c>
      <c r="F2543" t="str">
        <f>+RIGHT(Tabla1[[#This Row],[CONSIDERED_DATE1]],6)</f>
        <v>DEC-22</v>
      </c>
      <c r="G2543" t="str">
        <f>+LEFT(Tabla1[[#This Row],[CONSIDERED_DATE12]],3)</f>
        <v>DEC</v>
      </c>
      <c r="H2543" t="str">
        <f>+RIGHT(Tabla1[[#This Row],[CONSIDERED_DATE12]],2)</f>
        <v>22</v>
      </c>
      <c r="I2543" t="str">
        <f>+CONCATENATE(Tabla1[[#This Row],[CONSIDERED_DATE14]],"-",Tabla1[[#This Row],[CONSIDERED_DATE13]])</f>
        <v>22-DEC</v>
      </c>
      <c r="J2543" s="1" t="s">
        <v>5751</v>
      </c>
      <c r="K2543">
        <v>55</v>
      </c>
      <c r="L2543">
        <v>65</v>
      </c>
      <c r="M2543" s="4">
        <v>206667.51902215401</v>
      </c>
      <c r="N2543" s="3">
        <v>84.615384615384599</v>
      </c>
      <c r="O2543" s="3">
        <f>+Tabla1[[#This Row],[CF_CALC_OCC_ROOMS]]/67*100</f>
        <v>82.089552238805979</v>
      </c>
      <c r="P2543" s="2">
        <v>11366713.546218487</v>
      </c>
      <c r="Q2543">
        <v>0</v>
      </c>
      <c r="R2543">
        <v>0</v>
      </c>
      <c r="S2543">
        <v>0</v>
      </c>
    </row>
    <row r="2544" spans="1:19" x14ac:dyDescent="0.25">
      <c r="A2544" s="1" t="s">
        <v>13</v>
      </c>
      <c r="B2544" s="4">
        <v>12776602.546218487</v>
      </c>
      <c r="C2544">
        <v>60</v>
      </c>
      <c r="D2544">
        <v>122</v>
      </c>
      <c r="E2544" s="1" t="s">
        <v>2556</v>
      </c>
      <c r="F2544" t="str">
        <f>+RIGHT(Tabla1[[#This Row],[CONSIDERED_DATE1]],6)</f>
        <v>DEC-22</v>
      </c>
      <c r="G2544" t="str">
        <f>+LEFT(Tabla1[[#This Row],[CONSIDERED_DATE12]],3)</f>
        <v>DEC</v>
      </c>
      <c r="H2544" t="str">
        <f>+RIGHT(Tabla1[[#This Row],[CONSIDERED_DATE12]],2)</f>
        <v>22</v>
      </c>
      <c r="I2544" t="str">
        <f>+CONCATENATE(Tabla1[[#This Row],[CONSIDERED_DATE14]],"-",Tabla1[[#This Row],[CONSIDERED_DATE13]])</f>
        <v>22-DEC</v>
      </c>
      <c r="J2544" s="1" t="s">
        <v>5752</v>
      </c>
      <c r="K2544">
        <v>60</v>
      </c>
      <c r="L2544">
        <v>66</v>
      </c>
      <c r="M2544" s="4">
        <v>212943.37577030814</v>
      </c>
      <c r="N2544" s="3">
        <v>90.909090909090907</v>
      </c>
      <c r="O2544" s="3">
        <f>+Tabla1[[#This Row],[CF_CALC_OCC_ROOMS]]/67*100</f>
        <v>89.552238805970148</v>
      </c>
      <c r="P2544" s="2">
        <v>12776602.546218487</v>
      </c>
      <c r="Q2544">
        <v>0</v>
      </c>
      <c r="R2544">
        <v>0</v>
      </c>
      <c r="S2544">
        <v>0</v>
      </c>
    </row>
    <row r="2545" spans="1:19" x14ac:dyDescent="0.25">
      <c r="A2545" s="1" t="s">
        <v>13</v>
      </c>
      <c r="B2545" s="4">
        <v>3242539.1848739497</v>
      </c>
      <c r="C2545">
        <v>19</v>
      </c>
      <c r="D2545">
        <v>36</v>
      </c>
      <c r="E2545" s="1" t="s">
        <v>2557</v>
      </c>
      <c r="F2545" t="str">
        <f>+RIGHT(Tabla1[[#This Row],[CONSIDERED_DATE1]],6)</f>
        <v>DEC-22</v>
      </c>
      <c r="G2545" t="str">
        <f>+LEFT(Tabla1[[#This Row],[CONSIDERED_DATE12]],3)</f>
        <v>DEC</v>
      </c>
      <c r="H2545" t="str">
        <f>+RIGHT(Tabla1[[#This Row],[CONSIDERED_DATE12]],2)</f>
        <v>22</v>
      </c>
      <c r="I2545" t="str">
        <f>+CONCATENATE(Tabla1[[#This Row],[CONSIDERED_DATE14]],"-",Tabla1[[#This Row],[CONSIDERED_DATE13]])</f>
        <v>22-DEC</v>
      </c>
      <c r="J2545" s="1" t="s">
        <v>5753</v>
      </c>
      <c r="K2545">
        <v>19</v>
      </c>
      <c r="L2545">
        <v>66</v>
      </c>
      <c r="M2545" s="4">
        <v>170659.95709862799</v>
      </c>
      <c r="N2545" s="3">
        <v>28.7878787878787</v>
      </c>
      <c r="O2545" s="3">
        <f>+Tabla1[[#This Row],[CF_CALC_OCC_ROOMS]]/67*100</f>
        <v>28.35820895522388</v>
      </c>
      <c r="P2545" s="2">
        <v>3242539.1848739497</v>
      </c>
      <c r="Q2545">
        <v>0</v>
      </c>
      <c r="R2545">
        <v>0</v>
      </c>
      <c r="S2545">
        <v>0</v>
      </c>
    </row>
    <row r="2546" spans="1:19" x14ac:dyDescent="0.25">
      <c r="A2546" s="1" t="s">
        <v>13</v>
      </c>
      <c r="B2546" s="4">
        <v>2333523.8655462186</v>
      </c>
      <c r="C2546">
        <v>19</v>
      </c>
      <c r="D2546">
        <v>32</v>
      </c>
      <c r="E2546" s="1" t="s">
        <v>2558</v>
      </c>
      <c r="F2546" t="str">
        <f>+RIGHT(Tabla1[[#This Row],[CONSIDERED_DATE1]],6)</f>
        <v>DEC-22</v>
      </c>
      <c r="G2546" t="str">
        <f>+LEFT(Tabla1[[#This Row],[CONSIDERED_DATE12]],3)</f>
        <v>DEC</v>
      </c>
      <c r="H2546" t="str">
        <f>+RIGHT(Tabla1[[#This Row],[CONSIDERED_DATE12]],2)</f>
        <v>22</v>
      </c>
      <c r="I2546" t="str">
        <f>+CONCATENATE(Tabla1[[#This Row],[CONSIDERED_DATE14]],"-",Tabla1[[#This Row],[CONSIDERED_DATE13]])</f>
        <v>22-DEC</v>
      </c>
      <c r="J2546" s="1" t="s">
        <v>5754</v>
      </c>
      <c r="K2546">
        <v>19</v>
      </c>
      <c r="L2546">
        <v>65</v>
      </c>
      <c r="M2546" s="4">
        <v>122817.045555064</v>
      </c>
      <c r="N2546" s="3">
        <v>29.230769230769202</v>
      </c>
      <c r="O2546" s="3">
        <f>+Tabla1[[#This Row],[CF_CALC_OCC_ROOMS]]/67*100</f>
        <v>28.35820895522388</v>
      </c>
      <c r="P2546" s="2">
        <v>2333523.8655462186</v>
      </c>
      <c r="Q2546">
        <v>0</v>
      </c>
      <c r="R2546">
        <v>0</v>
      </c>
      <c r="S2546">
        <v>0</v>
      </c>
    </row>
    <row r="2547" spans="1:19" x14ac:dyDescent="0.25">
      <c r="A2547" s="1" t="s">
        <v>13</v>
      </c>
      <c r="B2547" s="4">
        <v>2739010.7142857141</v>
      </c>
      <c r="C2547">
        <v>20</v>
      </c>
      <c r="D2547">
        <v>35</v>
      </c>
      <c r="E2547" s="1" t="s">
        <v>2559</v>
      </c>
      <c r="F2547" t="str">
        <f>+RIGHT(Tabla1[[#This Row],[CONSIDERED_DATE1]],6)</f>
        <v>DEC-22</v>
      </c>
      <c r="G2547" t="str">
        <f>+LEFT(Tabla1[[#This Row],[CONSIDERED_DATE12]],3)</f>
        <v>DEC</v>
      </c>
      <c r="H2547" t="str">
        <f>+RIGHT(Tabla1[[#This Row],[CONSIDERED_DATE12]],2)</f>
        <v>22</v>
      </c>
      <c r="I2547" t="str">
        <f>+CONCATENATE(Tabla1[[#This Row],[CONSIDERED_DATE14]],"-",Tabla1[[#This Row],[CONSIDERED_DATE13]])</f>
        <v>22-DEC</v>
      </c>
      <c r="J2547" s="1" t="s">
        <v>5755</v>
      </c>
      <c r="K2547">
        <v>20</v>
      </c>
      <c r="L2547">
        <v>66</v>
      </c>
      <c r="M2547" s="4">
        <v>136950.53571428571</v>
      </c>
      <c r="N2547" s="3">
        <v>30.303030303030301</v>
      </c>
      <c r="O2547" s="3">
        <f>+Tabla1[[#This Row],[CF_CALC_OCC_ROOMS]]/67*100</f>
        <v>29.850746268656714</v>
      </c>
      <c r="P2547" s="2">
        <v>2739010.7142857141</v>
      </c>
      <c r="Q2547">
        <v>0</v>
      </c>
      <c r="R2547">
        <v>0</v>
      </c>
      <c r="S2547">
        <v>0</v>
      </c>
    </row>
    <row r="2548" spans="1:19" x14ac:dyDescent="0.25">
      <c r="A2548" s="1" t="s">
        <v>13</v>
      </c>
      <c r="B2548" s="4">
        <v>3035870</v>
      </c>
      <c r="C2548">
        <v>17</v>
      </c>
      <c r="D2548">
        <v>31</v>
      </c>
      <c r="E2548" s="1" t="s">
        <v>2560</v>
      </c>
      <c r="F2548" t="str">
        <f>+RIGHT(Tabla1[[#This Row],[CONSIDERED_DATE1]],6)</f>
        <v>DEC-22</v>
      </c>
      <c r="G2548" t="str">
        <f>+LEFT(Tabla1[[#This Row],[CONSIDERED_DATE12]],3)</f>
        <v>DEC</v>
      </c>
      <c r="H2548" t="str">
        <f>+RIGHT(Tabla1[[#This Row],[CONSIDERED_DATE12]],2)</f>
        <v>22</v>
      </c>
      <c r="I2548" t="str">
        <f>+CONCATENATE(Tabla1[[#This Row],[CONSIDERED_DATE14]],"-",Tabla1[[#This Row],[CONSIDERED_DATE13]])</f>
        <v>22-DEC</v>
      </c>
      <c r="J2548" s="1" t="s">
        <v>5756</v>
      </c>
      <c r="K2548">
        <v>17</v>
      </c>
      <c r="L2548">
        <v>66</v>
      </c>
      <c r="M2548" s="4">
        <v>178580.58823529401</v>
      </c>
      <c r="N2548" s="3">
        <v>25.757575757575701</v>
      </c>
      <c r="O2548" s="3">
        <f>+Tabla1[[#This Row],[CF_CALC_OCC_ROOMS]]/67*100</f>
        <v>25.373134328358208</v>
      </c>
      <c r="P2548" s="2">
        <v>3035870</v>
      </c>
      <c r="Q2548">
        <v>0</v>
      </c>
      <c r="R2548">
        <v>0</v>
      </c>
      <c r="S2548">
        <v>0</v>
      </c>
    </row>
    <row r="2549" spans="1:19" x14ac:dyDescent="0.25">
      <c r="A2549" s="1" t="s">
        <v>13</v>
      </c>
      <c r="B2549" s="4">
        <v>3418068.7142857141</v>
      </c>
      <c r="C2549">
        <v>20</v>
      </c>
      <c r="D2549">
        <v>37</v>
      </c>
      <c r="E2549" s="1" t="s">
        <v>2561</v>
      </c>
      <c r="F2549" t="str">
        <f>+RIGHT(Tabla1[[#This Row],[CONSIDERED_DATE1]],6)</f>
        <v>DEC-22</v>
      </c>
      <c r="G2549" t="str">
        <f>+LEFT(Tabla1[[#This Row],[CONSIDERED_DATE12]],3)</f>
        <v>DEC</v>
      </c>
      <c r="H2549" t="str">
        <f>+RIGHT(Tabla1[[#This Row],[CONSIDERED_DATE12]],2)</f>
        <v>22</v>
      </c>
      <c r="I2549" t="str">
        <f>+CONCATENATE(Tabla1[[#This Row],[CONSIDERED_DATE14]],"-",Tabla1[[#This Row],[CONSIDERED_DATE13]])</f>
        <v>22-DEC</v>
      </c>
      <c r="J2549" s="1" t="s">
        <v>5757</v>
      </c>
      <c r="K2549">
        <v>20</v>
      </c>
      <c r="L2549">
        <v>66</v>
      </c>
      <c r="M2549" s="4">
        <v>170903.4357142857</v>
      </c>
      <c r="N2549" s="3">
        <v>30.303030303030301</v>
      </c>
      <c r="O2549" s="3">
        <f>+Tabla1[[#This Row],[CF_CALC_OCC_ROOMS]]/67*100</f>
        <v>29.850746268656714</v>
      </c>
      <c r="P2549" s="2">
        <v>3418068.7142857141</v>
      </c>
      <c r="Q2549">
        <v>0</v>
      </c>
      <c r="R2549">
        <v>0</v>
      </c>
      <c r="S2549">
        <v>0</v>
      </c>
    </row>
    <row r="2550" spans="1:19" x14ac:dyDescent="0.25">
      <c r="A2550" s="1" t="s">
        <v>13</v>
      </c>
      <c r="B2550" s="4">
        <v>4486895.7142857146</v>
      </c>
      <c r="C2550">
        <v>23</v>
      </c>
      <c r="D2550">
        <v>45</v>
      </c>
      <c r="E2550" s="1" t="s">
        <v>2562</v>
      </c>
      <c r="F2550" t="str">
        <f>+RIGHT(Tabla1[[#This Row],[CONSIDERED_DATE1]],6)</f>
        <v>DEC-22</v>
      </c>
      <c r="G2550" t="str">
        <f>+LEFT(Tabla1[[#This Row],[CONSIDERED_DATE12]],3)</f>
        <v>DEC</v>
      </c>
      <c r="H2550" t="str">
        <f>+RIGHT(Tabla1[[#This Row],[CONSIDERED_DATE12]],2)</f>
        <v>22</v>
      </c>
      <c r="I2550" t="str">
        <f>+CONCATENATE(Tabla1[[#This Row],[CONSIDERED_DATE14]],"-",Tabla1[[#This Row],[CONSIDERED_DATE13]])</f>
        <v>22-DEC</v>
      </c>
      <c r="J2550" s="1" t="s">
        <v>5758</v>
      </c>
      <c r="K2550">
        <v>23</v>
      </c>
      <c r="L2550">
        <v>66</v>
      </c>
      <c r="M2550" s="4">
        <v>195082.42236024799</v>
      </c>
      <c r="N2550" s="3">
        <v>34.848484848484802</v>
      </c>
      <c r="O2550" s="3">
        <f>+Tabla1[[#This Row],[CF_CALC_OCC_ROOMS]]/67*100</f>
        <v>34.328358208955223</v>
      </c>
      <c r="P2550" s="2">
        <v>4486895.7142857146</v>
      </c>
      <c r="Q2550">
        <v>0</v>
      </c>
      <c r="R2550">
        <v>0</v>
      </c>
      <c r="S2550">
        <v>0</v>
      </c>
    </row>
    <row r="2551" spans="1:19" x14ac:dyDescent="0.25">
      <c r="A2551" s="1" t="s">
        <v>13</v>
      </c>
      <c r="B2551" s="4">
        <v>4565056.5714285718</v>
      </c>
      <c r="C2551">
        <v>21</v>
      </c>
      <c r="D2551">
        <v>42</v>
      </c>
      <c r="E2551" s="1" t="s">
        <v>2563</v>
      </c>
      <c r="F2551" t="str">
        <f>+RIGHT(Tabla1[[#This Row],[CONSIDERED_DATE1]],6)</f>
        <v>DEC-22</v>
      </c>
      <c r="G2551" t="str">
        <f>+LEFT(Tabla1[[#This Row],[CONSIDERED_DATE12]],3)</f>
        <v>DEC</v>
      </c>
      <c r="H2551" t="str">
        <f>+RIGHT(Tabla1[[#This Row],[CONSIDERED_DATE12]],2)</f>
        <v>22</v>
      </c>
      <c r="I2551" t="str">
        <f>+CONCATENATE(Tabla1[[#This Row],[CONSIDERED_DATE14]],"-",Tabla1[[#This Row],[CONSIDERED_DATE13]])</f>
        <v>22-DEC</v>
      </c>
      <c r="J2551" s="1" t="s">
        <v>5759</v>
      </c>
      <c r="K2551">
        <v>21</v>
      </c>
      <c r="L2551">
        <v>66</v>
      </c>
      <c r="M2551" s="4">
        <v>217383.64625850299</v>
      </c>
      <c r="N2551" s="3">
        <v>31.818181818181799</v>
      </c>
      <c r="O2551" s="3">
        <f>+Tabla1[[#This Row],[CF_CALC_OCC_ROOMS]]/67*100</f>
        <v>31.343283582089555</v>
      </c>
      <c r="P2551" s="2">
        <v>4565056.5714285718</v>
      </c>
      <c r="Q2551">
        <v>0</v>
      </c>
      <c r="R2551">
        <v>0</v>
      </c>
      <c r="S2551">
        <v>0</v>
      </c>
    </row>
    <row r="2552" spans="1:19" x14ac:dyDescent="0.25">
      <c r="A2552" s="1" t="s">
        <v>13</v>
      </c>
      <c r="B2552" s="4">
        <v>2674967</v>
      </c>
      <c r="C2552">
        <v>15</v>
      </c>
      <c r="D2552">
        <v>27</v>
      </c>
      <c r="E2552" s="1" t="s">
        <v>2564</v>
      </c>
      <c r="F2552" t="str">
        <f>+RIGHT(Tabla1[[#This Row],[CONSIDERED_DATE1]],6)</f>
        <v>DEC-22</v>
      </c>
      <c r="G2552" t="str">
        <f>+LEFT(Tabla1[[#This Row],[CONSIDERED_DATE12]],3)</f>
        <v>DEC</v>
      </c>
      <c r="H2552" t="str">
        <f>+RIGHT(Tabla1[[#This Row],[CONSIDERED_DATE12]],2)</f>
        <v>22</v>
      </c>
      <c r="I2552" t="str">
        <f>+CONCATENATE(Tabla1[[#This Row],[CONSIDERED_DATE14]],"-",Tabla1[[#This Row],[CONSIDERED_DATE13]])</f>
        <v>22-DEC</v>
      </c>
      <c r="J2552" s="1" t="s">
        <v>5760</v>
      </c>
      <c r="K2552">
        <v>15</v>
      </c>
      <c r="L2552">
        <v>66</v>
      </c>
      <c r="M2552" s="4">
        <v>178331.13333333301</v>
      </c>
      <c r="N2552" s="3">
        <v>22.727272727272702</v>
      </c>
      <c r="O2552" s="3">
        <f>+Tabla1[[#This Row],[CF_CALC_OCC_ROOMS]]/67*100</f>
        <v>22.388059701492537</v>
      </c>
      <c r="P2552" s="2">
        <v>2674967</v>
      </c>
      <c r="Q2552">
        <v>0</v>
      </c>
      <c r="R2552">
        <v>0</v>
      </c>
      <c r="S2552">
        <v>0</v>
      </c>
    </row>
    <row r="2553" spans="1:19" x14ac:dyDescent="0.25">
      <c r="A2553" s="1" t="s">
        <v>13</v>
      </c>
      <c r="B2553" s="4">
        <v>2988870</v>
      </c>
      <c r="C2553">
        <v>13</v>
      </c>
      <c r="D2553">
        <v>23</v>
      </c>
      <c r="E2553" s="1" t="s">
        <v>2565</v>
      </c>
      <c r="F2553" t="str">
        <f>+RIGHT(Tabla1[[#This Row],[CONSIDERED_DATE1]],6)</f>
        <v>DEC-22</v>
      </c>
      <c r="G2553" t="str">
        <f>+LEFT(Tabla1[[#This Row],[CONSIDERED_DATE12]],3)</f>
        <v>DEC</v>
      </c>
      <c r="H2553" t="str">
        <f>+RIGHT(Tabla1[[#This Row],[CONSIDERED_DATE12]],2)</f>
        <v>22</v>
      </c>
      <c r="I2553" t="str">
        <f>+CONCATENATE(Tabla1[[#This Row],[CONSIDERED_DATE14]],"-",Tabla1[[#This Row],[CONSIDERED_DATE13]])</f>
        <v>22-DEC</v>
      </c>
      <c r="J2553" s="1" t="s">
        <v>5761</v>
      </c>
      <c r="K2553">
        <v>13</v>
      </c>
      <c r="L2553">
        <v>66</v>
      </c>
      <c r="M2553" s="4">
        <v>229913.07692307601</v>
      </c>
      <c r="N2553" s="3">
        <v>19.6969696969696</v>
      </c>
      <c r="O2553" s="3">
        <f>+Tabla1[[#This Row],[CF_CALC_OCC_ROOMS]]/67*100</f>
        <v>19.402985074626866</v>
      </c>
      <c r="P2553" s="2">
        <v>2988870</v>
      </c>
      <c r="Q2553">
        <v>0</v>
      </c>
      <c r="R2553">
        <v>0</v>
      </c>
      <c r="S2553">
        <v>0</v>
      </c>
    </row>
    <row r="2554" spans="1:19" x14ac:dyDescent="0.25">
      <c r="A2554" s="1" t="s">
        <v>13</v>
      </c>
      <c r="B2554" s="4">
        <v>7155211</v>
      </c>
      <c r="C2554">
        <v>25</v>
      </c>
      <c r="D2554">
        <v>46</v>
      </c>
      <c r="E2554" s="1" t="s">
        <v>2566</v>
      </c>
      <c r="F2554" t="str">
        <f>+RIGHT(Tabla1[[#This Row],[CONSIDERED_DATE1]],6)</f>
        <v>DEC-22</v>
      </c>
      <c r="G2554" t="str">
        <f>+LEFT(Tabla1[[#This Row],[CONSIDERED_DATE12]],3)</f>
        <v>DEC</v>
      </c>
      <c r="H2554" t="str">
        <f>+RIGHT(Tabla1[[#This Row],[CONSIDERED_DATE12]],2)</f>
        <v>22</v>
      </c>
      <c r="I2554" t="str">
        <f>+CONCATENATE(Tabla1[[#This Row],[CONSIDERED_DATE14]],"-",Tabla1[[#This Row],[CONSIDERED_DATE13]])</f>
        <v>22-DEC</v>
      </c>
      <c r="J2554" s="1" t="s">
        <v>5762</v>
      </c>
      <c r="K2554">
        <v>25</v>
      </c>
      <c r="L2554">
        <v>65</v>
      </c>
      <c r="M2554" s="4">
        <v>286208.44</v>
      </c>
      <c r="N2554" s="3">
        <v>38.461538461538403</v>
      </c>
      <c r="O2554" s="3">
        <f>+Tabla1[[#This Row],[CF_CALC_OCC_ROOMS]]/67*100</f>
        <v>37.313432835820898</v>
      </c>
      <c r="P2554" s="2">
        <v>7155211</v>
      </c>
      <c r="Q2554">
        <v>0</v>
      </c>
      <c r="R2554">
        <v>0</v>
      </c>
      <c r="S2554">
        <v>0</v>
      </c>
    </row>
    <row r="2555" spans="1:19" x14ac:dyDescent="0.25">
      <c r="A2555" s="1" t="s">
        <v>13</v>
      </c>
      <c r="B2555" s="4">
        <v>5307678.7142857146</v>
      </c>
      <c r="C2555">
        <v>29</v>
      </c>
      <c r="D2555">
        <v>51</v>
      </c>
      <c r="E2555" s="1" t="s">
        <v>2567</v>
      </c>
      <c r="F2555" t="str">
        <f>+RIGHT(Tabla1[[#This Row],[CONSIDERED_DATE1]],6)</f>
        <v>DEC-22</v>
      </c>
      <c r="G2555" t="str">
        <f>+LEFT(Tabla1[[#This Row],[CONSIDERED_DATE12]],3)</f>
        <v>DEC</v>
      </c>
      <c r="H2555" t="str">
        <f>+RIGHT(Tabla1[[#This Row],[CONSIDERED_DATE12]],2)</f>
        <v>22</v>
      </c>
      <c r="I2555" t="str">
        <f>+CONCATENATE(Tabla1[[#This Row],[CONSIDERED_DATE14]],"-",Tabla1[[#This Row],[CONSIDERED_DATE13]])</f>
        <v>22-DEC</v>
      </c>
      <c r="J2555" s="1" t="s">
        <v>5763</v>
      </c>
      <c r="K2555">
        <v>29</v>
      </c>
      <c r="L2555">
        <v>66</v>
      </c>
      <c r="M2555" s="4">
        <v>183023.403940886</v>
      </c>
      <c r="N2555" s="3">
        <v>43.939393939393902</v>
      </c>
      <c r="O2555" s="3">
        <f>+Tabla1[[#This Row],[CF_CALC_OCC_ROOMS]]/67*100</f>
        <v>43.283582089552233</v>
      </c>
      <c r="P2555" s="2">
        <v>5307678.7142857146</v>
      </c>
      <c r="Q2555">
        <v>0</v>
      </c>
      <c r="R2555">
        <v>0</v>
      </c>
      <c r="S2555">
        <v>0</v>
      </c>
    </row>
    <row r="2556" spans="1:19" x14ac:dyDescent="0.25">
      <c r="A2556" s="1" t="s">
        <v>13</v>
      </c>
      <c r="B2556" s="4">
        <v>7905446.7142857146</v>
      </c>
      <c r="C2556">
        <v>39</v>
      </c>
      <c r="D2556">
        <v>72</v>
      </c>
      <c r="E2556" s="1" t="s">
        <v>2568</v>
      </c>
      <c r="F2556" t="str">
        <f>+RIGHT(Tabla1[[#This Row],[CONSIDERED_DATE1]],6)</f>
        <v>DEC-22</v>
      </c>
      <c r="G2556" t="str">
        <f>+LEFT(Tabla1[[#This Row],[CONSIDERED_DATE12]],3)</f>
        <v>DEC</v>
      </c>
      <c r="H2556" t="str">
        <f>+RIGHT(Tabla1[[#This Row],[CONSIDERED_DATE12]],2)</f>
        <v>22</v>
      </c>
      <c r="I2556" t="str">
        <f>+CONCATENATE(Tabla1[[#This Row],[CONSIDERED_DATE14]],"-",Tabla1[[#This Row],[CONSIDERED_DATE13]])</f>
        <v>22-DEC</v>
      </c>
      <c r="J2556" s="1" t="s">
        <v>5764</v>
      </c>
      <c r="K2556">
        <v>39</v>
      </c>
      <c r="L2556">
        <v>67</v>
      </c>
      <c r="M2556" s="4">
        <v>202703.76190476099</v>
      </c>
      <c r="N2556" s="3">
        <v>58.208955223880501</v>
      </c>
      <c r="O2556" s="3">
        <f>+Tabla1[[#This Row],[CF_CALC_OCC_ROOMS]]/67*100</f>
        <v>58.208955223880601</v>
      </c>
      <c r="P2556" s="2">
        <v>7905446.7142857146</v>
      </c>
      <c r="Q2556">
        <v>0</v>
      </c>
      <c r="R2556">
        <v>0</v>
      </c>
      <c r="S2556">
        <v>0</v>
      </c>
    </row>
    <row r="2557" spans="1:19" x14ac:dyDescent="0.25">
      <c r="A2557" s="1" t="s">
        <v>13</v>
      </c>
      <c r="B2557" s="4">
        <v>18324157</v>
      </c>
      <c r="C2557">
        <v>42</v>
      </c>
      <c r="D2557">
        <v>84</v>
      </c>
      <c r="E2557" s="1" t="s">
        <v>2569</v>
      </c>
      <c r="F2557" t="str">
        <f>+RIGHT(Tabla1[[#This Row],[CONSIDERED_DATE1]],6)</f>
        <v>DEC-22</v>
      </c>
      <c r="G2557" t="str">
        <f>+LEFT(Tabla1[[#This Row],[CONSIDERED_DATE12]],3)</f>
        <v>DEC</v>
      </c>
      <c r="H2557" t="str">
        <f>+RIGHT(Tabla1[[#This Row],[CONSIDERED_DATE12]],2)</f>
        <v>22</v>
      </c>
      <c r="I2557" t="str">
        <f>+CONCATENATE(Tabla1[[#This Row],[CONSIDERED_DATE14]],"-",Tabla1[[#This Row],[CONSIDERED_DATE13]])</f>
        <v>22-DEC</v>
      </c>
      <c r="J2557" s="1" t="s">
        <v>5765</v>
      </c>
      <c r="K2557">
        <v>42</v>
      </c>
      <c r="L2557">
        <v>66</v>
      </c>
      <c r="M2557" s="4">
        <v>436289.45238095202</v>
      </c>
      <c r="N2557" s="3">
        <v>63.636363636363598</v>
      </c>
      <c r="O2557" s="3">
        <f>+Tabla1[[#This Row],[CF_CALC_OCC_ROOMS]]/67*100</f>
        <v>62.68656716417911</v>
      </c>
      <c r="P2557" s="2">
        <v>18324157</v>
      </c>
      <c r="Q2557">
        <v>0</v>
      </c>
      <c r="R2557">
        <v>0</v>
      </c>
      <c r="S2557">
        <v>0</v>
      </c>
    </row>
    <row r="2558" spans="1:19" x14ac:dyDescent="0.25">
      <c r="A2558" s="1" t="s">
        <v>13</v>
      </c>
      <c r="B2558" s="4">
        <v>26886157</v>
      </c>
      <c r="C2558">
        <v>59</v>
      </c>
      <c r="D2558">
        <v>122</v>
      </c>
      <c r="E2558" s="1" t="s">
        <v>2570</v>
      </c>
      <c r="F2558" t="str">
        <f>+RIGHT(Tabla1[[#This Row],[CONSIDERED_DATE1]],6)</f>
        <v>DEC-22</v>
      </c>
      <c r="G2558" t="str">
        <f>+LEFT(Tabla1[[#This Row],[CONSIDERED_DATE12]],3)</f>
        <v>DEC</v>
      </c>
      <c r="H2558" t="str">
        <f>+RIGHT(Tabla1[[#This Row],[CONSIDERED_DATE12]],2)</f>
        <v>22</v>
      </c>
      <c r="I2558" t="str">
        <f>+CONCATENATE(Tabla1[[#This Row],[CONSIDERED_DATE14]],"-",Tabla1[[#This Row],[CONSIDERED_DATE13]])</f>
        <v>22-DEC</v>
      </c>
      <c r="J2558" s="1" t="s">
        <v>5766</v>
      </c>
      <c r="K2558">
        <v>59</v>
      </c>
      <c r="L2558">
        <v>66</v>
      </c>
      <c r="M2558" s="4">
        <v>455697.576271186</v>
      </c>
      <c r="N2558" s="3">
        <v>89.393939393939306</v>
      </c>
      <c r="O2558" s="3">
        <f>+Tabla1[[#This Row],[CF_CALC_OCC_ROOMS]]/67*100</f>
        <v>88.059701492537314</v>
      </c>
      <c r="P2558" s="2">
        <v>26886157</v>
      </c>
      <c r="Q2558">
        <v>0</v>
      </c>
      <c r="R2558">
        <v>0</v>
      </c>
      <c r="S2558">
        <v>0</v>
      </c>
    </row>
    <row r="2559" spans="1:19" x14ac:dyDescent="0.25">
      <c r="A2559" s="1" t="s">
        <v>13</v>
      </c>
      <c r="B2559" s="4">
        <v>20665424.714285713</v>
      </c>
      <c r="C2559">
        <v>49</v>
      </c>
      <c r="D2559">
        <v>106</v>
      </c>
      <c r="E2559" s="1" t="s">
        <v>2571</v>
      </c>
      <c r="F2559" t="str">
        <f>+RIGHT(Tabla1[[#This Row],[CONSIDERED_DATE1]],6)</f>
        <v>JAN-23</v>
      </c>
      <c r="G2559" t="str">
        <f>+LEFT(Tabla1[[#This Row],[CONSIDERED_DATE12]],3)</f>
        <v>JAN</v>
      </c>
      <c r="H2559" t="str">
        <f>+RIGHT(Tabla1[[#This Row],[CONSIDERED_DATE12]],2)</f>
        <v>23</v>
      </c>
      <c r="I2559" t="str">
        <f>+CONCATENATE(Tabla1[[#This Row],[CONSIDERED_DATE14]],"-",Tabla1[[#This Row],[CONSIDERED_DATE13]])</f>
        <v>23-JAN</v>
      </c>
      <c r="J2559" s="1" t="s">
        <v>5767</v>
      </c>
      <c r="K2559">
        <v>49</v>
      </c>
      <c r="L2559">
        <v>66</v>
      </c>
      <c r="M2559" s="4">
        <v>421743.361516034</v>
      </c>
      <c r="N2559" s="3">
        <v>74.242424242424207</v>
      </c>
      <c r="O2559" s="3">
        <f>+Tabla1[[#This Row],[CF_CALC_OCC_ROOMS]]/67*100</f>
        <v>73.134328358208961</v>
      </c>
      <c r="P2559" s="2">
        <v>20665424.714285713</v>
      </c>
      <c r="Q2559">
        <v>0</v>
      </c>
      <c r="R2559">
        <v>0</v>
      </c>
      <c r="S2559">
        <v>0</v>
      </c>
    </row>
    <row r="2560" spans="1:19" x14ac:dyDescent="0.25">
      <c r="A2560" s="1" t="s">
        <v>13</v>
      </c>
      <c r="B2560" s="4">
        <v>6046526.7142857146</v>
      </c>
      <c r="C2560">
        <v>26</v>
      </c>
      <c r="D2560">
        <v>53</v>
      </c>
      <c r="E2560" s="1" t="s">
        <v>2572</v>
      </c>
      <c r="F2560" t="str">
        <f>+RIGHT(Tabla1[[#This Row],[CONSIDERED_DATE1]],6)</f>
        <v>JAN-23</v>
      </c>
      <c r="G2560" t="str">
        <f>+LEFT(Tabla1[[#This Row],[CONSIDERED_DATE12]],3)</f>
        <v>JAN</v>
      </c>
      <c r="H2560" t="str">
        <f>+RIGHT(Tabla1[[#This Row],[CONSIDERED_DATE12]],2)</f>
        <v>23</v>
      </c>
      <c r="I2560" t="str">
        <f>+CONCATENATE(Tabla1[[#This Row],[CONSIDERED_DATE14]],"-",Tabla1[[#This Row],[CONSIDERED_DATE13]])</f>
        <v>23-JAN</v>
      </c>
      <c r="J2560" s="1" t="s">
        <v>5768</v>
      </c>
      <c r="K2560">
        <v>26</v>
      </c>
      <c r="L2560">
        <v>67</v>
      </c>
      <c r="M2560" s="4">
        <v>232558.71978021899</v>
      </c>
      <c r="N2560" s="3">
        <v>38.805970149253703</v>
      </c>
      <c r="O2560" s="3">
        <f>+Tabla1[[#This Row],[CF_CALC_OCC_ROOMS]]/67*100</f>
        <v>38.805970149253731</v>
      </c>
      <c r="P2560" s="2">
        <v>6046526.7142857146</v>
      </c>
      <c r="Q2560">
        <v>0</v>
      </c>
      <c r="R2560">
        <v>0</v>
      </c>
      <c r="S2560">
        <v>0</v>
      </c>
    </row>
    <row r="2561" spans="1:19" x14ac:dyDescent="0.25">
      <c r="A2561" s="1" t="s">
        <v>13</v>
      </c>
      <c r="B2561" s="4">
        <v>4362353</v>
      </c>
      <c r="C2561">
        <v>23</v>
      </c>
      <c r="D2561">
        <v>45</v>
      </c>
      <c r="E2561" s="1" t="s">
        <v>2573</v>
      </c>
      <c r="F2561" t="str">
        <f>+RIGHT(Tabla1[[#This Row],[CONSIDERED_DATE1]],6)</f>
        <v>JAN-23</v>
      </c>
      <c r="G2561" t="str">
        <f>+LEFT(Tabla1[[#This Row],[CONSIDERED_DATE12]],3)</f>
        <v>JAN</v>
      </c>
      <c r="H2561" t="str">
        <f>+RIGHT(Tabla1[[#This Row],[CONSIDERED_DATE12]],2)</f>
        <v>23</v>
      </c>
      <c r="I2561" t="str">
        <f>+CONCATENATE(Tabla1[[#This Row],[CONSIDERED_DATE14]],"-",Tabla1[[#This Row],[CONSIDERED_DATE13]])</f>
        <v>23-JAN</v>
      </c>
      <c r="J2561" s="1" t="s">
        <v>5769</v>
      </c>
      <c r="K2561">
        <v>23</v>
      </c>
      <c r="L2561">
        <v>67</v>
      </c>
      <c r="M2561" s="4">
        <v>189667.52173913</v>
      </c>
      <c r="N2561" s="3">
        <v>34.328358208955201</v>
      </c>
      <c r="O2561" s="3">
        <f>+Tabla1[[#This Row],[CF_CALC_OCC_ROOMS]]/67*100</f>
        <v>34.328358208955223</v>
      </c>
      <c r="P2561" s="2">
        <v>4362353</v>
      </c>
      <c r="Q2561">
        <v>0</v>
      </c>
      <c r="R2561">
        <v>0</v>
      </c>
      <c r="S2561">
        <v>0</v>
      </c>
    </row>
    <row r="2562" spans="1:19" x14ac:dyDescent="0.25">
      <c r="A2562" s="1" t="s">
        <v>13</v>
      </c>
      <c r="B2562" s="4">
        <v>3859956</v>
      </c>
      <c r="C2562">
        <v>19</v>
      </c>
      <c r="D2562">
        <v>36</v>
      </c>
      <c r="E2562" s="1" t="s">
        <v>2574</v>
      </c>
      <c r="F2562" t="str">
        <f>+RIGHT(Tabla1[[#This Row],[CONSIDERED_DATE1]],6)</f>
        <v>JAN-23</v>
      </c>
      <c r="G2562" t="str">
        <f>+LEFT(Tabla1[[#This Row],[CONSIDERED_DATE12]],3)</f>
        <v>JAN</v>
      </c>
      <c r="H2562" t="str">
        <f>+RIGHT(Tabla1[[#This Row],[CONSIDERED_DATE12]],2)</f>
        <v>23</v>
      </c>
      <c r="I2562" t="str">
        <f>+CONCATENATE(Tabla1[[#This Row],[CONSIDERED_DATE14]],"-",Tabla1[[#This Row],[CONSIDERED_DATE13]])</f>
        <v>23-JAN</v>
      </c>
      <c r="J2562" s="1" t="s">
        <v>5770</v>
      </c>
      <c r="K2562">
        <v>19</v>
      </c>
      <c r="L2562">
        <v>67</v>
      </c>
      <c r="M2562" s="4">
        <v>203155.57894736799</v>
      </c>
      <c r="N2562" s="3">
        <v>28.358208955223802</v>
      </c>
      <c r="O2562" s="3">
        <f>+Tabla1[[#This Row],[CF_CALC_OCC_ROOMS]]/67*100</f>
        <v>28.35820895522388</v>
      </c>
      <c r="P2562" s="2">
        <v>3859956</v>
      </c>
      <c r="Q2562">
        <v>0</v>
      </c>
      <c r="R2562">
        <v>0</v>
      </c>
      <c r="S2562">
        <v>0</v>
      </c>
    </row>
    <row r="2563" spans="1:19" x14ac:dyDescent="0.25">
      <c r="A2563" s="1" t="s">
        <v>13</v>
      </c>
      <c r="B2563" s="4">
        <v>4641034</v>
      </c>
      <c r="C2563">
        <v>22</v>
      </c>
      <c r="D2563">
        <v>39</v>
      </c>
      <c r="E2563" s="1" t="s">
        <v>2575</v>
      </c>
      <c r="F2563" t="str">
        <f>+RIGHT(Tabla1[[#This Row],[CONSIDERED_DATE1]],6)</f>
        <v>JAN-23</v>
      </c>
      <c r="G2563" t="str">
        <f>+LEFT(Tabla1[[#This Row],[CONSIDERED_DATE12]],3)</f>
        <v>JAN</v>
      </c>
      <c r="H2563" t="str">
        <f>+RIGHT(Tabla1[[#This Row],[CONSIDERED_DATE12]],2)</f>
        <v>23</v>
      </c>
      <c r="I2563" t="str">
        <f>+CONCATENATE(Tabla1[[#This Row],[CONSIDERED_DATE14]],"-",Tabla1[[#This Row],[CONSIDERED_DATE13]])</f>
        <v>23-JAN</v>
      </c>
      <c r="J2563" s="1" t="s">
        <v>5771</v>
      </c>
      <c r="K2563">
        <v>22</v>
      </c>
      <c r="L2563">
        <v>67</v>
      </c>
      <c r="M2563" s="4">
        <v>210956.09090909001</v>
      </c>
      <c r="N2563" s="3">
        <v>32.835820895522303</v>
      </c>
      <c r="O2563" s="3">
        <f>+Tabla1[[#This Row],[CF_CALC_OCC_ROOMS]]/67*100</f>
        <v>32.835820895522389</v>
      </c>
      <c r="P2563" s="2">
        <v>4641034</v>
      </c>
      <c r="Q2563">
        <v>0</v>
      </c>
      <c r="R2563">
        <v>0</v>
      </c>
      <c r="S2563">
        <v>0</v>
      </c>
    </row>
    <row r="2564" spans="1:19" x14ac:dyDescent="0.25">
      <c r="A2564" s="1" t="s">
        <v>13</v>
      </c>
      <c r="B2564" s="4">
        <v>9557647.3193277307</v>
      </c>
      <c r="C2564">
        <v>42</v>
      </c>
      <c r="D2564">
        <v>78</v>
      </c>
      <c r="E2564" s="1" t="s">
        <v>2576</v>
      </c>
      <c r="F2564" t="str">
        <f>+RIGHT(Tabla1[[#This Row],[CONSIDERED_DATE1]],6)</f>
        <v>JAN-23</v>
      </c>
      <c r="G2564" t="str">
        <f>+LEFT(Tabla1[[#This Row],[CONSIDERED_DATE12]],3)</f>
        <v>JAN</v>
      </c>
      <c r="H2564" t="str">
        <f>+RIGHT(Tabla1[[#This Row],[CONSIDERED_DATE12]],2)</f>
        <v>23</v>
      </c>
      <c r="I2564" t="str">
        <f>+CONCATENATE(Tabla1[[#This Row],[CONSIDERED_DATE14]],"-",Tabla1[[#This Row],[CONSIDERED_DATE13]])</f>
        <v>23-JAN</v>
      </c>
      <c r="J2564" s="1" t="s">
        <v>5772</v>
      </c>
      <c r="K2564">
        <v>42</v>
      </c>
      <c r="L2564">
        <v>66</v>
      </c>
      <c r="M2564" s="4">
        <v>227563.03141256503</v>
      </c>
      <c r="N2564" s="3">
        <v>63.636363636363598</v>
      </c>
      <c r="O2564" s="3">
        <f>+Tabla1[[#This Row],[CF_CALC_OCC_ROOMS]]/67*100</f>
        <v>62.68656716417911</v>
      </c>
      <c r="P2564" s="2">
        <v>9557647.3193277307</v>
      </c>
      <c r="Q2564">
        <v>0</v>
      </c>
      <c r="R2564">
        <v>0</v>
      </c>
      <c r="S2564">
        <v>0</v>
      </c>
    </row>
    <row r="2565" spans="1:19" x14ac:dyDescent="0.25">
      <c r="A2565" s="1" t="s">
        <v>13</v>
      </c>
      <c r="B2565" s="4">
        <v>14940866.680672269</v>
      </c>
      <c r="C2565">
        <v>64</v>
      </c>
      <c r="D2565">
        <v>121</v>
      </c>
      <c r="E2565" s="1" t="s">
        <v>2577</v>
      </c>
      <c r="F2565" t="str">
        <f>+RIGHT(Tabla1[[#This Row],[CONSIDERED_DATE1]],6)</f>
        <v>JAN-23</v>
      </c>
      <c r="G2565" t="str">
        <f>+LEFT(Tabla1[[#This Row],[CONSIDERED_DATE12]],3)</f>
        <v>JAN</v>
      </c>
      <c r="H2565" t="str">
        <f>+RIGHT(Tabla1[[#This Row],[CONSIDERED_DATE12]],2)</f>
        <v>23</v>
      </c>
      <c r="I2565" t="str">
        <f>+CONCATENATE(Tabla1[[#This Row],[CONSIDERED_DATE14]],"-",Tabla1[[#This Row],[CONSIDERED_DATE13]])</f>
        <v>23-JAN</v>
      </c>
      <c r="J2565" s="1" t="s">
        <v>5773</v>
      </c>
      <c r="K2565">
        <v>64</v>
      </c>
      <c r="L2565">
        <v>66</v>
      </c>
      <c r="M2565" s="4">
        <v>233451.04188550421</v>
      </c>
      <c r="N2565" s="3">
        <v>96.969696969696898</v>
      </c>
      <c r="O2565" s="3">
        <f>+Tabla1[[#This Row],[CF_CALC_OCC_ROOMS]]/67*100</f>
        <v>95.522388059701484</v>
      </c>
      <c r="P2565" s="2">
        <v>14940866.680672269</v>
      </c>
      <c r="Q2565">
        <v>0</v>
      </c>
      <c r="R2565">
        <v>0</v>
      </c>
      <c r="S2565">
        <v>0</v>
      </c>
    </row>
    <row r="2566" spans="1:19" x14ac:dyDescent="0.25">
      <c r="A2566" s="1" t="s">
        <v>13</v>
      </c>
      <c r="B2566" s="4">
        <v>4301302.3193277307</v>
      </c>
      <c r="C2566">
        <v>22</v>
      </c>
      <c r="D2566">
        <v>42</v>
      </c>
      <c r="E2566" s="1" t="s">
        <v>2578</v>
      </c>
      <c r="F2566" t="str">
        <f>+RIGHT(Tabla1[[#This Row],[CONSIDERED_DATE1]],6)</f>
        <v>JAN-23</v>
      </c>
      <c r="G2566" t="str">
        <f>+LEFT(Tabla1[[#This Row],[CONSIDERED_DATE12]],3)</f>
        <v>JAN</v>
      </c>
      <c r="H2566" t="str">
        <f>+RIGHT(Tabla1[[#This Row],[CONSIDERED_DATE12]],2)</f>
        <v>23</v>
      </c>
      <c r="I2566" t="str">
        <f>+CONCATENATE(Tabla1[[#This Row],[CONSIDERED_DATE14]],"-",Tabla1[[#This Row],[CONSIDERED_DATE13]])</f>
        <v>23-JAN</v>
      </c>
      <c r="J2566" s="1" t="s">
        <v>5774</v>
      </c>
      <c r="K2566">
        <v>22</v>
      </c>
      <c r="L2566">
        <v>65</v>
      </c>
      <c r="M2566" s="4">
        <v>195513.74178762399</v>
      </c>
      <c r="N2566" s="3">
        <v>33.846153846153797</v>
      </c>
      <c r="O2566" s="3">
        <f>+Tabla1[[#This Row],[CF_CALC_OCC_ROOMS]]/67*100</f>
        <v>32.835820895522389</v>
      </c>
      <c r="P2566" s="2">
        <v>4301302.3193277307</v>
      </c>
      <c r="Q2566">
        <v>0</v>
      </c>
      <c r="R2566">
        <v>0</v>
      </c>
      <c r="S2566">
        <v>0</v>
      </c>
    </row>
    <row r="2567" spans="1:19" x14ac:dyDescent="0.25">
      <c r="A2567" s="1" t="s">
        <v>13</v>
      </c>
      <c r="B2567" s="4">
        <v>4794232.3193277307</v>
      </c>
      <c r="C2567">
        <v>24</v>
      </c>
      <c r="D2567">
        <v>44</v>
      </c>
      <c r="E2567" s="1" t="s">
        <v>2579</v>
      </c>
      <c r="F2567" t="str">
        <f>+RIGHT(Tabla1[[#This Row],[CONSIDERED_DATE1]],6)</f>
        <v>JAN-23</v>
      </c>
      <c r="G2567" t="str">
        <f>+LEFT(Tabla1[[#This Row],[CONSIDERED_DATE12]],3)</f>
        <v>JAN</v>
      </c>
      <c r="H2567" t="str">
        <f>+RIGHT(Tabla1[[#This Row],[CONSIDERED_DATE12]],2)</f>
        <v>23</v>
      </c>
      <c r="I2567" t="str">
        <f>+CONCATENATE(Tabla1[[#This Row],[CONSIDERED_DATE14]],"-",Tabla1[[#This Row],[CONSIDERED_DATE13]])</f>
        <v>23-JAN</v>
      </c>
      <c r="J2567" s="1" t="s">
        <v>5775</v>
      </c>
      <c r="K2567">
        <v>24</v>
      </c>
      <c r="L2567">
        <v>65</v>
      </c>
      <c r="M2567" s="4">
        <v>199759.67997198881</v>
      </c>
      <c r="N2567" s="3">
        <v>36.923076923076898</v>
      </c>
      <c r="O2567" s="3">
        <f>+Tabla1[[#This Row],[CF_CALC_OCC_ROOMS]]/67*100</f>
        <v>35.820895522388057</v>
      </c>
      <c r="P2567" s="2">
        <v>4794232.3193277307</v>
      </c>
      <c r="Q2567">
        <v>0</v>
      </c>
      <c r="R2567">
        <v>0</v>
      </c>
      <c r="S2567">
        <v>0</v>
      </c>
    </row>
    <row r="2568" spans="1:19" x14ac:dyDescent="0.25">
      <c r="A2568" s="1" t="s">
        <v>13</v>
      </c>
      <c r="B2568" s="4">
        <v>4974947</v>
      </c>
      <c r="C2568">
        <v>25</v>
      </c>
      <c r="D2568">
        <v>46</v>
      </c>
      <c r="E2568" s="1" t="s">
        <v>2580</v>
      </c>
      <c r="F2568" t="str">
        <f>+RIGHT(Tabla1[[#This Row],[CONSIDERED_DATE1]],6)</f>
        <v>JAN-23</v>
      </c>
      <c r="G2568" t="str">
        <f>+LEFT(Tabla1[[#This Row],[CONSIDERED_DATE12]],3)</f>
        <v>JAN</v>
      </c>
      <c r="H2568" t="str">
        <f>+RIGHT(Tabla1[[#This Row],[CONSIDERED_DATE12]],2)</f>
        <v>23</v>
      </c>
      <c r="I2568" t="str">
        <f>+CONCATENATE(Tabla1[[#This Row],[CONSIDERED_DATE14]],"-",Tabla1[[#This Row],[CONSIDERED_DATE13]])</f>
        <v>23-JAN</v>
      </c>
      <c r="J2568" s="1" t="s">
        <v>5776</v>
      </c>
      <c r="K2568">
        <v>25</v>
      </c>
      <c r="L2568">
        <v>65</v>
      </c>
      <c r="M2568" s="4">
        <v>198997.88</v>
      </c>
      <c r="N2568" s="3">
        <v>38.461538461538403</v>
      </c>
      <c r="O2568" s="3">
        <f>+Tabla1[[#This Row],[CF_CALC_OCC_ROOMS]]/67*100</f>
        <v>37.313432835820898</v>
      </c>
      <c r="P2568" s="2">
        <v>4974947</v>
      </c>
      <c r="Q2568">
        <v>0</v>
      </c>
      <c r="R2568">
        <v>0</v>
      </c>
      <c r="S2568">
        <v>0</v>
      </c>
    </row>
    <row r="2569" spans="1:19" x14ac:dyDescent="0.25">
      <c r="A2569" s="1" t="s">
        <v>13</v>
      </c>
      <c r="B2569" s="4">
        <v>5239540</v>
      </c>
      <c r="C2569">
        <v>26</v>
      </c>
      <c r="D2569">
        <v>40</v>
      </c>
      <c r="E2569" s="1" t="s">
        <v>2581</v>
      </c>
      <c r="F2569" t="str">
        <f>+RIGHT(Tabla1[[#This Row],[CONSIDERED_DATE1]],6)</f>
        <v>JAN-23</v>
      </c>
      <c r="G2569" t="str">
        <f>+LEFT(Tabla1[[#This Row],[CONSIDERED_DATE12]],3)</f>
        <v>JAN</v>
      </c>
      <c r="H2569" t="str">
        <f>+RIGHT(Tabla1[[#This Row],[CONSIDERED_DATE12]],2)</f>
        <v>23</v>
      </c>
      <c r="I2569" t="str">
        <f>+CONCATENATE(Tabla1[[#This Row],[CONSIDERED_DATE14]],"-",Tabla1[[#This Row],[CONSIDERED_DATE13]])</f>
        <v>23-JAN</v>
      </c>
      <c r="J2569" s="1" t="s">
        <v>5777</v>
      </c>
      <c r="K2569">
        <v>26</v>
      </c>
      <c r="L2569">
        <v>65</v>
      </c>
      <c r="M2569" s="4">
        <v>201520.76923076899</v>
      </c>
      <c r="N2569" s="3">
        <v>40</v>
      </c>
      <c r="O2569" s="3">
        <f>+Tabla1[[#This Row],[CF_CALC_OCC_ROOMS]]/67*100</f>
        <v>38.805970149253731</v>
      </c>
      <c r="P2569" s="2">
        <v>4179040</v>
      </c>
      <c r="Q2569">
        <v>0</v>
      </c>
      <c r="R2569">
        <v>1060500</v>
      </c>
      <c r="S2569">
        <v>0</v>
      </c>
    </row>
    <row r="2570" spans="1:19" x14ac:dyDescent="0.25">
      <c r="A2570" s="1" t="s">
        <v>13</v>
      </c>
      <c r="B2570" s="4">
        <v>5144496</v>
      </c>
      <c r="C2570">
        <v>28</v>
      </c>
      <c r="D2570">
        <v>43</v>
      </c>
      <c r="E2570" s="1" t="s">
        <v>2582</v>
      </c>
      <c r="F2570" t="str">
        <f>+RIGHT(Tabla1[[#This Row],[CONSIDERED_DATE1]],6)</f>
        <v>JAN-23</v>
      </c>
      <c r="G2570" t="str">
        <f>+LEFT(Tabla1[[#This Row],[CONSIDERED_DATE12]],3)</f>
        <v>JAN</v>
      </c>
      <c r="H2570" t="str">
        <f>+RIGHT(Tabla1[[#This Row],[CONSIDERED_DATE12]],2)</f>
        <v>23</v>
      </c>
      <c r="I2570" t="str">
        <f>+CONCATENATE(Tabla1[[#This Row],[CONSIDERED_DATE14]],"-",Tabla1[[#This Row],[CONSIDERED_DATE13]])</f>
        <v>23-JAN</v>
      </c>
      <c r="J2570" s="1" t="s">
        <v>5778</v>
      </c>
      <c r="K2570">
        <v>28</v>
      </c>
      <c r="L2570">
        <v>64</v>
      </c>
      <c r="M2570" s="4">
        <v>183732</v>
      </c>
      <c r="N2570" s="3">
        <v>43.75</v>
      </c>
      <c r="O2570" s="3">
        <f>+Tabla1[[#This Row],[CF_CALC_OCC_ROOMS]]/67*100</f>
        <v>41.791044776119399</v>
      </c>
      <c r="P2570" s="2">
        <v>3174246</v>
      </c>
      <c r="Q2570">
        <v>0</v>
      </c>
      <c r="R2570">
        <v>1970250</v>
      </c>
      <c r="S2570">
        <v>0</v>
      </c>
    </row>
    <row r="2571" spans="1:19" x14ac:dyDescent="0.25">
      <c r="A2571" s="1" t="s">
        <v>13</v>
      </c>
      <c r="B2571" s="4">
        <v>10513701</v>
      </c>
      <c r="C2571">
        <v>55</v>
      </c>
      <c r="D2571">
        <v>93</v>
      </c>
      <c r="E2571" s="1" t="s">
        <v>2583</v>
      </c>
      <c r="F2571" t="str">
        <f>+RIGHT(Tabla1[[#This Row],[CONSIDERED_DATE1]],6)</f>
        <v>JAN-23</v>
      </c>
      <c r="G2571" t="str">
        <f>+LEFT(Tabla1[[#This Row],[CONSIDERED_DATE12]],3)</f>
        <v>JAN</v>
      </c>
      <c r="H2571" t="str">
        <f>+RIGHT(Tabla1[[#This Row],[CONSIDERED_DATE12]],2)</f>
        <v>23</v>
      </c>
      <c r="I2571" t="str">
        <f>+CONCATENATE(Tabla1[[#This Row],[CONSIDERED_DATE14]],"-",Tabla1[[#This Row],[CONSIDERED_DATE13]])</f>
        <v>23-JAN</v>
      </c>
      <c r="J2571" s="1" t="s">
        <v>5779</v>
      </c>
      <c r="K2571">
        <v>55</v>
      </c>
      <c r="L2571">
        <v>64</v>
      </c>
      <c r="M2571" s="4">
        <v>191158.2</v>
      </c>
      <c r="N2571" s="3">
        <v>85.9375</v>
      </c>
      <c r="O2571" s="3">
        <f>+Tabla1[[#This Row],[CF_CALC_OCC_ROOMS]]/67*100</f>
        <v>82.089552238805979</v>
      </c>
      <c r="P2571" s="2">
        <v>7828701</v>
      </c>
      <c r="Q2571">
        <v>0</v>
      </c>
      <c r="R2571">
        <v>2685000</v>
      </c>
      <c r="S2571">
        <v>0</v>
      </c>
    </row>
    <row r="2572" spans="1:19" x14ac:dyDescent="0.25">
      <c r="A2572" s="1" t="s">
        <v>13</v>
      </c>
      <c r="B2572" s="4">
        <v>14313985</v>
      </c>
      <c r="C2572">
        <v>59</v>
      </c>
      <c r="D2572">
        <v>116</v>
      </c>
      <c r="E2572" s="1" t="s">
        <v>2584</v>
      </c>
      <c r="F2572" t="str">
        <f>+RIGHT(Tabla1[[#This Row],[CONSIDERED_DATE1]],6)</f>
        <v>JAN-23</v>
      </c>
      <c r="G2572" t="str">
        <f>+LEFT(Tabla1[[#This Row],[CONSIDERED_DATE12]],3)</f>
        <v>JAN</v>
      </c>
      <c r="H2572" t="str">
        <f>+RIGHT(Tabla1[[#This Row],[CONSIDERED_DATE12]],2)</f>
        <v>23</v>
      </c>
      <c r="I2572" t="str">
        <f>+CONCATENATE(Tabla1[[#This Row],[CONSIDERED_DATE14]],"-",Tabla1[[#This Row],[CONSIDERED_DATE13]])</f>
        <v>23-JAN</v>
      </c>
      <c r="J2572" s="1" t="s">
        <v>5780</v>
      </c>
      <c r="K2572">
        <v>59</v>
      </c>
      <c r="L2572">
        <v>64</v>
      </c>
      <c r="M2572" s="4">
        <v>242609.91525423701</v>
      </c>
      <c r="N2572" s="3">
        <v>92.1875</v>
      </c>
      <c r="O2572" s="3">
        <f>+Tabla1[[#This Row],[CF_CALC_OCC_ROOMS]]/67*100</f>
        <v>88.059701492537314</v>
      </c>
      <c r="P2572" s="2">
        <v>14313985</v>
      </c>
      <c r="Q2572">
        <v>0</v>
      </c>
      <c r="R2572">
        <v>0</v>
      </c>
      <c r="S2572">
        <v>0</v>
      </c>
    </row>
    <row r="2573" spans="1:19" x14ac:dyDescent="0.25">
      <c r="A2573" s="1" t="s">
        <v>13</v>
      </c>
      <c r="B2573" s="4">
        <v>6123217</v>
      </c>
      <c r="C2573">
        <v>33</v>
      </c>
      <c r="D2573">
        <v>61</v>
      </c>
      <c r="E2573" s="1" t="s">
        <v>2585</v>
      </c>
      <c r="F2573" t="str">
        <f>+RIGHT(Tabla1[[#This Row],[CONSIDERED_DATE1]],6)</f>
        <v>JAN-23</v>
      </c>
      <c r="G2573" t="str">
        <f>+LEFT(Tabla1[[#This Row],[CONSIDERED_DATE12]],3)</f>
        <v>JAN</v>
      </c>
      <c r="H2573" t="str">
        <f>+RIGHT(Tabla1[[#This Row],[CONSIDERED_DATE12]],2)</f>
        <v>23</v>
      </c>
      <c r="I2573" t="str">
        <f>+CONCATENATE(Tabla1[[#This Row],[CONSIDERED_DATE14]],"-",Tabla1[[#This Row],[CONSIDERED_DATE13]])</f>
        <v>23-JAN</v>
      </c>
      <c r="J2573" s="1" t="s">
        <v>5781</v>
      </c>
      <c r="K2573">
        <v>33</v>
      </c>
      <c r="L2573">
        <v>64</v>
      </c>
      <c r="M2573" s="4">
        <v>185552.03030303001</v>
      </c>
      <c r="N2573" s="3">
        <v>51.5625</v>
      </c>
      <c r="O2573" s="3">
        <f>+Tabla1[[#This Row],[CF_CALC_OCC_ROOMS]]/67*100</f>
        <v>49.253731343283583</v>
      </c>
      <c r="P2573" s="2">
        <v>6123217</v>
      </c>
      <c r="Q2573">
        <v>0</v>
      </c>
      <c r="R2573">
        <v>0</v>
      </c>
      <c r="S2573">
        <v>0</v>
      </c>
    </row>
    <row r="2574" spans="1:19" x14ac:dyDescent="0.25">
      <c r="A2574" s="1" t="s">
        <v>13</v>
      </c>
      <c r="B2574" s="4">
        <v>4721870</v>
      </c>
      <c r="C2574">
        <v>29</v>
      </c>
      <c r="D2574">
        <v>48</v>
      </c>
      <c r="E2574" s="1" t="s">
        <v>2586</v>
      </c>
      <c r="F2574" t="str">
        <f>+RIGHT(Tabla1[[#This Row],[CONSIDERED_DATE1]],6)</f>
        <v>JAN-23</v>
      </c>
      <c r="G2574" t="str">
        <f>+LEFT(Tabla1[[#This Row],[CONSIDERED_DATE12]],3)</f>
        <v>JAN</v>
      </c>
      <c r="H2574" t="str">
        <f>+RIGHT(Tabla1[[#This Row],[CONSIDERED_DATE12]],2)</f>
        <v>23</v>
      </c>
      <c r="I2574" t="str">
        <f>+CONCATENATE(Tabla1[[#This Row],[CONSIDERED_DATE14]],"-",Tabla1[[#This Row],[CONSIDERED_DATE13]])</f>
        <v>23-JAN</v>
      </c>
      <c r="J2574" s="1" t="s">
        <v>5782</v>
      </c>
      <c r="K2574">
        <v>29</v>
      </c>
      <c r="L2574">
        <v>66</v>
      </c>
      <c r="M2574" s="4">
        <v>162823.10344827501</v>
      </c>
      <c r="N2574" s="3">
        <v>43.939393939393902</v>
      </c>
      <c r="O2574" s="3">
        <f>+Tabla1[[#This Row],[CF_CALC_OCC_ROOMS]]/67*100</f>
        <v>43.283582089552233</v>
      </c>
      <c r="P2574" s="2">
        <v>4721870</v>
      </c>
      <c r="Q2574">
        <v>0</v>
      </c>
      <c r="R2574">
        <v>0</v>
      </c>
      <c r="S2574">
        <v>0</v>
      </c>
    </row>
    <row r="2575" spans="1:19" x14ac:dyDescent="0.25">
      <c r="A2575" s="1" t="s">
        <v>13</v>
      </c>
      <c r="B2575" s="4">
        <v>6292187</v>
      </c>
      <c r="C2575">
        <v>37</v>
      </c>
      <c r="D2575">
        <v>66</v>
      </c>
      <c r="E2575" s="1" t="s">
        <v>2587</v>
      </c>
      <c r="F2575" t="str">
        <f>+RIGHT(Tabla1[[#This Row],[CONSIDERED_DATE1]],6)</f>
        <v>JAN-23</v>
      </c>
      <c r="G2575" t="str">
        <f>+LEFT(Tabla1[[#This Row],[CONSIDERED_DATE12]],3)</f>
        <v>JAN</v>
      </c>
      <c r="H2575" t="str">
        <f>+RIGHT(Tabla1[[#This Row],[CONSIDERED_DATE12]],2)</f>
        <v>23</v>
      </c>
      <c r="I2575" t="str">
        <f>+CONCATENATE(Tabla1[[#This Row],[CONSIDERED_DATE14]],"-",Tabla1[[#This Row],[CONSIDERED_DATE13]])</f>
        <v>23-JAN</v>
      </c>
      <c r="J2575" s="1" t="s">
        <v>5783</v>
      </c>
      <c r="K2575">
        <v>37</v>
      </c>
      <c r="L2575">
        <v>66</v>
      </c>
      <c r="M2575" s="4">
        <v>170059.10810810799</v>
      </c>
      <c r="N2575" s="3">
        <v>56.060606060605998</v>
      </c>
      <c r="O2575" s="3">
        <f>+Tabla1[[#This Row],[CF_CALC_OCC_ROOMS]]/67*100</f>
        <v>55.223880597014926</v>
      </c>
      <c r="P2575" s="2">
        <v>6292187</v>
      </c>
      <c r="Q2575">
        <v>0</v>
      </c>
      <c r="R2575">
        <v>0</v>
      </c>
      <c r="S2575">
        <v>0</v>
      </c>
    </row>
    <row r="2576" spans="1:19" x14ac:dyDescent="0.25">
      <c r="A2576" s="1" t="s">
        <v>13</v>
      </c>
      <c r="B2576" s="4">
        <v>6663860.3109243698</v>
      </c>
      <c r="C2576">
        <v>42</v>
      </c>
      <c r="D2576">
        <v>72</v>
      </c>
      <c r="E2576" s="1" t="s">
        <v>2588</v>
      </c>
      <c r="F2576" t="str">
        <f>+RIGHT(Tabla1[[#This Row],[CONSIDERED_DATE1]],6)</f>
        <v>JAN-23</v>
      </c>
      <c r="G2576" t="str">
        <f>+LEFT(Tabla1[[#This Row],[CONSIDERED_DATE12]],3)</f>
        <v>JAN</v>
      </c>
      <c r="H2576" t="str">
        <f>+RIGHT(Tabla1[[#This Row],[CONSIDERED_DATE12]],2)</f>
        <v>23</v>
      </c>
      <c r="I2576" t="str">
        <f>+CONCATENATE(Tabla1[[#This Row],[CONSIDERED_DATE14]],"-",Tabla1[[#This Row],[CONSIDERED_DATE13]])</f>
        <v>23-JAN</v>
      </c>
      <c r="J2576" s="1" t="s">
        <v>5784</v>
      </c>
      <c r="K2576">
        <v>42</v>
      </c>
      <c r="L2576">
        <v>64</v>
      </c>
      <c r="M2576" s="4">
        <v>158663.34073629399</v>
      </c>
      <c r="N2576" s="3">
        <v>65.625</v>
      </c>
      <c r="O2576" s="3">
        <f>+Tabla1[[#This Row],[CF_CALC_OCC_ROOMS]]/67*100</f>
        <v>62.68656716417911</v>
      </c>
      <c r="P2576" s="2">
        <v>6663860.3109243698</v>
      </c>
      <c r="Q2576">
        <v>0</v>
      </c>
      <c r="R2576">
        <v>0</v>
      </c>
      <c r="S2576">
        <v>0</v>
      </c>
    </row>
    <row r="2577" spans="1:19" x14ac:dyDescent="0.25">
      <c r="A2577" s="1" t="s">
        <v>13</v>
      </c>
      <c r="B2577" s="4">
        <v>7808811.3109243698</v>
      </c>
      <c r="C2577">
        <v>44</v>
      </c>
      <c r="D2577">
        <v>72</v>
      </c>
      <c r="E2577" s="1" t="s">
        <v>2589</v>
      </c>
      <c r="F2577" t="str">
        <f>+RIGHT(Tabla1[[#This Row],[CONSIDERED_DATE1]],6)</f>
        <v>JAN-23</v>
      </c>
      <c r="G2577" t="str">
        <f>+LEFT(Tabla1[[#This Row],[CONSIDERED_DATE12]],3)</f>
        <v>JAN</v>
      </c>
      <c r="H2577" t="str">
        <f>+RIGHT(Tabla1[[#This Row],[CONSIDERED_DATE12]],2)</f>
        <v>23</v>
      </c>
      <c r="I2577" t="str">
        <f>+CONCATENATE(Tabla1[[#This Row],[CONSIDERED_DATE14]],"-",Tabla1[[#This Row],[CONSIDERED_DATE13]])</f>
        <v>23-JAN</v>
      </c>
      <c r="J2577" s="1" t="s">
        <v>5785</v>
      </c>
      <c r="K2577">
        <v>44</v>
      </c>
      <c r="L2577">
        <v>64</v>
      </c>
      <c r="M2577" s="4">
        <v>177472.98433919001</v>
      </c>
      <c r="N2577" s="3">
        <v>68.75</v>
      </c>
      <c r="O2577" s="3">
        <f>+Tabla1[[#This Row],[CF_CALC_OCC_ROOMS]]/67*100</f>
        <v>65.671641791044777</v>
      </c>
      <c r="P2577" s="2">
        <v>7808811.3109243698</v>
      </c>
      <c r="Q2577">
        <v>0</v>
      </c>
      <c r="R2577">
        <v>0</v>
      </c>
      <c r="S2577">
        <v>0</v>
      </c>
    </row>
    <row r="2578" spans="1:19" x14ac:dyDescent="0.25">
      <c r="A2578" s="1" t="s">
        <v>13</v>
      </c>
      <c r="B2578" s="4">
        <v>10523636</v>
      </c>
      <c r="C2578">
        <v>50</v>
      </c>
      <c r="D2578">
        <v>94</v>
      </c>
      <c r="E2578" s="1" t="s">
        <v>2590</v>
      </c>
      <c r="F2578" t="str">
        <f>+RIGHT(Tabla1[[#This Row],[CONSIDERED_DATE1]],6)</f>
        <v>JAN-23</v>
      </c>
      <c r="G2578" t="str">
        <f>+LEFT(Tabla1[[#This Row],[CONSIDERED_DATE12]],3)</f>
        <v>JAN</v>
      </c>
      <c r="H2578" t="str">
        <f>+RIGHT(Tabla1[[#This Row],[CONSIDERED_DATE12]],2)</f>
        <v>23</v>
      </c>
      <c r="I2578" t="str">
        <f>+CONCATENATE(Tabla1[[#This Row],[CONSIDERED_DATE14]],"-",Tabla1[[#This Row],[CONSIDERED_DATE13]])</f>
        <v>23-JAN</v>
      </c>
      <c r="J2578" s="1" t="s">
        <v>5786</v>
      </c>
      <c r="K2578">
        <v>50</v>
      </c>
      <c r="L2578">
        <v>65</v>
      </c>
      <c r="M2578" s="4">
        <v>210472.72</v>
      </c>
      <c r="N2578" s="3">
        <v>76.923076923076906</v>
      </c>
      <c r="O2578" s="3">
        <f>+Tabla1[[#This Row],[CF_CALC_OCC_ROOMS]]/67*100</f>
        <v>74.626865671641795</v>
      </c>
      <c r="P2578" s="2">
        <v>10523636</v>
      </c>
      <c r="Q2578">
        <v>0</v>
      </c>
      <c r="R2578">
        <v>0</v>
      </c>
      <c r="S2578">
        <v>0</v>
      </c>
    </row>
    <row r="2579" spans="1:19" x14ac:dyDescent="0.25">
      <c r="A2579" s="1" t="s">
        <v>13</v>
      </c>
      <c r="B2579" s="4">
        <v>11343118.31092437</v>
      </c>
      <c r="C2579">
        <v>51</v>
      </c>
      <c r="D2579">
        <v>96</v>
      </c>
      <c r="E2579" s="1" t="s">
        <v>2591</v>
      </c>
      <c r="F2579" t="str">
        <f>+RIGHT(Tabla1[[#This Row],[CONSIDERED_DATE1]],6)</f>
        <v>JAN-23</v>
      </c>
      <c r="G2579" t="str">
        <f>+LEFT(Tabla1[[#This Row],[CONSIDERED_DATE12]],3)</f>
        <v>JAN</v>
      </c>
      <c r="H2579" t="str">
        <f>+RIGHT(Tabla1[[#This Row],[CONSIDERED_DATE12]],2)</f>
        <v>23</v>
      </c>
      <c r="I2579" t="str">
        <f>+CONCATENATE(Tabla1[[#This Row],[CONSIDERED_DATE14]],"-",Tabla1[[#This Row],[CONSIDERED_DATE13]])</f>
        <v>23-JAN</v>
      </c>
      <c r="J2579" s="1" t="s">
        <v>5787</v>
      </c>
      <c r="K2579">
        <v>51</v>
      </c>
      <c r="L2579">
        <v>65</v>
      </c>
      <c r="M2579" s="4">
        <v>222414.084527928</v>
      </c>
      <c r="N2579" s="3">
        <v>78.461538461538396</v>
      </c>
      <c r="O2579" s="3">
        <f>+Tabla1[[#This Row],[CF_CALC_OCC_ROOMS]]/67*100</f>
        <v>76.119402985074629</v>
      </c>
      <c r="P2579" s="2">
        <v>11343118.31092437</v>
      </c>
      <c r="Q2579">
        <v>0</v>
      </c>
      <c r="R2579">
        <v>0</v>
      </c>
      <c r="S2579">
        <v>0</v>
      </c>
    </row>
    <row r="2580" spans="1:19" x14ac:dyDescent="0.25">
      <c r="A2580" s="1" t="s">
        <v>13</v>
      </c>
      <c r="B2580" s="4">
        <v>4968065.6890756302</v>
      </c>
      <c r="C2580">
        <v>32</v>
      </c>
      <c r="D2580">
        <v>65</v>
      </c>
      <c r="E2580" s="1" t="s">
        <v>2592</v>
      </c>
      <c r="F2580" t="str">
        <f>+RIGHT(Tabla1[[#This Row],[CONSIDERED_DATE1]],6)</f>
        <v>JAN-23</v>
      </c>
      <c r="G2580" t="str">
        <f>+LEFT(Tabla1[[#This Row],[CONSIDERED_DATE12]],3)</f>
        <v>JAN</v>
      </c>
      <c r="H2580" t="str">
        <f>+RIGHT(Tabla1[[#This Row],[CONSIDERED_DATE12]],2)</f>
        <v>23</v>
      </c>
      <c r="I2580" t="str">
        <f>+CONCATENATE(Tabla1[[#This Row],[CONSIDERED_DATE14]],"-",Tabla1[[#This Row],[CONSIDERED_DATE13]])</f>
        <v>23-JAN</v>
      </c>
      <c r="J2580" s="1" t="s">
        <v>5788</v>
      </c>
      <c r="K2580">
        <v>32</v>
      </c>
      <c r="L2580">
        <v>65</v>
      </c>
      <c r="M2580" s="4">
        <v>155252.05278361344</v>
      </c>
      <c r="N2580" s="3">
        <v>49.230769230769198</v>
      </c>
      <c r="O2580" s="3">
        <f>+Tabla1[[#This Row],[CF_CALC_OCC_ROOMS]]/67*100</f>
        <v>47.761194029850742</v>
      </c>
      <c r="P2580" s="2">
        <v>4968065.6890756302</v>
      </c>
      <c r="Q2580">
        <v>0</v>
      </c>
      <c r="R2580">
        <v>0</v>
      </c>
      <c r="S2580">
        <v>0</v>
      </c>
    </row>
    <row r="2581" spans="1:19" x14ac:dyDescent="0.25">
      <c r="A2581" s="1" t="s">
        <v>13</v>
      </c>
      <c r="B2581" s="4">
        <v>5663013</v>
      </c>
      <c r="C2581">
        <v>33</v>
      </c>
      <c r="D2581">
        <v>68</v>
      </c>
      <c r="E2581" s="1" t="s">
        <v>2593</v>
      </c>
      <c r="F2581" t="str">
        <f>+RIGHT(Tabla1[[#This Row],[CONSIDERED_DATE1]],6)</f>
        <v>JAN-23</v>
      </c>
      <c r="G2581" t="str">
        <f>+LEFT(Tabla1[[#This Row],[CONSIDERED_DATE12]],3)</f>
        <v>JAN</v>
      </c>
      <c r="H2581" t="str">
        <f>+RIGHT(Tabla1[[#This Row],[CONSIDERED_DATE12]],2)</f>
        <v>23</v>
      </c>
      <c r="I2581" t="str">
        <f>+CONCATENATE(Tabla1[[#This Row],[CONSIDERED_DATE14]],"-",Tabla1[[#This Row],[CONSIDERED_DATE13]])</f>
        <v>23-JAN</v>
      </c>
      <c r="J2581" s="1" t="s">
        <v>5789</v>
      </c>
      <c r="K2581">
        <v>33</v>
      </c>
      <c r="L2581">
        <v>65</v>
      </c>
      <c r="M2581" s="4">
        <v>171606.45454545401</v>
      </c>
      <c r="N2581" s="3">
        <v>50.769230769230703</v>
      </c>
      <c r="O2581" s="3">
        <f>+Tabla1[[#This Row],[CF_CALC_OCC_ROOMS]]/67*100</f>
        <v>49.253731343283583</v>
      </c>
      <c r="P2581" s="2">
        <v>5663013</v>
      </c>
      <c r="Q2581">
        <v>0</v>
      </c>
      <c r="R2581">
        <v>0</v>
      </c>
      <c r="S2581">
        <v>0</v>
      </c>
    </row>
    <row r="2582" spans="1:19" x14ac:dyDescent="0.25">
      <c r="A2582" s="1" t="s">
        <v>13</v>
      </c>
      <c r="B2582" s="4">
        <v>6897402</v>
      </c>
      <c r="C2582">
        <v>43</v>
      </c>
      <c r="D2582">
        <v>87</v>
      </c>
      <c r="E2582" s="1" t="s">
        <v>2594</v>
      </c>
      <c r="F2582" t="str">
        <f>+RIGHT(Tabla1[[#This Row],[CONSIDERED_DATE1]],6)</f>
        <v>JAN-23</v>
      </c>
      <c r="G2582" t="str">
        <f>+LEFT(Tabla1[[#This Row],[CONSIDERED_DATE12]],3)</f>
        <v>JAN</v>
      </c>
      <c r="H2582" t="str">
        <f>+RIGHT(Tabla1[[#This Row],[CONSIDERED_DATE12]],2)</f>
        <v>23</v>
      </c>
      <c r="I2582" t="str">
        <f>+CONCATENATE(Tabla1[[#This Row],[CONSIDERED_DATE14]],"-",Tabla1[[#This Row],[CONSIDERED_DATE13]])</f>
        <v>23-JAN</v>
      </c>
      <c r="J2582" s="1" t="s">
        <v>5790</v>
      </c>
      <c r="K2582">
        <v>43</v>
      </c>
      <c r="L2582">
        <v>66</v>
      </c>
      <c r="M2582" s="4">
        <v>160404.69767441801</v>
      </c>
      <c r="N2582" s="3">
        <v>65.151515151515099</v>
      </c>
      <c r="O2582" s="3">
        <f>+Tabla1[[#This Row],[CF_CALC_OCC_ROOMS]]/67*100</f>
        <v>64.179104477611943</v>
      </c>
      <c r="P2582" s="2">
        <v>6897402</v>
      </c>
      <c r="Q2582">
        <v>0</v>
      </c>
      <c r="R2582">
        <v>0</v>
      </c>
      <c r="S2582">
        <v>0</v>
      </c>
    </row>
    <row r="2583" spans="1:19" x14ac:dyDescent="0.25">
      <c r="A2583" s="1" t="s">
        <v>13</v>
      </c>
      <c r="B2583" s="4">
        <v>6937329</v>
      </c>
      <c r="C2583">
        <v>41</v>
      </c>
      <c r="D2583">
        <v>79</v>
      </c>
      <c r="E2583" s="1" t="s">
        <v>2595</v>
      </c>
      <c r="F2583" t="str">
        <f>+RIGHT(Tabla1[[#This Row],[CONSIDERED_DATE1]],6)</f>
        <v>JAN-23</v>
      </c>
      <c r="G2583" t="str">
        <f>+LEFT(Tabla1[[#This Row],[CONSIDERED_DATE12]],3)</f>
        <v>JAN</v>
      </c>
      <c r="H2583" t="str">
        <f>+RIGHT(Tabla1[[#This Row],[CONSIDERED_DATE12]],2)</f>
        <v>23</v>
      </c>
      <c r="I2583" t="str">
        <f>+CONCATENATE(Tabla1[[#This Row],[CONSIDERED_DATE14]],"-",Tabla1[[#This Row],[CONSIDERED_DATE13]])</f>
        <v>23-JAN</v>
      </c>
      <c r="J2583" s="1" t="s">
        <v>5791</v>
      </c>
      <c r="K2583">
        <v>41</v>
      </c>
      <c r="L2583">
        <v>62</v>
      </c>
      <c r="M2583" s="4">
        <v>169203.146341463</v>
      </c>
      <c r="N2583" s="3">
        <v>66.129032258064498</v>
      </c>
      <c r="O2583" s="3">
        <f>+Tabla1[[#This Row],[CF_CALC_OCC_ROOMS]]/67*100</f>
        <v>61.194029850746269</v>
      </c>
      <c r="P2583" s="2">
        <v>6937329</v>
      </c>
      <c r="Q2583">
        <v>0</v>
      </c>
      <c r="R2583">
        <v>0</v>
      </c>
      <c r="S2583">
        <v>0</v>
      </c>
    </row>
    <row r="2584" spans="1:19" x14ac:dyDescent="0.25">
      <c r="A2584" s="1" t="s">
        <v>13</v>
      </c>
      <c r="B2584" s="4">
        <v>6672973</v>
      </c>
      <c r="C2584">
        <v>39</v>
      </c>
      <c r="D2584">
        <v>81</v>
      </c>
      <c r="E2584" s="1" t="s">
        <v>2596</v>
      </c>
      <c r="F2584" t="str">
        <f>+RIGHT(Tabla1[[#This Row],[CONSIDERED_DATE1]],6)</f>
        <v>JAN-23</v>
      </c>
      <c r="G2584" t="str">
        <f>+LEFT(Tabla1[[#This Row],[CONSIDERED_DATE12]],3)</f>
        <v>JAN</v>
      </c>
      <c r="H2584" t="str">
        <f>+RIGHT(Tabla1[[#This Row],[CONSIDERED_DATE12]],2)</f>
        <v>23</v>
      </c>
      <c r="I2584" t="str">
        <f>+CONCATENATE(Tabla1[[#This Row],[CONSIDERED_DATE14]],"-",Tabla1[[#This Row],[CONSIDERED_DATE13]])</f>
        <v>23-JAN</v>
      </c>
      <c r="J2584" s="1" t="s">
        <v>5792</v>
      </c>
      <c r="K2584">
        <v>39</v>
      </c>
      <c r="L2584">
        <v>62</v>
      </c>
      <c r="M2584" s="4">
        <v>171101.871794871</v>
      </c>
      <c r="N2584" s="3">
        <v>62.903225806451601</v>
      </c>
      <c r="O2584" s="3">
        <f>+Tabla1[[#This Row],[CF_CALC_OCC_ROOMS]]/67*100</f>
        <v>58.208955223880601</v>
      </c>
      <c r="P2584" s="2">
        <v>6672973</v>
      </c>
      <c r="Q2584">
        <v>0</v>
      </c>
      <c r="R2584">
        <v>0</v>
      </c>
      <c r="S2584">
        <v>0</v>
      </c>
    </row>
    <row r="2585" spans="1:19" x14ac:dyDescent="0.25">
      <c r="A2585" s="1" t="s">
        <v>13</v>
      </c>
      <c r="B2585" s="4">
        <v>10935036.966386555</v>
      </c>
      <c r="C2585">
        <v>56</v>
      </c>
      <c r="D2585">
        <v>111</v>
      </c>
      <c r="E2585" s="1" t="s">
        <v>2597</v>
      </c>
      <c r="F2585" t="str">
        <f>+RIGHT(Tabla1[[#This Row],[CONSIDERED_DATE1]],6)</f>
        <v>JAN-23</v>
      </c>
      <c r="G2585" t="str">
        <f>+LEFT(Tabla1[[#This Row],[CONSIDERED_DATE12]],3)</f>
        <v>JAN</v>
      </c>
      <c r="H2585" t="str">
        <f>+RIGHT(Tabla1[[#This Row],[CONSIDERED_DATE12]],2)</f>
        <v>23</v>
      </c>
      <c r="I2585" t="str">
        <f>+CONCATENATE(Tabla1[[#This Row],[CONSIDERED_DATE14]],"-",Tabla1[[#This Row],[CONSIDERED_DATE13]])</f>
        <v>23-JAN</v>
      </c>
      <c r="J2585" s="1" t="s">
        <v>5793</v>
      </c>
      <c r="K2585">
        <v>56</v>
      </c>
      <c r="L2585">
        <v>67</v>
      </c>
      <c r="M2585" s="4">
        <v>195268.51725690201</v>
      </c>
      <c r="N2585" s="3">
        <v>83.582089552238799</v>
      </c>
      <c r="O2585" s="3">
        <f>+Tabla1[[#This Row],[CF_CALC_OCC_ROOMS]]/67*100</f>
        <v>83.582089552238799</v>
      </c>
      <c r="P2585" s="2">
        <v>10935036.966386555</v>
      </c>
      <c r="Q2585">
        <v>0</v>
      </c>
      <c r="R2585">
        <v>0</v>
      </c>
      <c r="S2585">
        <v>0</v>
      </c>
    </row>
    <row r="2586" spans="1:19" x14ac:dyDescent="0.25">
      <c r="A2586" s="1" t="s">
        <v>13</v>
      </c>
      <c r="B2586" s="4">
        <v>12710654.899159664</v>
      </c>
      <c r="C2586">
        <v>60</v>
      </c>
      <c r="D2586">
        <v>117</v>
      </c>
      <c r="E2586" s="1" t="s">
        <v>2598</v>
      </c>
      <c r="F2586" t="str">
        <f>+RIGHT(Tabla1[[#This Row],[CONSIDERED_DATE1]],6)</f>
        <v>JAN-23</v>
      </c>
      <c r="G2586" t="str">
        <f>+LEFT(Tabla1[[#This Row],[CONSIDERED_DATE12]],3)</f>
        <v>JAN</v>
      </c>
      <c r="H2586" t="str">
        <f>+RIGHT(Tabla1[[#This Row],[CONSIDERED_DATE12]],2)</f>
        <v>23</v>
      </c>
      <c r="I2586" t="str">
        <f>+CONCATENATE(Tabla1[[#This Row],[CONSIDERED_DATE14]],"-",Tabla1[[#This Row],[CONSIDERED_DATE13]])</f>
        <v>23-JAN</v>
      </c>
      <c r="J2586" s="1" t="s">
        <v>5794</v>
      </c>
      <c r="K2586">
        <v>60</v>
      </c>
      <c r="L2586">
        <v>67</v>
      </c>
      <c r="M2586" s="4">
        <v>211844.24831932774</v>
      </c>
      <c r="N2586" s="3">
        <v>89.552238805970106</v>
      </c>
      <c r="O2586" s="3">
        <f>+Tabla1[[#This Row],[CF_CALC_OCC_ROOMS]]/67*100</f>
        <v>89.552238805970148</v>
      </c>
      <c r="P2586" s="2">
        <v>12710654.899159664</v>
      </c>
      <c r="Q2586">
        <v>0</v>
      </c>
      <c r="R2586">
        <v>0</v>
      </c>
      <c r="S2586">
        <v>0</v>
      </c>
    </row>
    <row r="2587" spans="1:19" x14ac:dyDescent="0.25">
      <c r="A2587" s="1" t="s">
        <v>13</v>
      </c>
      <c r="B2587" s="4">
        <v>2993587.3109243698</v>
      </c>
      <c r="C2587">
        <v>17</v>
      </c>
      <c r="D2587">
        <v>31</v>
      </c>
      <c r="E2587" s="1" t="s">
        <v>2599</v>
      </c>
      <c r="F2587" t="str">
        <f>+RIGHT(Tabla1[[#This Row],[CONSIDERED_DATE1]],6)</f>
        <v>JAN-23</v>
      </c>
      <c r="G2587" t="str">
        <f>+LEFT(Tabla1[[#This Row],[CONSIDERED_DATE12]],3)</f>
        <v>JAN</v>
      </c>
      <c r="H2587" t="str">
        <f>+RIGHT(Tabla1[[#This Row],[CONSIDERED_DATE12]],2)</f>
        <v>23</v>
      </c>
      <c r="I2587" t="str">
        <f>+CONCATENATE(Tabla1[[#This Row],[CONSIDERED_DATE14]],"-",Tabla1[[#This Row],[CONSIDERED_DATE13]])</f>
        <v>23-JAN</v>
      </c>
      <c r="J2587" s="1" t="s">
        <v>5795</v>
      </c>
      <c r="K2587">
        <v>17</v>
      </c>
      <c r="L2587">
        <v>67</v>
      </c>
      <c r="M2587" s="4">
        <v>176093.37123084499</v>
      </c>
      <c r="N2587" s="3">
        <v>25.373134328358201</v>
      </c>
      <c r="O2587" s="3">
        <f>+Tabla1[[#This Row],[CF_CALC_OCC_ROOMS]]/67*100</f>
        <v>25.373134328358208</v>
      </c>
      <c r="P2587" s="2">
        <v>2993587.3109243698</v>
      </c>
      <c r="Q2587">
        <v>0</v>
      </c>
      <c r="R2587">
        <v>0</v>
      </c>
      <c r="S2587">
        <v>0</v>
      </c>
    </row>
    <row r="2588" spans="1:19" x14ac:dyDescent="0.25">
      <c r="A2588" s="1" t="s">
        <v>13</v>
      </c>
      <c r="B2588" s="4">
        <v>4110556</v>
      </c>
      <c r="C2588">
        <v>24</v>
      </c>
      <c r="D2588">
        <v>49</v>
      </c>
      <c r="E2588" s="1" t="s">
        <v>2600</v>
      </c>
      <c r="F2588" t="str">
        <f>+RIGHT(Tabla1[[#This Row],[CONSIDERED_DATE1]],6)</f>
        <v>JAN-23</v>
      </c>
      <c r="G2588" t="str">
        <f>+LEFT(Tabla1[[#This Row],[CONSIDERED_DATE12]],3)</f>
        <v>JAN</v>
      </c>
      <c r="H2588" t="str">
        <f>+RIGHT(Tabla1[[#This Row],[CONSIDERED_DATE12]],2)</f>
        <v>23</v>
      </c>
      <c r="I2588" t="str">
        <f>+CONCATENATE(Tabla1[[#This Row],[CONSIDERED_DATE14]],"-",Tabla1[[#This Row],[CONSIDERED_DATE13]])</f>
        <v>23-JAN</v>
      </c>
      <c r="J2588" s="1" t="s">
        <v>5796</v>
      </c>
      <c r="K2588">
        <v>24</v>
      </c>
      <c r="L2588">
        <v>67</v>
      </c>
      <c r="M2588" s="4">
        <v>171273.16666666599</v>
      </c>
      <c r="N2588" s="3">
        <v>35.820895522388</v>
      </c>
      <c r="O2588" s="3">
        <f>+Tabla1[[#This Row],[CF_CALC_OCC_ROOMS]]/67*100</f>
        <v>35.820895522388057</v>
      </c>
      <c r="P2588" s="2">
        <v>4110556</v>
      </c>
      <c r="Q2588">
        <v>0</v>
      </c>
      <c r="R2588">
        <v>0</v>
      </c>
      <c r="S2588">
        <v>0</v>
      </c>
    </row>
    <row r="2589" spans="1:19" x14ac:dyDescent="0.25">
      <c r="A2589" s="1" t="s">
        <v>13</v>
      </c>
      <c r="B2589" s="4">
        <v>4792619.3109243698</v>
      </c>
      <c r="C2589">
        <v>26</v>
      </c>
      <c r="D2589">
        <v>54</v>
      </c>
      <c r="E2589" s="1" t="s">
        <v>2601</v>
      </c>
      <c r="F2589" t="str">
        <f>+RIGHT(Tabla1[[#This Row],[CONSIDERED_DATE1]],6)</f>
        <v>JAN-23</v>
      </c>
      <c r="G2589" t="str">
        <f>+LEFT(Tabla1[[#This Row],[CONSIDERED_DATE12]],3)</f>
        <v>JAN</v>
      </c>
      <c r="H2589" t="str">
        <f>+RIGHT(Tabla1[[#This Row],[CONSIDERED_DATE12]],2)</f>
        <v>23</v>
      </c>
      <c r="I2589" t="str">
        <f>+CONCATENATE(Tabla1[[#This Row],[CONSIDERED_DATE14]],"-",Tabla1[[#This Row],[CONSIDERED_DATE13]])</f>
        <v>23-JAN</v>
      </c>
      <c r="J2589" s="1" t="s">
        <v>5797</v>
      </c>
      <c r="K2589">
        <v>26</v>
      </c>
      <c r="L2589">
        <v>67</v>
      </c>
      <c r="M2589" s="4">
        <v>184331.51195862901</v>
      </c>
      <c r="N2589" s="3">
        <v>38.805970149253703</v>
      </c>
      <c r="O2589" s="3">
        <f>+Tabla1[[#This Row],[CF_CALC_OCC_ROOMS]]/67*100</f>
        <v>38.805970149253731</v>
      </c>
      <c r="P2589" s="2">
        <v>4792619.3109243698</v>
      </c>
      <c r="Q2589">
        <v>0</v>
      </c>
      <c r="R2589">
        <v>0</v>
      </c>
      <c r="S2589">
        <v>0</v>
      </c>
    </row>
    <row r="2590" spans="1:19" x14ac:dyDescent="0.25">
      <c r="A2590" s="1" t="s">
        <v>13</v>
      </c>
      <c r="B2590" s="4">
        <v>5747727.3109243698</v>
      </c>
      <c r="C2590">
        <v>32</v>
      </c>
      <c r="D2590">
        <v>65</v>
      </c>
      <c r="E2590" s="1" t="s">
        <v>2602</v>
      </c>
      <c r="F2590" t="str">
        <f>+RIGHT(Tabla1[[#This Row],[CONSIDERED_DATE1]],6)</f>
        <v>FEB-23</v>
      </c>
      <c r="G2590" t="str">
        <f>+LEFT(Tabla1[[#This Row],[CONSIDERED_DATE12]],3)</f>
        <v>FEB</v>
      </c>
      <c r="H2590" t="str">
        <f>+RIGHT(Tabla1[[#This Row],[CONSIDERED_DATE12]],2)</f>
        <v>23</v>
      </c>
      <c r="I2590" t="str">
        <f>+CONCATENATE(Tabla1[[#This Row],[CONSIDERED_DATE14]],"-",Tabla1[[#This Row],[CONSIDERED_DATE13]])</f>
        <v>23-FEB</v>
      </c>
      <c r="J2590" s="1" t="s">
        <v>5798</v>
      </c>
      <c r="K2590">
        <v>32</v>
      </c>
      <c r="L2590">
        <v>65</v>
      </c>
      <c r="M2590" s="4">
        <v>179616.47846638656</v>
      </c>
      <c r="N2590" s="3">
        <v>49.230769230769198</v>
      </c>
      <c r="O2590" s="3">
        <f>+Tabla1[[#This Row],[CF_CALC_OCC_ROOMS]]/67*100</f>
        <v>47.761194029850742</v>
      </c>
      <c r="P2590" s="2">
        <v>5747727.3109243698</v>
      </c>
      <c r="Q2590">
        <v>0</v>
      </c>
      <c r="R2590">
        <v>0</v>
      </c>
      <c r="S2590">
        <v>0</v>
      </c>
    </row>
    <row r="2591" spans="1:19" x14ac:dyDescent="0.25">
      <c r="A2591" s="1" t="s">
        <v>13</v>
      </c>
      <c r="B2591" s="4">
        <v>2507776</v>
      </c>
      <c r="C2591">
        <v>18</v>
      </c>
      <c r="D2591">
        <v>37</v>
      </c>
      <c r="E2591" s="1" t="s">
        <v>2603</v>
      </c>
      <c r="F2591" t="str">
        <f>+RIGHT(Tabla1[[#This Row],[CONSIDERED_DATE1]],6)</f>
        <v>FEB-23</v>
      </c>
      <c r="G2591" t="str">
        <f>+LEFT(Tabla1[[#This Row],[CONSIDERED_DATE12]],3)</f>
        <v>FEB</v>
      </c>
      <c r="H2591" t="str">
        <f>+RIGHT(Tabla1[[#This Row],[CONSIDERED_DATE12]],2)</f>
        <v>23</v>
      </c>
      <c r="I2591" t="str">
        <f>+CONCATENATE(Tabla1[[#This Row],[CONSIDERED_DATE14]],"-",Tabla1[[#This Row],[CONSIDERED_DATE13]])</f>
        <v>23-FEB</v>
      </c>
      <c r="J2591" s="1" t="s">
        <v>5799</v>
      </c>
      <c r="K2591">
        <v>18</v>
      </c>
      <c r="L2591">
        <v>66</v>
      </c>
      <c r="M2591" s="4">
        <v>139320.888888888</v>
      </c>
      <c r="N2591" s="3">
        <v>27.272727272727199</v>
      </c>
      <c r="O2591" s="3">
        <f>+Tabla1[[#This Row],[CF_CALC_OCC_ROOMS]]/67*100</f>
        <v>26.865671641791046</v>
      </c>
      <c r="P2591" s="2">
        <v>2507776</v>
      </c>
      <c r="Q2591">
        <v>0</v>
      </c>
      <c r="R2591">
        <v>0</v>
      </c>
      <c r="S2591">
        <v>0</v>
      </c>
    </row>
    <row r="2592" spans="1:19" x14ac:dyDescent="0.25">
      <c r="A2592" s="1" t="s">
        <v>13</v>
      </c>
      <c r="B2592" s="4">
        <v>9768285.1092436966</v>
      </c>
      <c r="C2592">
        <v>47</v>
      </c>
      <c r="D2592">
        <v>94</v>
      </c>
      <c r="E2592" s="1" t="s">
        <v>2604</v>
      </c>
      <c r="F2592" t="str">
        <f>+RIGHT(Tabla1[[#This Row],[CONSIDERED_DATE1]],6)</f>
        <v>FEB-23</v>
      </c>
      <c r="G2592" t="str">
        <f>+LEFT(Tabla1[[#This Row],[CONSIDERED_DATE12]],3)</f>
        <v>FEB</v>
      </c>
      <c r="H2592" t="str">
        <f>+RIGHT(Tabla1[[#This Row],[CONSIDERED_DATE12]],2)</f>
        <v>23</v>
      </c>
      <c r="I2592" t="str">
        <f>+CONCATENATE(Tabla1[[#This Row],[CONSIDERED_DATE14]],"-",Tabla1[[#This Row],[CONSIDERED_DATE13]])</f>
        <v>23-FEB</v>
      </c>
      <c r="J2592" s="1" t="s">
        <v>5800</v>
      </c>
      <c r="K2592">
        <v>47</v>
      </c>
      <c r="L2592">
        <v>66</v>
      </c>
      <c r="M2592" s="4">
        <v>207835.853388163</v>
      </c>
      <c r="N2592" s="3">
        <v>71.212121212121204</v>
      </c>
      <c r="O2592" s="3">
        <f>+Tabla1[[#This Row],[CF_CALC_OCC_ROOMS]]/67*100</f>
        <v>70.149253731343293</v>
      </c>
      <c r="P2592" s="2">
        <v>9768285.1092436966</v>
      </c>
      <c r="Q2592">
        <v>0</v>
      </c>
      <c r="R2592">
        <v>0</v>
      </c>
      <c r="S2592">
        <v>0</v>
      </c>
    </row>
    <row r="2593" spans="1:19" x14ac:dyDescent="0.25">
      <c r="A2593" s="1" t="s">
        <v>13</v>
      </c>
      <c r="B2593" s="4">
        <v>13274531.008403361</v>
      </c>
      <c r="C2593">
        <v>61</v>
      </c>
      <c r="D2593">
        <v>119</v>
      </c>
      <c r="E2593" s="1" t="s">
        <v>2605</v>
      </c>
      <c r="F2593" t="str">
        <f>+RIGHT(Tabla1[[#This Row],[CONSIDERED_DATE1]],6)</f>
        <v>FEB-23</v>
      </c>
      <c r="G2593" t="str">
        <f>+LEFT(Tabla1[[#This Row],[CONSIDERED_DATE12]],3)</f>
        <v>FEB</v>
      </c>
      <c r="H2593" t="str">
        <f>+RIGHT(Tabla1[[#This Row],[CONSIDERED_DATE12]],2)</f>
        <v>23</v>
      </c>
      <c r="I2593" t="str">
        <f>+CONCATENATE(Tabla1[[#This Row],[CONSIDERED_DATE14]],"-",Tabla1[[#This Row],[CONSIDERED_DATE13]])</f>
        <v>23-FEB</v>
      </c>
      <c r="J2593" s="1" t="s">
        <v>5801</v>
      </c>
      <c r="K2593">
        <v>61</v>
      </c>
      <c r="L2593">
        <v>66</v>
      </c>
      <c r="M2593" s="4">
        <v>217615.262432841</v>
      </c>
      <c r="N2593" s="3">
        <v>92.424242424242394</v>
      </c>
      <c r="O2593" s="3">
        <f>+Tabla1[[#This Row],[CF_CALC_OCC_ROOMS]]/67*100</f>
        <v>91.044776119402982</v>
      </c>
      <c r="P2593" s="2">
        <v>13274531.008403361</v>
      </c>
      <c r="Q2593">
        <v>0</v>
      </c>
      <c r="R2593">
        <v>0</v>
      </c>
      <c r="S2593">
        <v>0</v>
      </c>
    </row>
    <row r="2594" spans="1:19" x14ac:dyDescent="0.25">
      <c r="A2594" s="1" t="s">
        <v>13</v>
      </c>
      <c r="B2594" s="4">
        <v>5222519</v>
      </c>
      <c r="C2594">
        <v>28</v>
      </c>
      <c r="D2594">
        <v>58</v>
      </c>
      <c r="E2594" s="1" t="s">
        <v>2606</v>
      </c>
      <c r="F2594" t="str">
        <f>+RIGHT(Tabla1[[#This Row],[CONSIDERED_DATE1]],6)</f>
        <v>FEB-23</v>
      </c>
      <c r="G2594" t="str">
        <f>+LEFT(Tabla1[[#This Row],[CONSIDERED_DATE12]],3)</f>
        <v>FEB</v>
      </c>
      <c r="H2594" t="str">
        <f>+RIGHT(Tabla1[[#This Row],[CONSIDERED_DATE12]],2)</f>
        <v>23</v>
      </c>
      <c r="I2594" t="str">
        <f>+CONCATENATE(Tabla1[[#This Row],[CONSIDERED_DATE14]],"-",Tabla1[[#This Row],[CONSIDERED_DATE13]])</f>
        <v>23-FEB</v>
      </c>
      <c r="J2594" s="1" t="s">
        <v>5802</v>
      </c>
      <c r="K2594">
        <v>28</v>
      </c>
      <c r="L2594">
        <v>66</v>
      </c>
      <c r="M2594" s="4">
        <v>186518.53571428501</v>
      </c>
      <c r="N2594" s="3">
        <v>42.424242424242401</v>
      </c>
      <c r="O2594" s="3">
        <f>+Tabla1[[#This Row],[CF_CALC_OCC_ROOMS]]/67*100</f>
        <v>41.791044776119399</v>
      </c>
      <c r="P2594" s="2">
        <v>5222519</v>
      </c>
      <c r="Q2594">
        <v>0</v>
      </c>
      <c r="R2594">
        <v>0</v>
      </c>
      <c r="S2594">
        <v>0</v>
      </c>
    </row>
    <row r="2595" spans="1:19" x14ac:dyDescent="0.25">
      <c r="A2595" s="1" t="s">
        <v>13</v>
      </c>
      <c r="B2595" s="4">
        <v>7141463</v>
      </c>
      <c r="C2595">
        <v>39</v>
      </c>
      <c r="D2595">
        <v>77</v>
      </c>
      <c r="E2595" s="1" t="s">
        <v>2607</v>
      </c>
      <c r="F2595" t="str">
        <f>+RIGHT(Tabla1[[#This Row],[CONSIDERED_DATE1]],6)</f>
        <v>FEB-23</v>
      </c>
      <c r="G2595" t="str">
        <f>+LEFT(Tabla1[[#This Row],[CONSIDERED_DATE12]],3)</f>
        <v>FEB</v>
      </c>
      <c r="H2595" t="str">
        <f>+RIGHT(Tabla1[[#This Row],[CONSIDERED_DATE12]],2)</f>
        <v>23</v>
      </c>
      <c r="I2595" t="str">
        <f>+CONCATENATE(Tabla1[[#This Row],[CONSIDERED_DATE14]],"-",Tabla1[[#This Row],[CONSIDERED_DATE13]])</f>
        <v>23-FEB</v>
      </c>
      <c r="J2595" s="1" t="s">
        <v>5803</v>
      </c>
      <c r="K2595">
        <v>39</v>
      </c>
      <c r="L2595">
        <v>67</v>
      </c>
      <c r="M2595" s="4">
        <v>183114.435897435</v>
      </c>
      <c r="N2595" s="3">
        <v>58.208955223880501</v>
      </c>
      <c r="O2595" s="3">
        <f>+Tabla1[[#This Row],[CF_CALC_OCC_ROOMS]]/67*100</f>
        <v>58.208955223880601</v>
      </c>
      <c r="P2595" s="2">
        <v>7141463</v>
      </c>
      <c r="Q2595">
        <v>0</v>
      </c>
      <c r="R2595">
        <v>0</v>
      </c>
      <c r="S2595">
        <v>0</v>
      </c>
    </row>
    <row r="2596" spans="1:19" x14ac:dyDescent="0.25">
      <c r="A2596" s="1" t="s">
        <v>13</v>
      </c>
      <c r="B2596" s="4">
        <v>7708194</v>
      </c>
      <c r="C2596">
        <v>42</v>
      </c>
      <c r="D2596">
        <v>76</v>
      </c>
      <c r="E2596" s="1" t="s">
        <v>2608</v>
      </c>
      <c r="F2596" t="str">
        <f>+RIGHT(Tabla1[[#This Row],[CONSIDERED_DATE1]],6)</f>
        <v>FEB-23</v>
      </c>
      <c r="G2596" t="str">
        <f>+LEFT(Tabla1[[#This Row],[CONSIDERED_DATE12]],3)</f>
        <v>FEB</v>
      </c>
      <c r="H2596" t="str">
        <f>+RIGHT(Tabla1[[#This Row],[CONSIDERED_DATE12]],2)</f>
        <v>23</v>
      </c>
      <c r="I2596" t="str">
        <f>+CONCATENATE(Tabla1[[#This Row],[CONSIDERED_DATE14]],"-",Tabla1[[#This Row],[CONSIDERED_DATE13]])</f>
        <v>23-FEB</v>
      </c>
      <c r="J2596" s="1" t="s">
        <v>5804</v>
      </c>
      <c r="K2596">
        <v>42</v>
      </c>
      <c r="L2596">
        <v>64</v>
      </c>
      <c r="M2596" s="4">
        <v>183528.428571428</v>
      </c>
      <c r="N2596" s="3">
        <v>65.625</v>
      </c>
      <c r="O2596" s="3">
        <f>+Tabla1[[#This Row],[CF_CALC_OCC_ROOMS]]/67*100</f>
        <v>62.68656716417911</v>
      </c>
      <c r="P2596" s="2">
        <v>7708194</v>
      </c>
      <c r="Q2596">
        <v>0</v>
      </c>
      <c r="R2596">
        <v>0</v>
      </c>
      <c r="S2596">
        <v>0</v>
      </c>
    </row>
    <row r="2597" spans="1:19" x14ac:dyDescent="0.25">
      <c r="A2597" s="1" t="s">
        <v>13</v>
      </c>
      <c r="B2597" s="4">
        <v>6444169</v>
      </c>
      <c r="C2597">
        <v>39</v>
      </c>
      <c r="D2597">
        <v>76</v>
      </c>
      <c r="E2597" s="1" t="s">
        <v>2609</v>
      </c>
      <c r="F2597" t="str">
        <f>+RIGHT(Tabla1[[#This Row],[CONSIDERED_DATE1]],6)</f>
        <v>FEB-23</v>
      </c>
      <c r="G2597" t="str">
        <f>+LEFT(Tabla1[[#This Row],[CONSIDERED_DATE12]],3)</f>
        <v>FEB</v>
      </c>
      <c r="H2597" t="str">
        <f>+RIGHT(Tabla1[[#This Row],[CONSIDERED_DATE12]],2)</f>
        <v>23</v>
      </c>
      <c r="I2597" t="str">
        <f>+CONCATENATE(Tabla1[[#This Row],[CONSIDERED_DATE14]],"-",Tabla1[[#This Row],[CONSIDERED_DATE13]])</f>
        <v>23-FEB</v>
      </c>
      <c r="J2597" s="1" t="s">
        <v>5805</v>
      </c>
      <c r="K2597">
        <v>39</v>
      </c>
      <c r="L2597">
        <v>66</v>
      </c>
      <c r="M2597" s="4">
        <v>165235.10256410201</v>
      </c>
      <c r="N2597" s="3">
        <v>59.090909090909001</v>
      </c>
      <c r="O2597" s="3">
        <f>+Tabla1[[#This Row],[CF_CALC_OCC_ROOMS]]/67*100</f>
        <v>58.208955223880601</v>
      </c>
      <c r="P2597" s="2">
        <v>6444169</v>
      </c>
      <c r="Q2597">
        <v>0</v>
      </c>
      <c r="R2597">
        <v>0</v>
      </c>
      <c r="S2597">
        <v>0</v>
      </c>
    </row>
    <row r="2598" spans="1:19" x14ac:dyDescent="0.25">
      <c r="A2598" s="1" t="s">
        <v>13</v>
      </c>
      <c r="B2598" s="4">
        <v>8709999</v>
      </c>
      <c r="C2598">
        <v>45</v>
      </c>
      <c r="D2598">
        <v>79</v>
      </c>
      <c r="E2598" s="1" t="s">
        <v>2610</v>
      </c>
      <c r="F2598" t="str">
        <f>+RIGHT(Tabla1[[#This Row],[CONSIDERED_DATE1]],6)</f>
        <v>FEB-23</v>
      </c>
      <c r="G2598" t="str">
        <f>+LEFT(Tabla1[[#This Row],[CONSIDERED_DATE12]],3)</f>
        <v>FEB</v>
      </c>
      <c r="H2598" t="str">
        <f>+RIGHT(Tabla1[[#This Row],[CONSIDERED_DATE12]],2)</f>
        <v>23</v>
      </c>
      <c r="I2598" t="str">
        <f>+CONCATENATE(Tabla1[[#This Row],[CONSIDERED_DATE14]],"-",Tabla1[[#This Row],[CONSIDERED_DATE13]])</f>
        <v>23-FEB</v>
      </c>
      <c r="J2598" s="1" t="s">
        <v>5806</v>
      </c>
      <c r="K2598">
        <v>45</v>
      </c>
      <c r="L2598">
        <v>67</v>
      </c>
      <c r="M2598" s="4">
        <v>193555.53333333301</v>
      </c>
      <c r="N2598" s="3">
        <v>67.164179104477597</v>
      </c>
      <c r="O2598" s="3">
        <f>+Tabla1[[#This Row],[CF_CALC_OCC_ROOMS]]/67*100</f>
        <v>67.164179104477611</v>
      </c>
      <c r="P2598" s="2">
        <v>8709999</v>
      </c>
      <c r="Q2598">
        <v>0</v>
      </c>
      <c r="R2598">
        <v>0</v>
      </c>
      <c r="S2598">
        <v>0</v>
      </c>
    </row>
    <row r="2599" spans="1:19" x14ac:dyDescent="0.25">
      <c r="A2599" s="1" t="s">
        <v>13</v>
      </c>
      <c r="B2599" s="4">
        <v>11856489</v>
      </c>
      <c r="C2599">
        <v>56</v>
      </c>
      <c r="D2599">
        <v>111</v>
      </c>
      <c r="E2599" s="1" t="s">
        <v>2611</v>
      </c>
      <c r="F2599" t="str">
        <f>+RIGHT(Tabla1[[#This Row],[CONSIDERED_DATE1]],6)</f>
        <v>FEB-23</v>
      </c>
      <c r="G2599" t="str">
        <f>+LEFT(Tabla1[[#This Row],[CONSIDERED_DATE12]],3)</f>
        <v>FEB</v>
      </c>
      <c r="H2599" t="str">
        <f>+RIGHT(Tabla1[[#This Row],[CONSIDERED_DATE12]],2)</f>
        <v>23</v>
      </c>
      <c r="I2599" t="str">
        <f>+CONCATENATE(Tabla1[[#This Row],[CONSIDERED_DATE14]],"-",Tabla1[[#This Row],[CONSIDERED_DATE13]])</f>
        <v>23-FEB</v>
      </c>
      <c r="J2599" s="1" t="s">
        <v>5807</v>
      </c>
      <c r="K2599">
        <v>56</v>
      </c>
      <c r="L2599">
        <v>67</v>
      </c>
      <c r="M2599" s="4">
        <v>211723.017857142</v>
      </c>
      <c r="N2599" s="3">
        <v>83.582089552238799</v>
      </c>
      <c r="O2599" s="3">
        <f>+Tabla1[[#This Row],[CF_CALC_OCC_ROOMS]]/67*100</f>
        <v>83.582089552238799</v>
      </c>
      <c r="P2599" s="2">
        <v>11856489</v>
      </c>
      <c r="Q2599">
        <v>0</v>
      </c>
      <c r="R2599">
        <v>0</v>
      </c>
      <c r="S2599">
        <v>0</v>
      </c>
    </row>
    <row r="2600" spans="1:19" x14ac:dyDescent="0.25">
      <c r="A2600" s="1" t="s">
        <v>13</v>
      </c>
      <c r="B2600" s="4">
        <v>14579523.50420168</v>
      </c>
      <c r="C2600">
        <v>63</v>
      </c>
      <c r="D2600">
        <v>127</v>
      </c>
      <c r="E2600" s="1" t="s">
        <v>2612</v>
      </c>
      <c r="F2600" t="str">
        <f>+RIGHT(Tabla1[[#This Row],[CONSIDERED_DATE1]],6)</f>
        <v>FEB-23</v>
      </c>
      <c r="G2600" t="str">
        <f>+LEFT(Tabla1[[#This Row],[CONSIDERED_DATE12]],3)</f>
        <v>FEB</v>
      </c>
      <c r="H2600" t="str">
        <f>+RIGHT(Tabla1[[#This Row],[CONSIDERED_DATE12]],2)</f>
        <v>23</v>
      </c>
      <c r="I2600" t="str">
        <f>+CONCATENATE(Tabla1[[#This Row],[CONSIDERED_DATE14]],"-",Tabla1[[#This Row],[CONSIDERED_DATE13]])</f>
        <v>23-FEB</v>
      </c>
      <c r="J2600" s="1" t="s">
        <v>5808</v>
      </c>
      <c r="K2600">
        <v>63</v>
      </c>
      <c r="L2600">
        <v>67</v>
      </c>
      <c r="M2600" s="4">
        <v>231421.00800320099</v>
      </c>
      <c r="N2600" s="3">
        <v>94.029850746268593</v>
      </c>
      <c r="O2600" s="3">
        <f>+Tabla1[[#This Row],[CF_CALC_OCC_ROOMS]]/67*100</f>
        <v>94.029850746268664</v>
      </c>
      <c r="P2600" s="2">
        <v>14579523.50420168</v>
      </c>
      <c r="Q2600">
        <v>0</v>
      </c>
      <c r="R2600">
        <v>0</v>
      </c>
      <c r="S2600">
        <v>0</v>
      </c>
    </row>
    <row r="2601" spans="1:19" x14ac:dyDescent="0.25">
      <c r="A2601" s="1" t="s">
        <v>13</v>
      </c>
      <c r="B2601" s="4">
        <v>6380884.5042016804</v>
      </c>
      <c r="C2601">
        <v>38</v>
      </c>
      <c r="D2601">
        <v>74</v>
      </c>
      <c r="E2601" s="1" t="s">
        <v>2613</v>
      </c>
      <c r="F2601" t="str">
        <f>+RIGHT(Tabla1[[#This Row],[CONSIDERED_DATE1]],6)</f>
        <v>FEB-23</v>
      </c>
      <c r="G2601" t="str">
        <f>+LEFT(Tabla1[[#This Row],[CONSIDERED_DATE12]],3)</f>
        <v>FEB</v>
      </c>
      <c r="H2601" t="str">
        <f>+RIGHT(Tabla1[[#This Row],[CONSIDERED_DATE12]],2)</f>
        <v>23</v>
      </c>
      <c r="I2601" t="str">
        <f>+CONCATENATE(Tabla1[[#This Row],[CONSIDERED_DATE14]],"-",Tabla1[[#This Row],[CONSIDERED_DATE13]])</f>
        <v>23-FEB</v>
      </c>
      <c r="J2601" s="1" t="s">
        <v>5809</v>
      </c>
      <c r="K2601">
        <v>38</v>
      </c>
      <c r="L2601">
        <v>67</v>
      </c>
      <c r="M2601" s="4">
        <v>167918.013268465</v>
      </c>
      <c r="N2601" s="3">
        <v>56.716417910447703</v>
      </c>
      <c r="O2601" s="3">
        <f>+Tabla1[[#This Row],[CF_CALC_OCC_ROOMS]]/67*100</f>
        <v>56.71641791044776</v>
      </c>
      <c r="P2601" s="2">
        <v>5167402.5042016804</v>
      </c>
      <c r="Q2601">
        <v>0</v>
      </c>
      <c r="R2601">
        <v>1213482</v>
      </c>
      <c r="S2601">
        <v>0</v>
      </c>
    </row>
    <row r="2602" spans="1:19" x14ac:dyDescent="0.25">
      <c r="A2602" s="1" t="s">
        <v>13</v>
      </c>
      <c r="B2602" s="4">
        <v>10331155</v>
      </c>
      <c r="C2602">
        <v>58</v>
      </c>
      <c r="D2602">
        <v>122</v>
      </c>
      <c r="E2602" s="1" t="s">
        <v>2614</v>
      </c>
      <c r="F2602" t="str">
        <f>+RIGHT(Tabla1[[#This Row],[CONSIDERED_DATE1]],6)</f>
        <v>FEB-23</v>
      </c>
      <c r="G2602" t="str">
        <f>+LEFT(Tabla1[[#This Row],[CONSIDERED_DATE12]],3)</f>
        <v>FEB</v>
      </c>
      <c r="H2602" t="str">
        <f>+RIGHT(Tabla1[[#This Row],[CONSIDERED_DATE12]],2)</f>
        <v>23</v>
      </c>
      <c r="I2602" t="str">
        <f>+CONCATENATE(Tabla1[[#This Row],[CONSIDERED_DATE14]],"-",Tabla1[[#This Row],[CONSIDERED_DATE13]])</f>
        <v>23-FEB</v>
      </c>
      <c r="J2602" s="1" t="s">
        <v>5810</v>
      </c>
      <c r="K2602">
        <v>58</v>
      </c>
      <c r="L2602">
        <v>67</v>
      </c>
      <c r="M2602" s="4">
        <v>178123.36206896501</v>
      </c>
      <c r="N2602" s="3">
        <v>86.567164179104395</v>
      </c>
      <c r="O2602" s="3">
        <f>+Tabla1[[#This Row],[CF_CALC_OCC_ROOMS]]/67*100</f>
        <v>86.567164179104466</v>
      </c>
      <c r="P2602" s="2">
        <v>9117673</v>
      </c>
      <c r="Q2602">
        <v>0</v>
      </c>
      <c r="R2602">
        <v>1213482</v>
      </c>
      <c r="S2602">
        <v>0</v>
      </c>
    </row>
    <row r="2603" spans="1:19" x14ac:dyDescent="0.25">
      <c r="A2603" s="1" t="s">
        <v>13</v>
      </c>
      <c r="B2603" s="4">
        <v>10752813</v>
      </c>
      <c r="C2603">
        <v>53</v>
      </c>
      <c r="D2603">
        <v>111</v>
      </c>
      <c r="E2603" s="1" t="s">
        <v>2615</v>
      </c>
      <c r="F2603" t="str">
        <f>+RIGHT(Tabla1[[#This Row],[CONSIDERED_DATE1]],6)</f>
        <v>FEB-23</v>
      </c>
      <c r="G2603" t="str">
        <f>+LEFT(Tabla1[[#This Row],[CONSIDERED_DATE12]],3)</f>
        <v>FEB</v>
      </c>
      <c r="H2603" t="str">
        <f>+RIGHT(Tabla1[[#This Row],[CONSIDERED_DATE12]],2)</f>
        <v>23</v>
      </c>
      <c r="I2603" t="str">
        <f>+CONCATENATE(Tabla1[[#This Row],[CONSIDERED_DATE14]],"-",Tabla1[[#This Row],[CONSIDERED_DATE13]])</f>
        <v>23-FEB</v>
      </c>
      <c r="J2603" s="1" t="s">
        <v>5811</v>
      </c>
      <c r="K2603">
        <v>53</v>
      </c>
      <c r="L2603">
        <v>66</v>
      </c>
      <c r="M2603" s="4">
        <v>202883.264150943</v>
      </c>
      <c r="N2603" s="3">
        <v>80.303030303030297</v>
      </c>
      <c r="O2603" s="3">
        <f>+Tabla1[[#This Row],[CF_CALC_OCC_ROOMS]]/67*100</f>
        <v>79.104477611940297</v>
      </c>
      <c r="P2603" s="2">
        <v>10752813</v>
      </c>
      <c r="Q2603">
        <v>0</v>
      </c>
      <c r="R2603">
        <v>0</v>
      </c>
      <c r="S2603">
        <v>0</v>
      </c>
    </row>
    <row r="2604" spans="1:19" x14ac:dyDescent="0.25">
      <c r="A2604" s="1" t="s">
        <v>13</v>
      </c>
      <c r="B2604" s="4">
        <v>8370400</v>
      </c>
      <c r="C2604">
        <v>47</v>
      </c>
      <c r="D2604">
        <v>96</v>
      </c>
      <c r="E2604" s="1" t="s">
        <v>2616</v>
      </c>
      <c r="F2604" t="str">
        <f>+RIGHT(Tabla1[[#This Row],[CONSIDERED_DATE1]],6)</f>
        <v>FEB-23</v>
      </c>
      <c r="G2604" t="str">
        <f>+LEFT(Tabla1[[#This Row],[CONSIDERED_DATE12]],3)</f>
        <v>FEB</v>
      </c>
      <c r="H2604" t="str">
        <f>+RIGHT(Tabla1[[#This Row],[CONSIDERED_DATE12]],2)</f>
        <v>23</v>
      </c>
      <c r="I2604" t="str">
        <f>+CONCATENATE(Tabla1[[#This Row],[CONSIDERED_DATE14]],"-",Tabla1[[#This Row],[CONSIDERED_DATE13]])</f>
        <v>23-FEB</v>
      </c>
      <c r="J2604" s="1" t="s">
        <v>5812</v>
      </c>
      <c r="K2604">
        <v>47</v>
      </c>
      <c r="L2604">
        <v>67</v>
      </c>
      <c r="M2604" s="4">
        <v>178093.617021276</v>
      </c>
      <c r="N2604" s="3">
        <v>70.149253731343194</v>
      </c>
      <c r="O2604" s="3">
        <f>+Tabla1[[#This Row],[CF_CALC_OCC_ROOMS]]/67*100</f>
        <v>70.149253731343293</v>
      </c>
      <c r="P2604" s="2">
        <v>8370400</v>
      </c>
      <c r="Q2604">
        <v>0</v>
      </c>
      <c r="R2604">
        <v>0</v>
      </c>
      <c r="S2604">
        <v>0</v>
      </c>
    </row>
    <row r="2605" spans="1:19" x14ac:dyDescent="0.25">
      <c r="A2605" s="1" t="s">
        <v>13</v>
      </c>
      <c r="B2605" s="4">
        <v>11541603</v>
      </c>
      <c r="C2605">
        <v>58</v>
      </c>
      <c r="D2605">
        <v>111</v>
      </c>
      <c r="E2605" s="1" t="s">
        <v>2617</v>
      </c>
      <c r="F2605" t="str">
        <f>+RIGHT(Tabla1[[#This Row],[CONSIDERED_DATE1]],6)</f>
        <v>FEB-23</v>
      </c>
      <c r="G2605" t="str">
        <f>+LEFT(Tabla1[[#This Row],[CONSIDERED_DATE12]],3)</f>
        <v>FEB</v>
      </c>
      <c r="H2605" t="str">
        <f>+RIGHT(Tabla1[[#This Row],[CONSIDERED_DATE12]],2)</f>
        <v>23</v>
      </c>
      <c r="I2605" t="str">
        <f>+CONCATENATE(Tabla1[[#This Row],[CONSIDERED_DATE14]],"-",Tabla1[[#This Row],[CONSIDERED_DATE13]])</f>
        <v>23-FEB</v>
      </c>
      <c r="J2605" s="1" t="s">
        <v>5813</v>
      </c>
      <c r="K2605">
        <v>58</v>
      </c>
      <c r="L2605">
        <v>67</v>
      </c>
      <c r="M2605" s="4">
        <v>198993.15517241301</v>
      </c>
      <c r="N2605" s="3">
        <v>86.567164179104395</v>
      </c>
      <c r="O2605" s="3">
        <f>+Tabla1[[#This Row],[CF_CALC_OCC_ROOMS]]/67*100</f>
        <v>86.567164179104466</v>
      </c>
      <c r="P2605" s="2">
        <v>11541603</v>
      </c>
      <c r="Q2605">
        <v>0</v>
      </c>
      <c r="R2605">
        <v>0</v>
      </c>
      <c r="S2605">
        <v>0</v>
      </c>
    </row>
    <row r="2606" spans="1:19" x14ac:dyDescent="0.25">
      <c r="A2606" s="1" t="s">
        <v>13</v>
      </c>
      <c r="B2606" s="4">
        <v>14472630</v>
      </c>
      <c r="C2606">
        <v>62</v>
      </c>
      <c r="D2606">
        <v>119</v>
      </c>
      <c r="E2606" s="1" t="s">
        <v>2618</v>
      </c>
      <c r="F2606" t="str">
        <f>+RIGHT(Tabla1[[#This Row],[CONSIDERED_DATE1]],6)</f>
        <v>FEB-23</v>
      </c>
      <c r="G2606" t="str">
        <f>+LEFT(Tabla1[[#This Row],[CONSIDERED_DATE12]],3)</f>
        <v>FEB</v>
      </c>
      <c r="H2606" t="str">
        <f>+RIGHT(Tabla1[[#This Row],[CONSIDERED_DATE12]],2)</f>
        <v>23</v>
      </c>
      <c r="I2606" t="str">
        <f>+CONCATENATE(Tabla1[[#This Row],[CONSIDERED_DATE14]],"-",Tabla1[[#This Row],[CONSIDERED_DATE13]])</f>
        <v>23-FEB</v>
      </c>
      <c r="J2606" s="1" t="s">
        <v>5814</v>
      </c>
      <c r="K2606">
        <v>62</v>
      </c>
      <c r="L2606">
        <v>67</v>
      </c>
      <c r="M2606" s="4">
        <v>233429.51612903201</v>
      </c>
      <c r="N2606" s="3">
        <v>92.537313432835802</v>
      </c>
      <c r="O2606" s="3">
        <f>+Tabla1[[#This Row],[CF_CALC_OCC_ROOMS]]/67*100</f>
        <v>92.537313432835816</v>
      </c>
      <c r="P2606" s="2">
        <v>14472630</v>
      </c>
      <c r="Q2606">
        <v>0</v>
      </c>
      <c r="R2606">
        <v>0</v>
      </c>
      <c r="S2606">
        <v>0</v>
      </c>
    </row>
    <row r="2607" spans="1:19" x14ac:dyDescent="0.25">
      <c r="A2607" s="1" t="s">
        <v>13</v>
      </c>
      <c r="B2607" s="4">
        <v>13434328.344537815</v>
      </c>
      <c r="C2607">
        <v>60</v>
      </c>
      <c r="D2607">
        <v>127</v>
      </c>
      <c r="E2607" s="1" t="s">
        <v>2619</v>
      </c>
      <c r="F2607" t="str">
        <f>+RIGHT(Tabla1[[#This Row],[CONSIDERED_DATE1]],6)</f>
        <v>FEB-23</v>
      </c>
      <c r="G2607" t="str">
        <f>+LEFT(Tabla1[[#This Row],[CONSIDERED_DATE12]],3)</f>
        <v>FEB</v>
      </c>
      <c r="H2607" t="str">
        <f>+RIGHT(Tabla1[[#This Row],[CONSIDERED_DATE12]],2)</f>
        <v>23</v>
      </c>
      <c r="I2607" t="str">
        <f>+CONCATENATE(Tabla1[[#This Row],[CONSIDERED_DATE14]],"-",Tabla1[[#This Row],[CONSIDERED_DATE13]])</f>
        <v>23-FEB</v>
      </c>
      <c r="J2607" s="1" t="s">
        <v>5815</v>
      </c>
      <c r="K2607">
        <v>60</v>
      </c>
      <c r="L2607">
        <v>67</v>
      </c>
      <c r="M2607" s="4">
        <v>223905.47240896299</v>
      </c>
      <c r="N2607" s="3">
        <v>89.552238805970106</v>
      </c>
      <c r="O2607" s="3">
        <f>+Tabla1[[#This Row],[CF_CALC_OCC_ROOMS]]/67*100</f>
        <v>89.552238805970148</v>
      </c>
      <c r="P2607" s="2">
        <v>13434328.344537815</v>
      </c>
      <c r="Q2607">
        <v>0</v>
      </c>
      <c r="R2607">
        <v>0</v>
      </c>
      <c r="S2607">
        <v>0</v>
      </c>
    </row>
    <row r="2608" spans="1:19" x14ac:dyDescent="0.25">
      <c r="A2608" s="1" t="s">
        <v>13</v>
      </c>
      <c r="B2608" s="4">
        <v>11071569.033613445</v>
      </c>
      <c r="C2608">
        <v>54</v>
      </c>
      <c r="D2608">
        <v>110</v>
      </c>
      <c r="E2608" s="1" t="s">
        <v>2620</v>
      </c>
      <c r="F2608" t="str">
        <f>+RIGHT(Tabla1[[#This Row],[CONSIDERED_DATE1]],6)</f>
        <v>FEB-23</v>
      </c>
      <c r="G2608" t="str">
        <f>+LEFT(Tabla1[[#This Row],[CONSIDERED_DATE12]],3)</f>
        <v>FEB</v>
      </c>
      <c r="H2608" t="str">
        <f>+RIGHT(Tabla1[[#This Row],[CONSIDERED_DATE12]],2)</f>
        <v>23</v>
      </c>
      <c r="I2608" t="str">
        <f>+CONCATENATE(Tabla1[[#This Row],[CONSIDERED_DATE14]],"-",Tabla1[[#This Row],[CONSIDERED_DATE13]])</f>
        <v>23-FEB</v>
      </c>
      <c r="J2608" s="1" t="s">
        <v>5816</v>
      </c>
      <c r="K2608">
        <v>54</v>
      </c>
      <c r="L2608">
        <v>67</v>
      </c>
      <c r="M2608" s="4">
        <v>205029.05617802599</v>
      </c>
      <c r="N2608" s="3">
        <v>80.597014925373102</v>
      </c>
      <c r="O2608" s="3">
        <f>+Tabla1[[#This Row],[CF_CALC_OCC_ROOMS]]/67*100</f>
        <v>80.597014925373131</v>
      </c>
      <c r="P2608" s="2">
        <v>11071569.033613445</v>
      </c>
      <c r="Q2608">
        <v>0</v>
      </c>
      <c r="R2608">
        <v>0</v>
      </c>
      <c r="S2608">
        <v>0</v>
      </c>
    </row>
    <row r="2609" spans="1:19" x14ac:dyDescent="0.25">
      <c r="A2609" s="1" t="s">
        <v>13</v>
      </c>
      <c r="B2609" s="4">
        <v>11007612.033613445</v>
      </c>
      <c r="C2609">
        <v>55</v>
      </c>
      <c r="D2609">
        <v>106</v>
      </c>
      <c r="E2609" s="1" t="s">
        <v>2621</v>
      </c>
      <c r="F2609" t="str">
        <f>+RIGHT(Tabla1[[#This Row],[CONSIDERED_DATE1]],6)</f>
        <v>FEB-23</v>
      </c>
      <c r="G2609" t="str">
        <f>+LEFT(Tabla1[[#This Row],[CONSIDERED_DATE12]],3)</f>
        <v>FEB</v>
      </c>
      <c r="H2609" t="str">
        <f>+RIGHT(Tabla1[[#This Row],[CONSIDERED_DATE12]],2)</f>
        <v>23</v>
      </c>
      <c r="I2609" t="str">
        <f>+CONCATENATE(Tabla1[[#This Row],[CONSIDERED_DATE14]],"-",Tabla1[[#This Row],[CONSIDERED_DATE13]])</f>
        <v>23-FEB</v>
      </c>
      <c r="J2609" s="1" t="s">
        <v>5817</v>
      </c>
      <c r="K2609">
        <v>55</v>
      </c>
      <c r="L2609">
        <v>67</v>
      </c>
      <c r="M2609" s="4">
        <v>200138.40061115299</v>
      </c>
      <c r="N2609" s="3">
        <v>82.089552238805894</v>
      </c>
      <c r="O2609" s="3">
        <f>+Tabla1[[#This Row],[CF_CALC_OCC_ROOMS]]/67*100</f>
        <v>82.089552238805979</v>
      </c>
      <c r="P2609" s="2">
        <v>11007612.033613445</v>
      </c>
      <c r="Q2609">
        <v>0</v>
      </c>
      <c r="R2609">
        <v>0</v>
      </c>
      <c r="S2609">
        <v>0</v>
      </c>
    </row>
    <row r="2610" spans="1:19" x14ac:dyDescent="0.25">
      <c r="A2610" s="1" t="s">
        <v>13</v>
      </c>
      <c r="B2610" s="4">
        <v>11050355.033613445</v>
      </c>
      <c r="C2610">
        <v>63</v>
      </c>
      <c r="D2610">
        <v>126</v>
      </c>
      <c r="E2610" s="1" t="s">
        <v>2622</v>
      </c>
      <c r="F2610" t="str">
        <f>+RIGHT(Tabla1[[#This Row],[CONSIDERED_DATE1]],6)</f>
        <v>FEB-23</v>
      </c>
      <c r="G2610" t="str">
        <f>+LEFT(Tabla1[[#This Row],[CONSIDERED_DATE12]],3)</f>
        <v>FEB</v>
      </c>
      <c r="H2610" t="str">
        <f>+RIGHT(Tabla1[[#This Row],[CONSIDERED_DATE12]],2)</f>
        <v>23</v>
      </c>
      <c r="I2610" t="str">
        <f>+CONCATENATE(Tabla1[[#This Row],[CONSIDERED_DATE14]],"-",Tabla1[[#This Row],[CONSIDERED_DATE13]])</f>
        <v>23-FEB</v>
      </c>
      <c r="J2610" s="1" t="s">
        <v>5818</v>
      </c>
      <c r="K2610">
        <v>63</v>
      </c>
      <c r="L2610">
        <v>67</v>
      </c>
      <c r="M2610" s="4">
        <v>175402.460851007</v>
      </c>
      <c r="N2610" s="3">
        <v>94.029850746268593</v>
      </c>
      <c r="O2610" s="3">
        <f>+Tabla1[[#This Row],[CF_CALC_OCC_ROOMS]]/67*100</f>
        <v>94.029850746268664</v>
      </c>
      <c r="P2610" s="2">
        <v>11050355.033613445</v>
      </c>
      <c r="Q2610">
        <v>0</v>
      </c>
      <c r="R2610">
        <v>0</v>
      </c>
      <c r="S2610">
        <v>0</v>
      </c>
    </row>
    <row r="2611" spans="1:19" x14ac:dyDescent="0.25">
      <c r="A2611" s="1" t="s">
        <v>13</v>
      </c>
      <c r="B2611" s="4">
        <v>10840917.277310925</v>
      </c>
      <c r="C2611">
        <v>59</v>
      </c>
      <c r="D2611">
        <v>105</v>
      </c>
      <c r="E2611" s="1" t="s">
        <v>2623</v>
      </c>
      <c r="F2611" t="str">
        <f>+RIGHT(Tabla1[[#This Row],[CONSIDERED_DATE1]],6)</f>
        <v>FEB-23</v>
      </c>
      <c r="G2611" t="str">
        <f>+LEFT(Tabla1[[#This Row],[CONSIDERED_DATE12]],3)</f>
        <v>FEB</v>
      </c>
      <c r="H2611" t="str">
        <f>+RIGHT(Tabla1[[#This Row],[CONSIDERED_DATE12]],2)</f>
        <v>23</v>
      </c>
      <c r="I2611" t="str">
        <f>+CONCATENATE(Tabla1[[#This Row],[CONSIDERED_DATE14]],"-",Tabla1[[#This Row],[CONSIDERED_DATE13]])</f>
        <v>23-FEB</v>
      </c>
      <c r="J2611" s="1" t="s">
        <v>5819</v>
      </c>
      <c r="K2611">
        <v>59</v>
      </c>
      <c r="L2611">
        <v>67</v>
      </c>
      <c r="M2611" s="4">
        <v>183744.36063238801</v>
      </c>
      <c r="N2611" s="3">
        <v>88.0597014925373</v>
      </c>
      <c r="O2611" s="3">
        <f>+Tabla1[[#This Row],[CF_CALC_OCC_ROOMS]]/67*100</f>
        <v>88.059701492537314</v>
      </c>
      <c r="P2611" s="2">
        <v>10840917.277310925</v>
      </c>
      <c r="Q2611">
        <v>0</v>
      </c>
      <c r="R2611">
        <v>0</v>
      </c>
      <c r="S2611">
        <v>0</v>
      </c>
    </row>
    <row r="2612" spans="1:19" x14ac:dyDescent="0.25">
      <c r="A2612" s="1" t="s">
        <v>13</v>
      </c>
      <c r="B2612" s="4">
        <v>11190214.37815126</v>
      </c>
      <c r="C2612">
        <v>55</v>
      </c>
      <c r="D2612">
        <v>105</v>
      </c>
      <c r="E2612" s="1" t="s">
        <v>2624</v>
      </c>
      <c r="F2612" t="str">
        <f>+RIGHT(Tabla1[[#This Row],[CONSIDERED_DATE1]],6)</f>
        <v>FEB-23</v>
      </c>
      <c r="G2612" t="str">
        <f>+LEFT(Tabla1[[#This Row],[CONSIDERED_DATE12]],3)</f>
        <v>FEB</v>
      </c>
      <c r="H2612" t="str">
        <f>+RIGHT(Tabla1[[#This Row],[CONSIDERED_DATE12]],2)</f>
        <v>23</v>
      </c>
      <c r="I2612" t="str">
        <f>+CONCATENATE(Tabla1[[#This Row],[CONSIDERED_DATE14]],"-",Tabla1[[#This Row],[CONSIDERED_DATE13]])</f>
        <v>23-FEB</v>
      </c>
      <c r="J2612" s="1" t="s">
        <v>5820</v>
      </c>
      <c r="K2612">
        <v>55</v>
      </c>
      <c r="L2612">
        <v>66</v>
      </c>
      <c r="M2612" s="4">
        <v>203458.443239113</v>
      </c>
      <c r="N2612" s="3">
        <v>83.3333333333333</v>
      </c>
      <c r="O2612" s="3">
        <f>+Tabla1[[#This Row],[CF_CALC_OCC_ROOMS]]/67*100</f>
        <v>82.089552238805979</v>
      </c>
      <c r="P2612" s="2">
        <v>11190214.37815126</v>
      </c>
      <c r="Q2612">
        <v>0</v>
      </c>
      <c r="R2612">
        <v>0</v>
      </c>
      <c r="S2612">
        <v>0</v>
      </c>
    </row>
    <row r="2613" spans="1:19" x14ac:dyDescent="0.25">
      <c r="A2613" s="1" t="s">
        <v>13</v>
      </c>
      <c r="B2613" s="4">
        <v>14270514.512605041</v>
      </c>
      <c r="C2613">
        <v>62</v>
      </c>
      <c r="D2613">
        <v>126</v>
      </c>
      <c r="E2613" s="1" t="s">
        <v>2625</v>
      </c>
      <c r="F2613" t="str">
        <f>+RIGHT(Tabla1[[#This Row],[CONSIDERED_DATE1]],6)</f>
        <v>FEB-23</v>
      </c>
      <c r="G2613" t="str">
        <f>+LEFT(Tabla1[[#This Row],[CONSIDERED_DATE12]],3)</f>
        <v>FEB</v>
      </c>
      <c r="H2613" t="str">
        <f>+RIGHT(Tabla1[[#This Row],[CONSIDERED_DATE12]],2)</f>
        <v>23</v>
      </c>
      <c r="I2613" t="str">
        <f>+CONCATENATE(Tabla1[[#This Row],[CONSIDERED_DATE14]],"-",Tabla1[[#This Row],[CONSIDERED_DATE13]])</f>
        <v>23-FEB</v>
      </c>
      <c r="J2613" s="1" t="s">
        <v>5821</v>
      </c>
      <c r="K2613">
        <v>62</v>
      </c>
      <c r="L2613">
        <v>67</v>
      </c>
      <c r="M2613" s="4">
        <v>230169.58891298401</v>
      </c>
      <c r="N2613" s="3">
        <v>92.537313432835802</v>
      </c>
      <c r="O2613" s="3">
        <f>+Tabla1[[#This Row],[CF_CALC_OCC_ROOMS]]/67*100</f>
        <v>92.537313432835816</v>
      </c>
      <c r="P2613" s="2">
        <v>14270514.512605041</v>
      </c>
      <c r="Q2613">
        <v>0</v>
      </c>
      <c r="R2613">
        <v>0</v>
      </c>
      <c r="S2613">
        <v>0</v>
      </c>
    </row>
    <row r="2614" spans="1:19" x14ac:dyDescent="0.25">
      <c r="A2614" s="1" t="s">
        <v>13</v>
      </c>
      <c r="B2614" s="4">
        <v>13121817.512605041</v>
      </c>
      <c r="C2614">
        <v>59</v>
      </c>
      <c r="D2614">
        <v>125</v>
      </c>
      <c r="E2614" s="1" t="s">
        <v>2626</v>
      </c>
      <c r="F2614" t="str">
        <f>+RIGHT(Tabla1[[#This Row],[CONSIDERED_DATE1]],6)</f>
        <v>FEB-23</v>
      </c>
      <c r="G2614" t="str">
        <f>+LEFT(Tabla1[[#This Row],[CONSIDERED_DATE12]],3)</f>
        <v>FEB</v>
      </c>
      <c r="H2614" t="str">
        <f>+RIGHT(Tabla1[[#This Row],[CONSIDERED_DATE12]],2)</f>
        <v>23</v>
      </c>
      <c r="I2614" t="str">
        <f>+CONCATENATE(Tabla1[[#This Row],[CONSIDERED_DATE14]],"-",Tabla1[[#This Row],[CONSIDERED_DATE13]])</f>
        <v>23-FEB</v>
      </c>
      <c r="J2614" s="1" t="s">
        <v>5822</v>
      </c>
      <c r="K2614">
        <v>59</v>
      </c>
      <c r="L2614">
        <v>67</v>
      </c>
      <c r="M2614" s="4">
        <v>222403.68665432199</v>
      </c>
      <c r="N2614" s="3">
        <v>88.0597014925373</v>
      </c>
      <c r="O2614" s="3">
        <f>+Tabla1[[#This Row],[CF_CALC_OCC_ROOMS]]/67*100</f>
        <v>88.059701492537314</v>
      </c>
      <c r="P2614" s="2">
        <v>13121817.512605041</v>
      </c>
      <c r="Q2614">
        <v>0</v>
      </c>
      <c r="R2614">
        <v>0</v>
      </c>
      <c r="S2614">
        <v>0</v>
      </c>
    </row>
    <row r="2615" spans="1:19" x14ac:dyDescent="0.25">
      <c r="A2615" s="1" t="s">
        <v>13</v>
      </c>
      <c r="B2615" s="4">
        <v>6691549.1344537819</v>
      </c>
      <c r="C2615">
        <v>38</v>
      </c>
      <c r="D2615">
        <v>72</v>
      </c>
      <c r="E2615" s="1" t="s">
        <v>2627</v>
      </c>
      <c r="F2615" t="str">
        <f>+RIGHT(Tabla1[[#This Row],[CONSIDERED_DATE1]],6)</f>
        <v>FEB-23</v>
      </c>
      <c r="G2615" t="str">
        <f>+LEFT(Tabla1[[#This Row],[CONSIDERED_DATE12]],3)</f>
        <v>FEB</v>
      </c>
      <c r="H2615" t="str">
        <f>+RIGHT(Tabla1[[#This Row],[CONSIDERED_DATE12]],2)</f>
        <v>23</v>
      </c>
      <c r="I2615" t="str">
        <f>+CONCATENATE(Tabla1[[#This Row],[CONSIDERED_DATE14]],"-",Tabla1[[#This Row],[CONSIDERED_DATE13]])</f>
        <v>23-FEB</v>
      </c>
      <c r="J2615" s="1" t="s">
        <v>5823</v>
      </c>
      <c r="K2615">
        <v>38</v>
      </c>
      <c r="L2615">
        <v>67</v>
      </c>
      <c r="M2615" s="4">
        <v>176093.398275099</v>
      </c>
      <c r="N2615" s="3">
        <v>56.716417910447703</v>
      </c>
      <c r="O2615" s="3">
        <f>+Tabla1[[#This Row],[CF_CALC_OCC_ROOMS]]/67*100</f>
        <v>56.71641791044776</v>
      </c>
      <c r="P2615" s="2">
        <v>6691549.1344537819</v>
      </c>
      <c r="Q2615">
        <v>0</v>
      </c>
      <c r="R2615">
        <v>0</v>
      </c>
      <c r="S2615">
        <v>0</v>
      </c>
    </row>
    <row r="2616" spans="1:19" x14ac:dyDescent="0.25">
      <c r="A2616" s="1" t="s">
        <v>13</v>
      </c>
      <c r="B2616" s="4">
        <v>4237349.3781512603</v>
      </c>
      <c r="C2616">
        <v>23</v>
      </c>
      <c r="D2616">
        <v>42</v>
      </c>
      <c r="E2616" s="1" t="s">
        <v>2628</v>
      </c>
      <c r="F2616" t="str">
        <f>+RIGHT(Tabla1[[#This Row],[CONSIDERED_DATE1]],6)</f>
        <v>FEB-23</v>
      </c>
      <c r="G2616" t="str">
        <f>+LEFT(Tabla1[[#This Row],[CONSIDERED_DATE12]],3)</f>
        <v>FEB</v>
      </c>
      <c r="H2616" t="str">
        <f>+RIGHT(Tabla1[[#This Row],[CONSIDERED_DATE12]],2)</f>
        <v>23</v>
      </c>
      <c r="I2616" t="str">
        <f>+CONCATENATE(Tabla1[[#This Row],[CONSIDERED_DATE14]],"-",Tabla1[[#This Row],[CONSIDERED_DATE13]])</f>
        <v>23-FEB</v>
      </c>
      <c r="J2616" s="1" t="s">
        <v>5824</v>
      </c>
      <c r="K2616">
        <v>23</v>
      </c>
      <c r="L2616">
        <v>67</v>
      </c>
      <c r="M2616" s="4">
        <v>184232.58165874999</v>
      </c>
      <c r="N2616" s="3">
        <v>34.328358208955201</v>
      </c>
      <c r="O2616" s="3">
        <f>+Tabla1[[#This Row],[CF_CALC_OCC_ROOMS]]/67*100</f>
        <v>34.328358208955223</v>
      </c>
      <c r="P2616" s="2">
        <v>4237349.3781512603</v>
      </c>
      <c r="Q2616">
        <v>0</v>
      </c>
      <c r="R2616">
        <v>0</v>
      </c>
      <c r="S2616">
        <v>0</v>
      </c>
    </row>
    <row r="2617" spans="1:19" x14ac:dyDescent="0.25">
      <c r="A2617" s="1" t="s">
        <v>13</v>
      </c>
      <c r="B2617" s="4">
        <v>5117693</v>
      </c>
      <c r="C2617">
        <v>29</v>
      </c>
      <c r="D2617">
        <v>55</v>
      </c>
      <c r="E2617" s="1" t="s">
        <v>2629</v>
      </c>
      <c r="F2617" t="str">
        <f>+RIGHT(Tabla1[[#This Row],[CONSIDERED_DATE1]],6)</f>
        <v>FEB-23</v>
      </c>
      <c r="G2617" t="str">
        <f>+LEFT(Tabla1[[#This Row],[CONSIDERED_DATE12]],3)</f>
        <v>FEB</v>
      </c>
      <c r="H2617" t="str">
        <f>+RIGHT(Tabla1[[#This Row],[CONSIDERED_DATE12]],2)</f>
        <v>23</v>
      </c>
      <c r="I2617" t="str">
        <f>+CONCATENATE(Tabla1[[#This Row],[CONSIDERED_DATE14]],"-",Tabla1[[#This Row],[CONSIDERED_DATE13]])</f>
        <v>23-FEB</v>
      </c>
      <c r="J2617" s="1" t="s">
        <v>5825</v>
      </c>
      <c r="K2617">
        <v>29</v>
      </c>
      <c r="L2617">
        <v>67</v>
      </c>
      <c r="M2617" s="4">
        <v>176472.17241379301</v>
      </c>
      <c r="N2617" s="3">
        <v>43.283582089552198</v>
      </c>
      <c r="O2617" s="3">
        <f>+Tabla1[[#This Row],[CF_CALC_OCC_ROOMS]]/67*100</f>
        <v>43.283582089552233</v>
      </c>
      <c r="P2617" s="2">
        <v>5117693</v>
      </c>
      <c r="Q2617">
        <v>0</v>
      </c>
      <c r="R2617">
        <v>0</v>
      </c>
      <c r="S2617">
        <v>0</v>
      </c>
    </row>
    <row r="2618" spans="1:19" x14ac:dyDescent="0.25">
      <c r="A2618" s="1" t="s">
        <v>13</v>
      </c>
      <c r="B2618" s="4">
        <v>5238572.4705882352</v>
      </c>
      <c r="C2618">
        <v>30</v>
      </c>
      <c r="D2618">
        <v>56</v>
      </c>
      <c r="E2618" s="1" t="s">
        <v>2630</v>
      </c>
      <c r="F2618" t="str">
        <f>+RIGHT(Tabla1[[#This Row],[CONSIDERED_DATE1]],6)</f>
        <v>MAR-23</v>
      </c>
      <c r="G2618" t="str">
        <f>+LEFT(Tabla1[[#This Row],[CONSIDERED_DATE12]],3)</f>
        <v>MAR</v>
      </c>
      <c r="H2618" t="str">
        <f>+RIGHT(Tabla1[[#This Row],[CONSIDERED_DATE12]],2)</f>
        <v>23</v>
      </c>
      <c r="I2618" t="str">
        <f>+CONCATENATE(Tabla1[[#This Row],[CONSIDERED_DATE14]],"-",Tabla1[[#This Row],[CONSIDERED_DATE13]])</f>
        <v>23-MAR</v>
      </c>
      <c r="J2618" s="1" t="s">
        <v>5826</v>
      </c>
      <c r="K2618">
        <v>30</v>
      </c>
      <c r="L2618">
        <v>67</v>
      </c>
      <c r="M2618" s="4">
        <v>174619.08235294101</v>
      </c>
      <c r="N2618" s="3">
        <v>44.776119402985003</v>
      </c>
      <c r="O2618" s="3">
        <f>+Tabla1[[#This Row],[CF_CALC_OCC_ROOMS]]/67*100</f>
        <v>44.776119402985074</v>
      </c>
      <c r="P2618" s="2">
        <v>5238572.4705882352</v>
      </c>
      <c r="Q2618">
        <v>0</v>
      </c>
      <c r="R2618">
        <v>0</v>
      </c>
      <c r="S2618">
        <v>0</v>
      </c>
    </row>
    <row r="2619" spans="1:19" x14ac:dyDescent="0.25">
      <c r="A2619" s="1" t="s">
        <v>13</v>
      </c>
      <c r="B2619" s="4">
        <v>3997586</v>
      </c>
      <c r="C2619">
        <v>26</v>
      </c>
      <c r="D2619">
        <v>41</v>
      </c>
      <c r="E2619" s="1" t="s">
        <v>2631</v>
      </c>
      <c r="F2619" t="str">
        <f>+RIGHT(Tabla1[[#This Row],[CONSIDERED_DATE1]],6)</f>
        <v>MAR-23</v>
      </c>
      <c r="G2619" t="str">
        <f>+LEFT(Tabla1[[#This Row],[CONSIDERED_DATE12]],3)</f>
        <v>MAR</v>
      </c>
      <c r="H2619" t="str">
        <f>+RIGHT(Tabla1[[#This Row],[CONSIDERED_DATE12]],2)</f>
        <v>23</v>
      </c>
      <c r="I2619" t="str">
        <f>+CONCATENATE(Tabla1[[#This Row],[CONSIDERED_DATE14]],"-",Tabla1[[#This Row],[CONSIDERED_DATE13]])</f>
        <v>23-MAR</v>
      </c>
      <c r="J2619" s="1" t="s">
        <v>5827</v>
      </c>
      <c r="K2619">
        <v>26</v>
      </c>
      <c r="L2619">
        <v>67</v>
      </c>
      <c r="M2619" s="4">
        <v>153753.30769230699</v>
      </c>
      <c r="N2619" s="3">
        <v>38.805970149253703</v>
      </c>
      <c r="O2619" s="3">
        <f>+Tabla1[[#This Row],[CF_CALC_OCC_ROOMS]]/67*100</f>
        <v>38.805970149253731</v>
      </c>
      <c r="P2619" s="2">
        <v>3219586</v>
      </c>
      <c r="Q2619">
        <v>0</v>
      </c>
      <c r="R2619">
        <v>778000</v>
      </c>
      <c r="S2619">
        <v>0</v>
      </c>
    </row>
    <row r="2620" spans="1:19" x14ac:dyDescent="0.25">
      <c r="A2620" s="1" t="s">
        <v>13</v>
      </c>
      <c r="B2620" s="4">
        <v>7918760.6974789919</v>
      </c>
      <c r="C2620">
        <v>38</v>
      </c>
      <c r="D2620">
        <v>75</v>
      </c>
      <c r="E2620" s="1" t="s">
        <v>2632</v>
      </c>
      <c r="F2620" t="str">
        <f>+RIGHT(Tabla1[[#This Row],[CONSIDERED_DATE1]],6)</f>
        <v>MAR-23</v>
      </c>
      <c r="G2620" t="str">
        <f>+LEFT(Tabla1[[#This Row],[CONSIDERED_DATE12]],3)</f>
        <v>MAR</v>
      </c>
      <c r="H2620" t="str">
        <f>+RIGHT(Tabla1[[#This Row],[CONSIDERED_DATE12]],2)</f>
        <v>23</v>
      </c>
      <c r="I2620" t="str">
        <f>+CONCATENATE(Tabla1[[#This Row],[CONSIDERED_DATE14]],"-",Tabla1[[#This Row],[CONSIDERED_DATE13]])</f>
        <v>23-MAR</v>
      </c>
      <c r="J2620" s="1" t="s">
        <v>5828</v>
      </c>
      <c r="K2620">
        <v>38</v>
      </c>
      <c r="L2620">
        <v>67</v>
      </c>
      <c r="M2620" s="4">
        <v>208388.43940734101</v>
      </c>
      <c r="N2620" s="3">
        <v>56.716417910447703</v>
      </c>
      <c r="O2620" s="3">
        <f>+Tabla1[[#This Row],[CF_CALC_OCC_ROOMS]]/67*100</f>
        <v>56.71641791044776</v>
      </c>
      <c r="P2620" s="2">
        <v>7918760.6974789919</v>
      </c>
      <c r="Q2620">
        <v>0</v>
      </c>
      <c r="R2620">
        <v>0</v>
      </c>
      <c r="S2620">
        <v>0</v>
      </c>
    </row>
    <row r="2621" spans="1:19" x14ac:dyDescent="0.25">
      <c r="A2621" s="1" t="s">
        <v>13</v>
      </c>
      <c r="B2621" s="4">
        <v>14031650.697478991</v>
      </c>
      <c r="C2621">
        <v>60</v>
      </c>
      <c r="D2621">
        <v>117</v>
      </c>
      <c r="E2621" s="1" t="s">
        <v>2633</v>
      </c>
      <c r="F2621" t="str">
        <f>+RIGHT(Tabla1[[#This Row],[CONSIDERED_DATE1]],6)</f>
        <v>MAR-23</v>
      </c>
      <c r="G2621" t="str">
        <f>+LEFT(Tabla1[[#This Row],[CONSIDERED_DATE12]],3)</f>
        <v>MAR</v>
      </c>
      <c r="H2621" t="str">
        <f>+RIGHT(Tabla1[[#This Row],[CONSIDERED_DATE12]],2)</f>
        <v>23</v>
      </c>
      <c r="I2621" t="str">
        <f>+CONCATENATE(Tabla1[[#This Row],[CONSIDERED_DATE14]],"-",Tabla1[[#This Row],[CONSIDERED_DATE13]])</f>
        <v>23-MAR</v>
      </c>
      <c r="J2621" s="1" t="s">
        <v>5829</v>
      </c>
      <c r="K2621">
        <v>60</v>
      </c>
      <c r="L2621">
        <v>67</v>
      </c>
      <c r="M2621" s="4">
        <v>233860.844957983</v>
      </c>
      <c r="N2621" s="3">
        <v>89.552238805970106</v>
      </c>
      <c r="O2621" s="3">
        <f>+Tabla1[[#This Row],[CF_CALC_OCC_ROOMS]]/67*100</f>
        <v>89.552238805970148</v>
      </c>
      <c r="P2621" s="2">
        <v>14031650.697478991</v>
      </c>
      <c r="Q2621">
        <v>0</v>
      </c>
      <c r="R2621">
        <v>0</v>
      </c>
      <c r="S2621">
        <v>0</v>
      </c>
    </row>
    <row r="2622" spans="1:19" x14ac:dyDescent="0.25">
      <c r="A2622" s="1" t="s">
        <v>13</v>
      </c>
      <c r="B2622" s="4">
        <v>3651142.6974789915</v>
      </c>
      <c r="C2622">
        <v>16</v>
      </c>
      <c r="D2622">
        <v>27</v>
      </c>
      <c r="E2622" s="1" t="s">
        <v>2634</v>
      </c>
      <c r="F2622" t="str">
        <f>+RIGHT(Tabla1[[#This Row],[CONSIDERED_DATE1]],6)</f>
        <v>MAR-23</v>
      </c>
      <c r="G2622" t="str">
        <f>+LEFT(Tabla1[[#This Row],[CONSIDERED_DATE12]],3)</f>
        <v>MAR</v>
      </c>
      <c r="H2622" t="str">
        <f>+RIGHT(Tabla1[[#This Row],[CONSIDERED_DATE12]],2)</f>
        <v>23</v>
      </c>
      <c r="I2622" t="str">
        <f>+CONCATENATE(Tabla1[[#This Row],[CONSIDERED_DATE14]],"-",Tabla1[[#This Row],[CONSIDERED_DATE13]])</f>
        <v>23-MAR</v>
      </c>
      <c r="J2622" s="1" t="s">
        <v>5830</v>
      </c>
      <c r="K2622">
        <v>16</v>
      </c>
      <c r="L2622">
        <v>67</v>
      </c>
      <c r="M2622" s="4">
        <v>228196.41859243697</v>
      </c>
      <c r="N2622" s="3">
        <v>23.8805970149253</v>
      </c>
      <c r="O2622" s="3">
        <f>+Tabla1[[#This Row],[CF_CALC_OCC_ROOMS]]/67*100</f>
        <v>23.880597014925371</v>
      </c>
      <c r="P2622" s="2">
        <v>3651142.6974789915</v>
      </c>
      <c r="Q2622">
        <v>0</v>
      </c>
      <c r="R2622">
        <v>0</v>
      </c>
      <c r="S2622">
        <v>0</v>
      </c>
    </row>
    <row r="2623" spans="1:19" x14ac:dyDescent="0.25">
      <c r="A2623" s="1" t="s">
        <v>13</v>
      </c>
      <c r="B2623" s="4">
        <v>1514196</v>
      </c>
      <c r="C2623">
        <v>11</v>
      </c>
      <c r="D2623">
        <v>20</v>
      </c>
      <c r="E2623" s="1" t="s">
        <v>2635</v>
      </c>
      <c r="F2623" t="str">
        <f>+RIGHT(Tabla1[[#This Row],[CONSIDERED_DATE1]],6)</f>
        <v>MAR-23</v>
      </c>
      <c r="G2623" t="str">
        <f>+LEFT(Tabla1[[#This Row],[CONSIDERED_DATE12]],3)</f>
        <v>MAR</v>
      </c>
      <c r="H2623" t="str">
        <f>+RIGHT(Tabla1[[#This Row],[CONSIDERED_DATE12]],2)</f>
        <v>23</v>
      </c>
      <c r="I2623" t="str">
        <f>+CONCATENATE(Tabla1[[#This Row],[CONSIDERED_DATE14]],"-",Tabla1[[#This Row],[CONSIDERED_DATE13]])</f>
        <v>23-MAR</v>
      </c>
      <c r="J2623" s="1" t="s">
        <v>5831</v>
      </c>
      <c r="K2623">
        <v>11</v>
      </c>
      <c r="L2623">
        <v>67</v>
      </c>
      <c r="M2623" s="4">
        <v>137654.18181818101</v>
      </c>
      <c r="N2623" s="3">
        <v>16.417910447761098</v>
      </c>
      <c r="O2623" s="3">
        <f>+Tabla1[[#This Row],[CF_CALC_OCC_ROOMS]]/67*100</f>
        <v>16.417910447761194</v>
      </c>
      <c r="P2623" s="2">
        <v>1514196</v>
      </c>
      <c r="Q2623">
        <v>0</v>
      </c>
      <c r="R2623">
        <v>0</v>
      </c>
      <c r="S2623">
        <v>0</v>
      </c>
    </row>
    <row r="2624" spans="1:19" x14ac:dyDescent="0.25">
      <c r="A2624" s="1" t="s">
        <v>13</v>
      </c>
      <c r="B2624" s="4">
        <v>4978210</v>
      </c>
      <c r="C2624">
        <v>27</v>
      </c>
      <c r="D2624">
        <v>43</v>
      </c>
      <c r="E2624" s="1" t="s">
        <v>2636</v>
      </c>
      <c r="F2624" t="str">
        <f>+RIGHT(Tabla1[[#This Row],[CONSIDERED_DATE1]],6)</f>
        <v>MAR-23</v>
      </c>
      <c r="G2624" t="str">
        <f>+LEFT(Tabla1[[#This Row],[CONSIDERED_DATE12]],3)</f>
        <v>MAR</v>
      </c>
      <c r="H2624" t="str">
        <f>+RIGHT(Tabla1[[#This Row],[CONSIDERED_DATE12]],2)</f>
        <v>23</v>
      </c>
      <c r="I2624" t="str">
        <f>+CONCATENATE(Tabla1[[#This Row],[CONSIDERED_DATE14]],"-",Tabla1[[#This Row],[CONSIDERED_DATE13]])</f>
        <v>23-MAR</v>
      </c>
      <c r="J2624" s="1" t="s">
        <v>5832</v>
      </c>
      <c r="K2624">
        <v>27</v>
      </c>
      <c r="L2624">
        <v>67</v>
      </c>
      <c r="M2624" s="4">
        <v>184378.148148148</v>
      </c>
      <c r="N2624" s="3">
        <v>40.298507462686501</v>
      </c>
      <c r="O2624" s="3">
        <f>+Tabla1[[#This Row],[CF_CALC_OCC_ROOMS]]/67*100</f>
        <v>40.298507462686565</v>
      </c>
      <c r="P2624" s="2">
        <v>4836360</v>
      </c>
      <c r="Q2624">
        <v>0</v>
      </c>
      <c r="R2624">
        <v>141850</v>
      </c>
      <c r="S2624">
        <v>0</v>
      </c>
    </row>
    <row r="2625" spans="1:19" x14ac:dyDescent="0.25">
      <c r="A2625" s="1" t="s">
        <v>13</v>
      </c>
      <c r="B2625" s="4">
        <v>8488623</v>
      </c>
      <c r="C2625">
        <v>46</v>
      </c>
      <c r="D2625">
        <v>63</v>
      </c>
      <c r="E2625" s="1" t="s">
        <v>2637</v>
      </c>
      <c r="F2625" t="str">
        <f>+RIGHT(Tabla1[[#This Row],[CONSIDERED_DATE1]],6)</f>
        <v>MAR-23</v>
      </c>
      <c r="G2625" t="str">
        <f>+LEFT(Tabla1[[#This Row],[CONSIDERED_DATE12]],3)</f>
        <v>MAR</v>
      </c>
      <c r="H2625" t="str">
        <f>+RIGHT(Tabla1[[#This Row],[CONSIDERED_DATE12]],2)</f>
        <v>23</v>
      </c>
      <c r="I2625" t="str">
        <f>+CONCATENATE(Tabla1[[#This Row],[CONSIDERED_DATE14]],"-",Tabla1[[#This Row],[CONSIDERED_DATE13]])</f>
        <v>23-MAR</v>
      </c>
      <c r="J2625" s="1" t="s">
        <v>5833</v>
      </c>
      <c r="K2625">
        <v>46</v>
      </c>
      <c r="L2625">
        <v>67</v>
      </c>
      <c r="M2625" s="4">
        <v>184535.28260869501</v>
      </c>
      <c r="N2625" s="3">
        <v>68.656716417910403</v>
      </c>
      <c r="O2625" s="3">
        <f>+Tabla1[[#This Row],[CF_CALC_OCC_ROOMS]]/67*100</f>
        <v>68.656716417910445</v>
      </c>
      <c r="P2625" s="2">
        <v>6164873</v>
      </c>
      <c r="Q2625">
        <v>0</v>
      </c>
      <c r="R2625">
        <v>2323750</v>
      </c>
      <c r="S2625">
        <v>0</v>
      </c>
    </row>
    <row r="2626" spans="1:19" x14ac:dyDescent="0.25">
      <c r="A2626" s="1" t="s">
        <v>13</v>
      </c>
      <c r="B2626" s="4">
        <v>7113545</v>
      </c>
      <c r="C2626">
        <v>42</v>
      </c>
      <c r="D2626">
        <v>65</v>
      </c>
      <c r="E2626" s="1" t="s">
        <v>2638</v>
      </c>
      <c r="F2626" t="str">
        <f>+RIGHT(Tabla1[[#This Row],[CONSIDERED_DATE1]],6)</f>
        <v>MAR-23</v>
      </c>
      <c r="G2626" t="str">
        <f>+LEFT(Tabla1[[#This Row],[CONSIDERED_DATE12]],3)</f>
        <v>MAR</v>
      </c>
      <c r="H2626" t="str">
        <f>+RIGHT(Tabla1[[#This Row],[CONSIDERED_DATE12]],2)</f>
        <v>23</v>
      </c>
      <c r="I2626" t="str">
        <f>+CONCATENATE(Tabla1[[#This Row],[CONSIDERED_DATE14]],"-",Tabla1[[#This Row],[CONSIDERED_DATE13]])</f>
        <v>23-MAR</v>
      </c>
      <c r="J2626" s="1" t="s">
        <v>5834</v>
      </c>
      <c r="K2626">
        <v>42</v>
      </c>
      <c r="L2626">
        <v>67</v>
      </c>
      <c r="M2626" s="4">
        <v>169370.11904761899</v>
      </c>
      <c r="N2626" s="3">
        <v>62.686567164179102</v>
      </c>
      <c r="O2626" s="3">
        <f>+Tabla1[[#This Row],[CF_CALC_OCC_ROOMS]]/67*100</f>
        <v>62.68656716417911</v>
      </c>
      <c r="P2626" s="2">
        <v>4789045</v>
      </c>
      <c r="Q2626">
        <v>0</v>
      </c>
      <c r="R2626">
        <v>2324500</v>
      </c>
      <c r="S2626">
        <v>0</v>
      </c>
    </row>
    <row r="2627" spans="1:19" x14ac:dyDescent="0.25">
      <c r="A2627" s="1" t="s">
        <v>13</v>
      </c>
      <c r="B2627" s="4">
        <v>10885594.168067226</v>
      </c>
      <c r="C2627">
        <v>49</v>
      </c>
      <c r="D2627">
        <v>95</v>
      </c>
      <c r="E2627" s="1" t="s">
        <v>2639</v>
      </c>
      <c r="F2627" t="str">
        <f>+RIGHT(Tabla1[[#This Row],[CONSIDERED_DATE1]],6)</f>
        <v>MAR-23</v>
      </c>
      <c r="G2627" t="str">
        <f>+LEFT(Tabla1[[#This Row],[CONSIDERED_DATE12]],3)</f>
        <v>MAR</v>
      </c>
      <c r="H2627" t="str">
        <f>+RIGHT(Tabla1[[#This Row],[CONSIDERED_DATE12]],2)</f>
        <v>23</v>
      </c>
      <c r="I2627" t="str">
        <f>+CONCATENATE(Tabla1[[#This Row],[CONSIDERED_DATE14]],"-",Tabla1[[#This Row],[CONSIDERED_DATE13]])</f>
        <v>23-MAR</v>
      </c>
      <c r="J2627" s="1" t="s">
        <v>5835</v>
      </c>
      <c r="K2627">
        <v>49</v>
      </c>
      <c r="L2627">
        <v>66</v>
      </c>
      <c r="M2627" s="4">
        <v>222154.98302178</v>
      </c>
      <c r="N2627" s="3">
        <v>74.242424242424207</v>
      </c>
      <c r="O2627" s="3">
        <f>+Tabla1[[#This Row],[CF_CALC_OCC_ROOMS]]/67*100</f>
        <v>73.134328358208961</v>
      </c>
      <c r="P2627" s="2">
        <v>10229594.168067226</v>
      </c>
      <c r="Q2627">
        <v>0</v>
      </c>
      <c r="R2627">
        <v>656000</v>
      </c>
      <c r="S2627">
        <v>0</v>
      </c>
    </row>
    <row r="2628" spans="1:19" x14ac:dyDescent="0.25">
      <c r="A2628" s="1" t="s">
        <v>13</v>
      </c>
      <c r="B2628" s="4">
        <v>13425782.168067226</v>
      </c>
      <c r="C2628">
        <v>63</v>
      </c>
      <c r="D2628">
        <v>120</v>
      </c>
      <c r="E2628" s="1" t="s">
        <v>2640</v>
      </c>
      <c r="F2628" t="str">
        <f>+RIGHT(Tabla1[[#This Row],[CONSIDERED_DATE1]],6)</f>
        <v>MAR-23</v>
      </c>
      <c r="G2628" t="str">
        <f>+LEFT(Tabla1[[#This Row],[CONSIDERED_DATE12]],3)</f>
        <v>MAR</v>
      </c>
      <c r="H2628" t="str">
        <f>+RIGHT(Tabla1[[#This Row],[CONSIDERED_DATE12]],2)</f>
        <v>23</v>
      </c>
      <c r="I2628" t="str">
        <f>+CONCATENATE(Tabla1[[#This Row],[CONSIDERED_DATE14]],"-",Tabla1[[#This Row],[CONSIDERED_DATE13]])</f>
        <v>23-MAR</v>
      </c>
      <c r="J2628" s="1" t="s">
        <v>5836</v>
      </c>
      <c r="K2628">
        <v>63</v>
      </c>
      <c r="L2628">
        <v>67</v>
      </c>
      <c r="M2628" s="4">
        <v>213107.653461384</v>
      </c>
      <c r="N2628" s="3">
        <v>94.029850746268593</v>
      </c>
      <c r="O2628" s="3">
        <f>+Tabla1[[#This Row],[CF_CALC_OCC_ROOMS]]/67*100</f>
        <v>94.029850746268664</v>
      </c>
      <c r="P2628" s="2">
        <v>13425782.168067226</v>
      </c>
      <c r="Q2628">
        <v>0</v>
      </c>
      <c r="R2628">
        <v>0</v>
      </c>
      <c r="S2628">
        <v>0</v>
      </c>
    </row>
    <row r="2629" spans="1:19" x14ac:dyDescent="0.25">
      <c r="A2629" s="1" t="s">
        <v>13</v>
      </c>
      <c r="B2629" s="4">
        <v>3386364</v>
      </c>
      <c r="C2629">
        <v>17</v>
      </c>
      <c r="D2629">
        <v>29</v>
      </c>
      <c r="E2629" s="1" t="s">
        <v>2641</v>
      </c>
      <c r="F2629" t="str">
        <f>+RIGHT(Tabla1[[#This Row],[CONSIDERED_DATE1]],6)</f>
        <v>MAR-23</v>
      </c>
      <c r="G2629" t="str">
        <f>+LEFT(Tabla1[[#This Row],[CONSIDERED_DATE12]],3)</f>
        <v>MAR</v>
      </c>
      <c r="H2629" t="str">
        <f>+RIGHT(Tabla1[[#This Row],[CONSIDERED_DATE12]],2)</f>
        <v>23</v>
      </c>
      <c r="I2629" t="str">
        <f>+CONCATENATE(Tabla1[[#This Row],[CONSIDERED_DATE14]],"-",Tabla1[[#This Row],[CONSIDERED_DATE13]])</f>
        <v>23-MAR</v>
      </c>
      <c r="J2629" s="1" t="s">
        <v>5837</v>
      </c>
      <c r="K2629">
        <v>17</v>
      </c>
      <c r="L2629">
        <v>65</v>
      </c>
      <c r="M2629" s="4">
        <v>199197.882352941</v>
      </c>
      <c r="N2629" s="3">
        <v>26.1538461538461</v>
      </c>
      <c r="O2629" s="3">
        <f>+Tabla1[[#This Row],[CF_CALC_OCC_ROOMS]]/67*100</f>
        <v>25.373134328358208</v>
      </c>
      <c r="P2629" s="2">
        <v>3386364</v>
      </c>
      <c r="Q2629">
        <v>0</v>
      </c>
      <c r="R2629">
        <v>0</v>
      </c>
      <c r="S2629">
        <v>0</v>
      </c>
    </row>
    <row r="2630" spans="1:19" x14ac:dyDescent="0.25">
      <c r="A2630" s="1" t="s">
        <v>13</v>
      </c>
      <c r="B2630" s="4">
        <v>4070011</v>
      </c>
      <c r="C2630">
        <v>25</v>
      </c>
      <c r="D2630">
        <v>39</v>
      </c>
      <c r="E2630" s="1" t="s">
        <v>2642</v>
      </c>
      <c r="F2630" t="str">
        <f>+RIGHT(Tabla1[[#This Row],[CONSIDERED_DATE1]],6)</f>
        <v>MAR-23</v>
      </c>
      <c r="G2630" t="str">
        <f>+LEFT(Tabla1[[#This Row],[CONSIDERED_DATE12]],3)</f>
        <v>MAR</v>
      </c>
      <c r="H2630" t="str">
        <f>+RIGHT(Tabla1[[#This Row],[CONSIDERED_DATE12]],2)</f>
        <v>23</v>
      </c>
      <c r="I2630" t="str">
        <f>+CONCATENATE(Tabla1[[#This Row],[CONSIDERED_DATE14]],"-",Tabla1[[#This Row],[CONSIDERED_DATE13]])</f>
        <v>23-MAR</v>
      </c>
      <c r="J2630" s="1" t="s">
        <v>5838</v>
      </c>
      <c r="K2630">
        <v>25</v>
      </c>
      <c r="L2630">
        <v>66</v>
      </c>
      <c r="M2630" s="4">
        <v>162800.44</v>
      </c>
      <c r="N2630" s="3">
        <v>37.878787878787797</v>
      </c>
      <c r="O2630" s="3">
        <f>+Tabla1[[#This Row],[CF_CALC_OCC_ROOMS]]/67*100</f>
        <v>37.313432835820898</v>
      </c>
      <c r="P2630" s="2">
        <v>4070011</v>
      </c>
      <c r="Q2630">
        <v>0</v>
      </c>
      <c r="R2630">
        <v>0</v>
      </c>
      <c r="S2630">
        <v>0</v>
      </c>
    </row>
    <row r="2631" spans="1:19" x14ac:dyDescent="0.25">
      <c r="A2631" s="1" t="s">
        <v>13</v>
      </c>
      <c r="B2631" s="4">
        <v>4036492</v>
      </c>
      <c r="C2631">
        <v>27</v>
      </c>
      <c r="D2631">
        <v>40</v>
      </c>
      <c r="E2631" s="1" t="s">
        <v>2643</v>
      </c>
      <c r="F2631" t="str">
        <f>+RIGHT(Tabla1[[#This Row],[CONSIDERED_DATE1]],6)</f>
        <v>MAR-23</v>
      </c>
      <c r="G2631" t="str">
        <f>+LEFT(Tabla1[[#This Row],[CONSIDERED_DATE12]],3)</f>
        <v>MAR</v>
      </c>
      <c r="H2631" t="str">
        <f>+RIGHT(Tabla1[[#This Row],[CONSIDERED_DATE12]],2)</f>
        <v>23</v>
      </c>
      <c r="I2631" t="str">
        <f>+CONCATENATE(Tabla1[[#This Row],[CONSIDERED_DATE14]],"-",Tabla1[[#This Row],[CONSIDERED_DATE13]])</f>
        <v>23-MAR</v>
      </c>
      <c r="J2631" s="1" t="s">
        <v>5839</v>
      </c>
      <c r="K2631">
        <v>27</v>
      </c>
      <c r="L2631">
        <v>66</v>
      </c>
      <c r="M2631" s="4">
        <v>149499.70370370301</v>
      </c>
      <c r="N2631" s="3">
        <v>40.909090909090899</v>
      </c>
      <c r="O2631" s="3">
        <f>+Tabla1[[#This Row],[CF_CALC_OCC_ROOMS]]/67*100</f>
        <v>40.298507462686565</v>
      </c>
      <c r="P2631" s="2">
        <v>4036492</v>
      </c>
      <c r="Q2631">
        <v>0</v>
      </c>
      <c r="R2631">
        <v>0</v>
      </c>
      <c r="S2631">
        <v>0</v>
      </c>
    </row>
    <row r="2632" spans="1:19" x14ac:dyDescent="0.25">
      <c r="A2632" s="1" t="s">
        <v>13</v>
      </c>
      <c r="B2632" s="4">
        <v>3711609</v>
      </c>
      <c r="C2632">
        <v>22</v>
      </c>
      <c r="D2632">
        <v>38</v>
      </c>
      <c r="E2632" s="1" t="s">
        <v>2644</v>
      </c>
      <c r="F2632" t="str">
        <f>+RIGHT(Tabla1[[#This Row],[CONSIDERED_DATE1]],6)</f>
        <v>MAR-23</v>
      </c>
      <c r="G2632" t="str">
        <f>+LEFT(Tabla1[[#This Row],[CONSIDERED_DATE12]],3)</f>
        <v>MAR</v>
      </c>
      <c r="H2632" t="str">
        <f>+RIGHT(Tabla1[[#This Row],[CONSIDERED_DATE12]],2)</f>
        <v>23</v>
      </c>
      <c r="I2632" t="str">
        <f>+CONCATENATE(Tabla1[[#This Row],[CONSIDERED_DATE14]],"-",Tabla1[[#This Row],[CONSIDERED_DATE13]])</f>
        <v>23-MAR</v>
      </c>
      <c r="J2632" s="1" t="s">
        <v>5840</v>
      </c>
      <c r="K2632">
        <v>22</v>
      </c>
      <c r="L2632">
        <v>66</v>
      </c>
      <c r="M2632" s="4">
        <v>168709.5</v>
      </c>
      <c r="N2632" s="3">
        <v>33.3333333333333</v>
      </c>
      <c r="O2632" s="3">
        <f>+Tabla1[[#This Row],[CF_CALC_OCC_ROOMS]]/67*100</f>
        <v>32.835820895522389</v>
      </c>
      <c r="P2632" s="2">
        <v>3711609</v>
      </c>
      <c r="Q2632">
        <v>0</v>
      </c>
      <c r="R2632">
        <v>0</v>
      </c>
      <c r="S2632">
        <v>0</v>
      </c>
    </row>
    <row r="2633" spans="1:19" x14ac:dyDescent="0.25">
      <c r="A2633" s="1" t="s">
        <v>13</v>
      </c>
      <c r="B2633" s="4">
        <v>4022432</v>
      </c>
      <c r="C2633">
        <v>21</v>
      </c>
      <c r="D2633">
        <v>34</v>
      </c>
      <c r="E2633" s="1" t="s">
        <v>2645</v>
      </c>
      <c r="F2633" t="str">
        <f>+RIGHT(Tabla1[[#This Row],[CONSIDERED_DATE1]],6)</f>
        <v>MAR-23</v>
      </c>
      <c r="G2633" t="str">
        <f>+LEFT(Tabla1[[#This Row],[CONSIDERED_DATE12]],3)</f>
        <v>MAR</v>
      </c>
      <c r="H2633" t="str">
        <f>+RIGHT(Tabla1[[#This Row],[CONSIDERED_DATE12]],2)</f>
        <v>23</v>
      </c>
      <c r="I2633" t="str">
        <f>+CONCATENATE(Tabla1[[#This Row],[CONSIDERED_DATE14]],"-",Tabla1[[#This Row],[CONSIDERED_DATE13]])</f>
        <v>23-MAR</v>
      </c>
      <c r="J2633" s="1" t="s">
        <v>5841</v>
      </c>
      <c r="K2633">
        <v>21</v>
      </c>
      <c r="L2633">
        <v>65</v>
      </c>
      <c r="M2633" s="4">
        <v>191544.38095237999</v>
      </c>
      <c r="N2633" s="3">
        <v>32.307692307692299</v>
      </c>
      <c r="O2633" s="3">
        <f>+Tabla1[[#This Row],[CF_CALC_OCC_ROOMS]]/67*100</f>
        <v>31.343283582089555</v>
      </c>
      <c r="P2633" s="2">
        <v>4022432</v>
      </c>
      <c r="Q2633">
        <v>0</v>
      </c>
      <c r="R2633">
        <v>0</v>
      </c>
      <c r="S2633">
        <v>0</v>
      </c>
    </row>
    <row r="2634" spans="1:19" x14ac:dyDescent="0.25">
      <c r="A2634" s="1" t="s">
        <v>13</v>
      </c>
      <c r="B2634" s="4">
        <v>11724694</v>
      </c>
      <c r="C2634">
        <v>59</v>
      </c>
      <c r="D2634">
        <v>101</v>
      </c>
      <c r="E2634" s="1" t="s">
        <v>2646</v>
      </c>
      <c r="F2634" t="str">
        <f>+RIGHT(Tabla1[[#This Row],[CONSIDERED_DATE1]],6)</f>
        <v>MAR-23</v>
      </c>
      <c r="G2634" t="str">
        <f>+LEFT(Tabla1[[#This Row],[CONSIDERED_DATE12]],3)</f>
        <v>MAR</v>
      </c>
      <c r="H2634" t="str">
        <f>+RIGHT(Tabla1[[#This Row],[CONSIDERED_DATE12]],2)</f>
        <v>23</v>
      </c>
      <c r="I2634" t="str">
        <f>+CONCATENATE(Tabla1[[#This Row],[CONSIDERED_DATE14]],"-",Tabla1[[#This Row],[CONSIDERED_DATE13]])</f>
        <v>23-MAR</v>
      </c>
      <c r="J2634" s="1" t="s">
        <v>5842</v>
      </c>
      <c r="K2634">
        <v>59</v>
      </c>
      <c r="L2634">
        <v>66</v>
      </c>
      <c r="M2634" s="4">
        <v>198723.62711864401</v>
      </c>
      <c r="N2634" s="3">
        <v>89.393939393939306</v>
      </c>
      <c r="O2634" s="3">
        <f>+Tabla1[[#This Row],[CF_CALC_OCC_ROOMS]]/67*100</f>
        <v>88.059701492537314</v>
      </c>
      <c r="P2634" s="2">
        <v>9485594</v>
      </c>
      <c r="Q2634">
        <v>0</v>
      </c>
      <c r="R2634">
        <v>2239100</v>
      </c>
      <c r="S2634">
        <v>0</v>
      </c>
    </row>
    <row r="2635" spans="1:19" x14ac:dyDescent="0.25">
      <c r="A2635" s="1" t="s">
        <v>13</v>
      </c>
      <c r="B2635" s="4">
        <v>13076829</v>
      </c>
      <c r="C2635">
        <v>56</v>
      </c>
      <c r="D2635">
        <v>109</v>
      </c>
      <c r="E2635" s="1" t="s">
        <v>2647</v>
      </c>
      <c r="F2635" t="str">
        <f>+RIGHT(Tabla1[[#This Row],[CONSIDERED_DATE1]],6)</f>
        <v>MAR-23</v>
      </c>
      <c r="G2635" t="str">
        <f>+LEFT(Tabla1[[#This Row],[CONSIDERED_DATE12]],3)</f>
        <v>MAR</v>
      </c>
      <c r="H2635" t="str">
        <f>+RIGHT(Tabla1[[#This Row],[CONSIDERED_DATE12]],2)</f>
        <v>23</v>
      </c>
      <c r="I2635" t="str">
        <f>+CONCATENATE(Tabla1[[#This Row],[CONSIDERED_DATE14]],"-",Tabla1[[#This Row],[CONSIDERED_DATE13]])</f>
        <v>23-MAR</v>
      </c>
      <c r="J2635" s="1" t="s">
        <v>5843</v>
      </c>
      <c r="K2635">
        <v>56</v>
      </c>
      <c r="L2635">
        <v>65</v>
      </c>
      <c r="M2635" s="4">
        <v>233514.803571428</v>
      </c>
      <c r="N2635" s="3">
        <v>86.153846153846104</v>
      </c>
      <c r="O2635" s="3">
        <f>+Tabla1[[#This Row],[CF_CALC_OCC_ROOMS]]/67*100</f>
        <v>83.582089552238799</v>
      </c>
      <c r="P2635" s="2">
        <v>13076829</v>
      </c>
      <c r="Q2635">
        <v>0</v>
      </c>
      <c r="R2635">
        <v>0</v>
      </c>
      <c r="S2635">
        <v>0</v>
      </c>
    </row>
    <row r="2636" spans="1:19" x14ac:dyDescent="0.25">
      <c r="A2636" s="1" t="s">
        <v>13</v>
      </c>
      <c r="B2636" s="4">
        <v>2590339</v>
      </c>
      <c r="C2636">
        <v>13</v>
      </c>
      <c r="D2636">
        <v>24</v>
      </c>
      <c r="E2636" s="1" t="s">
        <v>2648</v>
      </c>
      <c r="F2636" t="str">
        <f>+RIGHT(Tabla1[[#This Row],[CONSIDERED_DATE1]],6)</f>
        <v>MAR-23</v>
      </c>
      <c r="G2636" t="str">
        <f>+LEFT(Tabla1[[#This Row],[CONSIDERED_DATE12]],3)</f>
        <v>MAR</v>
      </c>
      <c r="H2636" t="str">
        <f>+RIGHT(Tabla1[[#This Row],[CONSIDERED_DATE12]],2)</f>
        <v>23</v>
      </c>
      <c r="I2636" t="str">
        <f>+CONCATENATE(Tabla1[[#This Row],[CONSIDERED_DATE14]],"-",Tabla1[[#This Row],[CONSIDERED_DATE13]])</f>
        <v>23-MAR</v>
      </c>
      <c r="J2636" s="1" t="s">
        <v>5844</v>
      </c>
      <c r="K2636">
        <v>13</v>
      </c>
      <c r="L2636">
        <v>65</v>
      </c>
      <c r="M2636" s="4">
        <v>199256.84615384601</v>
      </c>
      <c r="N2636" s="3">
        <v>20</v>
      </c>
      <c r="O2636" s="3">
        <f>+Tabla1[[#This Row],[CF_CALC_OCC_ROOMS]]/67*100</f>
        <v>19.402985074626866</v>
      </c>
      <c r="P2636" s="2">
        <v>2590339</v>
      </c>
      <c r="Q2636">
        <v>0</v>
      </c>
      <c r="R2636">
        <v>0</v>
      </c>
      <c r="S2636">
        <v>0</v>
      </c>
    </row>
    <row r="2637" spans="1:19" x14ac:dyDescent="0.25">
      <c r="A2637" s="1" t="s">
        <v>13</v>
      </c>
      <c r="B2637" s="4">
        <v>4433571</v>
      </c>
      <c r="C2637">
        <v>24</v>
      </c>
      <c r="D2637">
        <v>37</v>
      </c>
      <c r="E2637" s="1" t="s">
        <v>2649</v>
      </c>
      <c r="F2637" t="str">
        <f>+RIGHT(Tabla1[[#This Row],[CONSIDERED_DATE1]],6)</f>
        <v>MAR-23</v>
      </c>
      <c r="G2637" t="str">
        <f>+LEFT(Tabla1[[#This Row],[CONSIDERED_DATE12]],3)</f>
        <v>MAR</v>
      </c>
      <c r="H2637" t="str">
        <f>+RIGHT(Tabla1[[#This Row],[CONSIDERED_DATE12]],2)</f>
        <v>23</v>
      </c>
      <c r="I2637" t="str">
        <f>+CONCATENATE(Tabla1[[#This Row],[CONSIDERED_DATE14]],"-",Tabla1[[#This Row],[CONSIDERED_DATE13]])</f>
        <v>23-MAR</v>
      </c>
      <c r="J2637" s="1" t="s">
        <v>5845</v>
      </c>
      <c r="K2637">
        <v>24</v>
      </c>
      <c r="L2637">
        <v>63</v>
      </c>
      <c r="M2637" s="4">
        <v>184732.125</v>
      </c>
      <c r="N2637" s="3">
        <v>38.095238095238003</v>
      </c>
      <c r="O2637" s="3">
        <f>+Tabla1[[#This Row],[CF_CALC_OCC_ROOMS]]/67*100</f>
        <v>35.820895522388057</v>
      </c>
      <c r="P2637" s="2">
        <v>4433571</v>
      </c>
      <c r="Q2637">
        <v>0</v>
      </c>
      <c r="R2637">
        <v>0</v>
      </c>
      <c r="S2637">
        <v>0</v>
      </c>
    </row>
    <row r="2638" spans="1:19" x14ac:dyDescent="0.25">
      <c r="A2638" s="1" t="s">
        <v>13</v>
      </c>
      <c r="B2638" s="4">
        <v>2743506</v>
      </c>
      <c r="C2638">
        <v>15</v>
      </c>
      <c r="D2638">
        <v>22</v>
      </c>
      <c r="E2638" s="1" t="s">
        <v>2650</v>
      </c>
      <c r="F2638" t="str">
        <f>+RIGHT(Tabla1[[#This Row],[CONSIDERED_DATE1]],6)</f>
        <v>MAR-23</v>
      </c>
      <c r="G2638" t="str">
        <f>+LEFT(Tabla1[[#This Row],[CONSIDERED_DATE12]],3)</f>
        <v>MAR</v>
      </c>
      <c r="H2638" t="str">
        <f>+RIGHT(Tabla1[[#This Row],[CONSIDERED_DATE12]],2)</f>
        <v>23</v>
      </c>
      <c r="I2638" t="str">
        <f>+CONCATENATE(Tabla1[[#This Row],[CONSIDERED_DATE14]],"-",Tabla1[[#This Row],[CONSIDERED_DATE13]])</f>
        <v>23-MAR</v>
      </c>
      <c r="J2638" s="1" t="s">
        <v>5846</v>
      </c>
      <c r="K2638">
        <v>15</v>
      </c>
      <c r="L2638">
        <v>67</v>
      </c>
      <c r="M2638" s="4">
        <v>182900.4</v>
      </c>
      <c r="N2638" s="3">
        <v>22.388059701492502</v>
      </c>
      <c r="O2638" s="3">
        <f>+Tabla1[[#This Row],[CF_CALC_OCC_ROOMS]]/67*100</f>
        <v>22.388059701492537</v>
      </c>
      <c r="P2638" s="2">
        <v>2743506</v>
      </c>
      <c r="Q2638">
        <v>0</v>
      </c>
      <c r="R2638">
        <v>0</v>
      </c>
      <c r="S2638">
        <v>0</v>
      </c>
    </row>
    <row r="2639" spans="1:19" x14ac:dyDescent="0.25">
      <c r="A2639" s="1" t="s">
        <v>13</v>
      </c>
      <c r="B2639" s="4">
        <v>4354566</v>
      </c>
      <c r="C2639">
        <v>32</v>
      </c>
      <c r="D2639">
        <v>53</v>
      </c>
      <c r="E2639" s="1" t="s">
        <v>2651</v>
      </c>
      <c r="F2639" t="str">
        <f>+RIGHT(Tabla1[[#This Row],[CONSIDERED_DATE1]],6)</f>
        <v>MAR-23</v>
      </c>
      <c r="G2639" t="str">
        <f>+LEFT(Tabla1[[#This Row],[CONSIDERED_DATE12]],3)</f>
        <v>MAR</v>
      </c>
      <c r="H2639" t="str">
        <f>+RIGHT(Tabla1[[#This Row],[CONSIDERED_DATE12]],2)</f>
        <v>23</v>
      </c>
      <c r="I2639" t="str">
        <f>+CONCATENATE(Tabla1[[#This Row],[CONSIDERED_DATE14]],"-",Tabla1[[#This Row],[CONSIDERED_DATE13]])</f>
        <v>23-MAR</v>
      </c>
      <c r="J2639" s="1" t="s">
        <v>5847</v>
      </c>
      <c r="K2639">
        <v>32</v>
      </c>
      <c r="L2639">
        <v>67</v>
      </c>
      <c r="M2639" s="4">
        <v>136080.1875</v>
      </c>
      <c r="N2639" s="3">
        <v>47.761194029850699</v>
      </c>
      <c r="O2639" s="3">
        <f>+Tabla1[[#This Row],[CF_CALC_OCC_ROOMS]]/67*100</f>
        <v>47.761194029850742</v>
      </c>
      <c r="P2639" s="2">
        <v>2811596</v>
      </c>
      <c r="Q2639">
        <v>0</v>
      </c>
      <c r="R2639">
        <v>1542970</v>
      </c>
      <c r="S2639">
        <v>0</v>
      </c>
    </row>
    <row r="2640" spans="1:19" x14ac:dyDescent="0.25">
      <c r="A2640" s="1" t="s">
        <v>13</v>
      </c>
      <c r="B2640" s="4">
        <v>4173862.5126050422</v>
      </c>
      <c r="C2640">
        <v>22</v>
      </c>
      <c r="D2640">
        <v>37</v>
      </c>
      <c r="E2640" s="1" t="s">
        <v>2652</v>
      </c>
      <c r="F2640" t="str">
        <f>+RIGHT(Tabla1[[#This Row],[CONSIDERED_DATE1]],6)</f>
        <v>MAR-23</v>
      </c>
      <c r="G2640" t="str">
        <f>+LEFT(Tabla1[[#This Row],[CONSIDERED_DATE12]],3)</f>
        <v>MAR</v>
      </c>
      <c r="H2640" t="str">
        <f>+RIGHT(Tabla1[[#This Row],[CONSIDERED_DATE12]],2)</f>
        <v>23</v>
      </c>
      <c r="I2640" t="str">
        <f>+CONCATENATE(Tabla1[[#This Row],[CONSIDERED_DATE14]],"-",Tabla1[[#This Row],[CONSIDERED_DATE13]])</f>
        <v>23-MAR</v>
      </c>
      <c r="J2640" s="1" t="s">
        <v>5848</v>
      </c>
      <c r="K2640">
        <v>22</v>
      </c>
      <c r="L2640">
        <v>67</v>
      </c>
      <c r="M2640" s="4">
        <v>189721.02330022899</v>
      </c>
      <c r="N2640" s="3">
        <v>32.835820895522303</v>
      </c>
      <c r="O2640" s="3">
        <f>+Tabla1[[#This Row],[CF_CALC_OCC_ROOMS]]/67*100</f>
        <v>32.835820895522389</v>
      </c>
      <c r="P2640" s="2">
        <v>4040262.5126050422</v>
      </c>
      <c r="Q2640">
        <v>0</v>
      </c>
      <c r="R2640">
        <v>133600</v>
      </c>
      <c r="S2640">
        <v>0</v>
      </c>
    </row>
    <row r="2641" spans="1:19" x14ac:dyDescent="0.25">
      <c r="A2641" s="1" t="s">
        <v>13</v>
      </c>
      <c r="B2641" s="4">
        <v>11612728</v>
      </c>
      <c r="C2641">
        <v>64</v>
      </c>
      <c r="D2641">
        <v>103</v>
      </c>
      <c r="E2641" s="1" t="s">
        <v>2653</v>
      </c>
      <c r="F2641" t="str">
        <f>+RIGHT(Tabla1[[#This Row],[CONSIDERED_DATE1]],6)</f>
        <v>MAR-23</v>
      </c>
      <c r="G2641" t="str">
        <f>+LEFT(Tabla1[[#This Row],[CONSIDERED_DATE12]],3)</f>
        <v>MAR</v>
      </c>
      <c r="H2641" t="str">
        <f>+RIGHT(Tabla1[[#This Row],[CONSIDERED_DATE12]],2)</f>
        <v>23</v>
      </c>
      <c r="I2641" t="str">
        <f>+CONCATENATE(Tabla1[[#This Row],[CONSIDERED_DATE14]],"-",Tabla1[[#This Row],[CONSIDERED_DATE13]])</f>
        <v>23-MAR</v>
      </c>
      <c r="J2641" s="1" t="s">
        <v>5849</v>
      </c>
      <c r="K2641">
        <v>64</v>
      </c>
      <c r="L2641">
        <v>67</v>
      </c>
      <c r="M2641" s="4">
        <v>181448.875</v>
      </c>
      <c r="N2641" s="3">
        <v>95.522388059701399</v>
      </c>
      <c r="O2641" s="3">
        <f>+Tabla1[[#This Row],[CF_CALC_OCC_ROOMS]]/67*100</f>
        <v>95.522388059701484</v>
      </c>
      <c r="P2641" s="2">
        <v>7360328</v>
      </c>
      <c r="Q2641">
        <v>0</v>
      </c>
      <c r="R2641">
        <v>4252400</v>
      </c>
      <c r="S2641">
        <v>0</v>
      </c>
    </row>
    <row r="2642" spans="1:19" x14ac:dyDescent="0.25">
      <c r="A2642" s="1" t="s">
        <v>13</v>
      </c>
      <c r="B2642" s="4">
        <v>12125487.268907564</v>
      </c>
      <c r="C2642">
        <v>59</v>
      </c>
      <c r="D2642">
        <v>119</v>
      </c>
      <c r="E2642" s="1" t="s">
        <v>2654</v>
      </c>
      <c r="F2642" t="str">
        <f>+RIGHT(Tabla1[[#This Row],[CONSIDERED_DATE1]],6)</f>
        <v>MAR-23</v>
      </c>
      <c r="G2642" t="str">
        <f>+LEFT(Tabla1[[#This Row],[CONSIDERED_DATE12]],3)</f>
        <v>MAR</v>
      </c>
      <c r="H2642" t="str">
        <f>+RIGHT(Tabla1[[#This Row],[CONSIDERED_DATE12]],2)</f>
        <v>23</v>
      </c>
      <c r="I2642" t="str">
        <f>+CONCATENATE(Tabla1[[#This Row],[CONSIDERED_DATE14]],"-",Tabla1[[#This Row],[CONSIDERED_DATE13]])</f>
        <v>23-MAR</v>
      </c>
      <c r="J2642" s="1" t="s">
        <v>5850</v>
      </c>
      <c r="K2642">
        <v>59</v>
      </c>
      <c r="L2642">
        <v>67</v>
      </c>
      <c r="M2642" s="4">
        <v>205516.73337131401</v>
      </c>
      <c r="N2642" s="3">
        <v>88.0597014925373</v>
      </c>
      <c r="O2642" s="3">
        <f>+Tabla1[[#This Row],[CF_CALC_OCC_ROOMS]]/67*100</f>
        <v>88.059701492537314</v>
      </c>
      <c r="P2642" s="2">
        <v>10914887.268907564</v>
      </c>
      <c r="Q2642">
        <v>0</v>
      </c>
      <c r="R2642">
        <v>1210600</v>
      </c>
      <c r="S2642">
        <v>0</v>
      </c>
    </row>
    <row r="2643" spans="1:19" x14ac:dyDescent="0.25">
      <c r="A2643" s="1" t="s">
        <v>13</v>
      </c>
      <c r="B2643" s="4">
        <v>2437175.2689075628</v>
      </c>
      <c r="C2643">
        <v>20</v>
      </c>
      <c r="D2643">
        <v>37</v>
      </c>
      <c r="E2643" s="1" t="s">
        <v>2655</v>
      </c>
      <c r="F2643" t="str">
        <f>+RIGHT(Tabla1[[#This Row],[CONSIDERED_DATE1]],6)</f>
        <v>MAR-23</v>
      </c>
      <c r="G2643" t="str">
        <f>+LEFT(Tabla1[[#This Row],[CONSIDERED_DATE12]],3)</f>
        <v>MAR</v>
      </c>
      <c r="H2643" t="str">
        <f>+RIGHT(Tabla1[[#This Row],[CONSIDERED_DATE12]],2)</f>
        <v>23</v>
      </c>
      <c r="I2643" t="str">
        <f>+CONCATENATE(Tabla1[[#This Row],[CONSIDERED_DATE14]],"-",Tabla1[[#This Row],[CONSIDERED_DATE13]])</f>
        <v>23-MAR</v>
      </c>
      <c r="J2643" s="1" t="s">
        <v>5851</v>
      </c>
      <c r="K2643">
        <v>20</v>
      </c>
      <c r="L2643">
        <v>67</v>
      </c>
      <c r="M2643" s="4">
        <v>121858.76344537815</v>
      </c>
      <c r="N2643" s="3">
        <v>29.8507462686567</v>
      </c>
      <c r="O2643" s="3">
        <f>+Tabla1[[#This Row],[CF_CALC_OCC_ROOMS]]/67*100</f>
        <v>29.850746268656714</v>
      </c>
      <c r="P2643" s="2">
        <v>1563875.2689075631</v>
      </c>
      <c r="Q2643">
        <v>0</v>
      </c>
      <c r="R2643">
        <v>873300</v>
      </c>
      <c r="S2643">
        <v>0</v>
      </c>
    </row>
    <row r="2644" spans="1:19" x14ac:dyDescent="0.25">
      <c r="A2644" s="1" t="s">
        <v>13</v>
      </c>
      <c r="B2644" s="4">
        <v>3586350.2689075628</v>
      </c>
      <c r="C2644">
        <v>22</v>
      </c>
      <c r="D2644">
        <v>40</v>
      </c>
      <c r="E2644" s="1" t="s">
        <v>2656</v>
      </c>
      <c r="F2644" t="str">
        <f>+RIGHT(Tabla1[[#This Row],[CONSIDERED_DATE1]],6)</f>
        <v>MAR-23</v>
      </c>
      <c r="G2644" t="str">
        <f>+LEFT(Tabla1[[#This Row],[CONSIDERED_DATE12]],3)</f>
        <v>MAR</v>
      </c>
      <c r="H2644" t="str">
        <f>+RIGHT(Tabla1[[#This Row],[CONSIDERED_DATE12]],2)</f>
        <v>23</v>
      </c>
      <c r="I2644" t="str">
        <f>+CONCATENATE(Tabla1[[#This Row],[CONSIDERED_DATE14]],"-",Tabla1[[#This Row],[CONSIDERED_DATE13]])</f>
        <v>23-MAR</v>
      </c>
      <c r="J2644" s="1" t="s">
        <v>5852</v>
      </c>
      <c r="K2644">
        <v>22</v>
      </c>
      <c r="L2644">
        <v>67</v>
      </c>
      <c r="M2644" s="4">
        <v>163015.92131398013</v>
      </c>
      <c r="N2644" s="3">
        <v>32.835820895522303</v>
      </c>
      <c r="O2644" s="3">
        <f>+Tabla1[[#This Row],[CF_CALC_OCC_ROOMS]]/67*100</f>
        <v>32.835820895522389</v>
      </c>
      <c r="P2644" s="2">
        <v>1392850.2689075631</v>
      </c>
      <c r="Q2644">
        <v>0</v>
      </c>
      <c r="R2644">
        <v>2193500</v>
      </c>
      <c r="S2644">
        <v>0</v>
      </c>
    </row>
    <row r="2645" spans="1:19" x14ac:dyDescent="0.25">
      <c r="A2645" s="1" t="s">
        <v>13</v>
      </c>
      <c r="B2645" s="4">
        <v>1020200</v>
      </c>
      <c r="C2645">
        <v>8</v>
      </c>
      <c r="D2645">
        <v>14</v>
      </c>
      <c r="E2645" s="1" t="s">
        <v>2657</v>
      </c>
      <c r="F2645" t="str">
        <f>+RIGHT(Tabla1[[#This Row],[CONSIDERED_DATE1]],6)</f>
        <v>MAR-23</v>
      </c>
      <c r="G2645" t="str">
        <f>+LEFT(Tabla1[[#This Row],[CONSIDERED_DATE12]],3)</f>
        <v>MAR</v>
      </c>
      <c r="H2645" t="str">
        <f>+RIGHT(Tabla1[[#This Row],[CONSIDERED_DATE12]],2)</f>
        <v>23</v>
      </c>
      <c r="I2645" t="str">
        <f>+CONCATENATE(Tabla1[[#This Row],[CONSIDERED_DATE14]],"-",Tabla1[[#This Row],[CONSIDERED_DATE13]])</f>
        <v>23-MAR</v>
      </c>
      <c r="J2645" s="1" t="s">
        <v>5853</v>
      </c>
      <c r="K2645">
        <v>8</v>
      </c>
      <c r="L2645">
        <v>67</v>
      </c>
      <c r="M2645" s="4">
        <v>127525</v>
      </c>
      <c r="N2645" s="3">
        <v>11.9402985074626</v>
      </c>
      <c r="O2645" s="3">
        <f>+Tabla1[[#This Row],[CF_CALC_OCC_ROOMS]]/67*100</f>
        <v>11.940298507462686</v>
      </c>
      <c r="P2645" s="2">
        <v>1020200</v>
      </c>
      <c r="Q2645">
        <v>0</v>
      </c>
      <c r="R2645">
        <v>0</v>
      </c>
      <c r="S2645">
        <v>0</v>
      </c>
    </row>
    <row r="2646" spans="1:19" x14ac:dyDescent="0.25">
      <c r="A2646" s="1" t="s">
        <v>13</v>
      </c>
      <c r="B2646" s="4">
        <v>2573992</v>
      </c>
      <c r="C2646">
        <v>19</v>
      </c>
      <c r="D2646">
        <v>28</v>
      </c>
      <c r="E2646" s="1" t="s">
        <v>2658</v>
      </c>
      <c r="F2646" t="str">
        <f>+RIGHT(Tabla1[[#This Row],[CONSIDERED_DATE1]],6)</f>
        <v>MAR-23</v>
      </c>
      <c r="G2646" t="str">
        <f>+LEFT(Tabla1[[#This Row],[CONSIDERED_DATE12]],3)</f>
        <v>MAR</v>
      </c>
      <c r="H2646" t="str">
        <f>+RIGHT(Tabla1[[#This Row],[CONSIDERED_DATE12]],2)</f>
        <v>23</v>
      </c>
      <c r="I2646" t="str">
        <f>+CONCATENATE(Tabla1[[#This Row],[CONSIDERED_DATE14]],"-",Tabla1[[#This Row],[CONSIDERED_DATE13]])</f>
        <v>23-MAR</v>
      </c>
      <c r="J2646" s="1" t="s">
        <v>5854</v>
      </c>
      <c r="K2646">
        <v>19</v>
      </c>
      <c r="L2646">
        <v>67</v>
      </c>
      <c r="M2646" s="4">
        <v>135473.26315789399</v>
      </c>
      <c r="N2646" s="3">
        <v>28.358208955223802</v>
      </c>
      <c r="O2646" s="3">
        <f>+Tabla1[[#This Row],[CF_CALC_OCC_ROOMS]]/67*100</f>
        <v>28.35820895522388</v>
      </c>
      <c r="P2646" s="2">
        <v>2573992</v>
      </c>
      <c r="Q2646">
        <v>0</v>
      </c>
      <c r="R2646">
        <v>0</v>
      </c>
      <c r="S2646">
        <v>0</v>
      </c>
    </row>
    <row r="2647" spans="1:19" x14ac:dyDescent="0.25">
      <c r="A2647" s="1" t="s">
        <v>13</v>
      </c>
      <c r="B2647" s="4">
        <v>2958684</v>
      </c>
      <c r="C2647">
        <v>22</v>
      </c>
      <c r="D2647">
        <v>31</v>
      </c>
      <c r="E2647" s="1" t="s">
        <v>2659</v>
      </c>
      <c r="F2647" t="str">
        <f>+RIGHT(Tabla1[[#This Row],[CONSIDERED_DATE1]],6)</f>
        <v>MAR-23</v>
      </c>
      <c r="G2647" t="str">
        <f>+LEFT(Tabla1[[#This Row],[CONSIDERED_DATE12]],3)</f>
        <v>MAR</v>
      </c>
      <c r="H2647" t="str">
        <f>+RIGHT(Tabla1[[#This Row],[CONSIDERED_DATE12]],2)</f>
        <v>23</v>
      </c>
      <c r="I2647" t="str">
        <f>+CONCATENATE(Tabla1[[#This Row],[CONSIDERED_DATE14]],"-",Tabla1[[#This Row],[CONSIDERED_DATE13]])</f>
        <v>23-MAR</v>
      </c>
      <c r="J2647" s="1" t="s">
        <v>5855</v>
      </c>
      <c r="K2647">
        <v>22</v>
      </c>
      <c r="L2647">
        <v>67</v>
      </c>
      <c r="M2647" s="4">
        <v>134485.636363636</v>
      </c>
      <c r="N2647" s="3">
        <v>32.835820895522303</v>
      </c>
      <c r="O2647" s="3">
        <f>+Tabla1[[#This Row],[CF_CALC_OCC_ROOMS]]/67*100</f>
        <v>32.835820895522389</v>
      </c>
      <c r="P2647" s="2">
        <v>2958684</v>
      </c>
      <c r="Q2647">
        <v>0</v>
      </c>
      <c r="R2647">
        <v>0</v>
      </c>
      <c r="S2647">
        <v>0</v>
      </c>
    </row>
    <row r="2648" spans="1:19" x14ac:dyDescent="0.25">
      <c r="A2648" s="1" t="s">
        <v>13</v>
      </c>
      <c r="B2648" s="4">
        <v>8442165</v>
      </c>
      <c r="C2648">
        <v>57</v>
      </c>
      <c r="D2648">
        <v>84</v>
      </c>
      <c r="E2648" s="1" t="s">
        <v>2660</v>
      </c>
      <c r="F2648" t="str">
        <f>+RIGHT(Tabla1[[#This Row],[CONSIDERED_DATE1]],6)</f>
        <v>MAR-23</v>
      </c>
      <c r="G2648" t="str">
        <f>+LEFT(Tabla1[[#This Row],[CONSIDERED_DATE12]],3)</f>
        <v>MAR</v>
      </c>
      <c r="H2648" t="str">
        <f>+RIGHT(Tabla1[[#This Row],[CONSIDERED_DATE12]],2)</f>
        <v>23</v>
      </c>
      <c r="I2648" t="str">
        <f>+CONCATENATE(Tabla1[[#This Row],[CONSIDERED_DATE14]],"-",Tabla1[[#This Row],[CONSIDERED_DATE13]])</f>
        <v>23-MAR</v>
      </c>
      <c r="J2648" s="1" t="s">
        <v>5856</v>
      </c>
      <c r="K2648">
        <v>57</v>
      </c>
      <c r="L2648">
        <v>67</v>
      </c>
      <c r="M2648" s="4">
        <v>148108.15789473601</v>
      </c>
      <c r="N2648" s="3">
        <v>85.074626865671604</v>
      </c>
      <c r="O2648" s="3">
        <f>+Tabla1[[#This Row],[CF_CALC_OCC_ROOMS]]/67*100</f>
        <v>85.074626865671647</v>
      </c>
      <c r="P2648" s="2">
        <v>2205165</v>
      </c>
      <c r="Q2648">
        <v>0</v>
      </c>
      <c r="R2648">
        <v>6237000</v>
      </c>
      <c r="S2648">
        <v>0</v>
      </c>
    </row>
    <row r="2649" spans="1:19" x14ac:dyDescent="0.25">
      <c r="A2649" s="1" t="s">
        <v>13</v>
      </c>
      <c r="B2649" s="4">
        <v>7699784</v>
      </c>
      <c r="C2649">
        <v>36</v>
      </c>
      <c r="D2649">
        <v>76</v>
      </c>
      <c r="E2649" s="1" t="s">
        <v>2661</v>
      </c>
      <c r="F2649" t="str">
        <f>+RIGHT(Tabla1[[#This Row],[CONSIDERED_DATE1]],6)</f>
        <v>APR-23</v>
      </c>
      <c r="G2649" t="str">
        <f>+LEFT(Tabla1[[#This Row],[CONSIDERED_DATE12]],3)</f>
        <v>APR</v>
      </c>
      <c r="H2649" t="str">
        <f>+RIGHT(Tabla1[[#This Row],[CONSIDERED_DATE12]],2)</f>
        <v>23</v>
      </c>
      <c r="I2649" t="str">
        <f>+CONCATENATE(Tabla1[[#This Row],[CONSIDERED_DATE14]],"-",Tabla1[[#This Row],[CONSIDERED_DATE13]])</f>
        <v>23-APR</v>
      </c>
      <c r="J2649" s="1" t="s">
        <v>5857</v>
      </c>
      <c r="K2649">
        <v>36</v>
      </c>
      <c r="L2649">
        <v>67</v>
      </c>
      <c r="M2649" s="4">
        <v>213882.888888888</v>
      </c>
      <c r="N2649" s="3">
        <v>53.731343283582</v>
      </c>
      <c r="O2649" s="3">
        <f>+Tabla1[[#This Row],[CF_CALC_OCC_ROOMS]]/67*100</f>
        <v>53.731343283582092</v>
      </c>
      <c r="P2649" s="2">
        <v>7699784</v>
      </c>
      <c r="Q2649">
        <v>0</v>
      </c>
      <c r="R2649">
        <v>0</v>
      </c>
      <c r="S2649">
        <v>0</v>
      </c>
    </row>
    <row r="2650" spans="1:19" x14ac:dyDescent="0.25">
      <c r="A2650" s="1" t="s">
        <v>13</v>
      </c>
      <c r="B2650" s="4">
        <v>4911568</v>
      </c>
      <c r="C2650">
        <v>25</v>
      </c>
      <c r="D2650">
        <v>49</v>
      </c>
      <c r="E2650" s="1" t="s">
        <v>2662</v>
      </c>
      <c r="F2650" t="str">
        <f>+RIGHT(Tabla1[[#This Row],[CONSIDERED_DATE1]],6)</f>
        <v>APR-23</v>
      </c>
      <c r="G2650" t="str">
        <f>+LEFT(Tabla1[[#This Row],[CONSIDERED_DATE12]],3)</f>
        <v>APR</v>
      </c>
      <c r="H2650" t="str">
        <f>+RIGHT(Tabla1[[#This Row],[CONSIDERED_DATE12]],2)</f>
        <v>23</v>
      </c>
      <c r="I2650" t="str">
        <f>+CONCATENATE(Tabla1[[#This Row],[CONSIDERED_DATE14]],"-",Tabla1[[#This Row],[CONSIDERED_DATE13]])</f>
        <v>23-APR</v>
      </c>
      <c r="J2650" s="1" t="s">
        <v>5858</v>
      </c>
      <c r="K2650">
        <v>25</v>
      </c>
      <c r="L2650">
        <v>64</v>
      </c>
      <c r="M2650" s="4">
        <v>196462.72</v>
      </c>
      <c r="N2650" s="3">
        <v>39.0625</v>
      </c>
      <c r="O2650" s="3">
        <f>+Tabla1[[#This Row],[CF_CALC_OCC_ROOMS]]/67*100</f>
        <v>37.313432835820898</v>
      </c>
      <c r="P2650" s="2">
        <v>3279568</v>
      </c>
      <c r="Q2650">
        <v>0</v>
      </c>
      <c r="R2650">
        <v>1632000</v>
      </c>
      <c r="S2650">
        <v>0</v>
      </c>
    </row>
    <row r="2651" spans="1:19" x14ac:dyDescent="0.25">
      <c r="A2651" s="1" t="s">
        <v>13</v>
      </c>
      <c r="B2651" s="4">
        <v>3425165.3781512603</v>
      </c>
      <c r="C2651">
        <v>27</v>
      </c>
      <c r="D2651">
        <v>42</v>
      </c>
      <c r="E2651" s="1" t="s">
        <v>2663</v>
      </c>
      <c r="F2651" t="str">
        <f>+RIGHT(Tabla1[[#This Row],[CONSIDERED_DATE1]],6)</f>
        <v>APR-23</v>
      </c>
      <c r="G2651" t="str">
        <f>+LEFT(Tabla1[[#This Row],[CONSIDERED_DATE12]],3)</f>
        <v>APR</v>
      </c>
      <c r="H2651" t="str">
        <f>+RIGHT(Tabla1[[#This Row],[CONSIDERED_DATE12]],2)</f>
        <v>23</v>
      </c>
      <c r="I2651" t="str">
        <f>+CONCATENATE(Tabla1[[#This Row],[CONSIDERED_DATE14]],"-",Tabla1[[#This Row],[CONSIDERED_DATE13]])</f>
        <v>23-APR</v>
      </c>
      <c r="J2651" s="1" t="s">
        <v>5859</v>
      </c>
      <c r="K2651">
        <v>27</v>
      </c>
      <c r="L2651">
        <v>64</v>
      </c>
      <c r="M2651" s="4">
        <v>126857.976968565</v>
      </c>
      <c r="N2651" s="3">
        <v>42.1875</v>
      </c>
      <c r="O2651" s="3">
        <f>+Tabla1[[#This Row],[CF_CALC_OCC_ROOMS]]/67*100</f>
        <v>40.298507462686565</v>
      </c>
      <c r="P2651" s="2">
        <v>1920165.3781512605</v>
      </c>
      <c r="Q2651">
        <v>0</v>
      </c>
      <c r="R2651">
        <v>1505000</v>
      </c>
      <c r="S2651">
        <v>0</v>
      </c>
    </row>
    <row r="2652" spans="1:19" x14ac:dyDescent="0.25">
      <c r="A2652" s="1" t="s">
        <v>13</v>
      </c>
      <c r="B2652" s="4">
        <v>2203840</v>
      </c>
      <c r="C2652">
        <v>13</v>
      </c>
      <c r="D2652">
        <v>18</v>
      </c>
      <c r="E2652" s="1" t="s">
        <v>2664</v>
      </c>
      <c r="F2652" t="str">
        <f>+RIGHT(Tabla1[[#This Row],[CONSIDERED_DATE1]],6)</f>
        <v>APR-23</v>
      </c>
      <c r="G2652" t="str">
        <f>+LEFT(Tabla1[[#This Row],[CONSIDERED_DATE12]],3)</f>
        <v>APR</v>
      </c>
      <c r="H2652" t="str">
        <f>+RIGHT(Tabla1[[#This Row],[CONSIDERED_DATE12]],2)</f>
        <v>23</v>
      </c>
      <c r="I2652" t="str">
        <f>+CONCATENATE(Tabla1[[#This Row],[CONSIDERED_DATE14]],"-",Tabla1[[#This Row],[CONSIDERED_DATE13]])</f>
        <v>23-APR</v>
      </c>
      <c r="J2652" s="1" t="s">
        <v>5860</v>
      </c>
      <c r="K2652">
        <v>13</v>
      </c>
      <c r="L2652">
        <v>64</v>
      </c>
      <c r="M2652" s="4">
        <v>169526.153846153</v>
      </c>
      <c r="N2652" s="3">
        <v>20.3125</v>
      </c>
      <c r="O2652" s="3">
        <f>+Tabla1[[#This Row],[CF_CALC_OCC_ROOMS]]/67*100</f>
        <v>19.402985074626866</v>
      </c>
      <c r="P2652" s="2">
        <v>2203840</v>
      </c>
      <c r="Q2652">
        <v>0</v>
      </c>
      <c r="R2652">
        <v>0</v>
      </c>
      <c r="S2652">
        <v>0</v>
      </c>
    </row>
    <row r="2653" spans="1:19" x14ac:dyDescent="0.25">
      <c r="A2653" s="1" t="s">
        <v>13</v>
      </c>
      <c r="B2653" s="4">
        <v>5507912</v>
      </c>
      <c r="C2653">
        <v>29</v>
      </c>
      <c r="D2653">
        <v>43</v>
      </c>
      <c r="E2653" s="1" t="s">
        <v>2665</v>
      </c>
      <c r="F2653" t="str">
        <f>+RIGHT(Tabla1[[#This Row],[CONSIDERED_DATE1]],6)</f>
        <v>APR-23</v>
      </c>
      <c r="G2653" t="str">
        <f>+LEFT(Tabla1[[#This Row],[CONSIDERED_DATE12]],3)</f>
        <v>APR</v>
      </c>
      <c r="H2653" t="str">
        <f>+RIGHT(Tabla1[[#This Row],[CONSIDERED_DATE12]],2)</f>
        <v>23</v>
      </c>
      <c r="I2653" t="str">
        <f>+CONCATENATE(Tabla1[[#This Row],[CONSIDERED_DATE14]],"-",Tabla1[[#This Row],[CONSIDERED_DATE13]])</f>
        <v>23-APR</v>
      </c>
      <c r="J2653" s="1" t="s">
        <v>5861</v>
      </c>
      <c r="K2653">
        <v>29</v>
      </c>
      <c r="L2653">
        <v>64</v>
      </c>
      <c r="M2653" s="4">
        <v>189928</v>
      </c>
      <c r="N2653" s="3">
        <v>45.3125</v>
      </c>
      <c r="O2653" s="3">
        <f>+Tabla1[[#This Row],[CF_CALC_OCC_ROOMS]]/67*100</f>
        <v>43.283582089552233</v>
      </c>
      <c r="P2653" s="2">
        <v>5507912</v>
      </c>
      <c r="Q2653">
        <v>0</v>
      </c>
      <c r="R2653">
        <v>0</v>
      </c>
      <c r="S2653">
        <v>0</v>
      </c>
    </row>
    <row r="2654" spans="1:19" x14ac:dyDescent="0.25">
      <c r="A2654" s="1" t="s">
        <v>13</v>
      </c>
      <c r="B2654" s="4">
        <v>5143192</v>
      </c>
      <c r="C2654">
        <v>24</v>
      </c>
      <c r="D2654">
        <v>47</v>
      </c>
      <c r="E2654" s="1" t="s">
        <v>2666</v>
      </c>
      <c r="F2654" t="str">
        <f>+RIGHT(Tabla1[[#This Row],[CONSIDERED_DATE1]],6)</f>
        <v>APR-23</v>
      </c>
      <c r="G2654" t="str">
        <f>+LEFT(Tabla1[[#This Row],[CONSIDERED_DATE12]],3)</f>
        <v>APR</v>
      </c>
      <c r="H2654" t="str">
        <f>+RIGHT(Tabla1[[#This Row],[CONSIDERED_DATE12]],2)</f>
        <v>23</v>
      </c>
      <c r="I2654" t="str">
        <f>+CONCATENATE(Tabla1[[#This Row],[CONSIDERED_DATE14]],"-",Tabla1[[#This Row],[CONSIDERED_DATE13]])</f>
        <v>23-APR</v>
      </c>
      <c r="J2654" s="1" t="s">
        <v>5862</v>
      </c>
      <c r="K2654">
        <v>24</v>
      </c>
      <c r="L2654">
        <v>67</v>
      </c>
      <c r="M2654" s="4">
        <v>214299.66666666599</v>
      </c>
      <c r="N2654" s="3">
        <v>35.820895522388</v>
      </c>
      <c r="O2654" s="3">
        <f>+Tabla1[[#This Row],[CF_CALC_OCC_ROOMS]]/67*100</f>
        <v>35.820895522388057</v>
      </c>
      <c r="P2654" s="2">
        <v>5143192</v>
      </c>
      <c r="Q2654">
        <v>0</v>
      </c>
      <c r="R2654">
        <v>0</v>
      </c>
      <c r="S2654">
        <v>0</v>
      </c>
    </row>
    <row r="2655" spans="1:19" x14ac:dyDescent="0.25">
      <c r="A2655" s="1" t="s">
        <v>13</v>
      </c>
      <c r="B2655" s="4">
        <v>13805360</v>
      </c>
      <c r="C2655">
        <v>60</v>
      </c>
      <c r="D2655">
        <v>107</v>
      </c>
      <c r="E2655" s="1" t="s">
        <v>2667</v>
      </c>
      <c r="F2655" t="str">
        <f>+RIGHT(Tabla1[[#This Row],[CONSIDERED_DATE1]],6)</f>
        <v>APR-23</v>
      </c>
      <c r="G2655" t="str">
        <f>+LEFT(Tabla1[[#This Row],[CONSIDERED_DATE12]],3)</f>
        <v>APR</v>
      </c>
      <c r="H2655" t="str">
        <f>+RIGHT(Tabla1[[#This Row],[CONSIDERED_DATE12]],2)</f>
        <v>23</v>
      </c>
      <c r="I2655" t="str">
        <f>+CONCATENATE(Tabla1[[#This Row],[CONSIDERED_DATE14]],"-",Tabla1[[#This Row],[CONSIDERED_DATE13]])</f>
        <v>23-APR</v>
      </c>
      <c r="J2655" s="1" t="s">
        <v>5863</v>
      </c>
      <c r="K2655">
        <v>60</v>
      </c>
      <c r="L2655">
        <v>67</v>
      </c>
      <c r="M2655" s="4">
        <v>230089.33333333299</v>
      </c>
      <c r="N2655" s="3">
        <v>89.552238805970106</v>
      </c>
      <c r="O2655" s="3">
        <f>+Tabla1[[#This Row],[CF_CALC_OCC_ROOMS]]/67*100</f>
        <v>89.552238805970148</v>
      </c>
      <c r="P2655" s="2">
        <v>11403610</v>
      </c>
      <c r="Q2655">
        <v>0</v>
      </c>
      <c r="R2655">
        <v>2401750</v>
      </c>
      <c r="S2655">
        <v>0</v>
      </c>
    </row>
    <row r="2656" spans="1:19" x14ac:dyDescent="0.25">
      <c r="A2656" s="1" t="s">
        <v>13</v>
      </c>
      <c r="B2656" s="4">
        <v>17159198</v>
      </c>
      <c r="C2656">
        <v>63</v>
      </c>
      <c r="D2656">
        <v>118</v>
      </c>
      <c r="E2656" s="1" t="s">
        <v>2668</v>
      </c>
      <c r="F2656" t="str">
        <f>+RIGHT(Tabla1[[#This Row],[CONSIDERED_DATE1]],6)</f>
        <v>APR-23</v>
      </c>
      <c r="G2656" t="str">
        <f>+LEFT(Tabla1[[#This Row],[CONSIDERED_DATE12]],3)</f>
        <v>APR</v>
      </c>
      <c r="H2656" t="str">
        <f>+RIGHT(Tabla1[[#This Row],[CONSIDERED_DATE12]],2)</f>
        <v>23</v>
      </c>
      <c r="I2656" t="str">
        <f>+CONCATENATE(Tabla1[[#This Row],[CONSIDERED_DATE14]],"-",Tabla1[[#This Row],[CONSIDERED_DATE13]])</f>
        <v>23-APR</v>
      </c>
      <c r="J2656" s="1" t="s">
        <v>5864</v>
      </c>
      <c r="K2656">
        <v>63</v>
      </c>
      <c r="L2656">
        <v>67</v>
      </c>
      <c r="M2656" s="4">
        <v>272368.22222222202</v>
      </c>
      <c r="N2656" s="3">
        <v>94.029850746268593</v>
      </c>
      <c r="O2656" s="3">
        <f>+Tabla1[[#This Row],[CF_CALC_OCC_ROOMS]]/67*100</f>
        <v>94.029850746268664</v>
      </c>
      <c r="P2656" s="2">
        <v>12248448</v>
      </c>
      <c r="Q2656">
        <v>0</v>
      </c>
      <c r="R2656">
        <v>4910750</v>
      </c>
      <c r="S2656">
        <v>0</v>
      </c>
    </row>
    <row r="2657" spans="1:19" x14ac:dyDescent="0.25">
      <c r="A2657" s="1" t="s">
        <v>13</v>
      </c>
      <c r="B2657" s="4">
        <v>2290740</v>
      </c>
      <c r="C2657">
        <v>11</v>
      </c>
      <c r="D2657">
        <v>19</v>
      </c>
      <c r="E2657" s="1" t="s">
        <v>2669</v>
      </c>
      <c r="F2657" t="str">
        <f>+RIGHT(Tabla1[[#This Row],[CONSIDERED_DATE1]],6)</f>
        <v>APR-23</v>
      </c>
      <c r="G2657" t="str">
        <f>+LEFT(Tabla1[[#This Row],[CONSIDERED_DATE12]],3)</f>
        <v>APR</v>
      </c>
      <c r="H2657" t="str">
        <f>+RIGHT(Tabla1[[#This Row],[CONSIDERED_DATE12]],2)</f>
        <v>23</v>
      </c>
      <c r="I2657" t="str">
        <f>+CONCATENATE(Tabla1[[#This Row],[CONSIDERED_DATE14]],"-",Tabla1[[#This Row],[CONSIDERED_DATE13]])</f>
        <v>23-APR</v>
      </c>
      <c r="J2657" s="1" t="s">
        <v>5865</v>
      </c>
      <c r="K2657">
        <v>11</v>
      </c>
      <c r="L2657">
        <v>67</v>
      </c>
      <c r="M2657" s="4">
        <v>208249.09090909001</v>
      </c>
      <c r="N2657" s="3">
        <v>16.417910447761098</v>
      </c>
      <c r="O2657" s="3">
        <f>+Tabla1[[#This Row],[CF_CALC_OCC_ROOMS]]/67*100</f>
        <v>16.417910447761194</v>
      </c>
      <c r="P2657" s="2">
        <v>1991240</v>
      </c>
      <c r="Q2657">
        <v>0</v>
      </c>
      <c r="R2657">
        <v>299500</v>
      </c>
      <c r="S2657">
        <v>0</v>
      </c>
    </row>
    <row r="2658" spans="1:19" x14ac:dyDescent="0.25">
      <c r="A2658" s="1" t="s">
        <v>13</v>
      </c>
      <c r="B2658" s="4">
        <v>3924195</v>
      </c>
      <c r="C2658">
        <v>25</v>
      </c>
      <c r="D2658">
        <v>33</v>
      </c>
      <c r="E2658" s="1" t="s">
        <v>2670</v>
      </c>
      <c r="F2658" t="str">
        <f>+RIGHT(Tabla1[[#This Row],[CONSIDERED_DATE1]],6)</f>
        <v>APR-23</v>
      </c>
      <c r="G2658" t="str">
        <f>+LEFT(Tabla1[[#This Row],[CONSIDERED_DATE12]],3)</f>
        <v>APR</v>
      </c>
      <c r="H2658" t="str">
        <f>+RIGHT(Tabla1[[#This Row],[CONSIDERED_DATE12]],2)</f>
        <v>23</v>
      </c>
      <c r="I2658" t="str">
        <f>+CONCATENATE(Tabla1[[#This Row],[CONSIDERED_DATE14]],"-",Tabla1[[#This Row],[CONSIDERED_DATE13]])</f>
        <v>23-APR</v>
      </c>
      <c r="J2658" s="1" t="s">
        <v>5866</v>
      </c>
      <c r="K2658">
        <v>25</v>
      </c>
      <c r="L2658">
        <v>67</v>
      </c>
      <c r="M2658" s="4">
        <v>156967.79999999999</v>
      </c>
      <c r="N2658" s="3">
        <v>37.313432835820798</v>
      </c>
      <c r="O2658" s="3">
        <f>+Tabla1[[#This Row],[CF_CALC_OCC_ROOMS]]/67*100</f>
        <v>37.313432835820898</v>
      </c>
      <c r="P2658" s="2">
        <v>1977445</v>
      </c>
      <c r="Q2658">
        <v>0</v>
      </c>
      <c r="R2658">
        <v>1946750</v>
      </c>
      <c r="S2658">
        <v>0</v>
      </c>
    </row>
    <row r="2659" spans="1:19" x14ac:dyDescent="0.25">
      <c r="A2659" s="1" t="s">
        <v>13</v>
      </c>
      <c r="B2659" s="4">
        <v>4436762</v>
      </c>
      <c r="C2659">
        <v>27</v>
      </c>
      <c r="D2659">
        <v>35</v>
      </c>
      <c r="E2659" s="1" t="s">
        <v>2671</v>
      </c>
      <c r="F2659" t="str">
        <f>+RIGHT(Tabla1[[#This Row],[CONSIDERED_DATE1]],6)</f>
        <v>APR-23</v>
      </c>
      <c r="G2659" t="str">
        <f>+LEFT(Tabla1[[#This Row],[CONSIDERED_DATE12]],3)</f>
        <v>APR</v>
      </c>
      <c r="H2659" t="str">
        <f>+RIGHT(Tabla1[[#This Row],[CONSIDERED_DATE12]],2)</f>
        <v>23</v>
      </c>
      <c r="I2659" t="str">
        <f>+CONCATENATE(Tabla1[[#This Row],[CONSIDERED_DATE14]],"-",Tabla1[[#This Row],[CONSIDERED_DATE13]])</f>
        <v>23-APR</v>
      </c>
      <c r="J2659" s="1" t="s">
        <v>5867</v>
      </c>
      <c r="K2659">
        <v>27</v>
      </c>
      <c r="L2659">
        <v>66</v>
      </c>
      <c r="M2659" s="4">
        <v>164324.51851851799</v>
      </c>
      <c r="N2659" s="3">
        <v>40.909090909090899</v>
      </c>
      <c r="O2659" s="3">
        <f>+Tabla1[[#This Row],[CF_CALC_OCC_ROOMS]]/67*100</f>
        <v>40.298507462686565</v>
      </c>
      <c r="P2659" s="2">
        <v>2789512</v>
      </c>
      <c r="Q2659">
        <v>0</v>
      </c>
      <c r="R2659">
        <v>1647250</v>
      </c>
      <c r="S2659">
        <v>0</v>
      </c>
    </row>
    <row r="2660" spans="1:19" x14ac:dyDescent="0.25">
      <c r="A2660" s="1" t="s">
        <v>13</v>
      </c>
      <c r="B2660" s="4">
        <v>1973750</v>
      </c>
      <c r="C2660">
        <v>13</v>
      </c>
      <c r="D2660">
        <v>18</v>
      </c>
      <c r="E2660" s="1" t="s">
        <v>2672</v>
      </c>
      <c r="F2660" t="str">
        <f>+RIGHT(Tabla1[[#This Row],[CONSIDERED_DATE1]],6)</f>
        <v>APR-23</v>
      </c>
      <c r="G2660" t="str">
        <f>+LEFT(Tabla1[[#This Row],[CONSIDERED_DATE12]],3)</f>
        <v>APR</v>
      </c>
      <c r="H2660" t="str">
        <f>+RIGHT(Tabla1[[#This Row],[CONSIDERED_DATE12]],2)</f>
        <v>23</v>
      </c>
      <c r="I2660" t="str">
        <f>+CONCATENATE(Tabla1[[#This Row],[CONSIDERED_DATE14]],"-",Tabla1[[#This Row],[CONSIDERED_DATE13]])</f>
        <v>23-APR</v>
      </c>
      <c r="J2660" s="1" t="s">
        <v>5868</v>
      </c>
      <c r="K2660">
        <v>13</v>
      </c>
      <c r="L2660">
        <v>67</v>
      </c>
      <c r="M2660" s="4">
        <v>151826.92307692301</v>
      </c>
      <c r="N2660" s="3">
        <v>19.402985074626798</v>
      </c>
      <c r="O2660" s="3">
        <f>+Tabla1[[#This Row],[CF_CALC_OCC_ROOMS]]/67*100</f>
        <v>19.402985074626866</v>
      </c>
      <c r="P2660" s="2">
        <v>1973750</v>
      </c>
      <c r="Q2660">
        <v>0</v>
      </c>
      <c r="R2660">
        <v>0</v>
      </c>
      <c r="S2660">
        <v>0</v>
      </c>
    </row>
    <row r="2661" spans="1:19" x14ac:dyDescent="0.25">
      <c r="A2661" s="1" t="s">
        <v>13</v>
      </c>
      <c r="B2661" s="4">
        <v>1961592</v>
      </c>
      <c r="C2661">
        <v>14</v>
      </c>
      <c r="D2661">
        <v>19</v>
      </c>
      <c r="E2661" s="1" t="s">
        <v>2673</v>
      </c>
      <c r="F2661" t="str">
        <f>+RIGHT(Tabla1[[#This Row],[CONSIDERED_DATE1]],6)</f>
        <v>APR-23</v>
      </c>
      <c r="G2661" t="str">
        <f>+LEFT(Tabla1[[#This Row],[CONSIDERED_DATE12]],3)</f>
        <v>APR</v>
      </c>
      <c r="H2661" t="str">
        <f>+RIGHT(Tabla1[[#This Row],[CONSIDERED_DATE12]],2)</f>
        <v>23</v>
      </c>
      <c r="I2661" t="str">
        <f>+CONCATENATE(Tabla1[[#This Row],[CONSIDERED_DATE14]],"-",Tabla1[[#This Row],[CONSIDERED_DATE13]])</f>
        <v>23-APR</v>
      </c>
      <c r="J2661" s="1" t="s">
        <v>5869</v>
      </c>
      <c r="K2661">
        <v>14</v>
      </c>
      <c r="L2661">
        <v>67</v>
      </c>
      <c r="M2661" s="4">
        <v>140113.714285714</v>
      </c>
      <c r="N2661" s="3">
        <v>20.8955223880597</v>
      </c>
      <c r="O2661" s="3">
        <f>+Tabla1[[#This Row],[CF_CALC_OCC_ROOMS]]/67*100</f>
        <v>20.8955223880597</v>
      </c>
      <c r="P2661" s="2">
        <v>1961592</v>
      </c>
      <c r="Q2661">
        <v>0</v>
      </c>
      <c r="R2661">
        <v>0</v>
      </c>
      <c r="S2661">
        <v>0</v>
      </c>
    </row>
    <row r="2662" spans="1:19" x14ac:dyDescent="0.25">
      <c r="A2662" s="1" t="s">
        <v>13</v>
      </c>
      <c r="B2662" s="4">
        <v>9417956.5462184865</v>
      </c>
      <c r="C2662">
        <v>50</v>
      </c>
      <c r="D2662">
        <v>81</v>
      </c>
      <c r="E2662" s="1" t="s">
        <v>2674</v>
      </c>
      <c r="F2662" t="str">
        <f>+RIGHT(Tabla1[[#This Row],[CONSIDERED_DATE1]],6)</f>
        <v>APR-23</v>
      </c>
      <c r="G2662" t="str">
        <f>+LEFT(Tabla1[[#This Row],[CONSIDERED_DATE12]],3)</f>
        <v>APR</v>
      </c>
      <c r="H2662" t="str">
        <f>+RIGHT(Tabla1[[#This Row],[CONSIDERED_DATE12]],2)</f>
        <v>23</v>
      </c>
      <c r="I2662" t="str">
        <f>+CONCATENATE(Tabla1[[#This Row],[CONSIDERED_DATE14]],"-",Tabla1[[#This Row],[CONSIDERED_DATE13]])</f>
        <v>23-APR</v>
      </c>
      <c r="J2662" s="1" t="s">
        <v>5870</v>
      </c>
      <c r="K2662">
        <v>50</v>
      </c>
      <c r="L2662">
        <v>67</v>
      </c>
      <c r="M2662" s="4">
        <v>188359.13092436976</v>
      </c>
      <c r="N2662" s="3">
        <v>74.626865671641696</v>
      </c>
      <c r="O2662" s="3">
        <f>+Tabla1[[#This Row],[CF_CALC_OCC_ROOMS]]/67*100</f>
        <v>74.626865671641795</v>
      </c>
      <c r="P2662" s="2">
        <v>7042706.5462184874</v>
      </c>
      <c r="Q2662">
        <v>0</v>
      </c>
      <c r="R2662">
        <v>2375250</v>
      </c>
      <c r="S2662">
        <v>0</v>
      </c>
    </row>
    <row r="2663" spans="1:19" x14ac:dyDescent="0.25">
      <c r="A2663" s="1" t="s">
        <v>13</v>
      </c>
      <c r="B2663" s="4">
        <v>14049260.453781513</v>
      </c>
      <c r="C2663">
        <v>60</v>
      </c>
      <c r="D2663">
        <v>119</v>
      </c>
      <c r="E2663" s="1" t="s">
        <v>2675</v>
      </c>
      <c r="F2663" t="str">
        <f>+RIGHT(Tabla1[[#This Row],[CONSIDERED_DATE1]],6)</f>
        <v>APR-23</v>
      </c>
      <c r="G2663" t="str">
        <f>+LEFT(Tabla1[[#This Row],[CONSIDERED_DATE12]],3)</f>
        <v>APR</v>
      </c>
      <c r="H2663" t="str">
        <f>+RIGHT(Tabla1[[#This Row],[CONSIDERED_DATE12]],2)</f>
        <v>23</v>
      </c>
      <c r="I2663" t="str">
        <f>+CONCATENATE(Tabla1[[#This Row],[CONSIDERED_DATE14]],"-",Tabla1[[#This Row],[CONSIDERED_DATE13]])</f>
        <v>23-APR</v>
      </c>
      <c r="J2663" s="1" t="s">
        <v>5871</v>
      </c>
      <c r="K2663">
        <v>60</v>
      </c>
      <c r="L2663">
        <v>67</v>
      </c>
      <c r="M2663" s="4">
        <v>234154.34089635799</v>
      </c>
      <c r="N2663" s="3">
        <v>89.552238805970106</v>
      </c>
      <c r="O2663" s="3">
        <f>+Tabla1[[#This Row],[CF_CALC_OCC_ROOMS]]/67*100</f>
        <v>89.552238805970148</v>
      </c>
      <c r="P2663" s="2">
        <v>14049260.453781513</v>
      </c>
      <c r="Q2663">
        <v>0</v>
      </c>
      <c r="R2663">
        <v>0</v>
      </c>
      <c r="S2663">
        <v>0</v>
      </c>
    </row>
    <row r="2664" spans="1:19" x14ac:dyDescent="0.25">
      <c r="A2664" s="1" t="s">
        <v>13</v>
      </c>
      <c r="B2664" s="4">
        <v>2265554</v>
      </c>
      <c r="C2664">
        <v>15</v>
      </c>
      <c r="D2664">
        <v>24</v>
      </c>
      <c r="E2664" s="1" t="s">
        <v>2676</v>
      </c>
      <c r="F2664" t="str">
        <f>+RIGHT(Tabla1[[#This Row],[CONSIDERED_DATE1]],6)</f>
        <v>APR-23</v>
      </c>
      <c r="G2664" t="str">
        <f>+LEFT(Tabla1[[#This Row],[CONSIDERED_DATE12]],3)</f>
        <v>APR</v>
      </c>
      <c r="H2664" t="str">
        <f>+RIGHT(Tabla1[[#This Row],[CONSIDERED_DATE12]],2)</f>
        <v>23</v>
      </c>
      <c r="I2664" t="str">
        <f>+CONCATENATE(Tabla1[[#This Row],[CONSIDERED_DATE14]],"-",Tabla1[[#This Row],[CONSIDERED_DATE13]])</f>
        <v>23-APR</v>
      </c>
      <c r="J2664" s="1" t="s">
        <v>5872</v>
      </c>
      <c r="K2664">
        <v>15</v>
      </c>
      <c r="L2664">
        <v>65</v>
      </c>
      <c r="M2664" s="4">
        <v>151036.933333333</v>
      </c>
      <c r="N2664" s="3">
        <v>23.076923076922998</v>
      </c>
      <c r="O2664" s="3">
        <f>+Tabla1[[#This Row],[CF_CALC_OCC_ROOMS]]/67*100</f>
        <v>22.388059701492537</v>
      </c>
      <c r="P2664" s="2">
        <v>1283804</v>
      </c>
      <c r="Q2664">
        <v>0</v>
      </c>
      <c r="R2664">
        <v>981750</v>
      </c>
      <c r="S2664">
        <v>0</v>
      </c>
    </row>
    <row r="2665" spans="1:19" x14ac:dyDescent="0.25">
      <c r="A2665" s="1" t="s">
        <v>13</v>
      </c>
      <c r="B2665" s="4">
        <v>2932266</v>
      </c>
      <c r="C2665">
        <v>20</v>
      </c>
      <c r="D2665">
        <v>31</v>
      </c>
      <c r="E2665" s="1" t="s">
        <v>2677</v>
      </c>
      <c r="F2665" t="str">
        <f>+RIGHT(Tabla1[[#This Row],[CONSIDERED_DATE1]],6)</f>
        <v>APR-23</v>
      </c>
      <c r="G2665" t="str">
        <f>+LEFT(Tabla1[[#This Row],[CONSIDERED_DATE12]],3)</f>
        <v>APR</v>
      </c>
      <c r="H2665" t="str">
        <f>+RIGHT(Tabla1[[#This Row],[CONSIDERED_DATE12]],2)</f>
        <v>23</v>
      </c>
      <c r="I2665" t="str">
        <f>+CONCATENATE(Tabla1[[#This Row],[CONSIDERED_DATE14]],"-",Tabla1[[#This Row],[CONSIDERED_DATE13]])</f>
        <v>23-APR</v>
      </c>
      <c r="J2665" s="1" t="s">
        <v>5873</v>
      </c>
      <c r="K2665">
        <v>20</v>
      </c>
      <c r="L2665">
        <v>65</v>
      </c>
      <c r="M2665" s="4">
        <v>146613.29999999999</v>
      </c>
      <c r="N2665" s="3">
        <v>30.769230769230699</v>
      </c>
      <c r="O2665" s="3">
        <f>+Tabla1[[#This Row],[CF_CALC_OCC_ROOMS]]/67*100</f>
        <v>29.850746268656714</v>
      </c>
      <c r="P2665" s="2">
        <v>1950516</v>
      </c>
      <c r="Q2665">
        <v>0</v>
      </c>
      <c r="R2665">
        <v>981750</v>
      </c>
      <c r="S2665">
        <v>0</v>
      </c>
    </row>
    <row r="2666" spans="1:19" x14ac:dyDescent="0.25">
      <c r="A2666" s="1" t="s">
        <v>13</v>
      </c>
      <c r="B2666" s="4">
        <v>2580518</v>
      </c>
      <c r="C2666">
        <v>20</v>
      </c>
      <c r="D2666">
        <v>22</v>
      </c>
      <c r="E2666" s="1" t="s">
        <v>2678</v>
      </c>
      <c r="F2666" t="str">
        <f>+RIGHT(Tabla1[[#This Row],[CONSIDERED_DATE1]],6)</f>
        <v>APR-23</v>
      </c>
      <c r="G2666" t="str">
        <f>+LEFT(Tabla1[[#This Row],[CONSIDERED_DATE12]],3)</f>
        <v>APR</v>
      </c>
      <c r="H2666" t="str">
        <f>+RIGHT(Tabla1[[#This Row],[CONSIDERED_DATE12]],2)</f>
        <v>23</v>
      </c>
      <c r="I2666" t="str">
        <f>+CONCATENATE(Tabla1[[#This Row],[CONSIDERED_DATE14]],"-",Tabla1[[#This Row],[CONSIDERED_DATE13]])</f>
        <v>23-APR</v>
      </c>
      <c r="J2666" s="1" t="s">
        <v>5874</v>
      </c>
      <c r="K2666">
        <v>20</v>
      </c>
      <c r="L2666">
        <v>65</v>
      </c>
      <c r="M2666" s="4">
        <v>129025.9</v>
      </c>
      <c r="N2666" s="3">
        <v>30.769230769230699</v>
      </c>
      <c r="O2666" s="3">
        <f>+Tabla1[[#This Row],[CF_CALC_OCC_ROOMS]]/67*100</f>
        <v>29.850746268656714</v>
      </c>
      <c r="P2666" s="2">
        <v>1728118</v>
      </c>
      <c r="Q2666">
        <v>0</v>
      </c>
      <c r="R2666">
        <v>852400</v>
      </c>
      <c r="S2666">
        <v>0</v>
      </c>
    </row>
    <row r="2667" spans="1:19" x14ac:dyDescent="0.25">
      <c r="A2667" s="1" t="s">
        <v>13</v>
      </c>
      <c r="B2667" s="4">
        <v>3389285</v>
      </c>
      <c r="C2667">
        <v>23</v>
      </c>
      <c r="D2667">
        <v>28</v>
      </c>
      <c r="E2667" s="1" t="s">
        <v>2679</v>
      </c>
      <c r="F2667" t="str">
        <f>+RIGHT(Tabla1[[#This Row],[CONSIDERED_DATE1]],6)</f>
        <v>APR-23</v>
      </c>
      <c r="G2667" t="str">
        <f>+LEFT(Tabla1[[#This Row],[CONSIDERED_DATE12]],3)</f>
        <v>APR</v>
      </c>
      <c r="H2667" t="str">
        <f>+RIGHT(Tabla1[[#This Row],[CONSIDERED_DATE12]],2)</f>
        <v>23</v>
      </c>
      <c r="I2667" t="str">
        <f>+CONCATENATE(Tabla1[[#This Row],[CONSIDERED_DATE14]],"-",Tabla1[[#This Row],[CONSIDERED_DATE13]])</f>
        <v>23-APR</v>
      </c>
      <c r="J2667" s="1" t="s">
        <v>5875</v>
      </c>
      <c r="K2667">
        <v>23</v>
      </c>
      <c r="L2667">
        <v>65</v>
      </c>
      <c r="M2667" s="4">
        <v>147360.217391304</v>
      </c>
      <c r="N2667" s="3">
        <v>35.384615384615302</v>
      </c>
      <c r="O2667" s="3">
        <f>+Tabla1[[#This Row],[CF_CALC_OCC_ROOMS]]/67*100</f>
        <v>34.328358208955223</v>
      </c>
      <c r="P2667" s="2">
        <v>2536885</v>
      </c>
      <c r="Q2667">
        <v>0</v>
      </c>
      <c r="R2667">
        <v>852400</v>
      </c>
      <c r="S2667">
        <v>0</v>
      </c>
    </row>
    <row r="2668" spans="1:19" x14ac:dyDescent="0.25">
      <c r="A2668" s="1" t="s">
        <v>13</v>
      </c>
      <c r="B2668" s="4">
        <v>1710188.5462184874</v>
      </c>
      <c r="C2668">
        <v>14</v>
      </c>
      <c r="D2668">
        <v>22</v>
      </c>
      <c r="E2668" s="1" t="s">
        <v>2680</v>
      </c>
      <c r="F2668" t="str">
        <f>+RIGHT(Tabla1[[#This Row],[CONSIDERED_DATE1]],6)</f>
        <v>APR-23</v>
      </c>
      <c r="G2668" t="str">
        <f>+LEFT(Tabla1[[#This Row],[CONSIDERED_DATE12]],3)</f>
        <v>APR</v>
      </c>
      <c r="H2668" t="str">
        <f>+RIGHT(Tabla1[[#This Row],[CONSIDERED_DATE12]],2)</f>
        <v>23</v>
      </c>
      <c r="I2668" t="str">
        <f>+CONCATENATE(Tabla1[[#This Row],[CONSIDERED_DATE14]],"-",Tabla1[[#This Row],[CONSIDERED_DATE13]])</f>
        <v>23-APR</v>
      </c>
      <c r="J2668" s="1" t="s">
        <v>5876</v>
      </c>
      <c r="K2668">
        <v>14</v>
      </c>
      <c r="L2668">
        <v>65</v>
      </c>
      <c r="M2668" s="4">
        <v>122156.324729891</v>
      </c>
      <c r="N2668" s="3">
        <v>21.538461538461501</v>
      </c>
      <c r="O2668" s="3">
        <f>+Tabla1[[#This Row],[CF_CALC_OCC_ROOMS]]/67*100</f>
        <v>20.8955223880597</v>
      </c>
      <c r="P2668" s="2">
        <v>1710188.5462184874</v>
      </c>
      <c r="Q2668">
        <v>0</v>
      </c>
      <c r="R2668">
        <v>0</v>
      </c>
      <c r="S2668">
        <v>0</v>
      </c>
    </row>
    <row r="2669" spans="1:19" x14ac:dyDescent="0.25">
      <c r="A2669" s="1" t="s">
        <v>13</v>
      </c>
      <c r="B2669" s="4">
        <v>4721335</v>
      </c>
      <c r="C2669">
        <v>42</v>
      </c>
      <c r="D2669">
        <v>78</v>
      </c>
      <c r="E2669" s="1" t="s">
        <v>2681</v>
      </c>
      <c r="F2669" t="str">
        <f>+RIGHT(Tabla1[[#This Row],[CONSIDERED_DATE1]],6)</f>
        <v>APR-23</v>
      </c>
      <c r="G2669" t="str">
        <f>+LEFT(Tabla1[[#This Row],[CONSIDERED_DATE12]],3)</f>
        <v>APR</v>
      </c>
      <c r="H2669" t="str">
        <f>+RIGHT(Tabla1[[#This Row],[CONSIDERED_DATE12]],2)</f>
        <v>23</v>
      </c>
      <c r="I2669" t="str">
        <f>+CONCATENATE(Tabla1[[#This Row],[CONSIDERED_DATE14]],"-",Tabla1[[#This Row],[CONSIDERED_DATE13]])</f>
        <v>23-APR</v>
      </c>
      <c r="J2669" s="1" t="s">
        <v>5877</v>
      </c>
      <c r="K2669">
        <v>42</v>
      </c>
      <c r="L2669">
        <v>65</v>
      </c>
      <c r="M2669" s="4">
        <v>112412.738095238</v>
      </c>
      <c r="N2669" s="3">
        <v>64.615384615384599</v>
      </c>
      <c r="O2669" s="3">
        <f>+Tabla1[[#This Row],[CF_CALC_OCC_ROOMS]]/67*100</f>
        <v>62.68656716417911</v>
      </c>
      <c r="P2669" s="2">
        <v>8614835</v>
      </c>
      <c r="Q2669">
        <v>0</v>
      </c>
      <c r="R2669">
        <v>-3893500</v>
      </c>
      <c r="S2669">
        <v>0</v>
      </c>
    </row>
    <row r="2670" spans="1:19" x14ac:dyDescent="0.25">
      <c r="A2670" s="1" t="s">
        <v>13</v>
      </c>
      <c r="B2670" s="4">
        <v>11669548</v>
      </c>
      <c r="C2670">
        <v>55</v>
      </c>
      <c r="D2670">
        <v>111</v>
      </c>
      <c r="E2670" s="1" t="s">
        <v>2682</v>
      </c>
      <c r="F2670" t="str">
        <f>+RIGHT(Tabla1[[#This Row],[CONSIDERED_DATE1]],6)</f>
        <v>APR-23</v>
      </c>
      <c r="G2670" t="str">
        <f>+LEFT(Tabla1[[#This Row],[CONSIDERED_DATE12]],3)</f>
        <v>APR</v>
      </c>
      <c r="H2670" t="str">
        <f>+RIGHT(Tabla1[[#This Row],[CONSIDERED_DATE12]],2)</f>
        <v>23</v>
      </c>
      <c r="I2670" t="str">
        <f>+CONCATENATE(Tabla1[[#This Row],[CONSIDERED_DATE14]],"-",Tabla1[[#This Row],[CONSIDERED_DATE13]])</f>
        <v>23-APR</v>
      </c>
      <c r="J2670" s="1" t="s">
        <v>5878</v>
      </c>
      <c r="K2670">
        <v>55</v>
      </c>
      <c r="L2670">
        <v>65</v>
      </c>
      <c r="M2670" s="4">
        <v>212173.6</v>
      </c>
      <c r="N2670" s="3">
        <v>84.615384615384599</v>
      </c>
      <c r="O2670" s="3">
        <f>+Tabla1[[#This Row],[CF_CALC_OCC_ROOMS]]/67*100</f>
        <v>82.089552238805979</v>
      </c>
      <c r="P2670" s="2">
        <v>11669548</v>
      </c>
      <c r="Q2670">
        <v>0</v>
      </c>
      <c r="R2670">
        <v>0</v>
      </c>
      <c r="S2670">
        <v>0</v>
      </c>
    </row>
    <row r="2671" spans="1:19" x14ac:dyDescent="0.25">
      <c r="A2671" s="1" t="s">
        <v>13</v>
      </c>
      <c r="B2671" s="4">
        <v>1323604</v>
      </c>
      <c r="C2671">
        <v>7</v>
      </c>
      <c r="D2671">
        <v>12</v>
      </c>
      <c r="E2671" s="1" t="s">
        <v>2683</v>
      </c>
      <c r="F2671" t="str">
        <f>+RIGHT(Tabla1[[#This Row],[CONSIDERED_DATE1]],6)</f>
        <v>APR-23</v>
      </c>
      <c r="G2671" t="str">
        <f>+LEFT(Tabla1[[#This Row],[CONSIDERED_DATE12]],3)</f>
        <v>APR</v>
      </c>
      <c r="H2671" t="str">
        <f>+RIGHT(Tabla1[[#This Row],[CONSIDERED_DATE12]],2)</f>
        <v>23</v>
      </c>
      <c r="I2671" t="str">
        <f>+CONCATENATE(Tabla1[[#This Row],[CONSIDERED_DATE14]],"-",Tabla1[[#This Row],[CONSIDERED_DATE13]])</f>
        <v>23-APR</v>
      </c>
      <c r="J2671" s="1" t="s">
        <v>5879</v>
      </c>
      <c r="K2671">
        <v>7</v>
      </c>
      <c r="L2671">
        <v>65</v>
      </c>
      <c r="M2671" s="4">
        <v>189086.28571428501</v>
      </c>
      <c r="N2671" s="3">
        <v>10.769230769230701</v>
      </c>
      <c r="O2671" s="3">
        <f>+Tabla1[[#This Row],[CF_CALC_OCC_ROOMS]]/67*100</f>
        <v>10.44776119402985</v>
      </c>
      <c r="P2671" s="2">
        <v>1323604</v>
      </c>
      <c r="Q2671">
        <v>0</v>
      </c>
      <c r="R2671">
        <v>0</v>
      </c>
      <c r="S2671">
        <v>0</v>
      </c>
    </row>
    <row r="2672" spans="1:19" x14ac:dyDescent="0.25">
      <c r="A2672" s="1" t="s">
        <v>13</v>
      </c>
      <c r="B2672" s="4">
        <v>1071431</v>
      </c>
      <c r="C2672">
        <v>9</v>
      </c>
      <c r="D2672">
        <v>14</v>
      </c>
      <c r="E2672" s="1" t="s">
        <v>2684</v>
      </c>
      <c r="F2672" t="str">
        <f>+RIGHT(Tabla1[[#This Row],[CONSIDERED_DATE1]],6)</f>
        <v>APR-23</v>
      </c>
      <c r="G2672" t="str">
        <f>+LEFT(Tabla1[[#This Row],[CONSIDERED_DATE12]],3)</f>
        <v>APR</v>
      </c>
      <c r="H2672" t="str">
        <f>+RIGHT(Tabla1[[#This Row],[CONSIDERED_DATE12]],2)</f>
        <v>23</v>
      </c>
      <c r="I2672" t="str">
        <f>+CONCATENATE(Tabla1[[#This Row],[CONSIDERED_DATE14]],"-",Tabla1[[#This Row],[CONSIDERED_DATE13]])</f>
        <v>23-APR</v>
      </c>
      <c r="J2672" s="1" t="s">
        <v>5880</v>
      </c>
      <c r="K2672">
        <v>9</v>
      </c>
      <c r="L2672">
        <v>65</v>
      </c>
      <c r="M2672" s="4">
        <v>119047.888888888</v>
      </c>
      <c r="N2672" s="3">
        <v>13.846153846153801</v>
      </c>
      <c r="O2672" s="3">
        <f>+Tabla1[[#This Row],[CF_CALC_OCC_ROOMS]]/67*100</f>
        <v>13.432835820895523</v>
      </c>
      <c r="P2672" s="2">
        <v>1071431</v>
      </c>
      <c r="Q2672">
        <v>0</v>
      </c>
      <c r="R2672">
        <v>0</v>
      </c>
      <c r="S2672">
        <v>0</v>
      </c>
    </row>
    <row r="2673" spans="1:19" x14ac:dyDescent="0.25">
      <c r="A2673" s="1" t="s">
        <v>13</v>
      </c>
      <c r="B2673" s="4">
        <v>2044462</v>
      </c>
      <c r="C2673">
        <v>13</v>
      </c>
      <c r="D2673">
        <v>17</v>
      </c>
      <c r="E2673" s="1" t="s">
        <v>2685</v>
      </c>
      <c r="F2673" t="str">
        <f>+RIGHT(Tabla1[[#This Row],[CONSIDERED_DATE1]],6)</f>
        <v>APR-23</v>
      </c>
      <c r="G2673" t="str">
        <f>+LEFT(Tabla1[[#This Row],[CONSIDERED_DATE12]],3)</f>
        <v>APR</v>
      </c>
      <c r="H2673" t="str">
        <f>+RIGHT(Tabla1[[#This Row],[CONSIDERED_DATE12]],2)</f>
        <v>23</v>
      </c>
      <c r="I2673" t="str">
        <f>+CONCATENATE(Tabla1[[#This Row],[CONSIDERED_DATE14]],"-",Tabla1[[#This Row],[CONSIDERED_DATE13]])</f>
        <v>23-APR</v>
      </c>
      <c r="J2673" s="1" t="s">
        <v>5881</v>
      </c>
      <c r="K2673">
        <v>13</v>
      </c>
      <c r="L2673">
        <v>65</v>
      </c>
      <c r="M2673" s="4">
        <v>157266.30769230699</v>
      </c>
      <c r="N2673" s="3">
        <v>20</v>
      </c>
      <c r="O2673" s="3">
        <f>+Tabla1[[#This Row],[CF_CALC_OCC_ROOMS]]/67*100</f>
        <v>19.402985074626866</v>
      </c>
      <c r="P2673" s="2">
        <v>2044462</v>
      </c>
      <c r="Q2673">
        <v>0</v>
      </c>
      <c r="R2673">
        <v>0</v>
      </c>
      <c r="S2673">
        <v>0</v>
      </c>
    </row>
    <row r="2674" spans="1:19" x14ac:dyDescent="0.25">
      <c r="A2674" s="1" t="s">
        <v>13</v>
      </c>
      <c r="B2674" s="4">
        <v>2606916</v>
      </c>
      <c r="C2674">
        <v>18</v>
      </c>
      <c r="D2674">
        <v>24</v>
      </c>
      <c r="E2674" s="1" t="s">
        <v>2686</v>
      </c>
      <c r="F2674" t="str">
        <f>+RIGHT(Tabla1[[#This Row],[CONSIDERED_DATE1]],6)</f>
        <v>APR-23</v>
      </c>
      <c r="G2674" t="str">
        <f>+LEFT(Tabla1[[#This Row],[CONSIDERED_DATE12]],3)</f>
        <v>APR</v>
      </c>
      <c r="H2674" t="str">
        <f>+RIGHT(Tabla1[[#This Row],[CONSIDERED_DATE12]],2)</f>
        <v>23</v>
      </c>
      <c r="I2674" t="str">
        <f>+CONCATENATE(Tabla1[[#This Row],[CONSIDERED_DATE14]],"-",Tabla1[[#This Row],[CONSIDERED_DATE13]])</f>
        <v>23-APR</v>
      </c>
      <c r="J2674" s="1" t="s">
        <v>5882</v>
      </c>
      <c r="K2674">
        <v>18</v>
      </c>
      <c r="L2674">
        <v>65</v>
      </c>
      <c r="M2674" s="4">
        <v>144828.66666666599</v>
      </c>
      <c r="N2674" s="3">
        <v>27.692307692307601</v>
      </c>
      <c r="O2674" s="3">
        <f>+Tabla1[[#This Row],[CF_CALC_OCC_ROOMS]]/67*100</f>
        <v>26.865671641791046</v>
      </c>
      <c r="P2674" s="2">
        <v>2606916</v>
      </c>
      <c r="Q2674">
        <v>0</v>
      </c>
      <c r="R2674">
        <v>0</v>
      </c>
      <c r="S2674">
        <v>0</v>
      </c>
    </row>
    <row r="2675" spans="1:19" x14ac:dyDescent="0.25">
      <c r="A2675" s="1" t="s">
        <v>13</v>
      </c>
      <c r="B2675" s="4">
        <v>1928431</v>
      </c>
      <c r="C2675">
        <v>11</v>
      </c>
      <c r="D2675">
        <v>17</v>
      </c>
      <c r="E2675" s="1" t="s">
        <v>2687</v>
      </c>
      <c r="F2675" t="str">
        <f>+RIGHT(Tabla1[[#This Row],[CONSIDERED_DATE1]],6)</f>
        <v>APR-23</v>
      </c>
      <c r="G2675" t="str">
        <f>+LEFT(Tabla1[[#This Row],[CONSIDERED_DATE12]],3)</f>
        <v>APR</v>
      </c>
      <c r="H2675" t="str">
        <f>+RIGHT(Tabla1[[#This Row],[CONSIDERED_DATE12]],2)</f>
        <v>23</v>
      </c>
      <c r="I2675" t="str">
        <f>+CONCATENATE(Tabla1[[#This Row],[CONSIDERED_DATE14]],"-",Tabla1[[#This Row],[CONSIDERED_DATE13]])</f>
        <v>23-APR</v>
      </c>
      <c r="J2675" s="1" t="s">
        <v>5883</v>
      </c>
      <c r="K2675">
        <v>11</v>
      </c>
      <c r="L2675">
        <v>65</v>
      </c>
      <c r="M2675" s="4">
        <v>175311.909090909</v>
      </c>
      <c r="N2675" s="3">
        <v>16.923076923076898</v>
      </c>
      <c r="O2675" s="3">
        <f>+Tabla1[[#This Row],[CF_CALC_OCC_ROOMS]]/67*100</f>
        <v>16.417910447761194</v>
      </c>
      <c r="P2675" s="2">
        <v>1928431</v>
      </c>
      <c r="Q2675">
        <v>0</v>
      </c>
      <c r="R2675">
        <v>0</v>
      </c>
      <c r="S2675">
        <v>0</v>
      </c>
    </row>
    <row r="2676" spans="1:19" x14ac:dyDescent="0.25">
      <c r="A2676" s="1" t="s">
        <v>13</v>
      </c>
      <c r="B2676" s="4">
        <v>12276916</v>
      </c>
      <c r="C2676">
        <v>36</v>
      </c>
      <c r="D2676">
        <v>68</v>
      </c>
      <c r="E2676" s="1" t="s">
        <v>2688</v>
      </c>
      <c r="F2676" t="str">
        <f>+RIGHT(Tabla1[[#This Row],[CONSIDERED_DATE1]],6)</f>
        <v>APR-23</v>
      </c>
      <c r="G2676" t="str">
        <f>+LEFT(Tabla1[[#This Row],[CONSIDERED_DATE12]],3)</f>
        <v>APR</v>
      </c>
      <c r="H2676" t="str">
        <f>+RIGHT(Tabla1[[#This Row],[CONSIDERED_DATE12]],2)</f>
        <v>23</v>
      </c>
      <c r="I2676" t="str">
        <f>+CONCATENATE(Tabla1[[#This Row],[CONSIDERED_DATE14]],"-",Tabla1[[#This Row],[CONSIDERED_DATE13]])</f>
        <v>23-APR</v>
      </c>
      <c r="J2676" s="1" t="s">
        <v>5884</v>
      </c>
      <c r="K2676">
        <v>36</v>
      </c>
      <c r="L2676">
        <v>67</v>
      </c>
      <c r="M2676" s="4">
        <v>341025.44444444397</v>
      </c>
      <c r="N2676" s="3">
        <v>53.731343283582</v>
      </c>
      <c r="O2676" s="3">
        <f>+Tabla1[[#This Row],[CF_CALC_OCC_ROOMS]]/67*100</f>
        <v>53.731343283582092</v>
      </c>
      <c r="P2676" s="2">
        <v>8168916</v>
      </c>
      <c r="Q2676">
        <v>0</v>
      </c>
      <c r="R2676">
        <v>4108000</v>
      </c>
      <c r="S2676">
        <v>0</v>
      </c>
    </row>
    <row r="2677" spans="1:19" x14ac:dyDescent="0.25">
      <c r="A2677" s="1" t="s">
        <v>13</v>
      </c>
      <c r="B2677" s="4">
        <v>14103287.344537815</v>
      </c>
      <c r="C2677">
        <v>64</v>
      </c>
      <c r="D2677">
        <v>128</v>
      </c>
      <c r="E2677" s="1" t="s">
        <v>2689</v>
      </c>
      <c r="F2677" t="str">
        <f>+RIGHT(Tabla1[[#This Row],[CONSIDERED_DATE1]],6)</f>
        <v>APR-23</v>
      </c>
      <c r="G2677" t="str">
        <f>+LEFT(Tabla1[[#This Row],[CONSIDERED_DATE12]],3)</f>
        <v>APR</v>
      </c>
      <c r="H2677" t="str">
        <f>+RIGHT(Tabla1[[#This Row],[CONSIDERED_DATE12]],2)</f>
        <v>23</v>
      </c>
      <c r="I2677" t="str">
        <f>+CONCATENATE(Tabla1[[#This Row],[CONSIDERED_DATE14]],"-",Tabla1[[#This Row],[CONSIDERED_DATE13]])</f>
        <v>23-APR</v>
      </c>
      <c r="J2677" s="1" t="s">
        <v>5885</v>
      </c>
      <c r="K2677">
        <v>64</v>
      </c>
      <c r="L2677">
        <v>65</v>
      </c>
      <c r="M2677" s="4">
        <v>220363.86475840336</v>
      </c>
      <c r="N2677" s="3">
        <v>98.461538461538396</v>
      </c>
      <c r="O2677" s="3">
        <f>+Tabla1[[#This Row],[CF_CALC_OCC_ROOMS]]/67*100</f>
        <v>95.522388059701484</v>
      </c>
      <c r="P2677" s="2">
        <v>14103287.344537815</v>
      </c>
      <c r="Q2677">
        <v>0</v>
      </c>
      <c r="R2677">
        <v>0</v>
      </c>
      <c r="S2677">
        <v>0</v>
      </c>
    </row>
    <row r="2678" spans="1:19" x14ac:dyDescent="0.25">
      <c r="A2678" s="1" t="s">
        <v>13</v>
      </c>
      <c r="B2678" s="4">
        <v>7415815</v>
      </c>
      <c r="C2678">
        <v>39</v>
      </c>
      <c r="D2678">
        <v>81</v>
      </c>
      <c r="E2678" s="1" t="s">
        <v>2690</v>
      </c>
      <c r="F2678" t="str">
        <f>+RIGHT(Tabla1[[#This Row],[CONSIDERED_DATE1]],6)</f>
        <v>APR-23</v>
      </c>
      <c r="G2678" t="str">
        <f>+LEFT(Tabla1[[#This Row],[CONSIDERED_DATE12]],3)</f>
        <v>APR</v>
      </c>
      <c r="H2678" t="str">
        <f>+RIGHT(Tabla1[[#This Row],[CONSIDERED_DATE12]],2)</f>
        <v>23</v>
      </c>
      <c r="I2678" t="str">
        <f>+CONCATENATE(Tabla1[[#This Row],[CONSIDERED_DATE14]],"-",Tabla1[[#This Row],[CONSIDERED_DATE13]])</f>
        <v>23-APR</v>
      </c>
      <c r="J2678" s="1" t="s">
        <v>5886</v>
      </c>
      <c r="K2678">
        <v>39</v>
      </c>
      <c r="L2678">
        <v>65</v>
      </c>
      <c r="M2678" s="4">
        <v>190149.10256410201</v>
      </c>
      <c r="N2678" s="3">
        <v>60</v>
      </c>
      <c r="O2678" s="3">
        <f>+Tabla1[[#This Row],[CF_CALC_OCC_ROOMS]]/67*100</f>
        <v>58.208955223880601</v>
      </c>
      <c r="P2678" s="2">
        <v>7415815</v>
      </c>
      <c r="Q2678">
        <v>0</v>
      </c>
      <c r="R2678">
        <v>0</v>
      </c>
      <c r="S2678">
        <v>0</v>
      </c>
    </row>
    <row r="2679" spans="1:19" x14ac:dyDescent="0.25">
      <c r="A2679" s="1" t="s">
        <v>13</v>
      </c>
      <c r="B2679" s="4">
        <v>2555118</v>
      </c>
      <c r="C2679">
        <v>14</v>
      </c>
      <c r="D2679">
        <v>28</v>
      </c>
      <c r="E2679" s="1" t="s">
        <v>2691</v>
      </c>
      <c r="F2679" t="str">
        <f>+RIGHT(Tabla1[[#This Row],[CONSIDERED_DATE1]],6)</f>
        <v>MAY-23</v>
      </c>
      <c r="G2679" t="str">
        <f>+LEFT(Tabla1[[#This Row],[CONSIDERED_DATE12]],3)</f>
        <v>MAY</v>
      </c>
      <c r="H2679" t="str">
        <f>+RIGHT(Tabla1[[#This Row],[CONSIDERED_DATE12]],2)</f>
        <v>23</v>
      </c>
      <c r="I2679" t="str">
        <f>+CONCATENATE(Tabla1[[#This Row],[CONSIDERED_DATE14]],"-",Tabla1[[#This Row],[CONSIDERED_DATE13]])</f>
        <v>23-MAY</v>
      </c>
      <c r="J2679" s="1" t="s">
        <v>5887</v>
      </c>
      <c r="K2679">
        <v>14</v>
      </c>
      <c r="L2679">
        <v>65</v>
      </c>
      <c r="M2679" s="4">
        <v>182508.428571428</v>
      </c>
      <c r="N2679" s="3">
        <v>21.538461538461501</v>
      </c>
      <c r="O2679" s="3">
        <f>+Tabla1[[#This Row],[CF_CALC_OCC_ROOMS]]/67*100</f>
        <v>20.8955223880597</v>
      </c>
      <c r="P2679" s="2">
        <v>2555118</v>
      </c>
      <c r="Q2679">
        <v>0</v>
      </c>
      <c r="R2679">
        <v>0</v>
      </c>
      <c r="S2679">
        <v>0</v>
      </c>
    </row>
    <row r="2680" spans="1:19" x14ac:dyDescent="0.25">
      <c r="A2680" s="1" t="s">
        <v>13</v>
      </c>
      <c r="B2680" s="4">
        <v>1114829</v>
      </c>
      <c r="C2680">
        <v>7</v>
      </c>
      <c r="D2680">
        <v>10</v>
      </c>
      <c r="E2680" s="1" t="s">
        <v>2692</v>
      </c>
      <c r="F2680" t="str">
        <f>+RIGHT(Tabla1[[#This Row],[CONSIDERED_DATE1]],6)</f>
        <v>MAY-23</v>
      </c>
      <c r="G2680" t="str">
        <f>+LEFT(Tabla1[[#This Row],[CONSIDERED_DATE12]],3)</f>
        <v>MAY</v>
      </c>
      <c r="H2680" t="str">
        <f>+RIGHT(Tabla1[[#This Row],[CONSIDERED_DATE12]],2)</f>
        <v>23</v>
      </c>
      <c r="I2680" t="str">
        <f>+CONCATENATE(Tabla1[[#This Row],[CONSIDERED_DATE14]],"-",Tabla1[[#This Row],[CONSIDERED_DATE13]])</f>
        <v>23-MAY</v>
      </c>
      <c r="J2680" s="1" t="s">
        <v>5888</v>
      </c>
      <c r="K2680">
        <v>7</v>
      </c>
      <c r="L2680">
        <v>63</v>
      </c>
      <c r="M2680" s="4">
        <v>159261.28571428501</v>
      </c>
      <c r="N2680" s="3">
        <v>11.1111111111111</v>
      </c>
      <c r="O2680" s="3">
        <f>+Tabla1[[#This Row],[CF_CALC_OCC_ROOMS]]/67*100</f>
        <v>10.44776119402985</v>
      </c>
      <c r="P2680" s="2">
        <v>1114829</v>
      </c>
      <c r="Q2680">
        <v>0</v>
      </c>
      <c r="R2680">
        <v>0</v>
      </c>
      <c r="S2680">
        <v>0</v>
      </c>
    </row>
    <row r="2681" spans="1:19" x14ac:dyDescent="0.25">
      <c r="A2681" s="1" t="s">
        <v>13</v>
      </c>
      <c r="B2681" s="4">
        <v>2654991</v>
      </c>
      <c r="C2681">
        <v>18</v>
      </c>
      <c r="D2681">
        <v>25</v>
      </c>
      <c r="E2681" s="1" t="s">
        <v>2693</v>
      </c>
      <c r="F2681" t="str">
        <f>+RIGHT(Tabla1[[#This Row],[CONSIDERED_DATE1]],6)</f>
        <v>MAY-23</v>
      </c>
      <c r="G2681" t="str">
        <f>+LEFT(Tabla1[[#This Row],[CONSIDERED_DATE12]],3)</f>
        <v>MAY</v>
      </c>
      <c r="H2681" t="str">
        <f>+RIGHT(Tabla1[[#This Row],[CONSIDERED_DATE12]],2)</f>
        <v>23</v>
      </c>
      <c r="I2681" t="str">
        <f>+CONCATENATE(Tabla1[[#This Row],[CONSIDERED_DATE14]],"-",Tabla1[[#This Row],[CONSIDERED_DATE13]])</f>
        <v>23-MAY</v>
      </c>
      <c r="J2681" s="1" t="s">
        <v>5889</v>
      </c>
      <c r="K2681">
        <v>18</v>
      </c>
      <c r="L2681">
        <v>63</v>
      </c>
      <c r="M2681" s="4">
        <v>147499.5</v>
      </c>
      <c r="N2681" s="3">
        <v>28.571428571428498</v>
      </c>
      <c r="O2681" s="3">
        <f>+Tabla1[[#This Row],[CF_CALC_OCC_ROOMS]]/67*100</f>
        <v>26.865671641791046</v>
      </c>
      <c r="P2681" s="2">
        <v>2654991</v>
      </c>
      <c r="Q2681">
        <v>0</v>
      </c>
      <c r="R2681">
        <v>0</v>
      </c>
      <c r="S2681">
        <v>0</v>
      </c>
    </row>
    <row r="2682" spans="1:19" x14ac:dyDescent="0.25">
      <c r="A2682" s="1" t="s">
        <v>13</v>
      </c>
      <c r="B2682" s="4">
        <v>1484471</v>
      </c>
      <c r="C2682">
        <v>10</v>
      </c>
      <c r="D2682">
        <v>16</v>
      </c>
      <c r="E2682" s="1" t="s">
        <v>2694</v>
      </c>
      <c r="F2682" t="str">
        <f>+RIGHT(Tabla1[[#This Row],[CONSIDERED_DATE1]],6)</f>
        <v>MAY-23</v>
      </c>
      <c r="G2682" t="str">
        <f>+LEFT(Tabla1[[#This Row],[CONSIDERED_DATE12]],3)</f>
        <v>MAY</v>
      </c>
      <c r="H2682" t="str">
        <f>+RIGHT(Tabla1[[#This Row],[CONSIDERED_DATE12]],2)</f>
        <v>23</v>
      </c>
      <c r="I2682" t="str">
        <f>+CONCATENATE(Tabla1[[#This Row],[CONSIDERED_DATE14]],"-",Tabla1[[#This Row],[CONSIDERED_DATE13]])</f>
        <v>23-MAY</v>
      </c>
      <c r="J2682" s="1" t="s">
        <v>5890</v>
      </c>
      <c r="K2682">
        <v>10</v>
      </c>
      <c r="L2682">
        <v>63</v>
      </c>
      <c r="M2682" s="4">
        <v>148447.1</v>
      </c>
      <c r="N2682" s="3">
        <v>15.873015873015801</v>
      </c>
      <c r="O2682" s="3">
        <f>+Tabla1[[#This Row],[CF_CALC_OCC_ROOMS]]/67*100</f>
        <v>14.925373134328357</v>
      </c>
      <c r="P2682" s="2">
        <v>1484471</v>
      </c>
      <c r="Q2682">
        <v>0</v>
      </c>
      <c r="R2682">
        <v>0</v>
      </c>
      <c r="S2682">
        <v>0</v>
      </c>
    </row>
    <row r="2683" spans="1:19" x14ac:dyDescent="0.25">
      <c r="A2683" s="1" t="s">
        <v>13</v>
      </c>
      <c r="B2683" s="4">
        <v>5219043</v>
      </c>
      <c r="C2683">
        <v>24</v>
      </c>
      <c r="D2683">
        <v>46</v>
      </c>
      <c r="E2683" s="1" t="s">
        <v>2695</v>
      </c>
      <c r="F2683" t="str">
        <f>+RIGHT(Tabla1[[#This Row],[CONSIDERED_DATE1]],6)</f>
        <v>MAY-23</v>
      </c>
      <c r="G2683" t="str">
        <f>+LEFT(Tabla1[[#This Row],[CONSIDERED_DATE12]],3)</f>
        <v>MAY</v>
      </c>
      <c r="H2683" t="str">
        <f>+RIGHT(Tabla1[[#This Row],[CONSIDERED_DATE12]],2)</f>
        <v>23</v>
      </c>
      <c r="I2683" t="str">
        <f>+CONCATENATE(Tabla1[[#This Row],[CONSIDERED_DATE14]],"-",Tabla1[[#This Row],[CONSIDERED_DATE13]])</f>
        <v>23-MAY</v>
      </c>
      <c r="J2683" s="1" t="s">
        <v>5891</v>
      </c>
      <c r="K2683">
        <v>24</v>
      </c>
      <c r="L2683">
        <v>63</v>
      </c>
      <c r="M2683" s="4">
        <v>217460.125</v>
      </c>
      <c r="N2683" s="3">
        <v>38.095238095238003</v>
      </c>
      <c r="O2683" s="3">
        <f>+Tabla1[[#This Row],[CF_CALC_OCC_ROOMS]]/67*100</f>
        <v>35.820895522388057</v>
      </c>
      <c r="P2683" s="2">
        <v>5219043</v>
      </c>
      <c r="Q2683">
        <v>0</v>
      </c>
      <c r="R2683">
        <v>0</v>
      </c>
      <c r="S2683">
        <v>0</v>
      </c>
    </row>
    <row r="2684" spans="1:19" x14ac:dyDescent="0.25">
      <c r="A2684" s="1" t="s">
        <v>13</v>
      </c>
      <c r="B2684" s="4">
        <v>7228424</v>
      </c>
      <c r="C2684">
        <v>36</v>
      </c>
      <c r="D2684">
        <v>70</v>
      </c>
      <c r="E2684" s="1" t="s">
        <v>2696</v>
      </c>
      <c r="F2684" t="str">
        <f>+RIGHT(Tabla1[[#This Row],[CONSIDERED_DATE1]],6)</f>
        <v>MAY-23</v>
      </c>
      <c r="G2684" t="str">
        <f>+LEFT(Tabla1[[#This Row],[CONSIDERED_DATE12]],3)</f>
        <v>MAY</v>
      </c>
      <c r="H2684" t="str">
        <f>+RIGHT(Tabla1[[#This Row],[CONSIDERED_DATE12]],2)</f>
        <v>23</v>
      </c>
      <c r="I2684" t="str">
        <f>+CONCATENATE(Tabla1[[#This Row],[CONSIDERED_DATE14]],"-",Tabla1[[#This Row],[CONSIDERED_DATE13]])</f>
        <v>23-MAY</v>
      </c>
      <c r="J2684" s="1" t="s">
        <v>5892</v>
      </c>
      <c r="K2684">
        <v>36</v>
      </c>
      <c r="L2684">
        <v>63</v>
      </c>
      <c r="M2684" s="4">
        <v>200789.55555555501</v>
      </c>
      <c r="N2684" s="3">
        <v>57.142857142857103</v>
      </c>
      <c r="O2684" s="3">
        <f>+Tabla1[[#This Row],[CF_CALC_OCC_ROOMS]]/67*100</f>
        <v>53.731343283582092</v>
      </c>
      <c r="P2684" s="2">
        <v>7228424</v>
      </c>
      <c r="Q2684">
        <v>0</v>
      </c>
      <c r="R2684">
        <v>0</v>
      </c>
      <c r="S2684">
        <v>0</v>
      </c>
    </row>
    <row r="2685" spans="1:19" x14ac:dyDescent="0.25">
      <c r="A2685" s="1" t="s">
        <v>13</v>
      </c>
      <c r="B2685" s="4">
        <v>862117</v>
      </c>
      <c r="C2685">
        <v>6</v>
      </c>
      <c r="D2685">
        <v>10</v>
      </c>
      <c r="E2685" s="1" t="s">
        <v>2697</v>
      </c>
      <c r="F2685" t="str">
        <f>+RIGHT(Tabla1[[#This Row],[CONSIDERED_DATE1]],6)</f>
        <v>MAY-23</v>
      </c>
      <c r="G2685" t="str">
        <f>+LEFT(Tabla1[[#This Row],[CONSIDERED_DATE12]],3)</f>
        <v>MAY</v>
      </c>
      <c r="H2685" t="str">
        <f>+RIGHT(Tabla1[[#This Row],[CONSIDERED_DATE12]],2)</f>
        <v>23</v>
      </c>
      <c r="I2685" t="str">
        <f>+CONCATENATE(Tabla1[[#This Row],[CONSIDERED_DATE14]],"-",Tabla1[[#This Row],[CONSIDERED_DATE13]])</f>
        <v>23-MAY</v>
      </c>
      <c r="J2685" s="1" t="s">
        <v>5893</v>
      </c>
      <c r="K2685">
        <v>6</v>
      </c>
      <c r="L2685">
        <v>62</v>
      </c>
      <c r="M2685" s="4">
        <v>143686.16666666599</v>
      </c>
      <c r="N2685" s="3">
        <v>9.6774193548386993</v>
      </c>
      <c r="O2685" s="3">
        <f>+Tabla1[[#This Row],[CF_CALC_OCC_ROOMS]]/67*100</f>
        <v>8.9552238805970141</v>
      </c>
      <c r="P2685" s="2">
        <v>862117</v>
      </c>
      <c r="Q2685">
        <v>0</v>
      </c>
      <c r="R2685">
        <v>0</v>
      </c>
      <c r="S2685">
        <v>0</v>
      </c>
    </row>
    <row r="2686" spans="1:19" x14ac:dyDescent="0.25">
      <c r="A2686" s="1" t="s">
        <v>13</v>
      </c>
      <c r="B2686" s="4">
        <v>909451</v>
      </c>
      <c r="C2686">
        <v>6</v>
      </c>
      <c r="D2686">
        <v>11</v>
      </c>
      <c r="E2686" s="1" t="s">
        <v>2698</v>
      </c>
      <c r="F2686" t="str">
        <f>+RIGHT(Tabla1[[#This Row],[CONSIDERED_DATE1]],6)</f>
        <v>MAY-23</v>
      </c>
      <c r="G2686" t="str">
        <f>+LEFT(Tabla1[[#This Row],[CONSIDERED_DATE12]],3)</f>
        <v>MAY</v>
      </c>
      <c r="H2686" t="str">
        <f>+RIGHT(Tabla1[[#This Row],[CONSIDERED_DATE12]],2)</f>
        <v>23</v>
      </c>
      <c r="I2686" t="str">
        <f>+CONCATENATE(Tabla1[[#This Row],[CONSIDERED_DATE14]],"-",Tabla1[[#This Row],[CONSIDERED_DATE13]])</f>
        <v>23-MAY</v>
      </c>
      <c r="J2686" s="1" t="s">
        <v>5894</v>
      </c>
      <c r="K2686">
        <v>6</v>
      </c>
      <c r="L2686">
        <v>61</v>
      </c>
      <c r="M2686" s="4">
        <v>151575.16666666599</v>
      </c>
      <c r="N2686" s="3">
        <v>9.8360655737704903</v>
      </c>
      <c r="O2686" s="3">
        <f>+Tabla1[[#This Row],[CF_CALC_OCC_ROOMS]]/67*100</f>
        <v>8.9552238805970141</v>
      </c>
      <c r="P2686" s="2">
        <v>909451</v>
      </c>
      <c r="Q2686">
        <v>0</v>
      </c>
      <c r="R2686">
        <v>0</v>
      </c>
      <c r="S2686">
        <v>0</v>
      </c>
    </row>
    <row r="2687" spans="1:19" x14ac:dyDescent="0.25">
      <c r="A2687" s="1" t="s">
        <v>13</v>
      </c>
      <c r="B2687" s="4">
        <v>1954738</v>
      </c>
      <c r="C2687">
        <v>12</v>
      </c>
      <c r="D2687">
        <v>18</v>
      </c>
      <c r="E2687" s="1" t="s">
        <v>2699</v>
      </c>
      <c r="F2687" t="str">
        <f>+RIGHT(Tabla1[[#This Row],[CONSIDERED_DATE1]],6)</f>
        <v>MAY-23</v>
      </c>
      <c r="G2687" t="str">
        <f>+LEFT(Tabla1[[#This Row],[CONSIDERED_DATE12]],3)</f>
        <v>MAY</v>
      </c>
      <c r="H2687" t="str">
        <f>+RIGHT(Tabla1[[#This Row],[CONSIDERED_DATE12]],2)</f>
        <v>23</v>
      </c>
      <c r="I2687" t="str">
        <f>+CONCATENATE(Tabla1[[#This Row],[CONSIDERED_DATE14]],"-",Tabla1[[#This Row],[CONSIDERED_DATE13]])</f>
        <v>23-MAY</v>
      </c>
      <c r="J2687" s="1" t="s">
        <v>5895</v>
      </c>
      <c r="K2687">
        <v>12</v>
      </c>
      <c r="L2687">
        <v>61</v>
      </c>
      <c r="M2687" s="4">
        <v>162894.83333333299</v>
      </c>
      <c r="N2687" s="3">
        <v>19.672131147540899</v>
      </c>
      <c r="O2687" s="3">
        <f>+Tabla1[[#This Row],[CF_CALC_OCC_ROOMS]]/67*100</f>
        <v>17.910447761194028</v>
      </c>
      <c r="P2687" s="2">
        <v>1954738</v>
      </c>
      <c r="Q2687">
        <v>0</v>
      </c>
      <c r="R2687">
        <v>0</v>
      </c>
      <c r="S2687">
        <v>0</v>
      </c>
    </row>
    <row r="2688" spans="1:19" x14ac:dyDescent="0.25">
      <c r="A2688" s="1" t="s">
        <v>13</v>
      </c>
      <c r="B2688" s="4">
        <v>3193742</v>
      </c>
      <c r="C2688">
        <v>21</v>
      </c>
      <c r="D2688">
        <v>28</v>
      </c>
      <c r="E2688" s="1" t="s">
        <v>2700</v>
      </c>
      <c r="F2688" t="str">
        <f>+RIGHT(Tabla1[[#This Row],[CONSIDERED_DATE1]],6)</f>
        <v>MAY-23</v>
      </c>
      <c r="G2688" t="str">
        <f>+LEFT(Tabla1[[#This Row],[CONSIDERED_DATE12]],3)</f>
        <v>MAY</v>
      </c>
      <c r="H2688" t="str">
        <f>+RIGHT(Tabla1[[#This Row],[CONSIDERED_DATE12]],2)</f>
        <v>23</v>
      </c>
      <c r="I2688" t="str">
        <f>+CONCATENATE(Tabla1[[#This Row],[CONSIDERED_DATE14]],"-",Tabla1[[#This Row],[CONSIDERED_DATE13]])</f>
        <v>23-MAY</v>
      </c>
      <c r="J2688" s="1" t="s">
        <v>5896</v>
      </c>
      <c r="K2688">
        <v>21</v>
      </c>
      <c r="L2688">
        <v>61</v>
      </c>
      <c r="M2688" s="4">
        <v>152082.95238095199</v>
      </c>
      <c r="N2688" s="3">
        <v>34.426229508196698</v>
      </c>
      <c r="O2688" s="3">
        <f>+Tabla1[[#This Row],[CF_CALC_OCC_ROOMS]]/67*100</f>
        <v>31.343283582089555</v>
      </c>
      <c r="P2688" s="2">
        <v>3193742</v>
      </c>
      <c r="Q2688">
        <v>0</v>
      </c>
      <c r="R2688">
        <v>0</v>
      </c>
      <c r="S2688">
        <v>0</v>
      </c>
    </row>
    <row r="2689" spans="1:19" x14ac:dyDescent="0.25">
      <c r="A2689" s="1" t="s">
        <v>13</v>
      </c>
      <c r="B2689" s="4">
        <v>2537974</v>
      </c>
      <c r="C2689">
        <v>15</v>
      </c>
      <c r="D2689">
        <v>25</v>
      </c>
      <c r="E2689" s="1" t="s">
        <v>2701</v>
      </c>
      <c r="F2689" t="str">
        <f>+RIGHT(Tabla1[[#This Row],[CONSIDERED_DATE1]],6)</f>
        <v>MAY-23</v>
      </c>
      <c r="G2689" t="str">
        <f>+LEFT(Tabla1[[#This Row],[CONSIDERED_DATE12]],3)</f>
        <v>MAY</v>
      </c>
      <c r="H2689" t="str">
        <f>+RIGHT(Tabla1[[#This Row],[CONSIDERED_DATE12]],2)</f>
        <v>23</v>
      </c>
      <c r="I2689" t="str">
        <f>+CONCATENATE(Tabla1[[#This Row],[CONSIDERED_DATE14]],"-",Tabla1[[#This Row],[CONSIDERED_DATE13]])</f>
        <v>23-MAY</v>
      </c>
      <c r="J2689" s="1" t="s">
        <v>5897</v>
      </c>
      <c r="K2689">
        <v>15</v>
      </c>
      <c r="L2689">
        <v>61</v>
      </c>
      <c r="M2689" s="4">
        <v>169198.26666666599</v>
      </c>
      <c r="N2689" s="3">
        <v>24.590163934426201</v>
      </c>
      <c r="O2689" s="3">
        <f>+Tabla1[[#This Row],[CF_CALC_OCC_ROOMS]]/67*100</f>
        <v>22.388059701492537</v>
      </c>
      <c r="P2689" s="2">
        <v>2537974</v>
      </c>
      <c r="Q2689">
        <v>0</v>
      </c>
      <c r="R2689">
        <v>0</v>
      </c>
      <c r="S2689">
        <v>0</v>
      </c>
    </row>
    <row r="2690" spans="1:19" x14ac:dyDescent="0.25">
      <c r="A2690" s="1" t="s">
        <v>13</v>
      </c>
      <c r="B2690" s="4">
        <v>5512574.2436974794</v>
      </c>
      <c r="C2690">
        <v>30</v>
      </c>
      <c r="D2690">
        <v>56</v>
      </c>
      <c r="E2690" s="1" t="s">
        <v>2702</v>
      </c>
      <c r="F2690" t="str">
        <f>+RIGHT(Tabla1[[#This Row],[CONSIDERED_DATE1]],6)</f>
        <v>MAY-23</v>
      </c>
      <c r="G2690" t="str">
        <f>+LEFT(Tabla1[[#This Row],[CONSIDERED_DATE12]],3)</f>
        <v>MAY</v>
      </c>
      <c r="H2690" t="str">
        <f>+RIGHT(Tabla1[[#This Row],[CONSIDERED_DATE12]],2)</f>
        <v>23</v>
      </c>
      <c r="I2690" t="str">
        <f>+CONCATENATE(Tabla1[[#This Row],[CONSIDERED_DATE14]],"-",Tabla1[[#This Row],[CONSIDERED_DATE13]])</f>
        <v>23-MAY</v>
      </c>
      <c r="J2690" s="1" t="s">
        <v>5898</v>
      </c>
      <c r="K2690">
        <v>30</v>
      </c>
      <c r="L2690">
        <v>61</v>
      </c>
      <c r="M2690" s="4">
        <v>183752.47478991596</v>
      </c>
      <c r="N2690" s="3">
        <v>49.180327868852402</v>
      </c>
      <c r="O2690" s="3">
        <f>+Tabla1[[#This Row],[CF_CALC_OCC_ROOMS]]/67*100</f>
        <v>44.776119402985074</v>
      </c>
      <c r="P2690" s="2">
        <v>5512574.2436974794</v>
      </c>
      <c r="Q2690">
        <v>0</v>
      </c>
      <c r="R2690">
        <v>0</v>
      </c>
      <c r="S2690">
        <v>0</v>
      </c>
    </row>
    <row r="2691" spans="1:19" x14ac:dyDescent="0.25">
      <c r="A2691" s="1" t="s">
        <v>13</v>
      </c>
      <c r="B2691" s="4">
        <v>7696085.2436974794</v>
      </c>
      <c r="C2691">
        <v>43</v>
      </c>
      <c r="D2691">
        <v>70</v>
      </c>
      <c r="E2691" s="1" t="s">
        <v>2703</v>
      </c>
      <c r="F2691" t="str">
        <f>+RIGHT(Tabla1[[#This Row],[CONSIDERED_DATE1]],6)</f>
        <v>MAY-23</v>
      </c>
      <c r="G2691" t="str">
        <f>+LEFT(Tabla1[[#This Row],[CONSIDERED_DATE12]],3)</f>
        <v>MAY</v>
      </c>
      <c r="H2691" t="str">
        <f>+RIGHT(Tabla1[[#This Row],[CONSIDERED_DATE12]],2)</f>
        <v>23</v>
      </c>
      <c r="I2691" t="str">
        <f>+CONCATENATE(Tabla1[[#This Row],[CONSIDERED_DATE14]],"-",Tabla1[[#This Row],[CONSIDERED_DATE13]])</f>
        <v>23-MAY</v>
      </c>
      <c r="J2691" s="1" t="s">
        <v>5899</v>
      </c>
      <c r="K2691">
        <v>43</v>
      </c>
      <c r="L2691">
        <v>62</v>
      </c>
      <c r="M2691" s="4">
        <v>178978.72659761499</v>
      </c>
      <c r="N2691" s="3">
        <v>69.354838709677395</v>
      </c>
      <c r="O2691" s="3">
        <f>+Tabla1[[#This Row],[CF_CALC_OCC_ROOMS]]/67*100</f>
        <v>64.179104477611943</v>
      </c>
      <c r="P2691" s="2">
        <v>5638085.2436974794</v>
      </c>
      <c r="Q2691">
        <v>0</v>
      </c>
      <c r="R2691">
        <v>2058000</v>
      </c>
      <c r="S2691">
        <v>0</v>
      </c>
    </row>
    <row r="2692" spans="1:19" x14ac:dyDescent="0.25">
      <c r="A2692" s="1" t="s">
        <v>13</v>
      </c>
      <c r="B2692" s="4">
        <v>2191477.8655462186</v>
      </c>
      <c r="C2692">
        <v>15</v>
      </c>
      <c r="D2692">
        <v>19</v>
      </c>
      <c r="E2692" s="1" t="s">
        <v>2704</v>
      </c>
      <c r="F2692" t="str">
        <f>+RIGHT(Tabla1[[#This Row],[CONSIDERED_DATE1]],6)</f>
        <v>MAY-23</v>
      </c>
      <c r="G2692" t="str">
        <f>+LEFT(Tabla1[[#This Row],[CONSIDERED_DATE12]],3)</f>
        <v>MAY</v>
      </c>
      <c r="H2692" t="str">
        <f>+RIGHT(Tabla1[[#This Row],[CONSIDERED_DATE12]],2)</f>
        <v>23</v>
      </c>
      <c r="I2692" t="str">
        <f>+CONCATENATE(Tabla1[[#This Row],[CONSIDERED_DATE14]],"-",Tabla1[[#This Row],[CONSIDERED_DATE13]])</f>
        <v>23-MAY</v>
      </c>
      <c r="J2692" s="1" t="s">
        <v>5900</v>
      </c>
      <c r="K2692">
        <v>15</v>
      </c>
      <c r="L2692">
        <v>62</v>
      </c>
      <c r="M2692" s="4">
        <v>146098.524369747</v>
      </c>
      <c r="N2692" s="3">
        <v>24.193548387096701</v>
      </c>
      <c r="O2692" s="3">
        <f>+Tabla1[[#This Row],[CF_CALC_OCC_ROOMS]]/67*100</f>
        <v>22.388059701492537</v>
      </c>
      <c r="P2692" s="2">
        <v>2054277.8655462186</v>
      </c>
      <c r="Q2692">
        <v>0</v>
      </c>
      <c r="R2692">
        <v>137200</v>
      </c>
      <c r="S2692">
        <v>0</v>
      </c>
    </row>
    <row r="2693" spans="1:19" x14ac:dyDescent="0.25">
      <c r="A2693" s="1" t="s">
        <v>13</v>
      </c>
      <c r="B2693" s="4">
        <v>1802040.8655462186</v>
      </c>
      <c r="C2693">
        <v>16</v>
      </c>
      <c r="D2693">
        <v>18</v>
      </c>
      <c r="E2693" s="1" t="s">
        <v>2705</v>
      </c>
      <c r="F2693" t="str">
        <f>+RIGHT(Tabla1[[#This Row],[CONSIDERED_DATE1]],6)</f>
        <v>MAY-23</v>
      </c>
      <c r="G2693" t="str">
        <f>+LEFT(Tabla1[[#This Row],[CONSIDERED_DATE12]],3)</f>
        <v>MAY</v>
      </c>
      <c r="H2693" t="str">
        <f>+RIGHT(Tabla1[[#This Row],[CONSIDERED_DATE12]],2)</f>
        <v>23</v>
      </c>
      <c r="I2693" t="str">
        <f>+CONCATENATE(Tabla1[[#This Row],[CONSIDERED_DATE14]],"-",Tabla1[[#This Row],[CONSIDERED_DATE13]])</f>
        <v>23-MAY</v>
      </c>
      <c r="J2693" s="1" t="s">
        <v>5901</v>
      </c>
      <c r="K2693">
        <v>16</v>
      </c>
      <c r="L2693">
        <v>61</v>
      </c>
      <c r="M2693" s="4">
        <v>112627.55409663866</v>
      </c>
      <c r="N2693" s="3">
        <v>26.229508196721302</v>
      </c>
      <c r="O2693" s="3">
        <f>+Tabla1[[#This Row],[CF_CALC_OCC_ROOMS]]/67*100</f>
        <v>23.880597014925371</v>
      </c>
      <c r="P2693" s="2">
        <v>1802040.8655462186</v>
      </c>
      <c r="Q2693">
        <v>0</v>
      </c>
      <c r="R2693">
        <v>0</v>
      </c>
      <c r="S2693">
        <v>0</v>
      </c>
    </row>
    <row r="2694" spans="1:19" x14ac:dyDescent="0.25">
      <c r="A2694" s="1" t="s">
        <v>13</v>
      </c>
      <c r="B2694" s="4">
        <v>2935772</v>
      </c>
      <c r="C2694">
        <v>21</v>
      </c>
      <c r="D2694">
        <v>26</v>
      </c>
      <c r="E2694" s="1" t="s">
        <v>2706</v>
      </c>
      <c r="F2694" t="str">
        <f>+RIGHT(Tabla1[[#This Row],[CONSIDERED_DATE1]],6)</f>
        <v>MAY-23</v>
      </c>
      <c r="G2694" t="str">
        <f>+LEFT(Tabla1[[#This Row],[CONSIDERED_DATE12]],3)</f>
        <v>MAY</v>
      </c>
      <c r="H2694" t="str">
        <f>+RIGHT(Tabla1[[#This Row],[CONSIDERED_DATE12]],2)</f>
        <v>23</v>
      </c>
      <c r="I2694" t="str">
        <f>+CONCATENATE(Tabla1[[#This Row],[CONSIDERED_DATE14]],"-",Tabla1[[#This Row],[CONSIDERED_DATE13]])</f>
        <v>23-MAY</v>
      </c>
      <c r="J2694" s="1" t="s">
        <v>5902</v>
      </c>
      <c r="K2694">
        <v>21</v>
      </c>
      <c r="L2694">
        <v>62</v>
      </c>
      <c r="M2694" s="4">
        <v>139798.66666666599</v>
      </c>
      <c r="N2694" s="3">
        <v>33.870967741935402</v>
      </c>
      <c r="O2694" s="3">
        <f>+Tabla1[[#This Row],[CF_CALC_OCC_ROOMS]]/67*100</f>
        <v>31.343283582089555</v>
      </c>
      <c r="P2694" s="2">
        <v>2935772</v>
      </c>
      <c r="Q2694">
        <v>0</v>
      </c>
      <c r="R2694">
        <v>0</v>
      </c>
      <c r="S2694">
        <v>0</v>
      </c>
    </row>
    <row r="2695" spans="1:19" x14ac:dyDescent="0.25">
      <c r="A2695" s="1" t="s">
        <v>13</v>
      </c>
      <c r="B2695" s="4">
        <v>2140402</v>
      </c>
      <c r="C2695">
        <v>18</v>
      </c>
      <c r="D2695">
        <v>21</v>
      </c>
      <c r="E2695" s="1" t="s">
        <v>2707</v>
      </c>
      <c r="F2695" t="str">
        <f>+RIGHT(Tabla1[[#This Row],[CONSIDERED_DATE1]],6)</f>
        <v>MAY-23</v>
      </c>
      <c r="G2695" t="str">
        <f>+LEFT(Tabla1[[#This Row],[CONSIDERED_DATE12]],3)</f>
        <v>MAY</v>
      </c>
      <c r="H2695" t="str">
        <f>+RIGHT(Tabla1[[#This Row],[CONSIDERED_DATE12]],2)</f>
        <v>23</v>
      </c>
      <c r="I2695" t="str">
        <f>+CONCATENATE(Tabla1[[#This Row],[CONSIDERED_DATE14]],"-",Tabla1[[#This Row],[CONSIDERED_DATE13]])</f>
        <v>23-MAY</v>
      </c>
      <c r="J2695" s="1" t="s">
        <v>5903</v>
      </c>
      <c r="K2695">
        <v>18</v>
      </c>
      <c r="L2695">
        <v>63</v>
      </c>
      <c r="M2695" s="4">
        <v>118911.222222222</v>
      </c>
      <c r="N2695" s="3">
        <v>28.571428571428498</v>
      </c>
      <c r="O2695" s="3">
        <f>+Tabla1[[#This Row],[CF_CALC_OCC_ROOMS]]/67*100</f>
        <v>26.865671641791046</v>
      </c>
      <c r="P2695" s="2">
        <v>2140402</v>
      </c>
      <c r="Q2695">
        <v>0</v>
      </c>
      <c r="R2695">
        <v>0</v>
      </c>
      <c r="S2695">
        <v>0</v>
      </c>
    </row>
    <row r="2696" spans="1:19" x14ac:dyDescent="0.25">
      <c r="A2696" s="1" t="s">
        <v>13</v>
      </c>
      <c r="B2696" s="4">
        <v>2930868</v>
      </c>
      <c r="C2696">
        <v>20</v>
      </c>
      <c r="D2696">
        <v>26</v>
      </c>
      <c r="E2696" s="1" t="s">
        <v>2708</v>
      </c>
      <c r="F2696" t="str">
        <f>+RIGHT(Tabla1[[#This Row],[CONSIDERED_DATE1]],6)</f>
        <v>MAY-23</v>
      </c>
      <c r="G2696" t="str">
        <f>+LEFT(Tabla1[[#This Row],[CONSIDERED_DATE12]],3)</f>
        <v>MAY</v>
      </c>
      <c r="H2696" t="str">
        <f>+RIGHT(Tabla1[[#This Row],[CONSIDERED_DATE12]],2)</f>
        <v>23</v>
      </c>
      <c r="I2696" t="str">
        <f>+CONCATENATE(Tabla1[[#This Row],[CONSIDERED_DATE14]],"-",Tabla1[[#This Row],[CONSIDERED_DATE13]])</f>
        <v>23-MAY</v>
      </c>
      <c r="J2696" s="1" t="s">
        <v>5904</v>
      </c>
      <c r="K2696">
        <v>20</v>
      </c>
      <c r="L2696">
        <v>61</v>
      </c>
      <c r="M2696" s="4">
        <v>146543.4</v>
      </c>
      <c r="N2696" s="3">
        <v>32.786885245901601</v>
      </c>
      <c r="O2696" s="3">
        <f>+Tabla1[[#This Row],[CF_CALC_OCC_ROOMS]]/67*100</f>
        <v>29.850746268656714</v>
      </c>
      <c r="P2696" s="2">
        <v>2930868</v>
      </c>
      <c r="Q2696">
        <v>0</v>
      </c>
      <c r="R2696">
        <v>0</v>
      </c>
      <c r="S2696">
        <v>0</v>
      </c>
    </row>
    <row r="2697" spans="1:19" x14ac:dyDescent="0.25">
      <c r="A2697" s="1" t="s">
        <v>13</v>
      </c>
      <c r="B2697" s="4">
        <v>7300549</v>
      </c>
      <c r="C2697">
        <v>34</v>
      </c>
      <c r="D2697">
        <v>66</v>
      </c>
      <c r="E2697" s="1" t="s">
        <v>2709</v>
      </c>
      <c r="F2697" t="str">
        <f>+RIGHT(Tabla1[[#This Row],[CONSIDERED_DATE1]],6)</f>
        <v>MAY-23</v>
      </c>
      <c r="G2697" t="str">
        <f>+LEFT(Tabla1[[#This Row],[CONSIDERED_DATE12]],3)</f>
        <v>MAY</v>
      </c>
      <c r="H2697" t="str">
        <f>+RIGHT(Tabla1[[#This Row],[CONSIDERED_DATE12]],2)</f>
        <v>23</v>
      </c>
      <c r="I2697" t="str">
        <f>+CONCATENATE(Tabla1[[#This Row],[CONSIDERED_DATE14]],"-",Tabla1[[#This Row],[CONSIDERED_DATE13]])</f>
        <v>23-MAY</v>
      </c>
      <c r="J2697" s="1" t="s">
        <v>5905</v>
      </c>
      <c r="K2697">
        <v>34</v>
      </c>
      <c r="L2697">
        <v>62</v>
      </c>
      <c r="M2697" s="4">
        <v>214722.029411764</v>
      </c>
      <c r="N2697" s="3">
        <v>54.838709677419303</v>
      </c>
      <c r="O2697" s="3">
        <f>+Tabla1[[#This Row],[CF_CALC_OCC_ROOMS]]/67*100</f>
        <v>50.746268656716417</v>
      </c>
      <c r="P2697" s="2">
        <v>7300549</v>
      </c>
      <c r="Q2697">
        <v>0</v>
      </c>
      <c r="R2697">
        <v>0</v>
      </c>
      <c r="S2697">
        <v>0</v>
      </c>
    </row>
    <row r="2698" spans="1:19" x14ac:dyDescent="0.25">
      <c r="A2698" s="1" t="s">
        <v>13</v>
      </c>
      <c r="B2698" s="4">
        <v>10812503</v>
      </c>
      <c r="C2698">
        <v>54</v>
      </c>
      <c r="D2698">
        <v>103</v>
      </c>
      <c r="E2698" s="1" t="s">
        <v>2710</v>
      </c>
      <c r="F2698" t="str">
        <f>+RIGHT(Tabla1[[#This Row],[CONSIDERED_DATE1]],6)</f>
        <v>MAY-23</v>
      </c>
      <c r="G2698" t="str">
        <f>+LEFT(Tabla1[[#This Row],[CONSIDERED_DATE12]],3)</f>
        <v>MAY</v>
      </c>
      <c r="H2698" t="str">
        <f>+RIGHT(Tabla1[[#This Row],[CONSIDERED_DATE12]],2)</f>
        <v>23</v>
      </c>
      <c r="I2698" t="str">
        <f>+CONCATENATE(Tabla1[[#This Row],[CONSIDERED_DATE14]],"-",Tabla1[[#This Row],[CONSIDERED_DATE13]])</f>
        <v>23-MAY</v>
      </c>
      <c r="J2698" s="1" t="s">
        <v>5906</v>
      </c>
      <c r="K2698">
        <v>54</v>
      </c>
      <c r="L2698">
        <v>60</v>
      </c>
      <c r="M2698" s="4">
        <v>200231.53703703699</v>
      </c>
      <c r="N2698" s="3">
        <v>90</v>
      </c>
      <c r="O2698" s="3">
        <f>+Tabla1[[#This Row],[CF_CALC_OCC_ROOMS]]/67*100</f>
        <v>80.597014925373131</v>
      </c>
      <c r="P2698" s="2">
        <v>10812503</v>
      </c>
      <c r="Q2698">
        <v>0</v>
      </c>
      <c r="R2698">
        <v>0</v>
      </c>
      <c r="S2698">
        <v>0</v>
      </c>
    </row>
    <row r="2699" spans="1:19" x14ac:dyDescent="0.25">
      <c r="A2699" s="1" t="s">
        <v>13</v>
      </c>
      <c r="B2699" s="4">
        <v>3349164</v>
      </c>
      <c r="C2699">
        <v>19</v>
      </c>
      <c r="D2699">
        <v>29</v>
      </c>
      <c r="E2699" s="1" t="s">
        <v>2711</v>
      </c>
      <c r="F2699" t="str">
        <f>+RIGHT(Tabla1[[#This Row],[CONSIDERED_DATE1]],6)</f>
        <v>MAY-23</v>
      </c>
      <c r="G2699" t="str">
        <f>+LEFT(Tabla1[[#This Row],[CONSIDERED_DATE12]],3)</f>
        <v>MAY</v>
      </c>
      <c r="H2699" t="str">
        <f>+RIGHT(Tabla1[[#This Row],[CONSIDERED_DATE12]],2)</f>
        <v>23</v>
      </c>
      <c r="I2699" t="str">
        <f>+CONCATENATE(Tabla1[[#This Row],[CONSIDERED_DATE14]],"-",Tabla1[[#This Row],[CONSIDERED_DATE13]])</f>
        <v>23-MAY</v>
      </c>
      <c r="J2699" s="1" t="s">
        <v>5907</v>
      </c>
      <c r="K2699">
        <v>19</v>
      </c>
      <c r="L2699">
        <v>62</v>
      </c>
      <c r="M2699" s="4">
        <v>176271.78947368401</v>
      </c>
      <c r="N2699" s="3">
        <v>30.645161290322498</v>
      </c>
      <c r="O2699" s="3">
        <f>+Tabla1[[#This Row],[CF_CALC_OCC_ROOMS]]/67*100</f>
        <v>28.35820895522388</v>
      </c>
      <c r="P2699" s="2">
        <v>3349164</v>
      </c>
      <c r="Q2699">
        <v>0</v>
      </c>
      <c r="R2699">
        <v>0</v>
      </c>
      <c r="S2699">
        <v>0</v>
      </c>
    </row>
    <row r="2700" spans="1:19" x14ac:dyDescent="0.25">
      <c r="A2700" s="1" t="s">
        <v>13</v>
      </c>
      <c r="B2700" s="4">
        <v>1954810</v>
      </c>
      <c r="C2700">
        <v>13</v>
      </c>
      <c r="D2700">
        <v>16</v>
      </c>
      <c r="E2700" s="1" t="s">
        <v>2712</v>
      </c>
      <c r="F2700" t="str">
        <f>+RIGHT(Tabla1[[#This Row],[CONSIDERED_DATE1]],6)</f>
        <v>MAY-23</v>
      </c>
      <c r="G2700" t="str">
        <f>+LEFT(Tabla1[[#This Row],[CONSIDERED_DATE12]],3)</f>
        <v>MAY</v>
      </c>
      <c r="H2700" t="str">
        <f>+RIGHT(Tabla1[[#This Row],[CONSIDERED_DATE12]],2)</f>
        <v>23</v>
      </c>
      <c r="I2700" t="str">
        <f>+CONCATENATE(Tabla1[[#This Row],[CONSIDERED_DATE14]],"-",Tabla1[[#This Row],[CONSIDERED_DATE13]])</f>
        <v>23-MAY</v>
      </c>
      <c r="J2700" s="1" t="s">
        <v>5908</v>
      </c>
      <c r="K2700">
        <v>13</v>
      </c>
      <c r="L2700">
        <v>62</v>
      </c>
      <c r="M2700" s="4">
        <v>150370</v>
      </c>
      <c r="N2700" s="3">
        <v>20.967741935483801</v>
      </c>
      <c r="O2700" s="3">
        <f>+Tabla1[[#This Row],[CF_CALC_OCC_ROOMS]]/67*100</f>
        <v>19.402985074626866</v>
      </c>
      <c r="P2700" s="2">
        <v>1954810</v>
      </c>
      <c r="Q2700">
        <v>0</v>
      </c>
      <c r="R2700">
        <v>0</v>
      </c>
      <c r="S2700">
        <v>0</v>
      </c>
    </row>
    <row r="2701" spans="1:19" x14ac:dyDescent="0.25">
      <c r="A2701" s="1" t="s">
        <v>13</v>
      </c>
      <c r="B2701" s="4">
        <v>2074073</v>
      </c>
      <c r="C2701">
        <v>13</v>
      </c>
      <c r="D2701">
        <v>18</v>
      </c>
      <c r="E2701" s="1" t="s">
        <v>2713</v>
      </c>
      <c r="F2701" t="str">
        <f>+RIGHT(Tabla1[[#This Row],[CONSIDERED_DATE1]],6)</f>
        <v>MAY-23</v>
      </c>
      <c r="G2701" t="str">
        <f>+LEFT(Tabla1[[#This Row],[CONSIDERED_DATE12]],3)</f>
        <v>MAY</v>
      </c>
      <c r="H2701" t="str">
        <f>+RIGHT(Tabla1[[#This Row],[CONSIDERED_DATE12]],2)</f>
        <v>23</v>
      </c>
      <c r="I2701" t="str">
        <f>+CONCATENATE(Tabla1[[#This Row],[CONSIDERED_DATE14]],"-",Tabla1[[#This Row],[CONSIDERED_DATE13]])</f>
        <v>23-MAY</v>
      </c>
      <c r="J2701" s="1" t="s">
        <v>5909</v>
      </c>
      <c r="K2701">
        <v>13</v>
      </c>
      <c r="L2701">
        <v>64</v>
      </c>
      <c r="M2701" s="4">
        <v>159544.07692307601</v>
      </c>
      <c r="N2701" s="3">
        <v>20.3125</v>
      </c>
      <c r="O2701" s="3">
        <f>+Tabla1[[#This Row],[CF_CALC_OCC_ROOMS]]/67*100</f>
        <v>19.402985074626866</v>
      </c>
      <c r="P2701" s="2">
        <v>2074073</v>
      </c>
      <c r="Q2701">
        <v>0</v>
      </c>
      <c r="R2701">
        <v>0</v>
      </c>
      <c r="S2701">
        <v>0</v>
      </c>
    </row>
    <row r="2702" spans="1:19" x14ac:dyDescent="0.25">
      <c r="A2702" s="1" t="s">
        <v>13</v>
      </c>
      <c r="B2702" s="4">
        <v>3015362</v>
      </c>
      <c r="C2702">
        <v>20</v>
      </c>
      <c r="D2702">
        <v>23</v>
      </c>
      <c r="E2702" s="1" t="s">
        <v>2714</v>
      </c>
      <c r="F2702" t="str">
        <f>+RIGHT(Tabla1[[#This Row],[CONSIDERED_DATE1]],6)</f>
        <v>MAY-23</v>
      </c>
      <c r="G2702" t="str">
        <f>+LEFT(Tabla1[[#This Row],[CONSIDERED_DATE12]],3)</f>
        <v>MAY</v>
      </c>
      <c r="H2702" t="str">
        <f>+RIGHT(Tabla1[[#This Row],[CONSIDERED_DATE12]],2)</f>
        <v>23</v>
      </c>
      <c r="I2702" t="str">
        <f>+CONCATENATE(Tabla1[[#This Row],[CONSIDERED_DATE14]],"-",Tabla1[[#This Row],[CONSIDERED_DATE13]])</f>
        <v>23-MAY</v>
      </c>
      <c r="J2702" s="1" t="s">
        <v>5910</v>
      </c>
      <c r="K2702">
        <v>20</v>
      </c>
      <c r="L2702">
        <v>59</v>
      </c>
      <c r="M2702" s="4">
        <v>150768.1</v>
      </c>
      <c r="N2702" s="3">
        <v>33.898305084745701</v>
      </c>
      <c r="O2702" s="3">
        <f>+Tabla1[[#This Row],[CF_CALC_OCC_ROOMS]]/67*100</f>
        <v>29.850746268656714</v>
      </c>
      <c r="P2702" s="2">
        <v>3015362</v>
      </c>
      <c r="Q2702">
        <v>0</v>
      </c>
      <c r="R2702">
        <v>0</v>
      </c>
      <c r="S2702">
        <v>0</v>
      </c>
    </row>
    <row r="2703" spans="1:19" x14ac:dyDescent="0.25">
      <c r="A2703" s="1" t="s">
        <v>13</v>
      </c>
      <c r="B2703" s="4">
        <v>3920659</v>
      </c>
      <c r="C2703">
        <v>25</v>
      </c>
      <c r="D2703">
        <v>31</v>
      </c>
      <c r="E2703" s="1" t="s">
        <v>2715</v>
      </c>
      <c r="F2703" t="str">
        <f>+RIGHT(Tabla1[[#This Row],[CONSIDERED_DATE1]],6)</f>
        <v>MAY-23</v>
      </c>
      <c r="G2703" t="str">
        <f>+LEFT(Tabla1[[#This Row],[CONSIDERED_DATE12]],3)</f>
        <v>MAY</v>
      </c>
      <c r="H2703" t="str">
        <f>+RIGHT(Tabla1[[#This Row],[CONSIDERED_DATE12]],2)</f>
        <v>23</v>
      </c>
      <c r="I2703" t="str">
        <f>+CONCATENATE(Tabla1[[#This Row],[CONSIDERED_DATE14]],"-",Tabla1[[#This Row],[CONSIDERED_DATE13]])</f>
        <v>23-MAY</v>
      </c>
      <c r="J2703" s="1" t="s">
        <v>5911</v>
      </c>
      <c r="K2703">
        <v>25</v>
      </c>
      <c r="L2703">
        <v>60</v>
      </c>
      <c r="M2703" s="4">
        <v>156826.35999999999</v>
      </c>
      <c r="N2703" s="3">
        <v>41.6666666666666</v>
      </c>
      <c r="O2703" s="3">
        <f>+Tabla1[[#This Row],[CF_CALC_OCC_ROOMS]]/67*100</f>
        <v>37.313432835820898</v>
      </c>
      <c r="P2703" s="2">
        <v>3920659</v>
      </c>
      <c r="Q2703">
        <v>0</v>
      </c>
      <c r="R2703">
        <v>0</v>
      </c>
      <c r="S2703">
        <v>0</v>
      </c>
    </row>
    <row r="2704" spans="1:19" x14ac:dyDescent="0.25">
      <c r="A2704" s="1" t="s">
        <v>13</v>
      </c>
      <c r="B2704" s="4">
        <v>7368113.3781512603</v>
      </c>
      <c r="C2704">
        <v>44</v>
      </c>
      <c r="D2704">
        <v>64</v>
      </c>
      <c r="E2704" s="1" t="s">
        <v>2716</v>
      </c>
      <c r="F2704" t="str">
        <f>+RIGHT(Tabla1[[#This Row],[CONSIDERED_DATE1]],6)</f>
        <v>MAY-23</v>
      </c>
      <c r="G2704" t="str">
        <f>+LEFT(Tabla1[[#This Row],[CONSIDERED_DATE12]],3)</f>
        <v>MAY</v>
      </c>
      <c r="H2704" t="str">
        <f>+RIGHT(Tabla1[[#This Row],[CONSIDERED_DATE12]],2)</f>
        <v>23</v>
      </c>
      <c r="I2704" t="str">
        <f>+CONCATENATE(Tabla1[[#This Row],[CONSIDERED_DATE14]],"-",Tabla1[[#This Row],[CONSIDERED_DATE13]])</f>
        <v>23-MAY</v>
      </c>
      <c r="J2704" s="1" t="s">
        <v>5912</v>
      </c>
      <c r="K2704">
        <v>44</v>
      </c>
      <c r="L2704">
        <v>62</v>
      </c>
      <c r="M2704" s="4">
        <v>167457.12223071046</v>
      </c>
      <c r="N2704" s="3">
        <v>70.967741935483801</v>
      </c>
      <c r="O2704" s="3">
        <f>+Tabla1[[#This Row],[CF_CALC_OCC_ROOMS]]/67*100</f>
        <v>65.671641791044777</v>
      </c>
      <c r="P2704" s="2">
        <v>4979113.3781512603</v>
      </c>
      <c r="Q2704">
        <v>0</v>
      </c>
      <c r="R2704">
        <v>2389000</v>
      </c>
      <c r="S2704">
        <v>0</v>
      </c>
    </row>
    <row r="2705" spans="1:19" x14ac:dyDescent="0.25">
      <c r="A2705" s="1" t="s">
        <v>13</v>
      </c>
      <c r="B2705" s="4">
        <v>9664240.1344537809</v>
      </c>
      <c r="C2705">
        <v>48</v>
      </c>
      <c r="D2705">
        <v>89</v>
      </c>
      <c r="E2705" s="1" t="s">
        <v>2717</v>
      </c>
      <c r="F2705" t="str">
        <f>+RIGHT(Tabla1[[#This Row],[CONSIDERED_DATE1]],6)</f>
        <v>MAY-23</v>
      </c>
      <c r="G2705" t="str">
        <f>+LEFT(Tabla1[[#This Row],[CONSIDERED_DATE12]],3)</f>
        <v>MAY</v>
      </c>
      <c r="H2705" t="str">
        <f>+RIGHT(Tabla1[[#This Row],[CONSIDERED_DATE12]],2)</f>
        <v>23</v>
      </c>
      <c r="I2705" t="str">
        <f>+CONCATENATE(Tabla1[[#This Row],[CONSIDERED_DATE14]],"-",Tabla1[[#This Row],[CONSIDERED_DATE13]])</f>
        <v>23-MAY</v>
      </c>
      <c r="J2705" s="1" t="s">
        <v>5913</v>
      </c>
      <c r="K2705">
        <v>48</v>
      </c>
      <c r="L2705">
        <v>62</v>
      </c>
      <c r="M2705" s="4">
        <v>201338.33613445377</v>
      </c>
      <c r="N2705" s="3">
        <v>77.419354838709594</v>
      </c>
      <c r="O2705" s="3">
        <f>+Tabla1[[#This Row],[CF_CALC_OCC_ROOMS]]/67*100</f>
        <v>71.641791044776113</v>
      </c>
      <c r="P2705" s="2">
        <v>9664240.1344537809</v>
      </c>
      <c r="Q2705">
        <v>0</v>
      </c>
      <c r="R2705">
        <v>0</v>
      </c>
      <c r="S2705">
        <v>0</v>
      </c>
    </row>
    <row r="2706" spans="1:19" x14ac:dyDescent="0.25">
      <c r="A2706" s="1" t="s">
        <v>13</v>
      </c>
      <c r="B2706" s="4">
        <v>2185160</v>
      </c>
      <c r="C2706">
        <v>13</v>
      </c>
      <c r="D2706">
        <v>18</v>
      </c>
      <c r="E2706" s="1" t="s">
        <v>2718</v>
      </c>
      <c r="F2706" t="str">
        <f>+RIGHT(Tabla1[[#This Row],[CONSIDERED_DATE1]],6)</f>
        <v>MAY-23</v>
      </c>
      <c r="G2706" t="str">
        <f>+LEFT(Tabla1[[#This Row],[CONSIDERED_DATE12]],3)</f>
        <v>MAY</v>
      </c>
      <c r="H2706" t="str">
        <f>+RIGHT(Tabla1[[#This Row],[CONSIDERED_DATE12]],2)</f>
        <v>23</v>
      </c>
      <c r="I2706" t="str">
        <f>+CONCATENATE(Tabla1[[#This Row],[CONSIDERED_DATE14]],"-",Tabla1[[#This Row],[CONSIDERED_DATE13]])</f>
        <v>23-MAY</v>
      </c>
      <c r="J2706" s="1" t="s">
        <v>5914</v>
      </c>
      <c r="K2706">
        <v>13</v>
      </c>
      <c r="L2706">
        <v>62</v>
      </c>
      <c r="M2706" s="4">
        <v>168089.23076922999</v>
      </c>
      <c r="N2706" s="3">
        <v>20.967741935483801</v>
      </c>
      <c r="O2706" s="3">
        <f>+Tabla1[[#This Row],[CF_CALC_OCC_ROOMS]]/67*100</f>
        <v>19.402985074626866</v>
      </c>
      <c r="P2706" s="2">
        <v>2185160</v>
      </c>
      <c r="Q2706">
        <v>0</v>
      </c>
      <c r="R2706">
        <v>0</v>
      </c>
      <c r="S2706">
        <v>0</v>
      </c>
    </row>
    <row r="2707" spans="1:19" x14ac:dyDescent="0.25">
      <c r="A2707" s="1" t="s">
        <v>13</v>
      </c>
      <c r="B2707" s="4">
        <v>1042594</v>
      </c>
      <c r="C2707">
        <v>8</v>
      </c>
      <c r="D2707">
        <v>9</v>
      </c>
      <c r="E2707" s="1" t="s">
        <v>2719</v>
      </c>
      <c r="F2707" t="str">
        <f>+RIGHT(Tabla1[[#This Row],[CONSIDERED_DATE1]],6)</f>
        <v>MAY-23</v>
      </c>
      <c r="G2707" t="str">
        <f>+LEFT(Tabla1[[#This Row],[CONSIDERED_DATE12]],3)</f>
        <v>MAY</v>
      </c>
      <c r="H2707" t="str">
        <f>+RIGHT(Tabla1[[#This Row],[CONSIDERED_DATE12]],2)</f>
        <v>23</v>
      </c>
      <c r="I2707" t="str">
        <f>+CONCATENATE(Tabla1[[#This Row],[CONSIDERED_DATE14]],"-",Tabla1[[#This Row],[CONSIDERED_DATE13]])</f>
        <v>23-MAY</v>
      </c>
      <c r="J2707" s="1" t="s">
        <v>5915</v>
      </c>
      <c r="K2707">
        <v>8</v>
      </c>
      <c r="L2707">
        <v>67</v>
      </c>
      <c r="M2707" s="4">
        <v>130324.25</v>
      </c>
      <c r="N2707" s="3">
        <v>11.9402985074626</v>
      </c>
      <c r="O2707" s="3">
        <f>+Tabla1[[#This Row],[CF_CALC_OCC_ROOMS]]/67*100</f>
        <v>11.940298507462686</v>
      </c>
      <c r="P2707" s="2">
        <v>1042594</v>
      </c>
      <c r="Q2707">
        <v>0</v>
      </c>
      <c r="R2707">
        <v>0</v>
      </c>
      <c r="S2707">
        <v>0</v>
      </c>
    </row>
    <row r="2708" spans="1:19" x14ac:dyDescent="0.25">
      <c r="A2708" s="1" t="s">
        <v>13</v>
      </c>
      <c r="B2708" s="4">
        <v>2399680.0672268909</v>
      </c>
      <c r="C2708">
        <v>16</v>
      </c>
      <c r="D2708">
        <v>20</v>
      </c>
      <c r="E2708" s="1" t="s">
        <v>2720</v>
      </c>
      <c r="F2708" t="str">
        <f>+RIGHT(Tabla1[[#This Row],[CONSIDERED_DATE1]],6)</f>
        <v>MAY-23</v>
      </c>
      <c r="G2708" t="str">
        <f>+LEFT(Tabla1[[#This Row],[CONSIDERED_DATE12]],3)</f>
        <v>MAY</v>
      </c>
      <c r="H2708" t="str">
        <f>+RIGHT(Tabla1[[#This Row],[CONSIDERED_DATE12]],2)</f>
        <v>23</v>
      </c>
      <c r="I2708" t="str">
        <f>+CONCATENATE(Tabla1[[#This Row],[CONSIDERED_DATE14]],"-",Tabla1[[#This Row],[CONSIDERED_DATE13]])</f>
        <v>23-MAY</v>
      </c>
      <c r="J2708" s="1" t="s">
        <v>5916</v>
      </c>
      <c r="K2708">
        <v>16</v>
      </c>
      <c r="L2708">
        <v>63</v>
      </c>
      <c r="M2708" s="4">
        <v>149980.00420168068</v>
      </c>
      <c r="N2708" s="3">
        <v>25.396825396825299</v>
      </c>
      <c r="O2708" s="3">
        <f>+Tabla1[[#This Row],[CF_CALC_OCC_ROOMS]]/67*100</f>
        <v>23.880597014925371</v>
      </c>
      <c r="P2708" s="2">
        <v>2399680.0672268909</v>
      </c>
      <c r="Q2708">
        <v>0</v>
      </c>
      <c r="R2708">
        <v>0</v>
      </c>
      <c r="S2708">
        <v>0</v>
      </c>
    </row>
    <row r="2709" spans="1:19" x14ac:dyDescent="0.25">
      <c r="A2709" s="1" t="s">
        <v>13</v>
      </c>
      <c r="B2709" s="4">
        <v>2145560</v>
      </c>
      <c r="C2709">
        <v>13</v>
      </c>
      <c r="D2709">
        <v>15</v>
      </c>
      <c r="E2709" s="1" t="s">
        <v>2721</v>
      </c>
      <c r="F2709" t="str">
        <f>+RIGHT(Tabla1[[#This Row],[CONSIDERED_DATE1]],6)</f>
        <v>MAY-23</v>
      </c>
      <c r="G2709" t="str">
        <f>+LEFT(Tabla1[[#This Row],[CONSIDERED_DATE12]],3)</f>
        <v>MAY</v>
      </c>
      <c r="H2709" t="str">
        <f>+RIGHT(Tabla1[[#This Row],[CONSIDERED_DATE12]],2)</f>
        <v>23</v>
      </c>
      <c r="I2709" t="str">
        <f>+CONCATENATE(Tabla1[[#This Row],[CONSIDERED_DATE14]],"-",Tabla1[[#This Row],[CONSIDERED_DATE13]])</f>
        <v>23-MAY</v>
      </c>
      <c r="J2709" s="1" t="s">
        <v>5917</v>
      </c>
      <c r="K2709">
        <v>13</v>
      </c>
      <c r="L2709">
        <v>63</v>
      </c>
      <c r="M2709" s="4">
        <v>165043.07692307601</v>
      </c>
      <c r="N2709" s="3">
        <v>20.634920634920601</v>
      </c>
      <c r="O2709" s="3">
        <f>+Tabla1[[#This Row],[CF_CALC_OCC_ROOMS]]/67*100</f>
        <v>19.402985074626866</v>
      </c>
      <c r="P2709" s="2">
        <v>2145560</v>
      </c>
      <c r="Q2709">
        <v>0</v>
      </c>
      <c r="R2709">
        <v>0</v>
      </c>
      <c r="S2709">
        <v>0</v>
      </c>
    </row>
    <row r="2710" spans="1:19" x14ac:dyDescent="0.25">
      <c r="A2710" s="1" t="s">
        <v>13</v>
      </c>
      <c r="B2710" s="4">
        <v>7982768</v>
      </c>
      <c r="C2710">
        <v>50</v>
      </c>
      <c r="D2710">
        <v>57</v>
      </c>
      <c r="E2710" s="1" t="s">
        <v>2722</v>
      </c>
      <c r="F2710" t="str">
        <f>+RIGHT(Tabla1[[#This Row],[CONSIDERED_DATE1]],6)</f>
        <v>JUN-23</v>
      </c>
      <c r="G2710" t="str">
        <f>+LEFT(Tabla1[[#This Row],[CONSIDERED_DATE12]],3)</f>
        <v>JUN</v>
      </c>
      <c r="H2710" t="str">
        <f>+RIGHT(Tabla1[[#This Row],[CONSIDERED_DATE12]],2)</f>
        <v>23</v>
      </c>
      <c r="I2710" t="str">
        <f>+CONCATENATE(Tabla1[[#This Row],[CONSIDERED_DATE14]],"-",Tabla1[[#This Row],[CONSIDERED_DATE13]])</f>
        <v>23-JUN</v>
      </c>
      <c r="J2710" s="1" t="s">
        <v>5918</v>
      </c>
      <c r="K2710">
        <v>50</v>
      </c>
      <c r="L2710">
        <v>65</v>
      </c>
      <c r="M2710" s="4">
        <v>159655.35999999999</v>
      </c>
      <c r="N2710" s="3">
        <v>76.923076923076906</v>
      </c>
      <c r="O2710" s="3">
        <f>+Tabla1[[#This Row],[CF_CALC_OCC_ROOMS]]/67*100</f>
        <v>74.626865671641795</v>
      </c>
      <c r="P2710" s="2">
        <v>3622768</v>
      </c>
      <c r="Q2710">
        <v>0</v>
      </c>
      <c r="R2710">
        <v>4360000</v>
      </c>
      <c r="S2710">
        <v>0</v>
      </c>
    </row>
    <row r="2711" spans="1:19" x14ac:dyDescent="0.25">
      <c r="A2711" s="1" t="s">
        <v>13</v>
      </c>
      <c r="B2711" s="4">
        <v>5850984</v>
      </c>
      <c r="C2711">
        <v>29</v>
      </c>
      <c r="D2711">
        <v>55</v>
      </c>
      <c r="E2711" s="1" t="s">
        <v>2723</v>
      </c>
      <c r="F2711" t="str">
        <f>+RIGHT(Tabla1[[#This Row],[CONSIDERED_DATE1]],6)</f>
        <v>JUN-23</v>
      </c>
      <c r="G2711" t="str">
        <f>+LEFT(Tabla1[[#This Row],[CONSIDERED_DATE12]],3)</f>
        <v>JUN</v>
      </c>
      <c r="H2711" t="str">
        <f>+RIGHT(Tabla1[[#This Row],[CONSIDERED_DATE12]],2)</f>
        <v>23</v>
      </c>
      <c r="I2711" t="str">
        <f>+CONCATENATE(Tabla1[[#This Row],[CONSIDERED_DATE14]],"-",Tabla1[[#This Row],[CONSIDERED_DATE13]])</f>
        <v>23-JUN</v>
      </c>
      <c r="J2711" s="1" t="s">
        <v>5919</v>
      </c>
      <c r="K2711">
        <v>29</v>
      </c>
      <c r="L2711">
        <v>65</v>
      </c>
      <c r="M2711" s="4">
        <v>201758.06896551701</v>
      </c>
      <c r="N2711" s="3">
        <v>44.615384615384599</v>
      </c>
      <c r="O2711" s="3">
        <f>+Tabla1[[#This Row],[CF_CALC_OCC_ROOMS]]/67*100</f>
        <v>43.283582089552233</v>
      </c>
      <c r="P2711" s="2">
        <v>5850984</v>
      </c>
      <c r="Q2711">
        <v>0</v>
      </c>
      <c r="R2711">
        <v>0</v>
      </c>
      <c r="S2711">
        <v>0</v>
      </c>
    </row>
    <row r="2712" spans="1:19" x14ac:dyDescent="0.25">
      <c r="A2712" s="1" t="s">
        <v>13</v>
      </c>
      <c r="B2712" s="4">
        <v>10017360</v>
      </c>
      <c r="C2712">
        <v>48</v>
      </c>
      <c r="D2712">
        <v>93</v>
      </c>
      <c r="E2712" s="1" t="s">
        <v>2724</v>
      </c>
      <c r="F2712" t="str">
        <f>+RIGHT(Tabla1[[#This Row],[CONSIDERED_DATE1]],6)</f>
        <v>JUN-23</v>
      </c>
      <c r="G2712" t="str">
        <f>+LEFT(Tabla1[[#This Row],[CONSIDERED_DATE12]],3)</f>
        <v>JUN</v>
      </c>
      <c r="H2712" t="str">
        <f>+RIGHT(Tabla1[[#This Row],[CONSIDERED_DATE12]],2)</f>
        <v>23</v>
      </c>
      <c r="I2712" t="str">
        <f>+CONCATENATE(Tabla1[[#This Row],[CONSIDERED_DATE14]],"-",Tabla1[[#This Row],[CONSIDERED_DATE13]])</f>
        <v>23-JUN</v>
      </c>
      <c r="J2712" s="1" t="s">
        <v>5920</v>
      </c>
      <c r="K2712">
        <v>48</v>
      </c>
      <c r="L2712">
        <v>65</v>
      </c>
      <c r="M2712" s="4">
        <v>208695</v>
      </c>
      <c r="N2712" s="3">
        <v>73.846153846153797</v>
      </c>
      <c r="O2712" s="3">
        <f>+Tabla1[[#This Row],[CF_CALC_OCC_ROOMS]]/67*100</f>
        <v>71.641791044776113</v>
      </c>
      <c r="P2712" s="2">
        <v>10017360</v>
      </c>
      <c r="Q2712">
        <v>0</v>
      </c>
      <c r="R2712">
        <v>0</v>
      </c>
      <c r="S2712">
        <v>0</v>
      </c>
    </row>
    <row r="2713" spans="1:19" x14ac:dyDescent="0.25">
      <c r="A2713" s="1" t="s">
        <v>13</v>
      </c>
      <c r="B2713" s="4">
        <v>1769432</v>
      </c>
      <c r="C2713">
        <v>11</v>
      </c>
      <c r="D2713">
        <v>16</v>
      </c>
      <c r="E2713" s="1" t="s">
        <v>2725</v>
      </c>
      <c r="F2713" t="str">
        <f>+RIGHT(Tabla1[[#This Row],[CONSIDERED_DATE1]],6)</f>
        <v>JUN-23</v>
      </c>
      <c r="G2713" t="str">
        <f>+LEFT(Tabla1[[#This Row],[CONSIDERED_DATE12]],3)</f>
        <v>JUN</v>
      </c>
      <c r="H2713" t="str">
        <f>+RIGHT(Tabla1[[#This Row],[CONSIDERED_DATE12]],2)</f>
        <v>23</v>
      </c>
      <c r="I2713" t="str">
        <f>+CONCATENATE(Tabla1[[#This Row],[CONSIDERED_DATE14]],"-",Tabla1[[#This Row],[CONSIDERED_DATE13]])</f>
        <v>23-JUN</v>
      </c>
      <c r="J2713" s="1" t="s">
        <v>5921</v>
      </c>
      <c r="K2713">
        <v>11</v>
      </c>
      <c r="L2713">
        <v>65</v>
      </c>
      <c r="M2713" s="4">
        <v>160857.45454545401</v>
      </c>
      <c r="N2713" s="3">
        <v>16.923076923076898</v>
      </c>
      <c r="O2713" s="3">
        <f>+Tabla1[[#This Row],[CF_CALC_OCC_ROOMS]]/67*100</f>
        <v>16.417910447761194</v>
      </c>
      <c r="P2713" s="2">
        <v>1769432</v>
      </c>
      <c r="Q2713">
        <v>0</v>
      </c>
      <c r="R2713">
        <v>0</v>
      </c>
      <c r="S2713">
        <v>0</v>
      </c>
    </row>
    <row r="2714" spans="1:19" x14ac:dyDescent="0.25">
      <c r="A2714" s="1" t="s">
        <v>13</v>
      </c>
      <c r="B2714" s="4">
        <v>5579900</v>
      </c>
      <c r="C2714">
        <v>40</v>
      </c>
      <c r="D2714">
        <v>44</v>
      </c>
      <c r="E2714" s="1" t="s">
        <v>2726</v>
      </c>
      <c r="F2714" t="str">
        <f>+RIGHT(Tabla1[[#This Row],[CONSIDERED_DATE1]],6)</f>
        <v>JUN-23</v>
      </c>
      <c r="G2714" t="str">
        <f>+LEFT(Tabla1[[#This Row],[CONSIDERED_DATE12]],3)</f>
        <v>JUN</v>
      </c>
      <c r="H2714" t="str">
        <f>+RIGHT(Tabla1[[#This Row],[CONSIDERED_DATE12]],2)</f>
        <v>23</v>
      </c>
      <c r="I2714" t="str">
        <f>+CONCATENATE(Tabla1[[#This Row],[CONSIDERED_DATE14]],"-",Tabla1[[#This Row],[CONSIDERED_DATE13]])</f>
        <v>23-JUN</v>
      </c>
      <c r="J2714" s="1" t="s">
        <v>5922</v>
      </c>
      <c r="K2714">
        <v>40</v>
      </c>
      <c r="L2714">
        <v>65</v>
      </c>
      <c r="M2714" s="4">
        <v>139497.5</v>
      </c>
      <c r="N2714" s="3">
        <v>61.538461538461497</v>
      </c>
      <c r="O2714" s="3">
        <f>+Tabla1[[#This Row],[CF_CALC_OCC_ROOMS]]/67*100</f>
        <v>59.701492537313428</v>
      </c>
      <c r="P2714" s="2">
        <v>3554900</v>
      </c>
      <c r="Q2714">
        <v>0</v>
      </c>
      <c r="R2714">
        <v>2025000</v>
      </c>
      <c r="S2714">
        <v>0</v>
      </c>
    </row>
    <row r="2715" spans="1:19" x14ac:dyDescent="0.25">
      <c r="A2715" s="1" t="s">
        <v>13</v>
      </c>
      <c r="B2715" s="4">
        <v>5362153</v>
      </c>
      <c r="C2715">
        <v>39</v>
      </c>
      <c r="D2715">
        <v>43</v>
      </c>
      <c r="E2715" s="1" t="s">
        <v>2727</v>
      </c>
      <c r="F2715" t="str">
        <f>+RIGHT(Tabla1[[#This Row],[CONSIDERED_DATE1]],6)</f>
        <v>JUN-23</v>
      </c>
      <c r="G2715" t="str">
        <f>+LEFT(Tabla1[[#This Row],[CONSIDERED_DATE12]],3)</f>
        <v>JUN</v>
      </c>
      <c r="H2715" t="str">
        <f>+RIGHT(Tabla1[[#This Row],[CONSIDERED_DATE12]],2)</f>
        <v>23</v>
      </c>
      <c r="I2715" t="str">
        <f>+CONCATENATE(Tabla1[[#This Row],[CONSIDERED_DATE14]],"-",Tabla1[[#This Row],[CONSIDERED_DATE13]])</f>
        <v>23-JUN</v>
      </c>
      <c r="J2715" s="1" t="s">
        <v>5923</v>
      </c>
      <c r="K2715">
        <v>39</v>
      </c>
      <c r="L2715">
        <v>65</v>
      </c>
      <c r="M2715" s="4">
        <v>137491.10256410201</v>
      </c>
      <c r="N2715" s="3">
        <v>60</v>
      </c>
      <c r="O2715" s="3">
        <f>+Tabla1[[#This Row],[CF_CALC_OCC_ROOMS]]/67*100</f>
        <v>58.208955223880601</v>
      </c>
      <c r="P2715" s="2">
        <v>3470053</v>
      </c>
      <c r="Q2715">
        <v>0</v>
      </c>
      <c r="R2715">
        <v>1892100</v>
      </c>
      <c r="S2715">
        <v>0</v>
      </c>
    </row>
    <row r="2716" spans="1:19" x14ac:dyDescent="0.25">
      <c r="A2716" s="1" t="s">
        <v>13</v>
      </c>
      <c r="B2716" s="4">
        <v>6390854</v>
      </c>
      <c r="C2716">
        <v>41</v>
      </c>
      <c r="D2716">
        <v>49</v>
      </c>
      <c r="E2716" s="1" t="s">
        <v>2728</v>
      </c>
      <c r="F2716" t="str">
        <f>+RIGHT(Tabla1[[#This Row],[CONSIDERED_DATE1]],6)</f>
        <v>JUN-23</v>
      </c>
      <c r="G2716" t="str">
        <f>+LEFT(Tabla1[[#This Row],[CONSIDERED_DATE12]],3)</f>
        <v>JUN</v>
      </c>
      <c r="H2716" t="str">
        <f>+RIGHT(Tabla1[[#This Row],[CONSIDERED_DATE12]],2)</f>
        <v>23</v>
      </c>
      <c r="I2716" t="str">
        <f>+CONCATENATE(Tabla1[[#This Row],[CONSIDERED_DATE14]],"-",Tabla1[[#This Row],[CONSIDERED_DATE13]])</f>
        <v>23-JUN</v>
      </c>
      <c r="J2716" s="1" t="s">
        <v>5924</v>
      </c>
      <c r="K2716">
        <v>41</v>
      </c>
      <c r="L2716">
        <v>65</v>
      </c>
      <c r="M2716" s="4">
        <v>155874.48780487801</v>
      </c>
      <c r="N2716" s="3">
        <v>63.076923076923002</v>
      </c>
      <c r="O2716" s="3">
        <f>+Tabla1[[#This Row],[CF_CALC_OCC_ROOMS]]/67*100</f>
        <v>61.194029850746269</v>
      </c>
      <c r="P2716" s="2">
        <v>3958154</v>
      </c>
      <c r="Q2716">
        <v>0</v>
      </c>
      <c r="R2716">
        <v>2432700</v>
      </c>
      <c r="S2716">
        <v>0</v>
      </c>
    </row>
    <row r="2717" spans="1:19" x14ac:dyDescent="0.25">
      <c r="A2717" s="1" t="s">
        <v>13</v>
      </c>
      <c r="B2717" s="4">
        <v>5682363</v>
      </c>
      <c r="C2717">
        <v>39</v>
      </c>
      <c r="D2717">
        <v>48</v>
      </c>
      <c r="E2717" s="1" t="s">
        <v>2729</v>
      </c>
      <c r="F2717" t="str">
        <f>+RIGHT(Tabla1[[#This Row],[CONSIDERED_DATE1]],6)</f>
        <v>JUN-23</v>
      </c>
      <c r="G2717" t="str">
        <f>+LEFT(Tabla1[[#This Row],[CONSIDERED_DATE12]],3)</f>
        <v>JUN</v>
      </c>
      <c r="H2717" t="str">
        <f>+RIGHT(Tabla1[[#This Row],[CONSIDERED_DATE12]],2)</f>
        <v>23</v>
      </c>
      <c r="I2717" t="str">
        <f>+CONCATENATE(Tabla1[[#This Row],[CONSIDERED_DATE14]],"-",Tabla1[[#This Row],[CONSIDERED_DATE13]])</f>
        <v>23-JUN</v>
      </c>
      <c r="J2717" s="1" t="s">
        <v>5925</v>
      </c>
      <c r="K2717">
        <v>39</v>
      </c>
      <c r="L2717">
        <v>64</v>
      </c>
      <c r="M2717" s="4">
        <v>145701.615384615</v>
      </c>
      <c r="N2717" s="3">
        <v>60.9375</v>
      </c>
      <c r="O2717" s="3">
        <f>+Tabla1[[#This Row],[CF_CALC_OCC_ROOMS]]/67*100</f>
        <v>58.208955223880601</v>
      </c>
      <c r="P2717" s="2">
        <v>3384810</v>
      </c>
      <c r="Q2717">
        <v>0</v>
      </c>
      <c r="R2717">
        <v>2297553</v>
      </c>
      <c r="S2717">
        <v>0</v>
      </c>
    </row>
    <row r="2718" spans="1:19" x14ac:dyDescent="0.25">
      <c r="A2718" s="1" t="s">
        <v>13</v>
      </c>
      <c r="B2718" s="4">
        <v>5924608</v>
      </c>
      <c r="C2718">
        <v>35</v>
      </c>
      <c r="D2718">
        <v>55</v>
      </c>
      <c r="E2718" s="1" t="s">
        <v>2730</v>
      </c>
      <c r="F2718" t="str">
        <f>+RIGHT(Tabla1[[#This Row],[CONSIDERED_DATE1]],6)</f>
        <v>JUN-23</v>
      </c>
      <c r="G2718" t="str">
        <f>+LEFT(Tabla1[[#This Row],[CONSIDERED_DATE12]],3)</f>
        <v>JUN</v>
      </c>
      <c r="H2718" t="str">
        <f>+RIGHT(Tabla1[[#This Row],[CONSIDERED_DATE12]],2)</f>
        <v>23</v>
      </c>
      <c r="I2718" t="str">
        <f>+CONCATENATE(Tabla1[[#This Row],[CONSIDERED_DATE14]],"-",Tabla1[[#This Row],[CONSIDERED_DATE13]])</f>
        <v>23-JUN</v>
      </c>
      <c r="J2718" s="1" t="s">
        <v>5926</v>
      </c>
      <c r="K2718">
        <v>35</v>
      </c>
      <c r="L2718">
        <v>66</v>
      </c>
      <c r="M2718" s="4">
        <v>169274.51428571399</v>
      </c>
      <c r="N2718" s="3">
        <v>53.030303030303003</v>
      </c>
      <c r="O2718" s="3">
        <f>+Tabla1[[#This Row],[CF_CALC_OCC_ROOMS]]/67*100</f>
        <v>52.238805970149251</v>
      </c>
      <c r="P2718" s="2">
        <v>5924608</v>
      </c>
      <c r="Q2718">
        <v>0</v>
      </c>
      <c r="R2718">
        <v>0</v>
      </c>
      <c r="S2718">
        <v>0</v>
      </c>
    </row>
    <row r="2719" spans="1:19" x14ac:dyDescent="0.25">
      <c r="A2719" s="1" t="s">
        <v>13</v>
      </c>
      <c r="B2719" s="4">
        <v>7120081.2773109246</v>
      </c>
      <c r="C2719">
        <v>40</v>
      </c>
      <c r="D2719">
        <v>68</v>
      </c>
      <c r="E2719" s="1" t="s">
        <v>2731</v>
      </c>
      <c r="F2719" t="str">
        <f>+RIGHT(Tabla1[[#This Row],[CONSIDERED_DATE1]],6)</f>
        <v>JUN-23</v>
      </c>
      <c r="G2719" t="str">
        <f>+LEFT(Tabla1[[#This Row],[CONSIDERED_DATE12]],3)</f>
        <v>JUN</v>
      </c>
      <c r="H2719" t="str">
        <f>+RIGHT(Tabla1[[#This Row],[CONSIDERED_DATE12]],2)</f>
        <v>23</v>
      </c>
      <c r="I2719" t="str">
        <f>+CONCATENATE(Tabla1[[#This Row],[CONSIDERED_DATE14]],"-",Tabla1[[#This Row],[CONSIDERED_DATE13]])</f>
        <v>23-JUN</v>
      </c>
      <c r="J2719" s="1" t="s">
        <v>5927</v>
      </c>
      <c r="K2719">
        <v>40</v>
      </c>
      <c r="L2719">
        <v>67</v>
      </c>
      <c r="M2719" s="4">
        <v>178002.0319327731</v>
      </c>
      <c r="N2719" s="3">
        <v>59.701492537313399</v>
      </c>
      <c r="O2719" s="3">
        <f>+Tabla1[[#This Row],[CF_CALC_OCC_ROOMS]]/67*100</f>
        <v>59.701492537313428</v>
      </c>
      <c r="P2719" s="2">
        <v>7120081.2773109246</v>
      </c>
      <c r="Q2719">
        <v>0</v>
      </c>
      <c r="R2719">
        <v>0</v>
      </c>
      <c r="S2719">
        <v>0</v>
      </c>
    </row>
    <row r="2720" spans="1:19" x14ac:dyDescent="0.25">
      <c r="A2720" s="1" t="s">
        <v>13</v>
      </c>
      <c r="B2720" s="4">
        <v>2785140.7226890759</v>
      </c>
      <c r="C2720">
        <v>17</v>
      </c>
      <c r="D2720">
        <v>24</v>
      </c>
      <c r="E2720" s="1" t="s">
        <v>2732</v>
      </c>
      <c r="F2720" t="str">
        <f>+RIGHT(Tabla1[[#This Row],[CONSIDERED_DATE1]],6)</f>
        <v>JUN-23</v>
      </c>
      <c r="G2720" t="str">
        <f>+LEFT(Tabla1[[#This Row],[CONSIDERED_DATE12]],3)</f>
        <v>JUN</v>
      </c>
      <c r="H2720" t="str">
        <f>+RIGHT(Tabla1[[#This Row],[CONSIDERED_DATE12]],2)</f>
        <v>23</v>
      </c>
      <c r="I2720" t="str">
        <f>+CONCATENATE(Tabla1[[#This Row],[CONSIDERED_DATE14]],"-",Tabla1[[#This Row],[CONSIDERED_DATE13]])</f>
        <v>23-JUN</v>
      </c>
      <c r="J2720" s="1" t="s">
        <v>5928</v>
      </c>
      <c r="K2720">
        <v>17</v>
      </c>
      <c r="L2720">
        <v>65</v>
      </c>
      <c r="M2720" s="4">
        <v>163831.80721700401</v>
      </c>
      <c r="N2720" s="3">
        <v>26.1538461538461</v>
      </c>
      <c r="O2720" s="3">
        <f>+Tabla1[[#This Row],[CF_CALC_OCC_ROOMS]]/67*100</f>
        <v>25.373134328358208</v>
      </c>
      <c r="P2720" s="2">
        <v>2785140.7226890759</v>
      </c>
      <c r="Q2720">
        <v>0</v>
      </c>
      <c r="R2720">
        <v>0</v>
      </c>
      <c r="S2720">
        <v>0</v>
      </c>
    </row>
    <row r="2721" spans="1:19" x14ac:dyDescent="0.25">
      <c r="A2721" s="1" t="s">
        <v>13</v>
      </c>
      <c r="B2721" s="4">
        <v>1895173</v>
      </c>
      <c r="C2721">
        <v>14</v>
      </c>
      <c r="D2721">
        <v>15</v>
      </c>
      <c r="E2721" s="1" t="s">
        <v>2733</v>
      </c>
      <c r="F2721" t="str">
        <f>+RIGHT(Tabla1[[#This Row],[CONSIDERED_DATE1]],6)</f>
        <v>JUN-23</v>
      </c>
      <c r="G2721" t="str">
        <f>+LEFT(Tabla1[[#This Row],[CONSIDERED_DATE12]],3)</f>
        <v>JUN</v>
      </c>
      <c r="H2721" t="str">
        <f>+RIGHT(Tabla1[[#This Row],[CONSIDERED_DATE12]],2)</f>
        <v>23</v>
      </c>
      <c r="I2721" t="str">
        <f>+CONCATENATE(Tabla1[[#This Row],[CONSIDERED_DATE14]],"-",Tabla1[[#This Row],[CONSIDERED_DATE13]])</f>
        <v>23-JUN</v>
      </c>
      <c r="J2721" s="1" t="s">
        <v>5929</v>
      </c>
      <c r="K2721">
        <v>14</v>
      </c>
      <c r="L2721">
        <v>65</v>
      </c>
      <c r="M2721" s="4">
        <v>135369.5</v>
      </c>
      <c r="N2721" s="3">
        <v>21.538461538461501</v>
      </c>
      <c r="O2721" s="3">
        <f>+Tabla1[[#This Row],[CF_CALC_OCC_ROOMS]]/67*100</f>
        <v>20.8955223880597</v>
      </c>
      <c r="P2721" s="2">
        <v>1895173</v>
      </c>
      <c r="Q2721">
        <v>0</v>
      </c>
      <c r="R2721">
        <v>0</v>
      </c>
      <c r="S2721">
        <v>0</v>
      </c>
    </row>
    <row r="2722" spans="1:19" x14ac:dyDescent="0.25">
      <c r="A2722" s="1" t="s">
        <v>13</v>
      </c>
      <c r="B2722" s="4">
        <v>3988015</v>
      </c>
      <c r="C2722">
        <v>23</v>
      </c>
      <c r="D2722">
        <v>27</v>
      </c>
      <c r="E2722" s="1" t="s">
        <v>2734</v>
      </c>
      <c r="F2722" t="str">
        <f>+RIGHT(Tabla1[[#This Row],[CONSIDERED_DATE1]],6)</f>
        <v>JUN-23</v>
      </c>
      <c r="G2722" t="str">
        <f>+LEFT(Tabla1[[#This Row],[CONSIDERED_DATE12]],3)</f>
        <v>JUN</v>
      </c>
      <c r="H2722" t="str">
        <f>+RIGHT(Tabla1[[#This Row],[CONSIDERED_DATE12]],2)</f>
        <v>23</v>
      </c>
      <c r="I2722" t="str">
        <f>+CONCATENATE(Tabla1[[#This Row],[CONSIDERED_DATE14]],"-",Tabla1[[#This Row],[CONSIDERED_DATE13]])</f>
        <v>23-JUN</v>
      </c>
      <c r="J2722" s="1" t="s">
        <v>5930</v>
      </c>
      <c r="K2722">
        <v>23</v>
      </c>
      <c r="L2722">
        <v>65</v>
      </c>
      <c r="M2722" s="4">
        <v>173391.95652173899</v>
      </c>
      <c r="N2722" s="3">
        <v>35.384615384615302</v>
      </c>
      <c r="O2722" s="3">
        <f>+Tabla1[[#This Row],[CF_CALC_OCC_ROOMS]]/67*100</f>
        <v>34.328358208955223</v>
      </c>
      <c r="P2722" s="2">
        <v>3988015</v>
      </c>
      <c r="Q2722">
        <v>0</v>
      </c>
      <c r="R2722">
        <v>0</v>
      </c>
      <c r="S2722">
        <v>0</v>
      </c>
    </row>
    <row r="2723" spans="1:19" x14ac:dyDescent="0.25">
      <c r="A2723" s="1" t="s">
        <v>13</v>
      </c>
      <c r="B2723" s="4">
        <v>2363798</v>
      </c>
      <c r="C2723">
        <v>16</v>
      </c>
      <c r="D2723">
        <v>18</v>
      </c>
      <c r="E2723" s="1" t="s">
        <v>2735</v>
      </c>
      <c r="F2723" t="str">
        <f>+RIGHT(Tabla1[[#This Row],[CONSIDERED_DATE1]],6)</f>
        <v>JUN-23</v>
      </c>
      <c r="G2723" t="str">
        <f>+LEFT(Tabla1[[#This Row],[CONSIDERED_DATE12]],3)</f>
        <v>JUN</v>
      </c>
      <c r="H2723" t="str">
        <f>+RIGHT(Tabla1[[#This Row],[CONSIDERED_DATE12]],2)</f>
        <v>23</v>
      </c>
      <c r="I2723" t="str">
        <f>+CONCATENATE(Tabla1[[#This Row],[CONSIDERED_DATE14]],"-",Tabla1[[#This Row],[CONSIDERED_DATE13]])</f>
        <v>23-JUN</v>
      </c>
      <c r="J2723" s="1" t="s">
        <v>5931</v>
      </c>
      <c r="K2723">
        <v>16</v>
      </c>
      <c r="L2723">
        <v>65</v>
      </c>
      <c r="M2723" s="4">
        <v>147737.375</v>
      </c>
      <c r="N2723" s="3">
        <v>24.615384615384599</v>
      </c>
      <c r="O2723" s="3">
        <f>+Tabla1[[#This Row],[CF_CALC_OCC_ROOMS]]/67*100</f>
        <v>23.880597014925371</v>
      </c>
      <c r="P2723" s="2">
        <v>2063498</v>
      </c>
      <c r="Q2723">
        <v>0</v>
      </c>
      <c r="R2723">
        <v>300300</v>
      </c>
      <c r="S2723">
        <v>0</v>
      </c>
    </row>
    <row r="2724" spans="1:19" x14ac:dyDescent="0.25">
      <c r="A2724" s="1" t="s">
        <v>13</v>
      </c>
      <c r="B2724" s="4">
        <v>3025086</v>
      </c>
      <c r="C2724">
        <v>20</v>
      </c>
      <c r="D2724">
        <v>22</v>
      </c>
      <c r="E2724" s="1" t="s">
        <v>2736</v>
      </c>
      <c r="F2724" t="str">
        <f>+RIGHT(Tabla1[[#This Row],[CONSIDERED_DATE1]],6)</f>
        <v>JUN-23</v>
      </c>
      <c r="G2724" t="str">
        <f>+LEFT(Tabla1[[#This Row],[CONSIDERED_DATE12]],3)</f>
        <v>JUN</v>
      </c>
      <c r="H2724" t="str">
        <f>+RIGHT(Tabla1[[#This Row],[CONSIDERED_DATE12]],2)</f>
        <v>23</v>
      </c>
      <c r="I2724" t="str">
        <f>+CONCATENATE(Tabla1[[#This Row],[CONSIDERED_DATE14]],"-",Tabla1[[#This Row],[CONSIDERED_DATE13]])</f>
        <v>23-JUN</v>
      </c>
      <c r="J2724" s="1" t="s">
        <v>5932</v>
      </c>
      <c r="K2724">
        <v>20</v>
      </c>
      <c r="L2724">
        <v>67</v>
      </c>
      <c r="M2724" s="4">
        <v>151254.29999999999</v>
      </c>
      <c r="N2724" s="3">
        <v>29.8507462686567</v>
      </c>
      <c r="O2724" s="3">
        <f>+Tabla1[[#This Row],[CF_CALC_OCC_ROOMS]]/67*100</f>
        <v>29.850746268656714</v>
      </c>
      <c r="P2724" s="2">
        <v>1673736</v>
      </c>
      <c r="Q2724">
        <v>0</v>
      </c>
      <c r="R2724">
        <v>1351350</v>
      </c>
      <c r="S2724">
        <v>0</v>
      </c>
    </row>
    <row r="2725" spans="1:19" x14ac:dyDescent="0.25">
      <c r="A2725" s="1" t="s">
        <v>13</v>
      </c>
      <c r="B2725" s="4">
        <v>6283186</v>
      </c>
      <c r="C2725">
        <v>33</v>
      </c>
      <c r="D2725">
        <v>60</v>
      </c>
      <c r="E2725" s="1" t="s">
        <v>2737</v>
      </c>
      <c r="F2725" t="str">
        <f>+RIGHT(Tabla1[[#This Row],[CONSIDERED_DATE1]],6)</f>
        <v>JUN-23</v>
      </c>
      <c r="G2725" t="str">
        <f>+LEFT(Tabla1[[#This Row],[CONSIDERED_DATE12]],3)</f>
        <v>JUN</v>
      </c>
      <c r="H2725" t="str">
        <f>+RIGHT(Tabla1[[#This Row],[CONSIDERED_DATE12]],2)</f>
        <v>23</v>
      </c>
      <c r="I2725" t="str">
        <f>+CONCATENATE(Tabla1[[#This Row],[CONSIDERED_DATE14]],"-",Tabla1[[#This Row],[CONSIDERED_DATE13]])</f>
        <v>23-JUN</v>
      </c>
      <c r="J2725" s="1" t="s">
        <v>5933</v>
      </c>
      <c r="K2725">
        <v>33</v>
      </c>
      <c r="L2725">
        <v>67</v>
      </c>
      <c r="M2725" s="4">
        <v>190399.57575757499</v>
      </c>
      <c r="N2725" s="3">
        <v>49.253731343283498</v>
      </c>
      <c r="O2725" s="3">
        <f>+Tabla1[[#This Row],[CF_CALC_OCC_ROOMS]]/67*100</f>
        <v>49.253731343283583</v>
      </c>
      <c r="P2725" s="2">
        <v>6283186</v>
      </c>
      <c r="Q2725">
        <v>0</v>
      </c>
      <c r="R2725">
        <v>0</v>
      </c>
      <c r="S2725">
        <v>0</v>
      </c>
    </row>
    <row r="2726" spans="1:19" x14ac:dyDescent="0.25">
      <c r="A2726" s="1" t="s">
        <v>13</v>
      </c>
      <c r="B2726" s="4">
        <v>6802993</v>
      </c>
      <c r="C2726">
        <v>34</v>
      </c>
      <c r="D2726">
        <v>63</v>
      </c>
      <c r="E2726" s="1" t="s">
        <v>2738</v>
      </c>
      <c r="F2726" t="str">
        <f>+RIGHT(Tabla1[[#This Row],[CONSIDERED_DATE1]],6)</f>
        <v>JUN-23</v>
      </c>
      <c r="G2726" t="str">
        <f>+LEFT(Tabla1[[#This Row],[CONSIDERED_DATE12]],3)</f>
        <v>JUN</v>
      </c>
      <c r="H2726" t="str">
        <f>+RIGHT(Tabla1[[#This Row],[CONSIDERED_DATE12]],2)</f>
        <v>23</v>
      </c>
      <c r="I2726" t="str">
        <f>+CONCATENATE(Tabla1[[#This Row],[CONSIDERED_DATE14]],"-",Tabla1[[#This Row],[CONSIDERED_DATE13]])</f>
        <v>23-JUN</v>
      </c>
      <c r="J2726" s="1" t="s">
        <v>5934</v>
      </c>
      <c r="K2726">
        <v>34</v>
      </c>
      <c r="L2726">
        <v>67</v>
      </c>
      <c r="M2726" s="4">
        <v>200088.029411764</v>
      </c>
      <c r="N2726" s="3">
        <v>50.746268656716403</v>
      </c>
      <c r="O2726" s="3">
        <f>+Tabla1[[#This Row],[CF_CALC_OCC_ROOMS]]/67*100</f>
        <v>50.746268656716417</v>
      </c>
      <c r="P2726" s="2">
        <v>6802993</v>
      </c>
      <c r="Q2726">
        <v>0</v>
      </c>
      <c r="R2726">
        <v>0</v>
      </c>
      <c r="S2726">
        <v>0</v>
      </c>
    </row>
    <row r="2727" spans="1:19" x14ac:dyDescent="0.25">
      <c r="A2727" s="1" t="s">
        <v>13</v>
      </c>
      <c r="B2727" s="4">
        <v>2965836</v>
      </c>
      <c r="C2727">
        <v>18</v>
      </c>
      <c r="D2727">
        <v>21</v>
      </c>
      <c r="E2727" s="1" t="s">
        <v>2739</v>
      </c>
      <c r="F2727" t="str">
        <f>+RIGHT(Tabla1[[#This Row],[CONSIDERED_DATE1]],6)</f>
        <v>JUN-23</v>
      </c>
      <c r="G2727" t="str">
        <f>+LEFT(Tabla1[[#This Row],[CONSIDERED_DATE12]],3)</f>
        <v>JUN</v>
      </c>
      <c r="H2727" t="str">
        <f>+RIGHT(Tabla1[[#This Row],[CONSIDERED_DATE12]],2)</f>
        <v>23</v>
      </c>
      <c r="I2727" t="str">
        <f>+CONCATENATE(Tabla1[[#This Row],[CONSIDERED_DATE14]],"-",Tabla1[[#This Row],[CONSIDERED_DATE13]])</f>
        <v>23-JUN</v>
      </c>
      <c r="J2727" s="1" t="s">
        <v>5935</v>
      </c>
      <c r="K2727">
        <v>18</v>
      </c>
      <c r="L2727">
        <v>63</v>
      </c>
      <c r="M2727" s="4">
        <v>164768.66666666599</v>
      </c>
      <c r="N2727" s="3">
        <v>28.571428571428498</v>
      </c>
      <c r="O2727" s="3">
        <f>+Tabla1[[#This Row],[CF_CALC_OCC_ROOMS]]/67*100</f>
        <v>26.865671641791046</v>
      </c>
      <c r="P2727" s="2">
        <v>2965836</v>
      </c>
      <c r="Q2727">
        <v>0</v>
      </c>
      <c r="R2727">
        <v>0</v>
      </c>
      <c r="S2727">
        <v>0</v>
      </c>
    </row>
    <row r="2728" spans="1:19" x14ac:dyDescent="0.25">
      <c r="A2728" s="1" t="s">
        <v>13</v>
      </c>
      <c r="B2728" s="4">
        <v>3419121</v>
      </c>
      <c r="C2728">
        <v>21</v>
      </c>
      <c r="D2728">
        <v>26</v>
      </c>
      <c r="E2728" s="1" t="s">
        <v>2740</v>
      </c>
      <c r="F2728" t="str">
        <f>+RIGHT(Tabla1[[#This Row],[CONSIDERED_DATE1]],6)</f>
        <v>JUN-23</v>
      </c>
      <c r="G2728" t="str">
        <f>+LEFT(Tabla1[[#This Row],[CONSIDERED_DATE12]],3)</f>
        <v>JUN</v>
      </c>
      <c r="H2728" t="str">
        <f>+RIGHT(Tabla1[[#This Row],[CONSIDERED_DATE12]],2)</f>
        <v>23</v>
      </c>
      <c r="I2728" t="str">
        <f>+CONCATENATE(Tabla1[[#This Row],[CONSIDERED_DATE14]],"-",Tabla1[[#This Row],[CONSIDERED_DATE13]])</f>
        <v>23-JUN</v>
      </c>
      <c r="J2728" s="1" t="s">
        <v>5936</v>
      </c>
      <c r="K2728">
        <v>21</v>
      </c>
      <c r="L2728">
        <v>63</v>
      </c>
      <c r="M2728" s="4">
        <v>162815.28571428501</v>
      </c>
      <c r="N2728" s="3">
        <v>33.3333333333333</v>
      </c>
      <c r="O2728" s="3">
        <f>+Tabla1[[#This Row],[CF_CALC_OCC_ROOMS]]/67*100</f>
        <v>31.343283582089555</v>
      </c>
      <c r="P2728" s="2">
        <v>3419121</v>
      </c>
      <c r="Q2728">
        <v>0</v>
      </c>
      <c r="R2728">
        <v>0</v>
      </c>
      <c r="S2728">
        <v>0</v>
      </c>
    </row>
    <row r="2729" spans="1:19" x14ac:dyDescent="0.25">
      <c r="A2729" s="1" t="s">
        <v>13</v>
      </c>
      <c r="B2729" s="4">
        <v>4721523</v>
      </c>
      <c r="C2729">
        <v>21</v>
      </c>
      <c r="D2729">
        <v>34</v>
      </c>
      <c r="E2729" s="1" t="s">
        <v>2741</v>
      </c>
      <c r="F2729" t="str">
        <f>+RIGHT(Tabla1[[#This Row],[CONSIDERED_DATE1]],6)</f>
        <v>JUN-23</v>
      </c>
      <c r="G2729" t="str">
        <f>+LEFT(Tabla1[[#This Row],[CONSIDERED_DATE12]],3)</f>
        <v>JUN</v>
      </c>
      <c r="H2729" t="str">
        <f>+RIGHT(Tabla1[[#This Row],[CONSIDERED_DATE12]],2)</f>
        <v>23</v>
      </c>
      <c r="I2729" t="str">
        <f>+CONCATENATE(Tabla1[[#This Row],[CONSIDERED_DATE14]],"-",Tabla1[[#This Row],[CONSIDERED_DATE13]])</f>
        <v>23-JUN</v>
      </c>
      <c r="J2729" s="1" t="s">
        <v>5937</v>
      </c>
      <c r="K2729">
        <v>21</v>
      </c>
      <c r="L2729">
        <v>63</v>
      </c>
      <c r="M2729" s="4">
        <v>224834.428571428</v>
      </c>
      <c r="N2729" s="3">
        <v>33.3333333333333</v>
      </c>
      <c r="O2729" s="3">
        <f>+Tabla1[[#This Row],[CF_CALC_OCC_ROOMS]]/67*100</f>
        <v>31.343283582089555</v>
      </c>
      <c r="P2729" s="2">
        <v>4721523</v>
      </c>
      <c r="Q2729">
        <v>0</v>
      </c>
      <c r="R2729">
        <v>0</v>
      </c>
      <c r="S2729">
        <v>0</v>
      </c>
    </row>
    <row r="2730" spans="1:19" x14ac:dyDescent="0.25">
      <c r="A2730" s="1" t="s">
        <v>13</v>
      </c>
      <c r="B2730" s="4">
        <v>3747751</v>
      </c>
      <c r="C2730">
        <v>23</v>
      </c>
      <c r="D2730">
        <v>37</v>
      </c>
      <c r="E2730" s="1" t="s">
        <v>2742</v>
      </c>
      <c r="F2730" t="str">
        <f>+RIGHT(Tabla1[[#This Row],[CONSIDERED_DATE1]],6)</f>
        <v>JUN-23</v>
      </c>
      <c r="G2730" t="str">
        <f>+LEFT(Tabla1[[#This Row],[CONSIDERED_DATE12]],3)</f>
        <v>JUN</v>
      </c>
      <c r="H2730" t="str">
        <f>+RIGHT(Tabla1[[#This Row],[CONSIDERED_DATE12]],2)</f>
        <v>23</v>
      </c>
      <c r="I2730" t="str">
        <f>+CONCATENATE(Tabla1[[#This Row],[CONSIDERED_DATE14]],"-",Tabla1[[#This Row],[CONSIDERED_DATE13]])</f>
        <v>23-JUN</v>
      </c>
      <c r="J2730" s="1" t="s">
        <v>5938</v>
      </c>
      <c r="K2730">
        <v>23</v>
      </c>
      <c r="L2730">
        <v>64</v>
      </c>
      <c r="M2730" s="4">
        <v>162945.69565217299</v>
      </c>
      <c r="N2730" s="3">
        <v>35.9375</v>
      </c>
      <c r="O2730" s="3">
        <f>+Tabla1[[#This Row],[CF_CALC_OCC_ROOMS]]/67*100</f>
        <v>34.328358208955223</v>
      </c>
      <c r="P2730" s="2">
        <v>3747751</v>
      </c>
      <c r="Q2730">
        <v>0</v>
      </c>
      <c r="R2730">
        <v>0</v>
      </c>
      <c r="S2730">
        <v>0</v>
      </c>
    </row>
    <row r="2731" spans="1:19" x14ac:dyDescent="0.25">
      <c r="A2731" s="1" t="s">
        <v>13</v>
      </c>
      <c r="B2731" s="4">
        <v>6987300</v>
      </c>
      <c r="C2731">
        <v>30</v>
      </c>
      <c r="D2731">
        <v>43</v>
      </c>
      <c r="E2731" s="1" t="s">
        <v>2743</v>
      </c>
      <c r="F2731" t="str">
        <f>+RIGHT(Tabla1[[#This Row],[CONSIDERED_DATE1]],6)</f>
        <v>JUN-23</v>
      </c>
      <c r="G2731" t="str">
        <f>+LEFT(Tabla1[[#This Row],[CONSIDERED_DATE12]],3)</f>
        <v>JUN</v>
      </c>
      <c r="H2731" t="str">
        <f>+RIGHT(Tabla1[[#This Row],[CONSIDERED_DATE12]],2)</f>
        <v>23</v>
      </c>
      <c r="I2731" t="str">
        <f>+CONCATENATE(Tabla1[[#This Row],[CONSIDERED_DATE14]],"-",Tabla1[[#This Row],[CONSIDERED_DATE13]])</f>
        <v>23-JUN</v>
      </c>
      <c r="J2731" s="1" t="s">
        <v>5939</v>
      </c>
      <c r="K2731">
        <v>30</v>
      </c>
      <c r="L2731">
        <v>63</v>
      </c>
      <c r="M2731" s="4">
        <v>232910</v>
      </c>
      <c r="N2731" s="3">
        <v>47.619047619047599</v>
      </c>
      <c r="O2731" s="3">
        <f>+Tabla1[[#This Row],[CF_CALC_OCC_ROOMS]]/67*100</f>
        <v>44.776119402985074</v>
      </c>
      <c r="P2731" s="2">
        <v>6987300</v>
      </c>
      <c r="Q2731">
        <v>0</v>
      </c>
      <c r="R2731">
        <v>0</v>
      </c>
      <c r="S2731">
        <v>0</v>
      </c>
    </row>
    <row r="2732" spans="1:19" x14ac:dyDescent="0.25">
      <c r="A2732" s="1" t="s">
        <v>13</v>
      </c>
      <c r="B2732" s="4">
        <v>7930510</v>
      </c>
      <c r="C2732">
        <v>39</v>
      </c>
      <c r="D2732">
        <v>70</v>
      </c>
      <c r="E2732" s="1" t="s">
        <v>2744</v>
      </c>
      <c r="F2732" t="str">
        <f>+RIGHT(Tabla1[[#This Row],[CONSIDERED_DATE1]],6)</f>
        <v>JUN-23</v>
      </c>
      <c r="G2732" t="str">
        <f>+LEFT(Tabla1[[#This Row],[CONSIDERED_DATE12]],3)</f>
        <v>JUN</v>
      </c>
      <c r="H2732" t="str">
        <f>+RIGHT(Tabla1[[#This Row],[CONSIDERED_DATE12]],2)</f>
        <v>23</v>
      </c>
      <c r="I2732" t="str">
        <f>+CONCATENATE(Tabla1[[#This Row],[CONSIDERED_DATE14]],"-",Tabla1[[#This Row],[CONSIDERED_DATE13]])</f>
        <v>23-JUN</v>
      </c>
      <c r="J2732" s="1" t="s">
        <v>5940</v>
      </c>
      <c r="K2732">
        <v>39</v>
      </c>
      <c r="L2732">
        <v>63</v>
      </c>
      <c r="M2732" s="4">
        <v>203346.41025640999</v>
      </c>
      <c r="N2732" s="3">
        <v>61.904761904761898</v>
      </c>
      <c r="O2732" s="3">
        <f>+Tabla1[[#This Row],[CF_CALC_OCC_ROOMS]]/67*100</f>
        <v>58.208955223880601</v>
      </c>
      <c r="P2732" s="2">
        <v>7930510</v>
      </c>
      <c r="Q2732">
        <v>0</v>
      </c>
      <c r="R2732">
        <v>0</v>
      </c>
      <c r="S2732">
        <v>0</v>
      </c>
    </row>
    <row r="2733" spans="1:19" x14ac:dyDescent="0.25">
      <c r="A2733" s="1" t="s">
        <v>13</v>
      </c>
      <c r="B2733" s="4">
        <v>12580619</v>
      </c>
      <c r="C2733">
        <v>58</v>
      </c>
      <c r="D2733">
        <v>112</v>
      </c>
      <c r="E2733" s="1" t="s">
        <v>2745</v>
      </c>
      <c r="F2733" t="str">
        <f>+RIGHT(Tabla1[[#This Row],[CONSIDERED_DATE1]],6)</f>
        <v>JUN-23</v>
      </c>
      <c r="G2733" t="str">
        <f>+LEFT(Tabla1[[#This Row],[CONSIDERED_DATE12]],3)</f>
        <v>JUN</v>
      </c>
      <c r="H2733" t="str">
        <f>+RIGHT(Tabla1[[#This Row],[CONSIDERED_DATE12]],2)</f>
        <v>23</v>
      </c>
      <c r="I2733" t="str">
        <f>+CONCATENATE(Tabla1[[#This Row],[CONSIDERED_DATE14]],"-",Tabla1[[#This Row],[CONSIDERED_DATE13]])</f>
        <v>23-JUN</v>
      </c>
      <c r="J2733" s="1" t="s">
        <v>5941</v>
      </c>
      <c r="K2733">
        <v>58</v>
      </c>
      <c r="L2733">
        <v>63</v>
      </c>
      <c r="M2733" s="4">
        <v>216907.22413793101</v>
      </c>
      <c r="N2733" s="3">
        <v>92.063492063492006</v>
      </c>
      <c r="O2733" s="3">
        <f>+Tabla1[[#This Row],[CF_CALC_OCC_ROOMS]]/67*100</f>
        <v>86.567164179104466</v>
      </c>
      <c r="P2733" s="2">
        <v>12580619</v>
      </c>
      <c r="Q2733">
        <v>0</v>
      </c>
      <c r="R2733">
        <v>0</v>
      </c>
      <c r="S2733">
        <v>0</v>
      </c>
    </row>
    <row r="2734" spans="1:19" x14ac:dyDescent="0.25">
      <c r="A2734" s="1" t="s">
        <v>13</v>
      </c>
      <c r="B2734" s="4">
        <v>7511276</v>
      </c>
      <c r="C2734">
        <v>41</v>
      </c>
      <c r="D2734">
        <v>79</v>
      </c>
      <c r="E2734" s="1" t="s">
        <v>2746</v>
      </c>
      <c r="F2734" t="str">
        <f>+RIGHT(Tabla1[[#This Row],[CONSIDERED_DATE1]],6)</f>
        <v>JUN-23</v>
      </c>
      <c r="G2734" t="str">
        <f>+LEFT(Tabla1[[#This Row],[CONSIDERED_DATE12]],3)</f>
        <v>JUN</v>
      </c>
      <c r="H2734" t="str">
        <f>+RIGHT(Tabla1[[#This Row],[CONSIDERED_DATE12]],2)</f>
        <v>23</v>
      </c>
      <c r="I2734" t="str">
        <f>+CONCATENATE(Tabla1[[#This Row],[CONSIDERED_DATE14]],"-",Tabla1[[#This Row],[CONSIDERED_DATE13]])</f>
        <v>23-JUN</v>
      </c>
      <c r="J2734" s="1" t="s">
        <v>5942</v>
      </c>
      <c r="K2734">
        <v>41</v>
      </c>
      <c r="L2734">
        <v>64</v>
      </c>
      <c r="M2734" s="4">
        <v>183201.85365853601</v>
      </c>
      <c r="N2734" s="3">
        <v>64.0625</v>
      </c>
      <c r="O2734" s="3">
        <f>+Tabla1[[#This Row],[CF_CALC_OCC_ROOMS]]/67*100</f>
        <v>61.194029850746269</v>
      </c>
      <c r="P2734" s="2">
        <v>7511276</v>
      </c>
      <c r="Q2734">
        <v>0</v>
      </c>
      <c r="R2734">
        <v>0</v>
      </c>
      <c r="S2734">
        <v>0</v>
      </c>
    </row>
    <row r="2735" spans="1:19" x14ac:dyDescent="0.25">
      <c r="A2735" s="1" t="s">
        <v>13</v>
      </c>
      <c r="B2735" s="4">
        <v>2547464</v>
      </c>
      <c r="C2735">
        <v>16</v>
      </c>
      <c r="D2735">
        <v>21</v>
      </c>
      <c r="E2735" s="1" t="s">
        <v>2747</v>
      </c>
      <c r="F2735" t="str">
        <f>+RIGHT(Tabla1[[#This Row],[CONSIDERED_DATE1]],6)</f>
        <v>JUN-23</v>
      </c>
      <c r="G2735" t="str">
        <f>+LEFT(Tabla1[[#This Row],[CONSIDERED_DATE12]],3)</f>
        <v>JUN</v>
      </c>
      <c r="H2735" t="str">
        <f>+RIGHT(Tabla1[[#This Row],[CONSIDERED_DATE12]],2)</f>
        <v>23</v>
      </c>
      <c r="I2735" t="str">
        <f>+CONCATENATE(Tabla1[[#This Row],[CONSIDERED_DATE14]],"-",Tabla1[[#This Row],[CONSIDERED_DATE13]])</f>
        <v>23-JUN</v>
      </c>
      <c r="J2735" s="1" t="s">
        <v>5943</v>
      </c>
      <c r="K2735">
        <v>16</v>
      </c>
      <c r="L2735">
        <v>64</v>
      </c>
      <c r="M2735" s="4">
        <v>159216.5</v>
      </c>
      <c r="N2735" s="3">
        <v>25</v>
      </c>
      <c r="O2735" s="3">
        <f>+Tabla1[[#This Row],[CF_CALC_OCC_ROOMS]]/67*100</f>
        <v>23.880597014925371</v>
      </c>
      <c r="P2735" s="2">
        <v>2155427</v>
      </c>
      <c r="Q2735">
        <v>0</v>
      </c>
      <c r="R2735">
        <v>392037</v>
      </c>
      <c r="S2735">
        <v>0</v>
      </c>
    </row>
    <row r="2736" spans="1:19" x14ac:dyDescent="0.25">
      <c r="A2736" s="1" t="s">
        <v>13</v>
      </c>
      <c r="B2736" s="4">
        <v>4631100</v>
      </c>
      <c r="C2736">
        <v>32</v>
      </c>
      <c r="D2736">
        <v>36</v>
      </c>
      <c r="E2736" s="1" t="s">
        <v>2748</v>
      </c>
      <c r="F2736" t="str">
        <f>+RIGHT(Tabla1[[#This Row],[CONSIDERED_DATE1]],6)</f>
        <v>JUN-23</v>
      </c>
      <c r="G2736" t="str">
        <f>+LEFT(Tabla1[[#This Row],[CONSIDERED_DATE12]],3)</f>
        <v>JUN</v>
      </c>
      <c r="H2736" t="str">
        <f>+RIGHT(Tabla1[[#This Row],[CONSIDERED_DATE12]],2)</f>
        <v>23</v>
      </c>
      <c r="I2736" t="str">
        <f>+CONCATENATE(Tabla1[[#This Row],[CONSIDERED_DATE14]],"-",Tabla1[[#This Row],[CONSIDERED_DATE13]])</f>
        <v>23-JUN</v>
      </c>
      <c r="J2736" s="1" t="s">
        <v>5944</v>
      </c>
      <c r="K2736">
        <v>32</v>
      </c>
      <c r="L2736">
        <v>64</v>
      </c>
      <c r="M2736" s="4">
        <v>144721.875</v>
      </c>
      <c r="N2736" s="3">
        <v>50</v>
      </c>
      <c r="O2736" s="3">
        <f>+Tabla1[[#This Row],[CF_CALC_OCC_ROOMS]]/67*100</f>
        <v>47.761194029850742</v>
      </c>
      <c r="P2736" s="2">
        <v>3518235</v>
      </c>
      <c r="Q2736">
        <v>0</v>
      </c>
      <c r="R2736">
        <v>1112865</v>
      </c>
      <c r="S2736">
        <v>0</v>
      </c>
    </row>
    <row r="2737" spans="1:19" x14ac:dyDescent="0.25">
      <c r="A2737" s="1" t="s">
        <v>13</v>
      </c>
      <c r="B2737" s="4">
        <v>5652570</v>
      </c>
      <c r="C2737">
        <v>27</v>
      </c>
      <c r="D2737">
        <v>31</v>
      </c>
      <c r="E2737" s="1" t="s">
        <v>2749</v>
      </c>
      <c r="F2737" t="str">
        <f>+RIGHT(Tabla1[[#This Row],[CONSIDERED_DATE1]],6)</f>
        <v>JUN-23</v>
      </c>
      <c r="G2737" t="str">
        <f>+LEFT(Tabla1[[#This Row],[CONSIDERED_DATE12]],3)</f>
        <v>JUN</v>
      </c>
      <c r="H2737" t="str">
        <f>+RIGHT(Tabla1[[#This Row],[CONSIDERED_DATE12]],2)</f>
        <v>23</v>
      </c>
      <c r="I2737" t="str">
        <f>+CONCATENATE(Tabla1[[#This Row],[CONSIDERED_DATE14]],"-",Tabla1[[#This Row],[CONSIDERED_DATE13]])</f>
        <v>23-JUN</v>
      </c>
      <c r="J2737" s="1" t="s">
        <v>5945</v>
      </c>
      <c r="K2737">
        <v>27</v>
      </c>
      <c r="L2737">
        <v>64</v>
      </c>
      <c r="M2737" s="4">
        <v>209354.444444444</v>
      </c>
      <c r="N2737" s="3">
        <v>42.1875</v>
      </c>
      <c r="O2737" s="3">
        <f>+Tabla1[[#This Row],[CF_CALC_OCC_ROOMS]]/67*100</f>
        <v>40.298507462686565</v>
      </c>
      <c r="P2737" s="2">
        <v>4861455</v>
      </c>
      <c r="Q2737">
        <v>0</v>
      </c>
      <c r="R2737">
        <v>791115</v>
      </c>
      <c r="S2737">
        <v>0</v>
      </c>
    </row>
    <row r="2738" spans="1:19" x14ac:dyDescent="0.25">
      <c r="A2738" s="1" t="s">
        <v>13</v>
      </c>
      <c r="B2738" s="4">
        <v>2089216</v>
      </c>
      <c r="C2738">
        <v>13</v>
      </c>
      <c r="D2738">
        <v>17</v>
      </c>
      <c r="E2738" s="1" t="s">
        <v>2750</v>
      </c>
      <c r="F2738" t="str">
        <f>+RIGHT(Tabla1[[#This Row],[CONSIDERED_DATE1]],6)</f>
        <v>JUN-23</v>
      </c>
      <c r="G2738" t="str">
        <f>+LEFT(Tabla1[[#This Row],[CONSIDERED_DATE12]],3)</f>
        <v>JUN</v>
      </c>
      <c r="H2738" t="str">
        <f>+RIGHT(Tabla1[[#This Row],[CONSIDERED_DATE12]],2)</f>
        <v>23</v>
      </c>
      <c r="I2738" t="str">
        <f>+CONCATENATE(Tabla1[[#This Row],[CONSIDERED_DATE14]],"-",Tabla1[[#This Row],[CONSIDERED_DATE13]])</f>
        <v>23-JUN</v>
      </c>
      <c r="J2738" s="1" t="s">
        <v>5946</v>
      </c>
      <c r="K2738">
        <v>13</v>
      </c>
      <c r="L2738">
        <v>64</v>
      </c>
      <c r="M2738" s="4">
        <v>160708.92307692301</v>
      </c>
      <c r="N2738" s="3">
        <v>20.3125</v>
      </c>
      <c r="O2738" s="3">
        <f>+Tabla1[[#This Row],[CF_CALC_OCC_ROOMS]]/67*100</f>
        <v>19.402985074626866</v>
      </c>
      <c r="P2738" s="2">
        <v>2089216</v>
      </c>
      <c r="Q2738">
        <v>0</v>
      </c>
      <c r="R2738">
        <v>0</v>
      </c>
      <c r="S2738">
        <v>0</v>
      </c>
    </row>
    <row r="2739" spans="1:19" x14ac:dyDescent="0.25">
      <c r="A2739" s="1" t="s">
        <v>13</v>
      </c>
      <c r="B2739" s="4">
        <v>7236820</v>
      </c>
      <c r="C2739">
        <v>46</v>
      </c>
      <c r="D2739">
        <v>59</v>
      </c>
      <c r="E2739" s="1" t="s">
        <v>2751</v>
      </c>
      <c r="F2739" t="str">
        <f>+RIGHT(Tabla1[[#This Row],[CONSIDERED_DATE1]],6)</f>
        <v>JUN-23</v>
      </c>
      <c r="G2739" t="str">
        <f>+LEFT(Tabla1[[#This Row],[CONSIDERED_DATE12]],3)</f>
        <v>JUN</v>
      </c>
      <c r="H2739" t="str">
        <f>+RIGHT(Tabla1[[#This Row],[CONSIDERED_DATE12]],2)</f>
        <v>23</v>
      </c>
      <c r="I2739" t="str">
        <f>+CONCATENATE(Tabla1[[#This Row],[CONSIDERED_DATE14]],"-",Tabla1[[#This Row],[CONSIDERED_DATE13]])</f>
        <v>23-JUN</v>
      </c>
      <c r="J2739" s="1" t="s">
        <v>5947</v>
      </c>
      <c r="K2739">
        <v>46</v>
      </c>
      <c r="L2739">
        <v>64</v>
      </c>
      <c r="M2739" s="4">
        <v>157322.17391304299</v>
      </c>
      <c r="N2739" s="3">
        <v>71.875</v>
      </c>
      <c r="O2739" s="3">
        <f>+Tabla1[[#This Row],[CF_CALC_OCC_ROOMS]]/67*100</f>
        <v>68.656716417910445</v>
      </c>
      <c r="P2739" s="2">
        <v>3696820</v>
      </c>
      <c r="Q2739">
        <v>0</v>
      </c>
      <c r="R2739">
        <v>3540000</v>
      </c>
      <c r="S2739">
        <v>0</v>
      </c>
    </row>
    <row r="2740" spans="1:19" x14ac:dyDescent="0.25">
      <c r="A2740" s="1" t="s">
        <v>13</v>
      </c>
      <c r="B2740" s="4">
        <v>9112676</v>
      </c>
      <c r="C2740">
        <v>46</v>
      </c>
      <c r="D2740">
        <v>83</v>
      </c>
      <c r="E2740" s="1" t="s">
        <v>2752</v>
      </c>
      <c r="F2740" t="str">
        <f>+RIGHT(Tabla1[[#This Row],[CONSIDERED_DATE1]],6)</f>
        <v>JUL-23</v>
      </c>
      <c r="G2740" t="str">
        <f>+LEFT(Tabla1[[#This Row],[CONSIDERED_DATE12]],3)</f>
        <v>JUL</v>
      </c>
      <c r="H2740" t="str">
        <f>+RIGHT(Tabla1[[#This Row],[CONSIDERED_DATE12]],2)</f>
        <v>23</v>
      </c>
      <c r="I2740" t="str">
        <f>+CONCATENATE(Tabla1[[#This Row],[CONSIDERED_DATE14]],"-",Tabla1[[#This Row],[CONSIDERED_DATE13]])</f>
        <v>23-JUL</v>
      </c>
      <c r="J2740" s="1" t="s">
        <v>5948</v>
      </c>
      <c r="K2740">
        <v>46</v>
      </c>
      <c r="L2740">
        <v>64</v>
      </c>
      <c r="M2740" s="4">
        <v>198101.652173913</v>
      </c>
      <c r="N2740" s="3">
        <v>71.875</v>
      </c>
      <c r="O2740" s="3">
        <f>+Tabla1[[#This Row],[CF_CALC_OCC_ROOMS]]/67*100</f>
        <v>68.656716417910445</v>
      </c>
      <c r="P2740" s="2">
        <v>9112676</v>
      </c>
      <c r="Q2740">
        <v>0</v>
      </c>
      <c r="R2740">
        <v>0</v>
      </c>
      <c r="S2740">
        <v>0</v>
      </c>
    </row>
    <row r="2741" spans="1:19" x14ac:dyDescent="0.25">
      <c r="A2741" s="1" t="s">
        <v>13</v>
      </c>
      <c r="B2741" s="4">
        <v>3889304</v>
      </c>
      <c r="C2741">
        <v>20</v>
      </c>
      <c r="D2741">
        <v>29</v>
      </c>
      <c r="E2741" s="1" t="s">
        <v>2753</v>
      </c>
      <c r="F2741" t="str">
        <f>+RIGHT(Tabla1[[#This Row],[CONSIDERED_DATE1]],6)</f>
        <v>JUL-23</v>
      </c>
      <c r="G2741" t="str">
        <f>+LEFT(Tabla1[[#This Row],[CONSIDERED_DATE12]],3)</f>
        <v>JUL</v>
      </c>
      <c r="H2741" t="str">
        <f>+RIGHT(Tabla1[[#This Row],[CONSIDERED_DATE12]],2)</f>
        <v>23</v>
      </c>
      <c r="I2741" t="str">
        <f>+CONCATENATE(Tabla1[[#This Row],[CONSIDERED_DATE14]],"-",Tabla1[[#This Row],[CONSIDERED_DATE13]])</f>
        <v>23-JUL</v>
      </c>
      <c r="J2741" s="1" t="s">
        <v>5949</v>
      </c>
      <c r="K2741">
        <v>20</v>
      </c>
      <c r="L2741">
        <v>64</v>
      </c>
      <c r="M2741" s="4">
        <v>194465.2</v>
      </c>
      <c r="N2741" s="3">
        <v>31.25</v>
      </c>
      <c r="O2741" s="3">
        <f>+Tabla1[[#This Row],[CF_CALC_OCC_ROOMS]]/67*100</f>
        <v>29.850746268656714</v>
      </c>
      <c r="P2741" s="2">
        <v>3889304</v>
      </c>
      <c r="Q2741">
        <v>0</v>
      </c>
      <c r="R2741">
        <v>0</v>
      </c>
      <c r="S2741">
        <v>0</v>
      </c>
    </row>
    <row r="2742" spans="1:19" x14ac:dyDescent="0.25">
      <c r="A2742" s="1" t="s">
        <v>13</v>
      </c>
      <c r="B2742" s="4">
        <v>4155364</v>
      </c>
      <c r="C2742">
        <v>30</v>
      </c>
      <c r="D2742">
        <v>43</v>
      </c>
      <c r="E2742" s="1" t="s">
        <v>2754</v>
      </c>
      <c r="F2742" t="str">
        <f>+RIGHT(Tabla1[[#This Row],[CONSIDERED_DATE1]],6)</f>
        <v>JUL-23</v>
      </c>
      <c r="G2742" t="str">
        <f>+LEFT(Tabla1[[#This Row],[CONSIDERED_DATE12]],3)</f>
        <v>JUL</v>
      </c>
      <c r="H2742" t="str">
        <f>+RIGHT(Tabla1[[#This Row],[CONSIDERED_DATE12]],2)</f>
        <v>23</v>
      </c>
      <c r="I2742" t="str">
        <f>+CONCATENATE(Tabla1[[#This Row],[CONSIDERED_DATE14]],"-",Tabla1[[#This Row],[CONSIDERED_DATE13]])</f>
        <v>23-JUL</v>
      </c>
      <c r="J2742" s="1" t="s">
        <v>5950</v>
      </c>
      <c r="K2742">
        <v>30</v>
      </c>
      <c r="L2742">
        <v>64</v>
      </c>
      <c r="M2742" s="4">
        <v>138512.13333333301</v>
      </c>
      <c r="N2742" s="3">
        <v>46.875</v>
      </c>
      <c r="O2742" s="3">
        <f>+Tabla1[[#This Row],[CF_CALC_OCC_ROOMS]]/67*100</f>
        <v>44.776119402985074</v>
      </c>
      <c r="P2742" s="2">
        <v>4155364</v>
      </c>
      <c r="Q2742">
        <v>0</v>
      </c>
      <c r="R2742">
        <v>0</v>
      </c>
      <c r="S2742">
        <v>0</v>
      </c>
    </row>
    <row r="2743" spans="1:19" x14ac:dyDescent="0.25">
      <c r="A2743" s="1" t="s">
        <v>13</v>
      </c>
      <c r="B2743" s="4">
        <v>4383708</v>
      </c>
      <c r="C2743">
        <v>30</v>
      </c>
      <c r="D2743">
        <v>45</v>
      </c>
      <c r="E2743" s="1" t="s">
        <v>2755</v>
      </c>
      <c r="F2743" t="str">
        <f>+RIGHT(Tabla1[[#This Row],[CONSIDERED_DATE1]],6)</f>
        <v>JUL-23</v>
      </c>
      <c r="G2743" t="str">
        <f>+LEFT(Tabla1[[#This Row],[CONSIDERED_DATE12]],3)</f>
        <v>JUL</v>
      </c>
      <c r="H2743" t="str">
        <f>+RIGHT(Tabla1[[#This Row],[CONSIDERED_DATE12]],2)</f>
        <v>23</v>
      </c>
      <c r="I2743" t="str">
        <f>+CONCATENATE(Tabla1[[#This Row],[CONSIDERED_DATE14]],"-",Tabla1[[#This Row],[CONSIDERED_DATE13]])</f>
        <v>23-JUL</v>
      </c>
      <c r="J2743" s="1" t="s">
        <v>5951</v>
      </c>
      <c r="K2743">
        <v>30</v>
      </c>
      <c r="L2743">
        <v>64</v>
      </c>
      <c r="M2743" s="4">
        <v>146123.6</v>
      </c>
      <c r="N2743" s="3">
        <v>46.875</v>
      </c>
      <c r="O2743" s="3">
        <f>+Tabla1[[#This Row],[CF_CALC_OCC_ROOMS]]/67*100</f>
        <v>44.776119402985074</v>
      </c>
      <c r="P2743" s="2">
        <v>4383708</v>
      </c>
      <c r="Q2743">
        <v>0</v>
      </c>
      <c r="R2743">
        <v>0</v>
      </c>
      <c r="S2743">
        <v>0</v>
      </c>
    </row>
    <row r="2744" spans="1:19" x14ac:dyDescent="0.25">
      <c r="A2744" s="1" t="s">
        <v>13</v>
      </c>
      <c r="B2744" s="4">
        <v>5514324</v>
      </c>
      <c r="C2744">
        <v>36</v>
      </c>
      <c r="D2744">
        <v>59</v>
      </c>
      <c r="E2744" s="1" t="s">
        <v>2756</v>
      </c>
      <c r="F2744" t="str">
        <f>+RIGHT(Tabla1[[#This Row],[CONSIDERED_DATE1]],6)</f>
        <v>JUL-23</v>
      </c>
      <c r="G2744" t="str">
        <f>+LEFT(Tabla1[[#This Row],[CONSIDERED_DATE12]],3)</f>
        <v>JUL</v>
      </c>
      <c r="H2744" t="str">
        <f>+RIGHT(Tabla1[[#This Row],[CONSIDERED_DATE12]],2)</f>
        <v>23</v>
      </c>
      <c r="I2744" t="str">
        <f>+CONCATENATE(Tabla1[[#This Row],[CONSIDERED_DATE14]],"-",Tabla1[[#This Row],[CONSIDERED_DATE13]])</f>
        <v>23-JUL</v>
      </c>
      <c r="J2744" s="1" t="s">
        <v>5952</v>
      </c>
      <c r="K2744">
        <v>36</v>
      </c>
      <c r="L2744">
        <v>64</v>
      </c>
      <c r="M2744" s="4">
        <v>153175.66666666599</v>
      </c>
      <c r="N2744" s="3">
        <v>56.25</v>
      </c>
      <c r="O2744" s="3">
        <f>+Tabla1[[#This Row],[CF_CALC_OCC_ROOMS]]/67*100</f>
        <v>53.731343283582092</v>
      </c>
      <c r="P2744" s="2">
        <v>5514324</v>
      </c>
      <c r="Q2744">
        <v>0</v>
      </c>
      <c r="R2744">
        <v>0</v>
      </c>
      <c r="S2744">
        <v>0</v>
      </c>
    </row>
    <row r="2745" spans="1:19" x14ac:dyDescent="0.25">
      <c r="A2745" s="1" t="s">
        <v>13</v>
      </c>
      <c r="B2745" s="4">
        <v>5581470</v>
      </c>
      <c r="C2745">
        <v>36</v>
      </c>
      <c r="D2745">
        <v>59</v>
      </c>
      <c r="E2745" s="1" t="s">
        <v>2757</v>
      </c>
      <c r="F2745" t="str">
        <f>+RIGHT(Tabla1[[#This Row],[CONSIDERED_DATE1]],6)</f>
        <v>JUL-23</v>
      </c>
      <c r="G2745" t="str">
        <f>+LEFT(Tabla1[[#This Row],[CONSIDERED_DATE12]],3)</f>
        <v>JUL</v>
      </c>
      <c r="H2745" t="str">
        <f>+RIGHT(Tabla1[[#This Row],[CONSIDERED_DATE12]],2)</f>
        <v>23</v>
      </c>
      <c r="I2745" t="str">
        <f>+CONCATENATE(Tabla1[[#This Row],[CONSIDERED_DATE14]],"-",Tabla1[[#This Row],[CONSIDERED_DATE13]])</f>
        <v>23-JUL</v>
      </c>
      <c r="J2745" s="1" t="s">
        <v>5953</v>
      </c>
      <c r="K2745">
        <v>36</v>
      </c>
      <c r="L2745">
        <v>61</v>
      </c>
      <c r="M2745" s="4">
        <v>155040.83333333299</v>
      </c>
      <c r="N2745" s="3">
        <v>59.016393442622899</v>
      </c>
      <c r="O2745" s="3">
        <f>+Tabla1[[#This Row],[CF_CALC_OCC_ROOMS]]/67*100</f>
        <v>53.731343283582092</v>
      </c>
      <c r="P2745" s="2">
        <v>5581470</v>
      </c>
      <c r="Q2745">
        <v>0</v>
      </c>
      <c r="R2745">
        <v>0</v>
      </c>
      <c r="S2745">
        <v>0</v>
      </c>
    </row>
    <row r="2746" spans="1:19" x14ac:dyDescent="0.25">
      <c r="A2746" s="1" t="s">
        <v>13</v>
      </c>
      <c r="B2746" s="4">
        <v>7295976</v>
      </c>
      <c r="C2746">
        <v>43</v>
      </c>
      <c r="D2746">
        <v>74</v>
      </c>
      <c r="E2746" s="1" t="s">
        <v>2758</v>
      </c>
      <c r="F2746" t="str">
        <f>+RIGHT(Tabla1[[#This Row],[CONSIDERED_DATE1]],6)</f>
        <v>JUL-23</v>
      </c>
      <c r="G2746" t="str">
        <f>+LEFT(Tabla1[[#This Row],[CONSIDERED_DATE12]],3)</f>
        <v>JUL</v>
      </c>
      <c r="H2746" t="str">
        <f>+RIGHT(Tabla1[[#This Row],[CONSIDERED_DATE12]],2)</f>
        <v>23</v>
      </c>
      <c r="I2746" t="str">
        <f>+CONCATENATE(Tabla1[[#This Row],[CONSIDERED_DATE14]],"-",Tabla1[[#This Row],[CONSIDERED_DATE13]])</f>
        <v>23-JUL</v>
      </c>
      <c r="J2746" s="1" t="s">
        <v>5954</v>
      </c>
      <c r="K2746">
        <v>43</v>
      </c>
      <c r="L2746">
        <v>63</v>
      </c>
      <c r="M2746" s="4">
        <v>169673.86046511601</v>
      </c>
      <c r="N2746" s="3">
        <v>68.253968253968196</v>
      </c>
      <c r="O2746" s="3">
        <f>+Tabla1[[#This Row],[CF_CALC_OCC_ROOMS]]/67*100</f>
        <v>64.179104477611943</v>
      </c>
      <c r="P2746" s="2">
        <v>7295976</v>
      </c>
      <c r="Q2746">
        <v>0</v>
      </c>
      <c r="R2746">
        <v>0</v>
      </c>
      <c r="S2746">
        <v>0</v>
      </c>
    </row>
    <row r="2747" spans="1:19" x14ac:dyDescent="0.25">
      <c r="A2747" s="1" t="s">
        <v>13</v>
      </c>
      <c r="B2747" s="4">
        <v>11322632</v>
      </c>
      <c r="C2747">
        <v>61</v>
      </c>
      <c r="D2747">
        <v>112</v>
      </c>
      <c r="E2747" s="1" t="s">
        <v>2759</v>
      </c>
      <c r="F2747" t="str">
        <f>+RIGHT(Tabla1[[#This Row],[CONSIDERED_DATE1]],6)</f>
        <v>JUL-23</v>
      </c>
      <c r="G2747" t="str">
        <f>+LEFT(Tabla1[[#This Row],[CONSIDERED_DATE12]],3)</f>
        <v>JUL</v>
      </c>
      <c r="H2747" t="str">
        <f>+RIGHT(Tabla1[[#This Row],[CONSIDERED_DATE12]],2)</f>
        <v>23</v>
      </c>
      <c r="I2747" t="str">
        <f>+CONCATENATE(Tabla1[[#This Row],[CONSIDERED_DATE14]],"-",Tabla1[[#This Row],[CONSIDERED_DATE13]])</f>
        <v>23-JUL</v>
      </c>
      <c r="J2747" s="1" t="s">
        <v>5955</v>
      </c>
      <c r="K2747">
        <v>61</v>
      </c>
      <c r="L2747">
        <v>64</v>
      </c>
      <c r="M2747" s="4">
        <v>185616.91803278599</v>
      </c>
      <c r="N2747" s="3">
        <v>95.3125</v>
      </c>
      <c r="O2747" s="3">
        <f>+Tabla1[[#This Row],[CF_CALC_OCC_ROOMS]]/67*100</f>
        <v>91.044776119402982</v>
      </c>
      <c r="P2747" s="2">
        <v>11322632</v>
      </c>
      <c r="Q2747">
        <v>0</v>
      </c>
      <c r="R2747">
        <v>0</v>
      </c>
      <c r="S2747">
        <v>0</v>
      </c>
    </row>
    <row r="2748" spans="1:19" x14ac:dyDescent="0.25">
      <c r="A2748" s="1" t="s">
        <v>13</v>
      </c>
      <c r="B2748" s="4">
        <v>3411016</v>
      </c>
      <c r="C2748">
        <v>23</v>
      </c>
      <c r="D2748">
        <v>40</v>
      </c>
      <c r="E2748" s="1" t="s">
        <v>2760</v>
      </c>
      <c r="F2748" t="str">
        <f>+RIGHT(Tabla1[[#This Row],[CONSIDERED_DATE1]],6)</f>
        <v>JUL-23</v>
      </c>
      <c r="G2748" t="str">
        <f>+LEFT(Tabla1[[#This Row],[CONSIDERED_DATE12]],3)</f>
        <v>JUL</v>
      </c>
      <c r="H2748" t="str">
        <f>+RIGHT(Tabla1[[#This Row],[CONSIDERED_DATE12]],2)</f>
        <v>23</v>
      </c>
      <c r="I2748" t="str">
        <f>+CONCATENATE(Tabla1[[#This Row],[CONSIDERED_DATE14]],"-",Tabla1[[#This Row],[CONSIDERED_DATE13]])</f>
        <v>23-JUL</v>
      </c>
      <c r="J2748" s="1" t="s">
        <v>5956</v>
      </c>
      <c r="K2748">
        <v>23</v>
      </c>
      <c r="L2748">
        <v>64</v>
      </c>
      <c r="M2748" s="4">
        <v>148305.04347825999</v>
      </c>
      <c r="N2748" s="3">
        <v>35.9375</v>
      </c>
      <c r="O2748" s="3">
        <f>+Tabla1[[#This Row],[CF_CALC_OCC_ROOMS]]/67*100</f>
        <v>34.328358208955223</v>
      </c>
      <c r="P2748" s="2">
        <v>3411016</v>
      </c>
      <c r="Q2748">
        <v>0</v>
      </c>
      <c r="R2748">
        <v>0</v>
      </c>
      <c r="S2748">
        <v>0</v>
      </c>
    </row>
    <row r="2749" spans="1:19" x14ac:dyDescent="0.25">
      <c r="A2749" s="1" t="s">
        <v>13</v>
      </c>
      <c r="B2749" s="4">
        <v>4619436</v>
      </c>
      <c r="C2749">
        <v>32</v>
      </c>
      <c r="D2749">
        <v>55</v>
      </c>
      <c r="E2749" s="1" t="s">
        <v>2761</v>
      </c>
      <c r="F2749" t="str">
        <f>+RIGHT(Tabla1[[#This Row],[CONSIDERED_DATE1]],6)</f>
        <v>JUL-23</v>
      </c>
      <c r="G2749" t="str">
        <f>+LEFT(Tabla1[[#This Row],[CONSIDERED_DATE12]],3)</f>
        <v>JUL</v>
      </c>
      <c r="H2749" t="str">
        <f>+RIGHT(Tabla1[[#This Row],[CONSIDERED_DATE12]],2)</f>
        <v>23</v>
      </c>
      <c r="I2749" t="str">
        <f>+CONCATENATE(Tabla1[[#This Row],[CONSIDERED_DATE14]],"-",Tabla1[[#This Row],[CONSIDERED_DATE13]])</f>
        <v>23-JUL</v>
      </c>
      <c r="J2749" s="1" t="s">
        <v>5957</v>
      </c>
      <c r="K2749">
        <v>32</v>
      </c>
      <c r="L2749">
        <v>64</v>
      </c>
      <c r="M2749" s="4">
        <v>144357.375</v>
      </c>
      <c r="N2749" s="3">
        <v>50</v>
      </c>
      <c r="O2749" s="3">
        <f>+Tabla1[[#This Row],[CF_CALC_OCC_ROOMS]]/67*100</f>
        <v>47.761194029850742</v>
      </c>
      <c r="P2749" s="2">
        <v>4619436</v>
      </c>
      <c r="Q2749">
        <v>0</v>
      </c>
      <c r="R2749">
        <v>0</v>
      </c>
      <c r="S2749">
        <v>0</v>
      </c>
    </row>
    <row r="2750" spans="1:19" x14ac:dyDescent="0.25">
      <c r="A2750" s="1" t="s">
        <v>13</v>
      </c>
      <c r="B2750" s="4">
        <v>4051824</v>
      </c>
      <c r="C2750">
        <v>28</v>
      </c>
      <c r="D2750">
        <v>44</v>
      </c>
      <c r="E2750" s="1" t="s">
        <v>2762</v>
      </c>
      <c r="F2750" t="str">
        <f>+RIGHT(Tabla1[[#This Row],[CONSIDERED_DATE1]],6)</f>
        <v>JUL-23</v>
      </c>
      <c r="G2750" t="str">
        <f>+LEFT(Tabla1[[#This Row],[CONSIDERED_DATE12]],3)</f>
        <v>JUL</v>
      </c>
      <c r="H2750" t="str">
        <f>+RIGHT(Tabla1[[#This Row],[CONSIDERED_DATE12]],2)</f>
        <v>23</v>
      </c>
      <c r="I2750" t="str">
        <f>+CONCATENATE(Tabla1[[#This Row],[CONSIDERED_DATE14]],"-",Tabla1[[#This Row],[CONSIDERED_DATE13]])</f>
        <v>23-JUL</v>
      </c>
      <c r="J2750" s="1" t="s">
        <v>5958</v>
      </c>
      <c r="K2750">
        <v>28</v>
      </c>
      <c r="L2750">
        <v>64</v>
      </c>
      <c r="M2750" s="4">
        <v>144708</v>
      </c>
      <c r="N2750" s="3">
        <v>43.75</v>
      </c>
      <c r="O2750" s="3">
        <f>+Tabla1[[#This Row],[CF_CALC_OCC_ROOMS]]/67*100</f>
        <v>41.791044776119399</v>
      </c>
      <c r="P2750" s="2">
        <v>4051824</v>
      </c>
      <c r="Q2750">
        <v>0</v>
      </c>
      <c r="R2750">
        <v>0</v>
      </c>
      <c r="S2750">
        <v>0</v>
      </c>
    </row>
    <row r="2751" spans="1:19" x14ac:dyDescent="0.25">
      <c r="A2751" s="1" t="s">
        <v>13</v>
      </c>
      <c r="B2751" s="4">
        <v>3902661</v>
      </c>
      <c r="C2751">
        <v>22</v>
      </c>
      <c r="D2751">
        <v>39</v>
      </c>
      <c r="E2751" s="1" t="s">
        <v>2763</v>
      </c>
      <c r="F2751" t="str">
        <f>+RIGHT(Tabla1[[#This Row],[CONSIDERED_DATE1]],6)</f>
        <v>JUL-23</v>
      </c>
      <c r="G2751" t="str">
        <f>+LEFT(Tabla1[[#This Row],[CONSIDERED_DATE12]],3)</f>
        <v>JUL</v>
      </c>
      <c r="H2751" t="str">
        <f>+RIGHT(Tabla1[[#This Row],[CONSIDERED_DATE12]],2)</f>
        <v>23</v>
      </c>
      <c r="I2751" t="str">
        <f>+CONCATENATE(Tabla1[[#This Row],[CONSIDERED_DATE14]],"-",Tabla1[[#This Row],[CONSIDERED_DATE13]])</f>
        <v>23-JUL</v>
      </c>
      <c r="J2751" s="1" t="s">
        <v>5959</v>
      </c>
      <c r="K2751">
        <v>22</v>
      </c>
      <c r="L2751">
        <v>63</v>
      </c>
      <c r="M2751" s="4">
        <v>177393.68181818101</v>
      </c>
      <c r="N2751" s="3">
        <v>34.920634920634903</v>
      </c>
      <c r="O2751" s="3">
        <f>+Tabla1[[#This Row],[CF_CALC_OCC_ROOMS]]/67*100</f>
        <v>32.835820895522389</v>
      </c>
      <c r="P2751" s="2">
        <v>3902661</v>
      </c>
      <c r="Q2751">
        <v>0</v>
      </c>
      <c r="R2751">
        <v>0</v>
      </c>
      <c r="S2751">
        <v>0</v>
      </c>
    </row>
    <row r="2752" spans="1:19" x14ac:dyDescent="0.25">
      <c r="A2752" s="1" t="s">
        <v>13</v>
      </c>
      <c r="B2752" s="4">
        <v>5607628.0672268905</v>
      </c>
      <c r="C2752">
        <v>34</v>
      </c>
      <c r="D2752">
        <v>63</v>
      </c>
      <c r="E2752" s="1" t="s">
        <v>2764</v>
      </c>
      <c r="F2752" t="str">
        <f>+RIGHT(Tabla1[[#This Row],[CONSIDERED_DATE1]],6)</f>
        <v>JUL-23</v>
      </c>
      <c r="G2752" t="str">
        <f>+LEFT(Tabla1[[#This Row],[CONSIDERED_DATE12]],3)</f>
        <v>JUL</v>
      </c>
      <c r="H2752" t="str">
        <f>+RIGHT(Tabla1[[#This Row],[CONSIDERED_DATE12]],2)</f>
        <v>23</v>
      </c>
      <c r="I2752" t="str">
        <f>+CONCATENATE(Tabla1[[#This Row],[CONSIDERED_DATE14]],"-",Tabla1[[#This Row],[CONSIDERED_DATE13]])</f>
        <v>23-JUL</v>
      </c>
      <c r="J2752" s="1" t="s">
        <v>5960</v>
      </c>
      <c r="K2752">
        <v>34</v>
      </c>
      <c r="L2752">
        <v>63</v>
      </c>
      <c r="M2752" s="4">
        <v>164930.23727137901</v>
      </c>
      <c r="N2752" s="3">
        <v>53.968253968253897</v>
      </c>
      <c r="O2752" s="3">
        <f>+Tabla1[[#This Row],[CF_CALC_OCC_ROOMS]]/67*100</f>
        <v>50.746268656716417</v>
      </c>
      <c r="P2752" s="2">
        <v>5607628.0672268905</v>
      </c>
      <c r="Q2752">
        <v>0</v>
      </c>
      <c r="R2752">
        <v>0</v>
      </c>
      <c r="S2752">
        <v>0</v>
      </c>
    </row>
    <row r="2753" spans="1:19" x14ac:dyDescent="0.25">
      <c r="A2753" s="1" t="s">
        <v>13</v>
      </c>
      <c r="B2753" s="4">
        <v>8762616</v>
      </c>
      <c r="C2753">
        <v>44</v>
      </c>
      <c r="D2753">
        <v>90</v>
      </c>
      <c r="E2753" s="1" t="s">
        <v>2765</v>
      </c>
      <c r="F2753" t="str">
        <f>+RIGHT(Tabla1[[#This Row],[CONSIDERED_DATE1]],6)</f>
        <v>JUL-23</v>
      </c>
      <c r="G2753" t="str">
        <f>+LEFT(Tabla1[[#This Row],[CONSIDERED_DATE12]],3)</f>
        <v>JUL</v>
      </c>
      <c r="H2753" t="str">
        <f>+RIGHT(Tabla1[[#This Row],[CONSIDERED_DATE12]],2)</f>
        <v>23</v>
      </c>
      <c r="I2753" t="str">
        <f>+CONCATENATE(Tabla1[[#This Row],[CONSIDERED_DATE14]],"-",Tabla1[[#This Row],[CONSIDERED_DATE13]])</f>
        <v>23-JUL</v>
      </c>
      <c r="J2753" s="1" t="s">
        <v>5961</v>
      </c>
      <c r="K2753">
        <v>44</v>
      </c>
      <c r="L2753">
        <v>63</v>
      </c>
      <c r="M2753" s="4">
        <v>199150.36363636301</v>
      </c>
      <c r="N2753" s="3">
        <v>69.841269841269806</v>
      </c>
      <c r="O2753" s="3">
        <f>+Tabla1[[#This Row],[CF_CALC_OCC_ROOMS]]/67*100</f>
        <v>65.671641791044777</v>
      </c>
      <c r="P2753" s="2">
        <v>8762616</v>
      </c>
      <c r="Q2753">
        <v>0</v>
      </c>
      <c r="R2753">
        <v>0</v>
      </c>
      <c r="S2753">
        <v>0</v>
      </c>
    </row>
    <row r="2754" spans="1:19" x14ac:dyDescent="0.25">
      <c r="A2754" s="1" t="s">
        <v>13</v>
      </c>
      <c r="B2754" s="4">
        <v>8557142</v>
      </c>
      <c r="C2754">
        <v>44</v>
      </c>
      <c r="D2754">
        <v>84</v>
      </c>
      <c r="E2754" s="1" t="s">
        <v>2766</v>
      </c>
      <c r="F2754" t="str">
        <f>+RIGHT(Tabla1[[#This Row],[CONSIDERED_DATE1]],6)</f>
        <v>JUL-23</v>
      </c>
      <c r="G2754" t="str">
        <f>+LEFT(Tabla1[[#This Row],[CONSIDERED_DATE12]],3)</f>
        <v>JUL</v>
      </c>
      <c r="H2754" t="str">
        <f>+RIGHT(Tabla1[[#This Row],[CONSIDERED_DATE12]],2)</f>
        <v>23</v>
      </c>
      <c r="I2754" t="str">
        <f>+CONCATENATE(Tabla1[[#This Row],[CONSIDERED_DATE14]],"-",Tabla1[[#This Row],[CONSIDERED_DATE13]])</f>
        <v>23-JUL</v>
      </c>
      <c r="J2754" s="1" t="s">
        <v>5962</v>
      </c>
      <c r="K2754">
        <v>44</v>
      </c>
      <c r="L2754">
        <v>63</v>
      </c>
      <c r="M2754" s="4">
        <v>194480.5</v>
      </c>
      <c r="N2754" s="3">
        <v>69.841269841269806</v>
      </c>
      <c r="O2754" s="3">
        <f>+Tabla1[[#This Row],[CF_CALC_OCC_ROOMS]]/67*100</f>
        <v>65.671641791044777</v>
      </c>
      <c r="P2754" s="2">
        <v>8557142</v>
      </c>
      <c r="Q2754">
        <v>0</v>
      </c>
      <c r="R2754">
        <v>0</v>
      </c>
      <c r="S2754">
        <v>0</v>
      </c>
    </row>
    <row r="2755" spans="1:19" x14ac:dyDescent="0.25">
      <c r="A2755" s="1" t="s">
        <v>13</v>
      </c>
      <c r="B2755" s="4">
        <v>2587060</v>
      </c>
      <c r="C2755">
        <v>17</v>
      </c>
      <c r="D2755">
        <v>27</v>
      </c>
      <c r="E2755" s="1" t="s">
        <v>2767</v>
      </c>
      <c r="F2755" t="str">
        <f>+RIGHT(Tabla1[[#This Row],[CONSIDERED_DATE1]],6)</f>
        <v>JUL-23</v>
      </c>
      <c r="G2755" t="str">
        <f>+LEFT(Tabla1[[#This Row],[CONSIDERED_DATE12]],3)</f>
        <v>JUL</v>
      </c>
      <c r="H2755" t="str">
        <f>+RIGHT(Tabla1[[#This Row],[CONSIDERED_DATE12]],2)</f>
        <v>23</v>
      </c>
      <c r="I2755" t="str">
        <f>+CONCATENATE(Tabla1[[#This Row],[CONSIDERED_DATE14]],"-",Tabla1[[#This Row],[CONSIDERED_DATE13]])</f>
        <v>23-JUL</v>
      </c>
      <c r="J2755" s="1" t="s">
        <v>5963</v>
      </c>
      <c r="K2755">
        <v>17</v>
      </c>
      <c r="L2755">
        <v>63</v>
      </c>
      <c r="M2755" s="4">
        <v>152180</v>
      </c>
      <c r="N2755" s="3">
        <v>26.984126984126899</v>
      </c>
      <c r="O2755" s="3">
        <f>+Tabla1[[#This Row],[CF_CALC_OCC_ROOMS]]/67*100</f>
        <v>25.373134328358208</v>
      </c>
      <c r="P2755" s="2">
        <v>2587060</v>
      </c>
      <c r="Q2755">
        <v>0</v>
      </c>
      <c r="R2755">
        <v>0</v>
      </c>
      <c r="S2755">
        <v>0</v>
      </c>
    </row>
    <row r="2756" spans="1:19" x14ac:dyDescent="0.25">
      <c r="A2756" s="1" t="s">
        <v>13</v>
      </c>
      <c r="B2756" s="4">
        <v>1676300</v>
      </c>
      <c r="C2756">
        <v>16</v>
      </c>
      <c r="D2756">
        <v>23</v>
      </c>
      <c r="E2756" s="1" t="s">
        <v>2768</v>
      </c>
      <c r="F2756" t="str">
        <f>+RIGHT(Tabla1[[#This Row],[CONSIDERED_DATE1]],6)</f>
        <v>JUL-23</v>
      </c>
      <c r="G2756" t="str">
        <f>+LEFT(Tabla1[[#This Row],[CONSIDERED_DATE12]],3)</f>
        <v>JUL</v>
      </c>
      <c r="H2756" t="str">
        <f>+RIGHT(Tabla1[[#This Row],[CONSIDERED_DATE12]],2)</f>
        <v>23</v>
      </c>
      <c r="I2756" t="str">
        <f>+CONCATENATE(Tabla1[[#This Row],[CONSIDERED_DATE14]],"-",Tabla1[[#This Row],[CONSIDERED_DATE13]])</f>
        <v>23-JUL</v>
      </c>
      <c r="J2756" s="1" t="s">
        <v>5964</v>
      </c>
      <c r="K2756">
        <v>16</v>
      </c>
      <c r="L2756">
        <v>63</v>
      </c>
      <c r="M2756" s="4">
        <v>104768.75</v>
      </c>
      <c r="N2756" s="3">
        <v>25.396825396825299</v>
      </c>
      <c r="O2756" s="3">
        <f>+Tabla1[[#This Row],[CF_CALC_OCC_ROOMS]]/67*100</f>
        <v>23.880597014925371</v>
      </c>
      <c r="P2756" s="2">
        <v>1676300</v>
      </c>
      <c r="Q2756">
        <v>0</v>
      </c>
      <c r="R2756">
        <v>0</v>
      </c>
      <c r="S2756">
        <v>0</v>
      </c>
    </row>
    <row r="2757" spans="1:19" x14ac:dyDescent="0.25">
      <c r="A2757" s="1" t="s">
        <v>13</v>
      </c>
      <c r="B2757" s="4">
        <v>2612488</v>
      </c>
      <c r="C2757">
        <v>19</v>
      </c>
      <c r="D2757">
        <v>28</v>
      </c>
      <c r="E2757" s="1" t="s">
        <v>2769</v>
      </c>
      <c r="F2757" t="str">
        <f>+RIGHT(Tabla1[[#This Row],[CONSIDERED_DATE1]],6)</f>
        <v>JUL-23</v>
      </c>
      <c r="G2757" t="str">
        <f>+LEFT(Tabla1[[#This Row],[CONSIDERED_DATE12]],3)</f>
        <v>JUL</v>
      </c>
      <c r="H2757" t="str">
        <f>+RIGHT(Tabla1[[#This Row],[CONSIDERED_DATE12]],2)</f>
        <v>23</v>
      </c>
      <c r="I2757" t="str">
        <f>+CONCATENATE(Tabla1[[#This Row],[CONSIDERED_DATE14]],"-",Tabla1[[#This Row],[CONSIDERED_DATE13]])</f>
        <v>23-JUL</v>
      </c>
      <c r="J2757" s="1" t="s">
        <v>5965</v>
      </c>
      <c r="K2757">
        <v>19</v>
      </c>
      <c r="L2757">
        <v>63</v>
      </c>
      <c r="M2757" s="4">
        <v>137499.368421052</v>
      </c>
      <c r="N2757" s="3">
        <v>30.158730158730101</v>
      </c>
      <c r="O2757" s="3">
        <f>+Tabla1[[#This Row],[CF_CALC_OCC_ROOMS]]/67*100</f>
        <v>28.35820895522388</v>
      </c>
      <c r="P2757" s="2">
        <v>2612488</v>
      </c>
      <c r="Q2757">
        <v>0</v>
      </c>
      <c r="R2757">
        <v>0</v>
      </c>
      <c r="S2757">
        <v>0</v>
      </c>
    </row>
    <row r="2758" spans="1:19" x14ac:dyDescent="0.25">
      <c r="A2758" s="1" t="s">
        <v>13</v>
      </c>
      <c r="B2758" s="4">
        <v>2208802</v>
      </c>
      <c r="C2758">
        <v>15</v>
      </c>
      <c r="D2758">
        <v>20</v>
      </c>
      <c r="E2758" s="1" t="s">
        <v>2770</v>
      </c>
      <c r="F2758" t="str">
        <f>+RIGHT(Tabla1[[#This Row],[CONSIDERED_DATE1]],6)</f>
        <v>JUL-23</v>
      </c>
      <c r="G2758" t="str">
        <f>+LEFT(Tabla1[[#This Row],[CONSIDERED_DATE12]],3)</f>
        <v>JUL</v>
      </c>
      <c r="H2758" t="str">
        <f>+RIGHT(Tabla1[[#This Row],[CONSIDERED_DATE12]],2)</f>
        <v>23</v>
      </c>
      <c r="I2758" t="str">
        <f>+CONCATENATE(Tabla1[[#This Row],[CONSIDERED_DATE14]],"-",Tabla1[[#This Row],[CONSIDERED_DATE13]])</f>
        <v>23-JUL</v>
      </c>
      <c r="J2758" s="1" t="s">
        <v>5966</v>
      </c>
      <c r="K2758">
        <v>15</v>
      </c>
      <c r="L2758">
        <v>64</v>
      </c>
      <c r="M2758" s="4">
        <v>147253.46666666601</v>
      </c>
      <c r="N2758" s="3">
        <v>23.4375</v>
      </c>
      <c r="O2758" s="3">
        <f>+Tabla1[[#This Row],[CF_CALC_OCC_ROOMS]]/67*100</f>
        <v>22.388059701492537</v>
      </c>
      <c r="P2758" s="2">
        <v>2208802</v>
      </c>
      <c r="Q2758">
        <v>0</v>
      </c>
      <c r="R2758">
        <v>0</v>
      </c>
      <c r="S2758">
        <v>0</v>
      </c>
    </row>
    <row r="2759" spans="1:19" x14ac:dyDescent="0.25">
      <c r="A2759" s="1" t="s">
        <v>13</v>
      </c>
      <c r="B2759" s="4">
        <v>4026864</v>
      </c>
      <c r="C2759">
        <v>26</v>
      </c>
      <c r="D2759">
        <v>37</v>
      </c>
      <c r="E2759" s="1" t="s">
        <v>2771</v>
      </c>
      <c r="F2759" t="str">
        <f>+RIGHT(Tabla1[[#This Row],[CONSIDERED_DATE1]],6)</f>
        <v>JUL-23</v>
      </c>
      <c r="G2759" t="str">
        <f>+LEFT(Tabla1[[#This Row],[CONSIDERED_DATE12]],3)</f>
        <v>JUL</v>
      </c>
      <c r="H2759" t="str">
        <f>+RIGHT(Tabla1[[#This Row],[CONSIDERED_DATE12]],2)</f>
        <v>23</v>
      </c>
      <c r="I2759" t="str">
        <f>+CONCATENATE(Tabla1[[#This Row],[CONSIDERED_DATE14]],"-",Tabla1[[#This Row],[CONSIDERED_DATE13]])</f>
        <v>23-JUL</v>
      </c>
      <c r="J2759" s="1" t="s">
        <v>5967</v>
      </c>
      <c r="K2759">
        <v>26</v>
      </c>
      <c r="L2759">
        <v>64</v>
      </c>
      <c r="M2759" s="4">
        <v>154879.38461538401</v>
      </c>
      <c r="N2759" s="3">
        <v>40.625</v>
      </c>
      <c r="O2759" s="3">
        <f>+Tabla1[[#This Row],[CF_CALC_OCC_ROOMS]]/67*100</f>
        <v>38.805970149253731</v>
      </c>
      <c r="P2759" s="2">
        <v>2772264</v>
      </c>
      <c r="Q2759">
        <v>0</v>
      </c>
      <c r="R2759">
        <v>1254600</v>
      </c>
      <c r="S2759">
        <v>0</v>
      </c>
    </row>
    <row r="2760" spans="1:19" x14ac:dyDescent="0.25">
      <c r="A2760" s="1" t="s">
        <v>13</v>
      </c>
      <c r="B2760" s="4">
        <v>8030797</v>
      </c>
      <c r="C2760">
        <v>37</v>
      </c>
      <c r="D2760">
        <v>58</v>
      </c>
      <c r="E2760" s="1" t="s">
        <v>2772</v>
      </c>
      <c r="F2760" t="str">
        <f>+RIGHT(Tabla1[[#This Row],[CONSIDERED_DATE1]],6)</f>
        <v>JUL-23</v>
      </c>
      <c r="G2760" t="str">
        <f>+LEFT(Tabla1[[#This Row],[CONSIDERED_DATE12]],3)</f>
        <v>JUL</v>
      </c>
      <c r="H2760" t="str">
        <f>+RIGHT(Tabla1[[#This Row],[CONSIDERED_DATE12]],2)</f>
        <v>23</v>
      </c>
      <c r="I2760" t="str">
        <f>+CONCATENATE(Tabla1[[#This Row],[CONSIDERED_DATE14]],"-",Tabla1[[#This Row],[CONSIDERED_DATE13]])</f>
        <v>23-JUL</v>
      </c>
      <c r="J2760" s="1" t="s">
        <v>5968</v>
      </c>
      <c r="K2760">
        <v>37</v>
      </c>
      <c r="L2760">
        <v>60</v>
      </c>
      <c r="M2760" s="4">
        <v>217048.56756756699</v>
      </c>
      <c r="N2760" s="3">
        <v>61.6666666666666</v>
      </c>
      <c r="O2760" s="3">
        <f>+Tabla1[[#This Row],[CF_CALC_OCC_ROOMS]]/67*100</f>
        <v>55.223880597014926</v>
      </c>
      <c r="P2760" s="2">
        <v>6608397</v>
      </c>
      <c r="Q2760">
        <v>0</v>
      </c>
      <c r="R2760">
        <v>1422400</v>
      </c>
      <c r="S2760">
        <v>0</v>
      </c>
    </row>
    <row r="2761" spans="1:19" x14ac:dyDescent="0.25">
      <c r="A2761" s="1" t="s">
        <v>13</v>
      </c>
      <c r="B2761" s="4">
        <v>10882655.512605041</v>
      </c>
      <c r="C2761">
        <v>53</v>
      </c>
      <c r="D2761">
        <v>92</v>
      </c>
      <c r="E2761" s="1" t="s">
        <v>2773</v>
      </c>
      <c r="F2761" t="str">
        <f>+RIGHT(Tabla1[[#This Row],[CONSIDERED_DATE1]],6)</f>
        <v>JUL-23</v>
      </c>
      <c r="G2761" t="str">
        <f>+LEFT(Tabla1[[#This Row],[CONSIDERED_DATE12]],3)</f>
        <v>JUL</v>
      </c>
      <c r="H2761" t="str">
        <f>+RIGHT(Tabla1[[#This Row],[CONSIDERED_DATE12]],2)</f>
        <v>23</v>
      </c>
      <c r="I2761" t="str">
        <f>+CONCATENATE(Tabla1[[#This Row],[CONSIDERED_DATE14]],"-",Tabla1[[#This Row],[CONSIDERED_DATE13]])</f>
        <v>23-JUL</v>
      </c>
      <c r="J2761" s="1" t="s">
        <v>5969</v>
      </c>
      <c r="K2761">
        <v>53</v>
      </c>
      <c r="L2761">
        <v>60</v>
      </c>
      <c r="M2761" s="4">
        <v>205333.12287933999</v>
      </c>
      <c r="N2761" s="3">
        <v>88.3333333333333</v>
      </c>
      <c r="O2761" s="3">
        <f>+Tabla1[[#This Row],[CF_CALC_OCC_ROOMS]]/67*100</f>
        <v>79.104477611940297</v>
      </c>
      <c r="P2761" s="2">
        <v>10882655.512605041</v>
      </c>
      <c r="Q2761">
        <v>0</v>
      </c>
      <c r="R2761">
        <v>0</v>
      </c>
      <c r="S2761">
        <v>0</v>
      </c>
    </row>
    <row r="2762" spans="1:19" x14ac:dyDescent="0.25">
      <c r="A2762" s="1" t="s">
        <v>13</v>
      </c>
      <c r="B2762" s="4">
        <v>4228991</v>
      </c>
      <c r="C2762">
        <v>29</v>
      </c>
      <c r="D2762">
        <v>37</v>
      </c>
      <c r="E2762" s="1" t="s">
        <v>2774</v>
      </c>
      <c r="F2762" t="str">
        <f>+RIGHT(Tabla1[[#This Row],[CONSIDERED_DATE1]],6)</f>
        <v>JUL-23</v>
      </c>
      <c r="G2762" t="str">
        <f>+LEFT(Tabla1[[#This Row],[CONSIDERED_DATE12]],3)</f>
        <v>JUL</v>
      </c>
      <c r="H2762" t="str">
        <f>+RIGHT(Tabla1[[#This Row],[CONSIDERED_DATE12]],2)</f>
        <v>23</v>
      </c>
      <c r="I2762" t="str">
        <f>+CONCATENATE(Tabla1[[#This Row],[CONSIDERED_DATE14]],"-",Tabla1[[#This Row],[CONSIDERED_DATE13]])</f>
        <v>23-JUL</v>
      </c>
      <c r="J2762" s="1" t="s">
        <v>5970</v>
      </c>
      <c r="K2762">
        <v>29</v>
      </c>
      <c r="L2762">
        <v>60</v>
      </c>
      <c r="M2762" s="4">
        <v>145827.275862068</v>
      </c>
      <c r="N2762" s="3">
        <v>48.3333333333333</v>
      </c>
      <c r="O2762" s="3">
        <f>+Tabla1[[#This Row],[CF_CALC_OCC_ROOMS]]/67*100</f>
        <v>43.283582089552233</v>
      </c>
      <c r="P2762" s="2">
        <v>4228991</v>
      </c>
      <c r="Q2762">
        <v>0</v>
      </c>
      <c r="R2762">
        <v>0</v>
      </c>
      <c r="S2762">
        <v>0</v>
      </c>
    </row>
    <row r="2763" spans="1:19" x14ac:dyDescent="0.25">
      <c r="A2763" s="1" t="s">
        <v>13</v>
      </c>
      <c r="B2763" s="4">
        <v>4761097</v>
      </c>
      <c r="C2763">
        <v>31</v>
      </c>
      <c r="D2763">
        <v>39</v>
      </c>
      <c r="E2763" s="1" t="s">
        <v>2775</v>
      </c>
      <c r="F2763" t="str">
        <f>+RIGHT(Tabla1[[#This Row],[CONSIDERED_DATE1]],6)</f>
        <v>JUL-23</v>
      </c>
      <c r="G2763" t="str">
        <f>+LEFT(Tabla1[[#This Row],[CONSIDERED_DATE12]],3)</f>
        <v>JUL</v>
      </c>
      <c r="H2763" t="str">
        <f>+RIGHT(Tabla1[[#This Row],[CONSIDERED_DATE12]],2)</f>
        <v>23</v>
      </c>
      <c r="I2763" t="str">
        <f>+CONCATENATE(Tabla1[[#This Row],[CONSIDERED_DATE14]],"-",Tabla1[[#This Row],[CONSIDERED_DATE13]])</f>
        <v>23-JUL</v>
      </c>
      <c r="J2763" s="1" t="s">
        <v>5971</v>
      </c>
      <c r="K2763">
        <v>31</v>
      </c>
      <c r="L2763">
        <v>64</v>
      </c>
      <c r="M2763" s="4">
        <v>153583.77419354799</v>
      </c>
      <c r="N2763" s="3">
        <v>48.4375</v>
      </c>
      <c r="O2763" s="3">
        <f>+Tabla1[[#This Row],[CF_CALC_OCC_ROOMS]]/67*100</f>
        <v>46.268656716417908</v>
      </c>
      <c r="P2763" s="2">
        <v>4761097</v>
      </c>
      <c r="Q2763">
        <v>0</v>
      </c>
      <c r="R2763">
        <v>0</v>
      </c>
      <c r="S2763">
        <v>0</v>
      </c>
    </row>
    <row r="2764" spans="1:19" x14ac:dyDescent="0.25">
      <c r="A2764" s="1" t="s">
        <v>13</v>
      </c>
      <c r="B2764" s="4">
        <v>3684355</v>
      </c>
      <c r="C2764">
        <v>26</v>
      </c>
      <c r="D2764">
        <v>29</v>
      </c>
      <c r="E2764" s="1" t="s">
        <v>2776</v>
      </c>
      <c r="F2764" t="str">
        <f>+RIGHT(Tabla1[[#This Row],[CONSIDERED_DATE1]],6)</f>
        <v>JUL-23</v>
      </c>
      <c r="G2764" t="str">
        <f>+LEFT(Tabla1[[#This Row],[CONSIDERED_DATE12]],3)</f>
        <v>JUL</v>
      </c>
      <c r="H2764" t="str">
        <f>+RIGHT(Tabla1[[#This Row],[CONSIDERED_DATE12]],2)</f>
        <v>23</v>
      </c>
      <c r="I2764" t="str">
        <f>+CONCATENATE(Tabla1[[#This Row],[CONSIDERED_DATE14]],"-",Tabla1[[#This Row],[CONSIDERED_DATE13]])</f>
        <v>23-JUL</v>
      </c>
      <c r="J2764" s="1" t="s">
        <v>5972</v>
      </c>
      <c r="K2764">
        <v>26</v>
      </c>
      <c r="L2764">
        <v>64</v>
      </c>
      <c r="M2764" s="4">
        <v>141705.96153846101</v>
      </c>
      <c r="N2764" s="3">
        <v>40.625</v>
      </c>
      <c r="O2764" s="3">
        <f>+Tabla1[[#This Row],[CF_CALC_OCC_ROOMS]]/67*100</f>
        <v>38.805970149253731</v>
      </c>
      <c r="P2764" s="2">
        <v>3684355</v>
      </c>
      <c r="Q2764">
        <v>0</v>
      </c>
      <c r="R2764">
        <v>0</v>
      </c>
      <c r="S2764">
        <v>0</v>
      </c>
    </row>
    <row r="2765" spans="1:19" x14ac:dyDescent="0.25">
      <c r="A2765" s="1" t="s">
        <v>13</v>
      </c>
      <c r="B2765" s="4">
        <v>5918929</v>
      </c>
      <c r="C2765">
        <v>40</v>
      </c>
      <c r="D2765">
        <v>44</v>
      </c>
      <c r="E2765" s="1" t="s">
        <v>2777</v>
      </c>
      <c r="F2765" t="str">
        <f>+RIGHT(Tabla1[[#This Row],[CONSIDERED_DATE1]],6)</f>
        <v>JUL-23</v>
      </c>
      <c r="G2765" t="str">
        <f>+LEFT(Tabla1[[#This Row],[CONSIDERED_DATE12]],3)</f>
        <v>JUL</v>
      </c>
      <c r="H2765" t="str">
        <f>+RIGHT(Tabla1[[#This Row],[CONSIDERED_DATE12]],2)</f>
        <v>23</v>
      </c>
      <c r="I2765" t="str">
        <f>+CONCATENATE(Tabla1[[#This Row],[CONSIDERED_DATE14]],"-",Tabla1[[#This Row],[CONSIDERED_DATE13]])</f>
        <v>23-JUL</v>
      </c>
      <c r="J2765" s="1" t="s">
        <v>5973</v>
      </c>
      <c r="K2765">
        <v>40</v>
      </c>
      <c r="L2765">
        <v>61</v>
      </c>
      <c r="M2765" s="4">
        <v>147973.22500000001</v>
      </c>
      <c r="N2765" s="3">
        <v>65.573770491803202</v>
      </c>
      <c r="O2765" s="3">
        <f>+Tabla1[[#This Row],[CF_CALC_OCC_ROOMS]]/67*100</f>
        <v>59.701492537313428</v>
      </c>
      <c r="P2765" s="2">
        <v>4554129</v>
      </c>
      <c r="Q2765">
        <v>0</v>
      </c>
      <c r="R2765">
        <v>1364800</v>
      </c>
      <c r="S2765">
        <v>0</v>
      </c>
    </row>
    <row r="2766" spans="1:19" x14ac:dyDescent="0.25">
      <c r="A2766" s="1" t="s">
        <v>13</v>
      </c>
      <c r="B2766" s="4">
        <v>5302703</v>
      </c>
      <c r="C2766">
        <v>39</v>
      </c>
      <c r="D2766">
        <v>45</v>
      </c>
      <c r="E2766" s="1" t="s">
        <v>2778</v>
      </c>
      <c r="F2766" t="str">
        <f>+RIGHT(Tabla1[[#This Row],[CONSIDERED_DATE1]],6)</f>
        <v>JUL-23</v>
      </c>
      <c r="G2766" t="str">
        <f>+LEFT(Tabla1[[#This Row],[CONSIDERED_DATE12]],3)</f>
        <v>JUL</v>
      </c>
      <c r="H2766" t="str">
        <f>+RIGHT(Tabla1[[#This Row],[CONSIDERED_DATE12]],2)</f>
        <v>23</v>
      </c>
      <c r="I2766" t="str">
        <f>+CONCATENATE(Tabla1[[#This Row],[CONSIDERED_DATE14]],"-",Tabla1[[#This Row],[CONSIDERED_DATE13]])</f>
        <v>23-JUL</v>
      </c>
      <c r="J2766" s="1" t="s">
        <v>5974</v>
      </c>
      <c r="K2766">
        <v>39</v>
      </c>
      <c r="L2766">
        <v>61</v>
      </c>
      <c r="M2766" s="4">
        <v>135966.74358974301</v>
      </c>
      <c r="N2766" s="3">
        <v>63.934426229508098</v>
      </c>
      <c r="O2766" s="3">
        <f>+Tabla1[[#This Row],[CF_CALC_OCC_ROOMS]]/67*100</f>
        <v>58.208955223880601</v>
      </c>
      <c r="P2766" s="2">
        <v>3527503</v>
      </c>
      <c r="Q2766">
        <v>0</v>
      </c>
      <c r="R2766">
        <v>1775200</v>
      </c>
      <c r="S2766">
        <v>0</v>
      </c>
    </row>
    <row r="2767" spans="1:19" x14ac:dyDescent="0.25">
      <c r="A2767" s="1" t="s">
        <v>13</v>
      </c>
      <c r="B2767" s="4">
        <v>8845241</v>
      </c>
      <c r="C2767">
        <v>47</v>
      </c>
      <c r="D2767">
        <v>70</v>
      </c>
      <c r="E2767" s="1" t="s">
        <v>2779</v>
      </c>
      <c r="F2767" t="str">
        <f>+RIGHT(Tabla1[[#This Row],[CONSIDERED_DATE1]],6)</f>
        <v>JUL-23</v>
      </c>
      <c r="G2767" t="str">
        <f>+LEFT(Tabla1[[#This Row],[CONSIDERED_DATE12]],3)</f>
        <v>JUL</v>
      </c>
      <c r="H2767" t="str">
        <f>+RIGHT(Tabla1[[#This Row],[CONSIDERED_DATE12]],2)</f>
        <v>23</v>
      </c>
      <c r="I2767" t="str">
        <f>+CONCATENATE(Tabla1[[#This Row],[CONSIDERED_DATE14]],"-",Tabla1[[#This Row],[CONSIDERED_DATE13]])</f>
        <v>23-JUL</v>
      </c>
      <c r="J2767" s="1" t="s">
        <v>5975</v>
      </c>
      <c r="K2767">
        <v>47</v>
      </c>
      <c r="L2767">
        <v>63</v>
      </c>
      <c r="M2767" s="4">
        <v>188196.617021276</v>
      </c>
      <c r="N2767" s="3">
        <v>74.603174603174594</v>
      </c>
      <c r="O2767" s="3">
        <f>+Tabla1[[#This Row],[CF_CALC_OCC_ROOMS]]/67*100</f>
        <v>70.149253731343293</v>
      </c>
      <c r="P2767" s="2">
        <v>7778441</v>
      </c>
      <c r="Q2767">
        <v>0</v>
      </c>
      <c r="R2767">
        <v>1066800</v>
      </c>
      <c r="S2767">
        <v>0</v>
      </c>
    </row>
    <row r="2768" spans="1:19" x14ac:dyDescent="0.25">
      <c r="A2768" s="1" t="s">
        <v>13</v>
      </c>
      <c r="B2768" s="4">
        <v>10493029</v>
      </c>
      <c r="C2768">
        <v>52</v>
      </c>
      <c r="D2768">
        <v>93</v>
      </c>
      <c r="E2768" s="1" t="s">
        <v>2780</v>
      </c>
      <c r="F2768" t="str">
        <f>+RIGHT(Tabla1[[#This Row],[CONSIDERED_DATE1]],6)</f>
        <v>JUL-23</v>
      </c>
      <c r="G2768" t="str">
        <f>+LEFT(Tabla1[[#This Row],[CONSIDERED_DATE12]],3)</f>
        <v>JUL</v>
      </c>
      <c r="H2768" t="str">
        <f>+RIGHT(Tabla1[[#This Row],[CONSIDERED_DATE12]],2)</f>
        <v>23</v>
      </c>
      <c r="I2768" t="str">
        <f>+CONCATENATE(Tabla1[[#This Row],[CONSIDERED_DATE14]],"-",Tabla1[[#This Row],[CONSIDERED_DATE13]])</f>
        <v>23-JUL</v>
      </c>
      <c r="J2768" s="1" t="s">
        <v>5976</v>
      </c>
      <c r="K2768">
        <v>52</v>
      </c>
      <c r="L2768">
        <v>64</v>
      </c>
      <c r="M2768" s="4">
        <v>201789.01923076899</v>
      </c>
      <c r="N2768" s="3">
        <v>81.25</v>
      </c>
      <c r="O2768" s="3">
        <f>+Tabla1[[#This Row],[CF_CALC_OCC_ROOMS]]/67*100</f>
        <v>77.611940298507463</v>
      </c>
      <c r="P2768" s="2">
        <v>10493029</v>
      </c>
      <c r="Q2768">
        <v>0</v>
      </c>
      <c r="R2768">
        <v>0</v>
      </c>
      <c r="S2768">
        <v>0</v>
      </c>
    </row>
    <row r="2769" spans="1:19" x14ac:dyDescent="0.25">
      <c r="A2769" s="1" t="s">
        <v>13</v>
      </c>
      <c r="B2769" s="4">
        <v>2688703</v>
      </c>
      <c r="C2769">
        <v>18</v>
      </c>
      <c r="D2769">
        <v>23</v>
      </c>
      <c r="E2769" s="1" t="s">
        <v>2781</v>
      </c>
      <c r="F2769" t="str">
        <f>+RIGHT(Tabla1[[#This Row],[CONSIDERED_DATE1]],6)</f>
        <v>JUL-23</v>
      </c>
      <c r="G2769" t="str">
        <f>+LEFT(Tabla1[[#This Row],[CONSIDERED_DATE12]],3)</f>
        <v>JUL</v>
      </c>
      <c r="H2769" t="str">
        <f>+RIGHT(Tabla1[[#This Row],[CONSIDERED_DATE12]],2)</f>
        <v>23</v>
      </c>
      <c r="I2769" t="str">
        <f>+CONCATENATE(Tabla1[[#This Row],[CONSIDERED_DATE14]],"-",Tabla1[[#This Row],[CONSIDERED_DATE13]])</f>
        <v>23-JUL</v>
      </c>
      <c r="J2769" s="1" t="s">
        <v>5977</v>
      </c>
      <c r="K2769">
        <v>18</v>
      </c>
      <c r="L2769">
        <v>63</v>
      </c>
      <c r="M2769" s="4">
        <v>149372.388888888</v>
      </c>
      <c r="N2769" s="3">
        <v>28.571428571428498</v>
      </c>
      <c r="O2769" s="3">
        <f>+Tabla1[[#This Row],[CF_CALC_OCC_ROOMS]]/67*100</f>
        <v>26.865671641791046</v>
      </c>
      <c r="P2769" s="2">
        <v>2688703</v>
      </c>
      <c r="Q2769">
        <v>0</v>
      </c>
      <c r="R2769">
        <v>0</v>
      </c>
      <c r="S2769">
        <v>0</v>
      </c>
    </row>
    <row r="2770" spans="1:19" x14ac:dyDescent="0.25">
      <c r="A2770" s="1" t="s">
        <v>13</v>
      </c>
      <c r="B2770" s="4">
        <v>3302571</v>
      </c>
      <c r="C2770">
        <v>20</v>
      </c>
      <c r="D2770">
        <v>23</v>
      </c>
      <c r="E2770" s="1" t="s">
        <v>2782</v>
      </c>
      <c r="F2770" t="str">
        <f>+RIGHT(Tabla1[[#This Row],[CONSIDERED_DATE1]],6)</f>
        <v>JUL-23</v>
      </c>
      <c r="G2770" t="str">
        <f>+LEFT(Tabla1[[#This Row],[CONSIDERED_DATE12]],3)</f>
        <v>JUL</v>
      </c>
      <c r="H2770" t="str">
        <f>+RIGHT(Tabla1[[#This Row],[CONSIDERED_DATE12]],2)</f>
        <v>23</v>
      </c>
      <c r="I2770" t="str">
        <f>+CONCATENATE(Tabla1[[#This Row],[CONSIDERED_DATE14]],"-",Tabla1[[#This Row],[CONSIDERED_DATE13]])</f>
        <v>23-JUL</v>
      </c>
      <c r="J2770" s="1" t="s">
        <v>5978</v>
      </c>
      <c r="K2770">
        <v>20</v>
      </c>
      <c r="L2770">
        <v>57</v>
      </c>
      <c r="M2770" s="4">
        <v>165128.54999999999</v>
      </c>
      <c r="N2770" s="3">
        <v>35.087719298245602</v>
      </c>
      <c r="O2770" s="3">
        <f>+Tabla1[[#This Row],[CF_CALC_OCC_ROOMS]]/67*100</f>
        <v>29.850746268656714</v>
      </c>
      <c r="P2770" s="2">
        <v>3302571</v>
      </c>
      <c r="Q2770">
        <v>0</v>
      </c>
      <c r="R2770">
        <v>0</v>
      </c>
      <c r="S2770">
        <v>0</v>
      </c>
    </row>
    <row r="2771" spans="1:19" x14ac:dyDescent="0.25">
      <c r="A2771" s="1" t="s">
        <v>13</v>
      </c>
      <c r="B2771" s="4">
        <v>3017080</v>
      </c>
      <c r="C2771">
        <v>21</v>
      </c>
      <c r="D2771">
        <v>27</v>
      </c>
      <c r="E2771" s="1" t="s">
        <v>2783</v>
      </c>
      <c r="F2771" t="str">
        <f>+RIGHT(Tabla1[[#This Row],[CONSIDERED_DATE1]],6)</f>
        <v>AUG-23</v>
      </c>
      <c r="G2771" t="str">
        <f>+LEFT(Tabla1[[#This Row],[CONSIDERED_DATE12]],3)</f>
        <v>AUG</v>
      </c>
      <c r="H2771" t="str">
        <f>+RIGHT(Tabla1[[#This Row],[CONSIDERED_DATE12]],2)</f>
        <v>23</v>
      </c>
      <c r="I2771" t="str">
        <f>+CONCATENATE(Tabla1[[#This Row],[CONSIDERED_DATE14]],"-",Tabla1[[#This Row],[CONSIDERED_DATE13]])</f>
        <v>23-AUG</v>
      </c>
      <c r="J2771" s="1" t="s">
        <v>5979</v>
      </c>
      <c r="K2771">
        <v>21</v>
      </c>
      <c r="L2771">
        <v>66</v>
      </c>
      <c r="M2771" s="4">
        <v>143670.47619047601</v>
      </c>
      <c r="N2771" s="3">
        <v>31.818181818181799</v>
      </c>
      <c r="O2771" s="3">
        <f>+Tabla1[[#This Row],[CF_CALC_OCC_ROOMS]]/67*100</f>
        <v>31.343283582089555</v>
      </c>
      <c r="P2771" s="2">
        <v>3017080</v>
      </c>
      <c r="Q2771">
        <v>0</v>
      </c>
      <c r="R2771">
        <v>0</v>
      </c>
      <c r="S2771">
        <v>0</v>
      </c>
    </row>
    <row r="2772" spans="1:19" x14ac:dyDescent="0.25">
      <c r="A2772" s="1" t="s">
        <v>13</v>
      </c>
      <c r="B2772" s="4">
        <v>2926660</v>
      </c>
      <c r="C2772">
        <v>19</v>
      </c>
      <c r="D2772">
        <v>23</v>
      </c>
      <c r="E2772" s="1" t="s">
        <v>2784</v>
      </c>
      <c r="F2772" t="str">
        <f>+RIGHT(Tabla1[[#This Row],[CONSIDERED_DATE1]],6)</f>
        <v>AUG-23</v>
      </c>
      <c r="G2772" t="str">
        <f>+LEFT(Tabla1[[#This Row],[CONSIDERED_DATE12]],3)</f>
        <v>AUG</v>
      </c>
      <c r="H2772" t="str">
        <f>+RIGHT(Tabla1[[#This Row],[CONSIDERED_DATE12]],2)</f>
        <v>23</v>
      </c>
      <c r="I2772" t="str">
        <f>+CONCATENATE(Tabla1[[#This Row],[CONSIDERED_DATE14]],"-",Tabla1[[#This Row],[CONSIDERED_DATE13]])</f>
        <v>23-AUG</v>
      </c>
      <c r="J2772" s="1" t="s">
        <v>5980</v>
      </c>
      <c r="K2772">
        <v>19</v>
      </c>
      <c r="L2772">
        <v>65</v>
      </c>
      <c r="M2772" s="4">
        <v>154034.73684210499</v>
      </c>
      <c r="N2772" s="3">
        <v>29.230769230769202</v>
      </c>
      <c r="O2772" s="3">
        <f>+Tabla1[[#This Row],[CF_CALC_OCC_ROOMS]]/67*100</f>
        <v>28.35820895522388</v>
      </c>
      <c r="P2772" s="2">
        <v>2926660</v>
      </c>
      <c r="Q2772">
        <v>0</v>
      </c>
      <c r="R2772">
        <v>0</v>
      </c>
      <c r="S2772">
        <v>0</v>
      </c>
    </row>
    <row r="2773" spans="1:19" x14ac:dyDescent="0.25">
      <c r="A2773" s="1" t="s">
        <v>13</v>
      </c>
      <c r="B2773" s="4">
        <v>7364204</v>
      </c>
      <c r="C2773">
        <v>50</v>
      </c>
      <c r="D2773">
        <v>60</v>
      </c>
      <c r="E2773" s="1" t="s">
        <v>2785</v>
      </c>
      <c r="F2773" t="str">
        <f>+RIGHT(Tabla1[[#This Row],[CONSIDERED_DATE1]],6)</f>
        <v>AUG-23</v>
      </c>
      <c r="G2773" t="str">
        <f>+LEFT(Tabla1[[#This Row],[CONSIDERED_DATE12]],3)</f>
        <v>AUG</v>
      </c>
      <c r="H2773" t="str">
        <f>+RIGHT(Tabla1[[#This Row],[CONSIDERED_DATE12]],2)</f>
        <v>23</v>
      </c>
      <c r="I2773" t="str">
        <f>+CONCATENATE(Tabla1[[#This Row],[CONSIDERED_DATE14]],"-",Tabla1[[#This Row],[CONSIDERED_DATE13]])</f>
        <v>23-AUG</v>
      </c>
      <c r="J2773" s="1" t="s">
        <v>5981</v>
      </c>
      <c r="K2773">
        <v>50</v>
      </c>
      <c r="L2773">
        <v>65</v>
      </c>
      <c r="M2773" s="4">
        <v>147284.07999999999</v>
      </c>
      <c r="N2773" s="3">
        <v>76.923076923076906</v>
      </c>
      <c r="O2773" s="3">
        <f>+Tabla1[[#This Row],[CF_CALC_OCC_ROOMS]]/67*100</f>
        <v>74.626865671641795</v>
      </c>
      <c r="P2773" s="2">
        <v>2932804</v>
      </c>
      <c r="Q2773">
        <v>0</v>
      </c>
      <c r="R2773">
        <v>4431400</v>
      </c>
      <c r="S2773">
        <v>0</v>
      </c>
    </row>
    <row r="2774" spans="1:19" x14ac:dyDescent="0.25">
      <c r="A2774" s="1" t="s">
        <v>13</v>
      </c>
      <c r="B2774" s="4">
        <v>8900252</v>
      </c>
      <c r="C2774">
        <v>43</v>
      </c>
      <c r="D2774">
        <v>77</v>
      </c>
      <c r="E2774" s="1" t="s">
        <v>2786</v>
      </c>
      <c r="F2774" t="str">
        <f>+RIGHT(Tabla1[[#This Row],[CONSIDERED_DATE1]],6)</f>
        <v>AUG-23</v>
      </c>
      <c r="G2774" t="str">
        <f>+LEFT(Tabla1[[#This Row],[CONSIDERED_DATE12]],3)</f>
        <v>AUG</v>
      </c>
      <c r="H2774" t="str">
        <f>+RIGHT(Tabla1[[#This Row],[CONSIDERED_DATE12]],2)</f>
        <v>23</v>
      </c>
      <c r="I2774" t="str">
        <f>+CONCATENATE(Tabla1[[#This Row],[CONSIDERED_DATE14]],"-",Tabla1[[#This Row],[CONSIDERED_DATE13]])</f>
        <v>23-AUG</v>
      </c>
      <c r="J2774" s="1" t="s">
        <v>5982</v>
      </c>
      <c r="K2774">
        <v>43</v>
      </c>
      <c r="L2774">
        <v>65</v>
      </c>
      <c r="M2774" s="4">
        <v>206982.60465116199</v>
      </c>
      <c r="N2774" s="3">
        <v>66.153846153846104</v>
      </c>
      <c r="O2774" s="3">
        <f>+Tabla1[[#This Row],[CF_CALC_OCC_ROOMS]]/67*100</f>
        <v>64.179104477611943</v>
      </c>
      <c r="P2774" s="2">
        <v>8900252</v>
      </c>
      <c r="Q2774">
        <v>0</v>
      </c>
      <c r="R2774">
        <v>0</v>
      </c>
      <c r="S2774">
        <v>0</v>
      </c>
    </row>
    <row r="2775" spans="1:19" x14ac:dyDescent="0.25">
      <c r="A2775" s="1" t="s">
        <v>13</v>
      </c>
      <c r="B2775" s="4">
        <v>11644159</v>
      </c>
      <c r="C2775">
        <v>56</v>
      </c>
      <c r="D2775">
        <v>101</v>
      </c>
      <c r="E2775" s="1" t="s">
        <v>2787</v>
      </c>
      <c r="F2775" t="str">
        <f>+RIGHT(Tabla1[[#This Row],[CONSIDERED_DATE1]],6)</f>
        <v>AUG-23</v>
      </c>
      <c r="G2775" t="str">
        <f>+LEFT(Tabla1[[#This Row],[CONSIDERED_DATE12]],3)</f>
        <v>AUG</v>
      </c>
      <c r="H2775" t="str">
        <f>+RIGHT(Tabla1[[#This Row],[CONSIDERED_DATE12]],2)</f>
        <v>23</v>
      </c>
      <c r="I2775" t="str">
        <f>+CONCATENATE(Tabla1[[#This Row],[CONSIDERED_DATE14]],"-",Tabla1[[#This Row],[CONSIDERED_DATE13]])</f>
        <v>23-AUG</v>
      </c>
      <c r="J2775" s="1" t="s">
        <v>5983</v>
      </c>
      <c r="K2775">
        <v>56</v>
      </c>
      <c r="L2775">
        <v>65</v>
      </c>
      <c r="M2775" s="4">
        <v>207931.41071428501</v>
      </c>
      <c r="N2775" s="3">
        <v>86.153846153846104</v>
      </c>
      <c r="O2775" s="3">
        <f>+Tabla1[[#This Row],[CF_CALC_OCC_ROOMS]]/67*100</f>
        <v>83.582089552238799</v>
      </c>
      <c r="P2775" s="2">
        <v>11644159</v>
      </c>
      <c r="Q2775">
        <v>0</v>
      </c>
      <c r="R2775">
        <v>0</v>
      </c>
      <c r="S2775">
        <v>0</v>
      </c>
    </row>
    <row r="2776" spans="1:19" x14ac:dyDescent="0.25">
      <c r="A2776" s="1" t="s">
        <v>13</v>
      </c>
      <c r="B2776" s="4">
        <v>3236158</v>
      </c>
      <c r="C2776">
        <v>17</v>
      </c>
      <c r="D2776">
        <v>27</v>
      </c>
      <c r="E2776" s="1" t="s">
        <v>2788</v>
      </c>
      <c r="F2776" t="str">
        <f>+RIGHT(Tabla1[[#This Row],[CONSIDERED_DATE1]],6)</f>
        <v>AUG-23</v>
      </c>
      <c r="G2776" t="str">
        <f>+LEFT(Tabla1[[#This Row],[CONSIDERED_DATE12]],3)</f>
        <v>AUG</v>
      </c>
      <c r="H2776" t="str">
        <f>+RIGHT(Tabla1[[#This Row],[CONSIDERED_DATE12]],2)</f>
        <v>23</v>
      </c>
      <c r="I2776" t="str">
        <f>+CONCATENATE(Tabla1[[#This Row],[CONSIDERED_DATE14]],"-",Tabla1[[#This Row],[CONSIDERED_DATE13]])</f>
        <v>23-AUG</v>
      </c>
      <c r="J2776" s="1" t="s">
        <v>5984</v>
      </c>
      <c r="K2776">
        <v>17</v>
      </c>
      <c r="L2776">
        <v>65</v>
      </c>
      <c r="M2776" s="4">
        <v>190362.23529411701</v>
      </c>
      <c r="N2776" s="3">
        <v>26.1538461538461</v>
      </c>
      <c r="O2776" s="3">
        <f>+Tabla1[[#This Row],[CF_CALC_OCC_ROOMS]]/67*100</f>
        <v>25.373134328358208</v>
      </c>
      <c r="P2776" s="2">
        <v>3236158</v>
      </c>
      <c r="Q2776">
        <v>0</v>
      </c>
      <c r="R2776">
        <v>0</v>
      </c>
      <c r="S2776">
        <v>0</v>
      </c>
    </row>
    <row r="2777" spans="1:19" x14ac:dyDescent="0.25">
      <c r="A2777" s="1" t="s">
        <v>13</v>
      </c>
      <c r="B2777" s="4">
        <v>2476765</v>
      </c>
      <c r="C2777">
        <v>19</v>
      </c>
      <c r="D2777">
        <v>24</v>
      </c>
      <c r="E2777" s="1" t="s">
        <v>2789</v>
      </c>
      <c r="F2777" t="str">
        <f>+RIGHT(Tabla1[[#This Row],[CONSIDERED_DATE1]],6)</f>
        <v>AUG-23</v>
      </c>
      <c r="G2777" t="str">
        <f>+LEFT(Tabla1[[#This Row],[CONSIDERED_DATE12]],3)</f>
        <v>AUG</v>
      </c>
      <c r="H2777" t="str">
        <f>+RIGHT(Tabla1[[#This Row],[CONSIDERED_DATE12]],2)</f>
        <v>23</v>
      </c>
      <c r="I2777" t="str">
        <f>+CONCATENATE(Tabla1[[#This Row],[CONSIDERED_DATE14]],"-",Tabla1[[#This Row],[CONSIDERED_DATE13]])</f>
        <v>23-AUG</v>
      </c>
      <c r="J2777" s="1" t="s">
        <v>5985</v>
      </c>
      <c r="K2777">
        <v>19</v>
      </c>
      <c r="L2777">
        <v>65</v>
      </c>
      <c r="M2777" s="4">
        <v>130356.052631578</v>
      </c>
      <c r="N2777" s="3">
        <v>29.230769230769202</v>
      </c>
      <c r="O2777" s="3">
        <f>+Tabla1[[#This Row],[CF_CALC_OCC_ROOMS]]/67*100</f>
        <v>28.35820895522388</v>
      </c>
      <c r="P2777" s="2">
        <v>2476765</v>
      </c>
      <c r="Q2777">
        <v>0</v>
      </c>
      <c r="R2777">
        <v>0</v>
      </c>
      <c r="S2777">
        <v>0</v>
      </c>
    </row>
    <row r="2778" spans="1:19" x14ac:dyDescent="0.25">
      <c r="A2778" s="1" t="s">
        <v>13</v>
      </c>
      <c r="B2778" s="4">
        <v>2411975</v>
      </c>
      <c r="C2778">
        <v>16</v>
      </c>
      <c r="D2778">
        <v>21</v>
      </c>
      <c r="E2778" s="1" t="s">
        <v>2790</v>
      </c>
      <c r="F2778" t="str">
        <f>+RIGHT(Tabla1[[#This Row],[CONSIDERED_DATE1]],6)</f>
        <v>AUG-23</v>
      </c>
      <c r="G2778" t="str">
        <f>+LEFT(Tabla1[[#This Row],[CONSIDERED_DATE12]],3)</f>
        <v>AUG</v>
      </c>
      <c r="H2778" t="str">
        <f>+RIGHT(Tabla1[[#This Row],[CONSIDERED_DATE12]],2)</f>
        <v>23</v>
      </c>
      <c r="I2778" t="str">
        <f>+CONCATENATE(Tabla1[[#This Row],[CONSIDERED_DATE14]],"-",Tabla1[[#This Row],[CONSIDERED_DATE13]])</f>
        <v>23-AUG</v>
      </c>
      <c r="J2778" s="1" t="s">
        <v>5986</v>
      </c>
      <c r="K2778">
        <v>16</v>
      </c>
      <c r="L2778">
        <v>65</v>
      </c>
      <c r="M2778" s="4">
        <v>150748.4375</v>
      </c>
      <c r="N2778" s="3">
        <v>24.615384615384599</v>
      </c>
      <c r="O2778" s="3">
        <f>+Tabla1[[#This Row],[CF_CALC_OCC_ROOMS]]/67*100</f>
        <v>23.880597014925371</v>
      </c>
      <c r="P2778" s="2">
        <v>2039975</v>
      </c>
      <c r="Q2778">
        <v>0</v>
      </c>
      <c r="R2778">
        <v>372000</v>
      </c>
      <c r="S2778">
        <v>0</v>
      </c>
    </row>
    <row r="2779" spans="1:19" x14ac:dyDescent="0.25">
      <c r="A2779" s="1" t="s">
        <v>13</v>
      </c>
      <c r="B2779" s="4">
        <v>2842544</v>
      </c>
      <c r="C2779">
        <v>23</v>
      </c>
      <c r="D2779">
        <v>27</v>
      </c>
      <c r="E2779" s="1" t="s">
        <v>2791</v>
      </c>
      <c r="F2779" t="str">
        <f>+RIGHT(Tabla1[[#This Row],[CONSIDERED_DATE1]],6)</f>
        <v>AUG-23</v>
      </c>
      <c r="G2779" t="str">
        <f>+LEFT(Tabla1[[#This Row],[CONSIDERED_DATE12]],3)</f>
        <v>AUG</v>
      </c>
      <c r="H2779" t="str">
        <f>+RIGHT(Tabla1[[#This Row],[CONSIDERED_DATE12]],2)</f>
        <v>23</v>
      </c>
      <c r="I2779" t="str">
        <f>+CONCATENATE(Tabla1[[#This Row],[CONSIDERED_DATE14]],"-",Tabla1[[#This Row],[CONSIDERED_DATE13]])</f>
        <v>23-AUG</v>
      </c>
      <c r="J2779" s="1" t="s">
        <v>5987</v>
      </c>
      <c r="K2779">
        <v>23</v>
      </c>
      <c r="L2779">
        <v>65</v>
      </c>
      <c r="M2779" s="4">
        <v>123588.869565217</v>
      </c>
      <c r="N2779" s="3">
        <v>35.384615384615302</v>
      </c>
      <c r="O2779" s="3">
        <f>+Tabla1[[#This Row],[CF_CALC_OCC_ROOMS]]/67*100</f>
        <v>34.328358208955223</v>
      </c>
      <c r="P2779" s="2">
        <v>2842544</v>
      </c>
      <c r="Q2779">
        <v>0</v>
      </c>
      <c r="R2779">
        <v>0</v>
      </c>
      <c r="S2779">
        <v>0</v>
      </c>
    </row>
    <row r="2780" spans="1:19" x14ac:dyDescent="0.25">
      <c r="A2780" s="1" t="s">
        <v>13</v>
      </c>
      <c r="B2780" s="4">
        <v>2596929</v>
      </c>
      <c r="C2780">
        <v>16</v>
      </c>
      <c r="D2780">
        <v>20</v>
      </c>
      <c r="E2780" s="1" t="s">
        <v>2792</v>
      </c>
      <c r="F2780" t="str">
        <f>+RIGHT(Tabla1[[#This Row],[CONSIDERED_DATE1]],6)</f>
        <v>AUG-23</v>
      </c>
      <c r="G2780" t="str">
        <f>+LEFT(Tabla1[[#This Row],[CONSIDERED_DATE12]],3)</f>
        <v>AUG</v>
      </c>
      <c r="H2780" t="str">
        <f>+RIGHT(Tabla1[[#This Row],[CONSIDERED_DATE12]],2)</f>
        <v>23</v>
      </c>
      <c r="I2780" t="str">
        <f>+CONCATENATE(Tabla1[[#This Row],[CONSIDERED_DATE14]],"-",Tabla1[[#This Row],[CONSIDERED_DATE13]])</f>
        <v>23-AUG</v>
      </c>
      <c r="J2780" s="1" t="s">
        <v>5988</v>
      </c>
      <c r="K2780">
        <v>16</v>
      </c>
      <c r="L2780">
        <v>65</v>
      </c>
      <c r="M2780" s="4">
        <v>162308.0625</v>
      </c>
      <c r="N2780" s="3">
        <v>24.615384615384599</v>
      </c>
      <c r="O2780" s="3">
        <f>+Tabla1[[#This Row],[CF_CALC_OCC_ROOMS]]/67*100</f>
        <v>23.880597014925371</v>
      </c>
      <c r="P2780" s="2">
        <v>2596929</v>
      </c>
      <c r="Q2780">
        <v>0</v>
      </c>
      <c r="R2780">
        <v>0</v>
      </c>
      <c r="S2780">
        <v>0</v>
      </c>
    </row>
    <row r="2781" spans="1:19" x14ac:dyDescent="0.25">
      <c r="A2781" s="1" t="s">
        <v>13</v>
      </c>
      <c r="B2781" s="4">
        <v>7417039</v>
      </c>
      <c r="C2781">
        <v>41</v>
      </c>
      <c r="D2781">
        <v>70</v>
      </c>
      <c r="E2781" s="1" t="s">
        <v>2793</v>
      </c>
      <c r="F2781" t="str">
        <f>+RIGHT(Tabla1[[#This Row],[CONSIDERED_DATE1]],6)</f>
        <v>AUG-23</v>
      </c>
      <c r="G2781" t="str">
        <f>+LEFT(Tabla1[[#This Row],[CONSIDERED_DATE12]],3)</f>
        <v>AUG</v>
      </c>
      <c r="H2781" t="str">
        <f>+RIGHT(Tabla1[[#This Row],[CONSIDERED_DATE12]],2)</f>
        <v>23</v>
      </c>
      <c r="I2781" t="str">
        <f>+CONCATENATE(Tabla1[[#This Row],[CONSIDERED_DATE14]],"-",Tabla1[[#This Row],[CONSIDERED_DATE13]])</f>
        <v>23-AUG</v>
      </c>
      <c r="J2781" s="1" t="s">
        <v>5989</v>
      </c>
      <c r="K2781">
        <v>41</v>
      </c>
      <c r="L2781">
        <v>65</v>
      </c>
      <c r="M2781" s="4">
        <v>180903.39024390199</v>
      </c>
      <c r="N2781" s="3">
        <v>63.076923076923002</v>
      </c>
      <c r="O2781" s="3">
        <f>+Tabla1[[#This Row],[CF_CALC_OCC_ROOMS]]/67*100</f>
        <v>61.194029850746269</v>
      </c>
      <c r="P2781" s="2">
        <v>7417039</v>
      </c>
      <c r="Q2781">
        <v>0</v>
      </c>
      <c r="R2781">
        <v>0</v>
      </c>
      <c r="S2781">
        <v>0</v>
      </c>
    </row>
    <row r="2782" spans="1:19" x14ac:dyDescent="0.25">
      <c r="A2782" s="1" t="s">
        <v>13</v>
      </c>
      <c r="B2782" s="4">
        <v>13595476.285714285</v>
      </c>
      <c r="C2782">
        <v>61</v>
      </c>
      <c r="D2782">
        <v>110</v>
      </c>
      <c r="E2782" s="1" t="s">
        <v>2794</v>
      </c>
      <c r="F2782" t="str">
        <f>+RIGHT(Tabla1[[#This Row],[CONSIDERED_DATE1]],6)</f>
        <v>AUG-23</v>
      </c>
      <c r="G2782" t="str">
        <f>+LEFT(Tabla1[[#This Row],[CONSIDERED_DATE12]],3)</f>
        <v>AUG</v>
      </c>
      <c r="H2782" t="str">
        <f>+RIGHT(Tabla1[[#This Row],[CONSIDERED_DATE12]],2)</f>
        <v>23</v>
      </c>
      <c r="I2782" t="str">
        <f>+CONCATENATE(Tabla1[[#This Row],[CONSIDERED_DATE14]],"-",Tabla1[[#This Row],[CONSIDERED_DATE13]])</f>
        <v>23-AUG</v>
      </c>
      <c r="J2782" s="1" t="s">
        <v>5990</v>
      </c>
      <c r="K2782">
        <v>61</v>
      </c>
      <c r="L2782">
        <v>65</v>
      </c>
      <c r="M2782" s="4">
        <v>222876.66042154501</v>
      </c>
      <c r="N2782" s="3">
        <v>93.846153846153797</v>
      </c>
      <c r="O2782" s="3">
        <f>+Tabla1[[#This Row],[CF_CALC_OCC_ROOMS]]/67*100</f>
        <v>91.044776119402982</v>
      </c>
      <c r="P2782" s="2">
        <v>13595476.285714285</v>
      </c>
      <c r="Q2782">
        <v>0</v>
      </c>
      <c r="R2782">
        <v>0</v>
      </c>
      <c r="S2782">
        <v>0</v>
      </c>
    </row>
    <row r="2783" spans="1:19" x14ac:dyDescent="0.25">
      <c r="A2783" s="1" t="s">
        <v>13</v>
      </c>
      <c r="B2783" s="4">
        <v>9397629.2857142854</v>
      </c>
      <c r="C2783">
        <v>49</v>
      </c>
      <c r="D2783">
        <v>90</v>
      </c>
      <c r="E2783" s="1" t="s">
        <v>2795</v>
      </c>
      <c r="F2783" t="str">
        <f>+RIGHT(Tabla1[[#This Row],[CONSIDERED_DATE1]],6)</f>
        <v>AUG-23</v>
      </c>
      <c r="G2783" t="str">
        <f>+LEFT(Tabla1[[#This Row],[CONSIDERED_DATE12]],3)</f>
        <v>AUG</v>
      </c>
      <c r="H2783" t="str">
        <f>+RIGHT(Tabla1[[#This Row],[CONSIDERED_DATE12]],2)</f>
        <v>23</v>
      </c>
      <c r="I2783" t="str">
        <f>+CONCATENATE(Tabla1[[#This Row],[CONSIDERED_DATE14]],"-",Tabla1[[#This Row],[CONSIDERED_DATE13]])</f>
        <v>23-AUG</v>
      </c>
      <c r="J2783" s="1" t="s">
        <v>5991</v>
      </c>
      <c r="K2783">
        <v>49</v>
      </c>
      <c r="L2783">
        <v>65</v>
      </c>
      <c r="M2783" s="4">
        <v>191788.35276967901</v>
      </c>
      <c r="N2783" s="3">
        <v>75.384615384615302</v>
      </c>
      <c r="O2783" s="3">
        <f>+Tabla1[[#This Row],[CF_CALC_OCC_ROOMS]]/67*100</f>
        <v>73.134328358208961</v>
      </c>
      <c r="P2783" s="2">
        <v>9397629.2857142854</v>
      </c>
      <c r="Q2783">
        <v>0</v>
      </c>
      <c r="R2783">
        <v>0</v>
      </c>
      <c r="S2783">
        <v>0</v>
      </c>
    </row>
    <row r="2784" spans="1:19" x14ac:dyDescent="0.25">
      <c r="A2784" s="1" t="s">
        <v>13</v>
      </c>
      <c r="B2784" s="4">
        <v>5810290</v>
      </c>
      <c r="C2784">
        <v>35</v>
      </c>
      <c r="D2784">
        <v>67</v>
      </c>
      <c r="E2784" s="1" t="s">
        <v>2796</v>
      </c>
      <c r="F2784" t="str">
        <f>+RIGHT(Tabla1[[#This Row],[CONSIDERED_DATE1]],6)</f>
        <v>AUG-23</v>
      </c>
      <c r="G2784" t="str">
        <f>+LEFT(Tabla1[[#This Row],[CONSIDERED_DATE12]],3)</f>
        <v>AUG</v>
      </c>
      <c r="H2784" t="str">
        <f>+RIGHT(Tabla1[[#This Row],[CONSIDERED_DATE12]],2)</f>
        <v>23</v>
      </c>
      <c r="I2784" t="str">
        <f>+CONCATENATE(Tabla1[[#This Row],[CONSIDERED_DATE14]],"-",Tabla1[[#This Row],[CONSIDERED_DATE13]])</f>
        <v>23-AUG</v>
      </c>
      <c r="J2784" s="1" t="s">
        <v>5992</v>
      </c>
      <c r="K2784">
        <v>35</v>
      </c>
      <c r="L2784">
        <v>65</v>
      </c>
      <c r="M2784" s="4">
        <v>166008.28571428501</v>
      </c>
      <c r="N2784" s="3">
        <v>53.846153846153797</v>
      </c>
      <c r="O2784" s="3">
        <f>+Tabla1[[#This Row],[CF_CALC_OCC_ROOMS]]/67*100</f>
        <v>52.238805970149251</v>
      </c>
      <c r="P2784" s="2">
        <v>5810290</v>
      </c>
      <c r="Q2784">
        <v>0</v>
      </c>
      <c r="R2784">
        <v>0</v>
      </c>
      <c r="S2784">
        <v>0</v>
      </c>
    </row>
    <row r="2785" spans="1:19" x14ac:dyDescent="0.25">
      <c r="A2785" s="1" t="s">
        <v>13</v>
      </c>
      <c r="B2785" s="4">
        <v>3685567</v>
      </c>
      <c r="C2785">
        <v>24</v>
      </c>
      <c r="D2785">
        <v>35</v>
      </c>
      <c r="E2785" s="1" t="s">
        <v>2797</v>
      </c>
      <c r="F2785" t="str">
        <f>+RIGHT(Tabla1[[#This Row],[CONSIDERED_DATE1]],6)</f>
        <v>AUG-23</v>
      </c>
      <c r="G2785" t="str">
        <f>+LEFT(Tabla1[[#This Row],[CONSIDERED_DATE12]],3)</f>
        <v>AUG</v>
      </c>
      <c r="H2785" t="str">
        <f>+RIGHT(Tabla1[[#This Row],[CONSIDERED_DATE12]],2)</f>
        <v>23</v>
      </c>
      <c r="I2785" t="str">
        <f>+CONCATENATE(Tabla1[[#This Row],[CONSIDERED_DATE14]],"-",Tabla1[[#This Row],[CONSIDERED_DATE13]])</f>
        <v>23-AUG</v>
      </c>
      <c r="J2785" s="1" t="s">
        <v>5993</v>
      </c>
      <c r="K2785">
        <v>24</v>
      </c>
      <c r="L2785">
        <v>65</v>
      </c>
      <c r="M2785" s="4">
        <v>153565.29166666599</v>
      </c>
      <c r="N2785" s="3">
        <v>36.923076923076898</v>
      </c>
      <c r="O2785" s="3">
        <f>+Tabla1[[#This Row],[CF_CALC_OCC_ROOMS]]/67*100</f>
        <v>35.820895522388057</v>
      </c>
      <c r="P2785" s="2">
        <v>3685567</v>
      </c>
      <c r="Q2785">
        <v>0</v>
      </c>
      <c r="R2785">
        <v>0</v>
      </c>
      <c r="S2785">
        <v>0</v>
      </c>
    </row>
    <row r="2786" spans="1:19" x14ac:dyDescent="0.25">
      <c r="A2786" s="1" t="s">
        <v>13</v>
      </c>
      <c r="B2786" s="4">
        <v>3480000</v>
      </c>
      <c r="C2786">
        <v>25</v>
      </c>
      <c r="D2786">
        <v>30</v>
      </c>
      <c r="E2786" s="1" t="s">
        <v>2798</v>
      </c>
      <c r="F2786" t="str">
        <f>+RIGHT(Tabla1[[#This Row],[CONSIDERED_DATE1]],6)</f>
        <v>AUG-23</v>
      </c>
      <c r="G2786" t="str">
        <f>+LEFT(Tabla1[[#This Row],[CONSIDERED_DATE12]],3)</f>
        <v>AUG</v>
      </c>
      <c r="H2786" t="str">
        <f>+RIGHT(Tabla1[[#This Row],[CONSIDERED_DATE12]],2)</f>
        <v>23</v>
      </c>
      <c r="I2786" t="str">
        <f>+CONCATENATE(Tabla1[[#This Row],[CONSIDERED_DATE14]],"-",Tabla1[[#This Row],[CONSIDERED_DATE13]])</f>
        <v>23-AUG</v>
      </c>
      <c r="J2786" s="1" t="s">
        <v>5994</v>
      </c>
      <c r="K2786">
        <v>25</v>
      </c>
      <c r="L2786">
        <v>65</v>
      </c>
      <c r="M2786" s="4">
        <v>139200</v>
      </c>
      <c r="N2786" s="3">
        <v>38.461538461538403</v>
      </c>
      <c r="O2786" s="3">
        <f>+Tabla1[[#This Row],[CF_CALC_OCC_ROOMS]]/67*100</f>
        <v>37.313432835820898</v>
      </c>
      <c r="P2786" s="2">
        <v>3480000</v>
      </c>
      <c r="Q2786">
        <v>0</v>
      </c>
      <c r="R2786">
        <v>0</v>
      </c>
      <c r="S2786">
        <v>0</v>
      </c>
    </row>
    <row r="2787" spans="1:19" x14ac:dyDescent="0.25">
      <c r="A2787" s="1" t="s">
        <v>13</v>
      </c>
      <c r="B2787" s="4">
        <v>2832036</v>
      </c>
      <c r="C2787">
        <v>18</v>
      </c>
      <c r="D2787">
        <v>23</v>
      </c>
      <c r="E2787" s="1" t="s">
        <v>2799</v>
      </c>
      <c r="F2787" t="str">
        <f>+RIGHT(Tabla1[[#This Row],[CONSIDERED_DATE1]],6)</f>
        <v>AUG-23</v>
      </c>
      <c r="G2787" t="str">
        <f>+LEFT(Tabla1[[#This Row],[CONSIDERED_DATE12]],3)</f>
        <v>AUG</v>
      </c>
      <c r="H2787" t="str">
        <f>+RIGHT(Tabla1[[#This Row],[CONSIDERED_DATE12]],2)</f>
        <v>23</v>
      </c>
      <c r="I2787" t="str">
        <f>+CONCATENATE(Tabla1[[#This Row],[CONSIDERED_DATE14]],"-",Tabla1[[#This Row],[CONSIDERED_DATE13]])</f>
        <v>23-AUG</v>
      </c>
      <c r="J2787" s="1" t="s">
        <v>5995</v>
      </c>
      <c r="K2787">
        <v>18</v>
      </c>
      <c r="L2787">
        <v>65</v>
      </c>
      <c r="M2787" s="4">
        <v>157335.33333333299</v>
      </c>
      <c r="N2787" s="3">
        <v>27.692307692307601</v>
      </c>
      <c r="O2787" s="3">
        <f>+Tabla1[[#This Row],[CF_CALC_OCC_ROOMS]]/67*100</f>
        <v>26.865671641791046</v>
      </c>
      <c r="P2787" s="2">
        <v>2832036</v>
      </c>
      <c r="Q2787">
        <v>0</v>
      </c>
      <c r="R2787">
        <v>0</v>
      </c>
      <c r="S2787">
        <v>0</v>
      </c>
    </row>
    <row r="2788" spans="1:19" x14ac:dyDescent="0.25">
      <c r="A2788" s="1" t="s">
        <v>13</v>
      </c>
      <c r="B2788" s="4">
        <v>7968382</v>
      </c>
      <c r="C2788">
        <v>45</v>
      </c>
      <c r="D2788">
        <v>65</v>
      </c>
      <c r="E2788" s="1" t="s">
        <v>2800</v>
      </c>
      <c r="F2788" t="str">
        <f>+RIGHT(Tabla1[[#This Row],[CONSIDERED_DATE1]],6)</f>
        <v>AUG-23</v>
      </c>
      <c r="G2788" t="str">
        <f>+LEFT(Tabla1[[#This Row],[CONSIDERED_DATE12]],3)</f>
        <v>AUG</v>
      </c>
      <c r="H2788" t="str">
        <f>+RIGHT(Tabla1[[#This Row],[CONSIDERED_DATE12]],2)</f>
        <v>23</v>
      </c>
      <c r="I2788" t="str">
        <f>+CONCATENATE(Tabla1[[#This Row],[CONSIDERED_DATE14]],"-",Tabla1[[#This Row],[CONSIDERED_DATE13]])</f>
        <v>23-AUG</v>
      </c>
      <c r="J2788" s="1" t="s">
        <v>5996</v>
      </c>
      <c r="K2788">
        <v>45</v>
      </c>
      <c r="L2788">
        <v>65</v>
      </c>
      <c r="M2788" s="4">
        <v>177075.15555555499</v>
      </c>
      <c r="N2788" s="3">
        <v>69.230769230769198</v>
      </c>
      <c r="O2788" s="3">
        <f>+Tabla1[[#This Row],[CF_CALC_OCC_ROOMS]]/67*100</f>
        <v>67.164179104477611</v>
      </c>
      <c r="P2788" s="2">
        <v>5944382</v>
      </c>
      <c r="Q2788">
        <v>0</v>
      </c>
      <c r="R2788">
        <v>2024000</v>
      </c>
      <c r="S2788">
        <v>0</v>
      </c>
    </row>
    <row r="2789" spans="1:19" x14ac:dyDescent="0.25">
      <c r="A2789" s="1" t="s">
        <v>13</v>
      </c>
      <c r="B2789" s="4">
        <v>8530439</v>
      </c>
      <c r="C2789">
        <v>44</v>
      </c>
      <c r="D2789">
        <v>75</v>
      </c>
      <c r="E2789" s="1" t="s">
        <v>2801</v>
      </c>
      <c r="F2789" t="str">
        <f>+RIGHT(Tabla1[[#This Row],[CONSIDERED_DATE1]],6)</f>
        <v>AUG-23</v>
      </c>
      <c r="G2789" t="str">
        <f>+LEFT(Tabla1[[#This Row],[CONSIDERED_DATE12]],3)</f>
        <v>AUG</v>
      </c>
      <c r="H2789" t="str">
        <f>+RIGHT(Tabla1[[#This Row],[CONSIDERED_DATE12]],2)</f>
        <v>23</v>
      </c>
      <c r="I2789" t="str">
        <f>+CONCATENATE(Tabla1[[#This Row],[CONSIDERED_DATE14]],"-",Tabla1[[#This Row],[CONSIDERED_DATE13]])</f>
        <v>23-AUG</v>
      </c>
      <c r="J2789" s="1" t="s">
        <v>5997</v>
      </c>
      <c r="K2789">
        <v>44</v>
      </c>
      <c r="L2789">
        <v>63</v>
      </c>
      <c r="M2789" s="4">
        <v>193873.61363636301</v>
      </c>
      <c r="N2789" s="3">
        <v>69.841269841269806</v>
      </c>
      <c r="O2789" s="3">
        <f>+Tabla1[[#This Row],[CF_CALC_OCC_ROOMS]]/67*100</f>
        <v>65.671641791044777</v>
      </c>
      <c r="P2789" s="2">
        <v>8530439</v>
      </c>
      <c r="Q2789">
        <v>0</v>
      </c>
      <c r="R2789">
        <v>0</v>
      </c>
      <c r="S2789">
        <v>0</v>
      </c>
    </row>
    <row r="2790" spans="1:19" x14ac:dyDescent="0.25">
      <c r="A2790" s="1" t="s">
        <v>13</v>
      </c>
      <c r="B2790" s="4">
        <v>1973522</v>
      </c>
      <c r="C2790">
        <v>12</v>
      </c>
      <c r="D2790">
        <v>19</v>
      </c>
      <c r="E2790" s="1" t="s">
        <v>2802</v>
      </c>
      <c r="F2790" t="str">
        <f>+RIGHT(Tabla1[[#This Row],[CONSIDERED_DATE1]],6)</f>
        <v>AUG-23</v>
      </c>
      <c r="G2790" t="str">
        <f>+LEFT(Tabla1[[#This Row],[CONSIDERED_DATE12]],3)</f>
        <v>AUG</v>
      </c>
      <c r="H2790" t="str">
        <f>+RIGHT(Tabla1[[#This Row],[CONSIDERED_DATE12]],2)</f>
        <v>23</v>
      </c>
      <c r="I2790" t="str">
        <f>+CONCATENATE(Tabla1[[#This Row],[CONSIDERED_DATE14]],"-",Tabla1[[#This Row],[CONSIDERED_DATE13]])</f>
        <v>23-AUG</v>
      </c>
      <c r="J2790" s="1" t="s">
        <v>5998</v>
      </c>
      <c r="K2790">
        <v>12</v>
      </c>
      <c r="L2790">
        <v>63</v>
      </c>
      <c r="M2790" s="4">
        <v>164460.16666666599</v>
      </c>
      <c r="N2790" s="3">
        <v>19.047619047619001</v>
      </c>
      <c r="O2790" s="3">
        <f>+Tabla1[[#This Row],[CF_CALC_OCC_ROOMS]]/67*100</f>
        <v>17.910447761194028</v>
      </c>
      <c r="P2790" s="2">
        <v>1973522</v>
      </c>
      <c r="Q2790">
        <v>0</v>
      </c>
      <c r="R2790">
        <v>0</v>
      </c>
      <c r="S2790">
        <v>0</v>
      </c>
    </row>
    <row r="2791" spans="1:19" x14ac:dyDescent="0.25">
      <c r="A2791" s="1" t="s">
        <v>13</v>
      </c>
      <c r="B2791" s="4">
        <v>1007245</v>
      </c>
      <c r="C2791">
        <v>8</v>
      </c>
      <c r="D2791">
        <v>10</v>
      </c>
      <c r="E2791" s="1" t="s">
        <v>2803</v>
      </c>
      <c r="F2791" t="str">
        <f>+RIGHT(Tabla1[[#This Row],[CONSIDERED_DATE1]],6)</f>
        <v>AUG-23</v>
      </c>
      <c r="G2791" t="str">
        <f>+LEFT(Tabla1[[#This Row],[CONSIDERED_DATE12]],3)</f>
        <v>AUG</v>
      </c>
      <c r="H2791" t="str">
        <f>+RIGHT(Tabla1[[#This Row],[CONSIDERED_DATE12]],2)</f>
        <v>23</v>
      </c>
      <c r="I2791" t="str">
        <f>+CONCATENATE(Tabla1[[#This Row],[CONSIDERED_DATE14]],"-",Tabla1[[#This Row],[CONSIDERED_DATE13]])</f>
        <v>23-AUG</v>
      </c>
      <c r="J2791" s="1" t="s">
        <v>5999</v>
      </c>
      <c r="K2791">
        <v>8</v>
      </c>
      <c r="L2791">
        <v>63</v>
      </c>
      <c r="M2791" s="4">
        <v>125905.625</v>
      </c>
      <c r="N2791" s="3">
        <v>12.6984126984126</v>
      </c>
      <c r="O2791" s="3">
        <f>+Tabla1[[#This Row],[CF_CALC_OCC_ROOMS]]/67*100</f>
        <v>11.940298507462686</v>
      </c>
      <c r="P2791" s="2">
        <v>1007245</v>
      </c>
      <c r="Q2791">
        <v>0</v>
      </c>
      <c r="R2791">
        <v>0</v>
      </c>
      <c r="S2791">
        <v>0</v>
      </c>
    </row>
    <row r="2792" spans="1:19" x14ac:dyDescent="0.25">
      <c r="A2792" s="1" t="s">
        <v>13</v>
      </c>
      <c r="B2792" s="4">
        <v>3213051</v>
      </c>
      <c r="C2792">
        <v>21</v>
      </c>
      <c r="D2792">
        <v>29</v>
      </c>
      <c r="E2792" s="1" t="s">
        <v>2804</v>
      </c>
      <c r="F2792" t="str">
        <f>+RIGHT(Tabla1[[#This Row],[CONSIDERED_DATE1]],6)</f>
        <v>AUG-23</v>
      </c>
      <c r="G2792" t="str">
        <f>+LEFT(Tabla1[[#This Row],[CONSIDERED_DATE12]],3)</f>
        <v>AUG</v>
      </c>
      <c r="H2792" t="str">
        <f>+RIGHT(Tabla1[[#This Row],[CONSIDERED_DATE12]],2)</f>
        <v>23</v>
      </c>
      <c r="I2792" t="str">
        <f>+CONCATENATE(Tabla1[[#This Row],[CONSIDERED_DATE14]],"-",Tabla1[[#This Row],[CONSIDERED_DATE13]])</f>
        <v>23-AUG</v>
      </c>
      <c r="J2792" s="1" t="s">
        <v>6000</v>
      </c>
      <c r="K2792">
        <v>21</v>
      </c>
      <c r="L2792">
        <v>63</v>
      </c>
      <c r="M2792" s="4">
        <v>153002.428571428</v>
      </c>
      <c r="N2792" s="3">
        <v>33.3333333333333</v>
      </c>
      <c r="O2792" s="3">
        <f>+Tabla1[[#This Row],[CF_CALC_OCC_ROOMS]]/67*100</f>
        <v>31.343283582089555</v>
      </c>
      <c r="P2792" s="2">
        <v>3213051</v>
      </c>
      <c r="Q2792">
        <v>0</v>
      </c>
      <c r="R2792">
        <v>0</v>
      </c>
      <c r="S2792">
        <v>0</v>
      </c>
    </row>
    <row r="2793" spans="1:19" x14ac:dyDescent="0.25">
      <c r="A2793" s="1" t="s">
        <v>13</v>
      </c>
      <c r="B2793" s="4">
        <v>2348984</v>
      </c>
      <c r="C2793">
        <v>15</v>
      </c>
      <c r="D2793">
        <v>17</v>
      </c>
      <c r="E2793" s="1" t="s">
        <v>2805</v>
      </c>
      <c r="F2793" t="str">
        <f>+RIGHT(Tabla1[[#This Row],[CONSIDERED_DATE1]],6)</f>
        <v>AUG-23</v>
      </c>
      <c r="G2793" t="str">
        <f>+LEFT(Tabla1[[#This Row],[CONSIDERED_DATE12]],3)</f>
        <v>AUG</v>
      </c>
      <c r="H2793" t="str">
        <f>+RIGHT(Tabla1[[#This Row],[CONSIDERED_DATE12]],2)</f>
        <v>23</v>
      </c>
      <c r="I2793" t="str">
        <f>+CONCATENATE(Tabla1[[#This Row],[CONSIDERED_DATE14]],"-",Tabla1[[#This Row],[CONSIDERED_DATE13]])</f>
        <v>23-AUG</v>
      </c>
      <c r="J2793" s="1" t="s">
        <v>6001</v>
      </c>
      <c r="K2793">
        <v>15</v>
      </c>
      <c r="L2793">
        <v>63</v>
      </c>
      <c r="M2793" s="4">
        <v>156598.933333333</v>
      </c>
      <c r="N2793" s="3">
        <v>23.8095238095238</v>
      </c>
      <c r="O2793" s="3">
        <f>+Tabla1[[#This Row],[CF_CALC_OCC_ROOMS]]/67*100</f>
        <v>22.388059701492537</v>
      </c>
      <c r="P2793" s="2">
        <v>2348984</v>
      </c>
      <c r="Q2793">
        <v>0</v>
      </c>
      <c r="R2793">
        <v>0</v>
      </c>
      <c r="S2793">
        <v>0</v>
      </c>
    </row>
    <row r="2794" spans="1:19" x14ac:dyDescent="0.25">
      <c r="A2794" s="1" t="s">
        <v>13</v>
      </c>
      <c r="B2794" s="4">
        <v>2207248</v>
      </c>
      <c r="C2794">
        <v>16</v>
      </c>
      <c r="D2794">
        <v>24</v>
      </c>
      <c r="E2794" s="1" t="s">
        <v>2806</v>
      </c>
      <c r="F2794" t="str">
        <f>+RIGHT(Tabla1[[#This Row],[CONSIDERED_DATE1]],6)</f>
        <v>AUG-23</v>
      </c>
      <c r="G2794" t="str">
        <f>+LEFT(Tabla1[[#This Row],[CONSIDERED_DATE12]],3)</f>
        <v>AUG</v>
      </c>
      <c r="H2794" t="str">
        <f>+RIGHT(Tabla1[[#This Row],[CONSIDERED_DATE12]],2)</f>
        <v>23</v>
      </c>
      <c r="I2794" t="str">
        <f>+CONCATENATE(Tabla1[[#This Row],[CONSIDERED_DATE14]],"-",Tabla1[[#This Row],[CONSIDERED_DATE13]])</f>
        <v>23-AUG</v>
      </c>
      <c r="J2794" s="1" t="s">
        <v>6002</v>
      </c>
      <c r="K2794">
        <v>16</v>
      </c>
      <c r="L2794">
        <v>63</v>
      </c>
      <c r="M2794" s="4">
        <v>137953</v>
      </c>
      <c r="N2794" s="3">
        <v>25.396825396825299</v>
      </c>
      <c r="O2794" s="3">
        <f>+Tabla1[[#This Row],[CF_CALC_OCC_ROOMS]]/67*100</f>
        <v>23.880597014925371</v>
      </c>
      <c r="P2794" s="2">
        <v>2207248</v>
      </c>
      <c r="Q2794">
        <v>0</v>
      </c>
      <c r="R2794">
        <v>0</v>
      </c>
      <c r="S2794">
        <v>0</v>
      </c>
    </row>
    <row r="2795" spans="1:19" x14ac:dyDescent="0.25">
      <c r="A2795" s="1" t="s">
        <v>13</v>
      </c>
      <c r="B2795" s="4">
        <v>6687940</v>
      </c>
      <c r="C2795">
        <v>34</v>
      </c>
      <c r="D2795">
        <v>62</v>
      </c>
      <c r="E2795" s="1" t="s">
        <v>2807</v>
      </c>
      <c r="F2795" t="str">
        <f>+RIGHT(Tabla1[[#This Row],[CONSIDERED_DATE1]],6)</f>
        <v>AUG-23</v>
      </c>
      <c r="G2795" t="str">
        <f>+LEFT(Tabla1[[#This Row],[CONSIDERED_DATE12]],3)</f>
        <v>AUG</v>
      </c>
      <c r="H2795" t="str">
        <f>+RIGHT(Tabla1[[#This Row],[CONSIDERED_DATE12]],2)</f>
        <v>23</v>
      </c>
      <c r="I2795" t="str">
        <f>+CONCATENATE(Tabla1[[#This Row],[CONSIDERED_DATE14]],"-",Tabla1[[#This Row],[CONSIDERED_DATE13]])</f>
        <v>23-AUG</v>
      </c>
      <c r="J2795" s="1" t="s">
        <v>6003</v>
      </c>
      <c r="K2795">
        <v>34</v>
      </c>
      <c r="L2795">
        <v>63</v>
      </c>
      <c r="M2795" s="4">
        <v>196704.11764705801</v>
      </c>
      <c r="N2795" s="3">
        <v>53.968253968253897</v>
      </c>
      <c r="O2795" s="3">
        <f>+Tabla1[[#This Row],[CF_CALC_OCC_ROOMS]]/67*100</f>
        <v>50.746268656716417</v>
      </c>
      <c r="P2795" s="2">
        <v>6687940</v>
      </c>
      <c r="Q2795">
        <v>0</v>
      </c>
      <c r="R2795">
        <v>0</v>
      </c>
      <c r="S2795">
        <v>0</v>
      </c>
    </row>
    <row r="2796" spans="1:19" x14ac:dyDescent="0.25">
      <c r="A2796" s="1" t="s">
        <v>13</v>
      </c>
      <c r="B2796" s="4">
        <v>12105391</v>
      </c>
      <c r="C2796">
        <v>57</v>
      </c>
      <c r="D2796">
        <v>109</v>
      </c>
      <c r="E2796" s="1" t="s">
        <v>2808</v>
      </c>
      <c r="F2796" t="str">
        <f>+RIGHT(Tabla1[[#This Row],[CONSIDERED_DATE1]],6)</f>
        <v>AUG-23</v>
      </c>
      <c r="G2796" t="str">
        <f>+LEFT(Tabla1[[#This Row],[CONSIDERED_DATE12]],3)</f>
        <v>AUG</v>
      </c>
      <c r="H2796" t="str">
        <f>+RIGHT(Tabla1[[#This Row],[CONSIDERED_DATE12]],2)</f>
        <v>23</v>
      </c>
      <c r="I2796" t="str">
        <f>+CONCATENATE(Tabla1[[#This Row],[CONSIDERED_DATE14]],"-",Tabla1[[#This Row],[CONSIDERED_DATE13]])</f>
        <v>23-AUG</v>
      </c>
      <c r="J2796" s="1" t="s">
        <v>6004</v>
      </c>
      <c r="K2796">
        <v>57</v>
      </c>
      <c r="L2796">
        <v>63</v>
      </c>
      <c r="M2796" s="4">
        <v>212375.280701754</v>
      </c>
      <c r="N2796" s="3">
        <v>90.476190476190396</v>
      </c>
      <c r="O2796" s="3">
        <f>+Tabla1[[#This Row],[CF_CALC_OCC_ROOMS]]/67*100</f>
        <v>85.074626865671647</v>
      </c>
      <c r="P2796" s="2">
        <v>12105391</v>
      </c>
      <c r="Q2796">
        <v>0</v>
      </c>
      <c r="R2796">
        <v>0</v>
      </c>
      <c r="S2796">
        <v>0</v>
      </c>
    </row>
    <row r="2797" spans="1:19" x14ac:dyDescent="0.25">
      <c r="A2797" s="1" t="s">
        <v>13</v>
      </c>
      <c r="B2797" s="4">
        <v>1261549</v>
      </c>
      <c r="C2797">
        <v>11</v>
      </c>
      <c r="D2797">
        <v>16</v>
      </c>
      <c r="E2797" s="1" t="s">
        <v>2809</v>
      </c>
      <c r="F2797" t="str">
        <f>+RIGHT(Tabla1[[#This Row],[CONSIDERED_DATE1]],6)</f>
        <v>AUG-23</v>
      </c>
      <c r="G2797" t="str">
        <f>+LEFT(Tabla1[[#This Row],[CONSIDERED_DATE12]],3)</f>
        <v>AUG</v>
      </c>
      <c r="H2797" t="str">
        <f>+RIGHT(Tabla1[[#This Row],[CONSIDERED_DATE12]],2)</f>
        <v>23</v>
      </c>
      <c r="I2797" t="str">
        <f>+CONCATENATE(Tabla1[[#This Row],[CONSIDERED_DATE14]],"-",Tabla1[[#This Row],[CONSIDERED_DATE13]])</f>
        <v>23-AUG</v>
      </c>
      <c r="J2797" s="1" t="s">
        <v>6005</v>
      </c>
      <c r="K2797">
        <v>11</v>
      </c>
      <c r="L2797">
        <v>63</v>
      </c>
      <c r="M2797" s="4">
        <v>114686.27272727199</v>
      </c>
      <c r="N2797" s="3">
        <v>17.460317460317398</v>
      </c>
      <c r="O2797" s="3">
        <f>+Tabla1[[#This Row],[CF_CALC_OCC_ROOMS]]/67*100</f>
        <v>16.417910447761194</v>
      </c>
      <c r="P2797" s="2">
        <v>1261549</v>
      </c>
      <c r="Q2797">
        <v>0</v>
      </c>
      <c r="R2797">
        <v>0</v>
      </c>
      <c r="S2797">
        <v>0</v>
      </c>
    </row>
    <row r="2798" spans="1:19" x14ac:dyDescent="0.25">
      <c r="A2798" s="1" t="s">
        <v>13</v>
      </c>
      <c r="B2798" s="4">
        <v>1533000</v>
      </c>
      <c r="C2798">
        <v>11</v>
      </c>
      <c r="D2798">
        <v>14</v>
      </c>
      <c r="E2798" s="1" t="s">
        <v>2810</v>
      </c>
      <c r="F2798" t="str">
        <f>+RIGHT(Tabla1[[#This Row],[CONSIDERED_DATE1]],6)</f>
        <v>AUG-23</v>
      </c>
      <c r="G2798" t="str">
        <f>+LEFT(Tabla1[[#This Row],[CONSIDERED_DATE12]],3)</f>
        <v>AUG</v>
      </c>
      <c r="H2798" t="str">
        <f>+RIGHT(Tabla1[[#This Row],[CONSIDERED_DATE12]],2)</f>
        <v>23</v>
      </c>
      <c r="I2798" t="str">
        <f>+CONCATENATE(Tabla1[[#This Row],[CONSIDERED_DATE14]],"-",Tabla1[[#This Row],[CONSIDERED_DATE13]])</f>
        <v>23-AUG</v>
      </c>
      <c r="J2798" s="1" t="s">
        <v>6006</v>
      </c>
      <c r="K2798">
        <v>11</v>
      </c>
      <c r="L2798">
        <v>63</v>
      </c>
      <c r="M2798" s="4">
        <v>139363.636363636</v>
      </c>
      <c r="N2798" s="3">
        <v>17.460317460317398</v>
      </c>
      <c r="O2798" s="3">
        <f>+Tabla1[[#This Row],[CF_CALC_OCC_ROOMS]]/67*100</f>
        <v>16.417910447761194</v>
      </c>
      <c r="P2798" s="2">
        <v>1533000</v>
      </c>
      <c r="Q2798">
        <v>0</v>
      </c>
      <c r="R2798">
        <v>0</v>
      </c>
      <c r="S2798">
        <v>0</v>
      </c>
    </row>
    <row r="2799" spans="1:19" x14ac:dyDescent="0.25">
      <c r="A2799" s="1" t="s">
        <v>13</v>
      </c>
      <c r="B2799" s="4">
        <v>1254864</v>
      </c>
      <c r="C2799">
        <v>10</v>
      </c>
      <c r="D2799">
        <v>12</v>
      </c>
      <c r="E2799" s="1" t="s">
        <v>2811</v>
      </c>
      <c r="F2799" t="str">
        <f>+RIGHT(Tabla1[[#This Row],[CONSIDERED_DATE1]],6)</f>
        <v>AUG-23</v>
      </c>
      <c r="G2799" t="str">
        <f>+LEFT(Tabla1[[#This Row],[CONSIDERED_DATE12]],3)</f>
        <v>AUG</v>
      </c>
      <c r="H2799" t="str">
        <f>+RIGHT(Tabla1[[#This Row],[CONSIDERED_DATE12]],2)</f>
        <v>23</v>
      </c>
      <c r="I2799" t="str">
        <f>+CONCATENATE(Tabla1[[#This Row],[CONSIDERED_DATE14]],"-",Tabla1[[#This Row],[CONSIDERED_DATE13]])</f>
        <v>23-AUG</v>
      </c>
      <c r="J2799" s="1" t="s">
        <v>6007</v>
      </c>
      <c r="K2799">
        <v>10</v>
      </c>
      <c r="L2799">
        <v>63</v>
      </c>
      <c r="M2799" s="4">
        <v>125486.39999999999</v>
      </c>
      <c r="N2799" s="3">
        <v>15.873015873015801</v>
      </c>
      <c r="O2799" s="3">
        <f>+Tabla1[[#This Row],[CF_CALC_OCC_ROOMS]]/67*100</f>
        <v>14.925373134328357</v>
      </c>
      <c r="P2799" s="2">
        <v>1254864</v>
      </c>
      <c r="Q2799">
        <v>0</v>
      </c>
      <c r="R2799">
        <v>0</v>
      </c>
      <c r="S2799">
        <v>0</v>
      </c>
    </row>
    <row r="2800" spans="1:19" x14ac:dyDescent="0.25">
      <c r="A2800" s="1" t="s">
        <v>13</v>
      </c>
      <c r="B2800" s="4">
        <v>1711872</v>
      </c>
      <c r="C2800">
        <v>13</v>
      </c>
      <c r="D2800">
        <v>14</v>
      </c>
      <c r="E2800" s="1" t="s">
        <v>2812</v>
      </c>
      <c r="F2800" t="str">
        <f>+RIGHT(Tabla1[[#This Row],[CONSIDERED_DATE1]],6)</f>
        <v>AUG-23</v>
      </c>
      <c r="G2800" t="str">
        <f>+LEFT(Tabla1[[#This Row],[CONSIDERED_DATE12]],3)</f>
        <v>AUG</v>
      </c>
      <c r="H2800" t="str">
        <f>+RIGHT(Tabla1[[#This Row],[CONSIDERED_DATE12]],2)</f>
        <v>23</v>
      </c>
      <c r="I2800" t="str">
        <f>+CONCATENATE(Tabla1[[#This Row],[CONSIDERED_DATE14]],"-",Tabla1[[#This Row],[CONSIDERED_DATE13]])</f>
        <v>23-AUG</v>
      </c>
      <c r="J2800" s="1" t="s">
        <v>6008</v>
      </c>
      <c r="K2800">
        <v>13</v>
      </c>
      <c r="L2800">
        <v>63</v>
      </c>
      <c r="M2800" s="4">
        <v>131682.46153846101</v>
      </c>
      <c r="N2800" s="3">
        <v>20.634920634920601</v>
      </c>
      <c r="O2800" s="3">
        <f>+Tabla1[[#This Row],[CF_CALC_OCC_ROOMS]]/67*100</f>
        <v>19.402985074626866</v>
      </c>
      <c r="P2800" s="2">
        <v>1711872</v>
      </c>
      <c r="Q2800">
        <v>0</v>
      </c>
      <c r="R2800">
        <v>0</v>
      </c>
      <c r="S2800">
        <v>0</v>
      </c>
    </row>
    <row r="2801" spans="1:19" x14ac:dyDescent="0.25">
      <c r="A2801" s="1" t="s">
        <v>13</v>
      </c>
      <c r="B2801" s="4">
        <v>2908659.3529411764</v>
      </c>
      <c r="C2801">
        <v>24</v>
      </c>
      <c r="D2801">
        <v>31</v>
      </c>
      <c r="E2801" s="1" t="s">
        <v>2813</v>
      </c>
      <c r="F2801" t="str">
        <f>+RIGHT(Tabla1[[#This Row],[CONSIDERED_DATE1]],6)</f>
        <v>AUG-23</v>
      </c>
      <c r="G2801" t="str">
        <f>+LEFT(Tabla1[[#This Row],[CONSIDERED_DATE12]],3)</f>
        <v>AUG</v>
      </c>
      <c r="H2801" t="str">
        <f>+RIGHT(Tabla1[[#This Row],[CONSIDERED_DATE12]],2)</f>
        <v>23</v>
      </c>
      <c r="I2801" t="str">
        <f>+CONCATENATE(Tabla1[[#This Row],[CONSIDERED_DATE14]],"-",Tabla1[[#This Row],[CONSIDERED_DATE13]])</f>
        <v>23-AUG</v>
      </c>
      <c r="J2801" s="1" t="s">
        <v>6009</v>
      </c>
      <c r="K2801">
        <v>24</v>
      </c>
      <c r="L2801">
        <v>63</v>
      </c>
      <c r="M2801" s="4">
        <v>121194.139705882</v>
      </c>
      <c r="N2801" s="3">
        <v>38.095238095238003</v>
      </c>
      <c r="O2801" s="3">
        <f>+Tabla1[[#This Row],[CF_CALC_OCC_ROOMS]]/67*100</f>
        <v>35.820895522388057</v>
      </c>
      <c r="P2801" s="2">
        <v>2908659.3529411764</v>
      </c>
      <c r="Q2801">
        <v>0</v>
      </c>
      <c r="R2801">
        <v>0</v>
      </c>
      <c r="S2801">
        <v>0</v>
      </c>
    </row>
    <row r="2802" spans="1:19" x14ac:dyDescent="0.25">
      <c r="A2802" s="1" t="s">
        <v>13</v>
      </c>
      <c r="B2802" s="4">
        <v>7758678</v>
      </c>
      <c r="C2802">
        <v>30</v>
      </c>
      <c r="D2802">
        <v>52</v>
      </c>
      <c r="E2802" s="1" t="s">
        <v>2814</v>
      </c>
      <c r="F2802" t="str">
        <f>+RIGHT(Tabla1[[#This Row],[CONSIDERED_DATE1]],6)</f>
        <v>SEP-23</v>
      </c>
      <c r="G2802" t="str">
        <f>+LEFT(Tabla1[[#This Row],[CONSIDERED_DATE12]],3)</f>
        <v>SEP</v>
      </c>
      <c r="H2802" t="str">
        <f>+RIGHT(Tabla1[[#This Row],[CONSIDERED_DATE12]],2)</f>
        <v>23</v>
      </c>
      <c r="I2802" t="str">
        <f>+CONCATENATE(Tabla1[[#This Row],[CONSIDERED_DATE14]],"-",Tabla1[[#This Row],[CONSIDERED_DATE13]])</f>
        <v>23-SEP</v>
      </c>
      <c r="J2802" s="1" t="s">
        <v>6010</v>
      </c>
      <c r="K2802">
        <v>30</v>
      </c>
      <c r="L2802">
        <v>63</v>
      </c>
      <c r="M2802" s="4">
        <v>258622.6</v>
      </c>
      <c r="N2802" s="3">
        <v>47.619047619047599</v>
      </c>
      <c r="O2802" s="3">
        <f>+Tabla1[[#This Row],[CF_CALC_OCC_ROOMS]]/67*100</f>
        <v>44.776119402985074</v>
      </c>
      <c r="P2802" s="2">
        <v>5872678</v>
      </c>
      <c r="Q2802">
        <v>0</v>
      </c>
      <c r="R2802">
        <v>1886000</v>
      </c>
      <c r="S2802">
        <v>0</v>
      </c>
    </row>
    <row r="2803" spans="1:19" x14ac:dyDescent="0.25">
      <c r="A2803" s="1" t="s">
        <v>13</v>
      </c>
      <c r="B2803" s="4">
        <v>11790319</v>
      </c>
      <c r="C2803">
        <v>54</v>
      </c>
      <c r="D2803">
        <v>101</v>
      </c>
      <c r="E2803" s="1" t="s">
        <v>2815</v>
      </c>
      <c r="F2803" t="str">
        <f>+RIGHT(Tabla1[[#This Row],[CONSIDERED_DATE1]],6)</f>
        <v>SEP-23</v>
      </c>
      <c r="G2803" t="str">
        <f>+LEFT(Tabla1[[#This Row],[CONSIDERED_DATE12]],3)</f>
        <v>SEP</v>
      </c>
      <c r="H2803" t="str">
        <f>+RIGHT(Tabla1[[#This Row],[CONSIDERED_DATE12]],2)</f>
        <v>23</v>
      </c>
      <c r="I2803" t="str">
        <f>+CONCATENATE(Tabla1[[#This Row],[CONSIDERED_DATE14]],"-",Tabla1[[#This Row],[CONSIDERED_DATE13]])</f>
        <v>23-SEP</v>
      </c>
      <c r="J2803" s="1" t="s">
        <v>6011</v>
      </c>
      <c r="K2803">
        <v>54</v>
      </c>
      <c r="L2803">
        <v>63</v>
      </c>
      <c r="M2803" s="4">
        <v>218339.24074074</v>
      </c>
      <c r="N2803" s="3">
        <v>85.714285714285694</v>
      </c>
      <c r="O2803" s="3">
        <f>+Tabla1[[#This Row],[CF_CALC_OCC_ROOMS]]/67*100</f>
        <v>80.597014925373131</v>
      </c>
      <c r="P2803" s="2">
        <v>11790319</v>
      </c>
      <c r="Q2803">
        <v>0</v>
      </c>
      <c r="R2803">
        <v>0</v>
      </c>
      <c r="S2803">
        <v>0</v>
      </c>
    </row>
    <row r="2804" spans="1:19" x14ac:dyDescent="0.25">
      <c r="A2804" s="1" t="s">
        <v>13</v>
      </c>
      <c r="B2804" s="4">
        <v>1365946</v>
      </c>
      <c r="C2804">
        <v>8</v>
      </c>
      <c r="D2804">
        <v>10</v>
      </c>
      <c r="E2804" s="1" t="s">
        <v>2816</v>
      </c>
      <c r="F2804" t="str">
        <f>+RIGHT(Tabla1[[#This Row],[CONSIDERED_DATE1]],6)</f>
        <v>SEP-23</v>
      </c>
      <c r="G2804" t="str">
        <f>+LEFT(Tabla1[[#This Row],[CONSIDERED_DATE12]],3)</f>
        <v>SEP</v>
      </c>
      <c r="H2804" t="str">
        <f>+RIGHT(Tabla1[[#This Row],[CONSIDERED_DATE12]],2)</f>
        <v>23</v>
      </c>
      <c r="I2804" t="str">
        <f>+CONCATENATE(Tabla1[[#This Row],[CONSIDERED_DATE14]],"-",Tabla1[[#This Row],[CONSIDERED_DATE13]])</f>
        <v>23-SEP</v>
      </c>
      <c r="J2804" s="1" t="s">
        <v>6012</v>
      </c>
      <c r="K2804">
        <v>8</v>
      </c>
      <c r="L2804">
        <v>63</v>
      </c>
      <c r="M2804" s="4">
        <v>170743.25</v>
      </c>
      <c r="N2804" s="3">
        <v>12.6984126984126</v>
      </c>
      <c r="O2804" s="3">
        <f>+Tabla1[[#This Row],[CF_CALC_OCC_ROOMS]]/67*100</f>
        <v>11.940298507462686</v>
      </c>
      <c r="P2804" s="2">
        <v>1365946</v>
      </c>
      <c r="Q2804">
        <v>0</v>
      </c>
      <c r="R2804">
        <v>0</v>
      </c>
      <c r="S2804">
        <v>0</v>
      </c>
    </row>
    <row r="2805" spans="1:19" x14ac:dyDescent="0.25">
      <c r="A2805" s="1" t="s">
        <v>13</v>
      </c>
      <c r="B2805" s="4">
        <v>2062586</v>
      </c>
      <c r="C2805">
        <v>15</v>
      </c>
      <c r="D2805">
        <v>18</v>
      </c>
      <c r="E2805" s="1" t="s">
        <v>2817</v>
      </c>
      <c r="F2805" t="str">
        <f>+RIGHT(Tabla1[[#This Row],[CONSIDERED_DATE1]],6)</f>
        <v>SEP-23</v>
      </c>
      <c r="G2805" t="str">
        <f>+LEFT(Tabla1[[#This Row],[CONSIDERED_DATE12]],3)</f>
        <v>SEP</v>
      </c>
      <c r="H2805" t="str">
        <f>+RIGHT(Tabla1[[#This Row],[CONSIDERED_DATE12]],2)</f>
        <v>23</v>
      </c>
      <c r="I2805" t="str">
        <f>+CONCATENATE(Tabla1[[#This Row],[CONSIDERED_DATE14]],"-",Tabla1[[#This Row],[CONSIDERED_DATE13]])</f>
        <v>23-SEP</v>
      </c>
      <c r="J2805" s="1" t="s">
        <v>6013</v>
      </c>
      <c r="K2805">
        <v>15</v>
      </c>
      <c r="L2805">
        <v>57</v>
      </c>
      <c r="M2805" s="4">
        <v>137505.73333333299</v>
      </c>
      <c r="N2805" s="3">
        <v>26.315789473684202</v>
      </c>
      <c r="O2805" s="3">
        <f>+Tabla1[[#This Row],[CF_CALC_OCC_ROOMS]]/67*100</f>
        <v>22.388059701492537</v>
      </c>
      <c r="P2805" s="2">
        <v>2062586</v>
      </c>
      <c r="Q2805">
        <v>0</v>
      </c>
      <c r="R2805">
        <v>0</v>
      </c>
      <c r="S2805">
        <v>0</v>
      </c>
    </row>
    <row r="2806" spans="1:19" x14ac:dyDescent="0.25">
      <c r="A2806" s="1" t="s">
        <v>13</v>
      </c>
      <c r="B2806" s="4">
        <v>2082405</v>
      </c>
      <c r="C2806">
        <v>18</v>
      </c>
      <c r="D2806">
        <v>19</v>
      </c>
      <c r="E2806" s="1" t="s">
        <v>2818</v>
      </c>
      <c r="F2806" t="str">
        <f>+RIGHT(Tabla1[[#This Row],[CONSIDERED_DATE1]],6)</f>
        <v>SEP-23</v>
      </c>
      <c r="G2806" t="str">
        <f>+LEFT(Tabla1[[#This Row],[CONSIDERED_DATE12]],3)</f>
        <v>SEP</v>
      </c>
      <c r="H2806" t="str">
        <f>+RIGHT(Tabla1[[#This Row],[CONSIDERED_DATE12]],2)</f>
        <v>23</v>
      </c>
      <c r="I2806" t="str">
        <f>+CONCATENATE(Tabla1[[#This Row],[CONSIDERED_DATE14]],"-",Tabla1[[#This Row],[CONSIDERED_DATE13]])</f>
        <v>23-SEP</v>
      </c>
      <c r="J2806" s="1" t="s">
        <v>6014</v>
      </c>
      <c r="K2806">
        <v>18</v>
      </c>
      <c r="L2806">
        <v>44</v>
      </c>
      <c r="M2806" s="4">
        <v>115689.166666666</v>
      </c>
      <c r="N2806" s="3">
        <v>40.909090909090899</v>
      </c>
      <c r="O2806" s="3">
        <f>+Tabla1[[#This Row],[CF_CALC_OCC_ROOMS]]/67*100</f>
        <v>26.865671641791046</v>
      </c>
      <c r="P2806" s="2">
        <v>2082405</v>
      </c>
      <c r="Q2806">
        <v>0</v>
      </c>
      <c r="R2806">
        <v>0</v>
      </c>
      <c r="S2806">
        <v>0</v>
      </c>
    </row>
    <row r="2807" spans="1:19" x14ac:dyDescent="0.25">
      <c r="A2807" s="1" t="s">
        <v>13</v>
      </c>
      <c r="B2807" s="4">
        <v>1453570</v>
      </c>
      <c r="C2807">
        <v>10</v>
      </c>
      <c r="D2807">
        <v>13</v>
      </c>
      <c r="E2807" s="1" t="s">
        <v>2819</v>
      </c>
      <c r="F2807" t="str">
        <f>+RIGHT(Tabla1[[#This Row],[CONSIDERED_DATE1]],6)</f>
        <v>SEP-23</v>
      </c>
      <c r="G2807" t="str">
        <f>+LEFT(Tabla1[[#This Row],[CONSIDERED_DATE12]],3)</f>
        <v>SEP</v>
      </c>
      <c r="H2807" t="str">
        <f>+RIGHT(Tabla1[[#This Row],[CONSIDERED_DATE12]],2)</f>
        <v>23</v>
      </c>
      <c r="I2807" t="str">
        <f>+CONCATENATE(Tabla1[[#This Row],[CONSIDERED_DATE14]],"-",Tabla1[[#This Row],[CONSIDERED_DATE13]])</f>
        <v>23-SEP</v>
      </c>
      <c r="J2807" s="1" t="s">
        <v>6015</v>
      </c>
      <c r="K2807">
        <v>10</v>
      </c>
      <c r="L2807">
        <v>62</v>
      </c>
      <c r="M2807" s="4">
        <v>145357</v>
      </c>
      <c r="N2807" s="3">
        <v>16.129032258064498</v>
      </c>
      <c r="O2807" s="3">
        <f>+Tabla1[[#This Row],[CF_CALC_OCC_ROOMS]]/67*100</f>
        <v>14.925373134328357</v>
      </c>
      <c r="P2807" s="2">
        <v>1631370</v>
      </c>
      <c r="Q2807">
        <v>0</v>
      </c>
      <c r="R2807">
        <v>-177800</v>
      </c>
      <c r="S2807">
        <v>0</v>
      </c>
    </row>
    <row r="2808" spans="1:19" x14ac:dyDescent="0.25">
      <c r="A2808" s="1" t="s">
        <v>13</v>
      </c>
      <c r="B2808" s="4">
        <v>3157434</v>
      </c>
      <c r="C2808">
        <v>16</v>
      </c>
      <c r="D2808">
        <v>23</v>
      </c>
      <c r="E2808" s="1" t="s">
        <v>2820</v>
      </c>
      <c r="F2808" t="str">
        <f>+RIGHT(Tabla1[[#This Row],[CONSIDERED_DATE1]],6)</f>
        <v>SEP-23</v>
      </c>
      <c r="G2808" t="str">
        <f>+LEFT(Tabla1[[#This Row],[CONSIDERED_DATE12]],3)</f>
        <v>SEP</v>
      </c>
      <c r="H2808" t="str">
        <f>+RIGHT(Tabla1[[#This Row],[CONSIDERED_DATE12]],2)</f>
        <v>23</v>
      </c>
      <c r="I2808" t="str">
        <f>+CONCATENATE(Tabla1[[#This Row],[CONSIDERED_DATE14]],"-",Tabla1[[#This Row],[CONSIDERED_DATE13]])</f>
        <v>23-SEP</v>
      </c>
      <c r="J2808" s="1" t="s">
        <v>6016</v>
      </c>
      <c r="K2808">
        <v>16</v>
      </c>
      <c r="L2808">
        <v>64</v>
      </c>
      <c r="M2808" s="4">
        <v>197339.625</v>
      </c>
      <c r="N2808" s="3">
        <v>25</v>
      </c>
      <c r="O2808" s="3">
        <f>+Tabla1[[#This Row],[CF_CALC_OCC_ROOMS]]/67*100</f>
        <v>23.880597014925371</v>
      </c>
      <c r="P2808" s="2">
        <v>3157434</v>
      </c>
      <c r="Q2808">
        <v>0</v>
      </c>
      <c r="R2808">
        <v>0</v>
      </c>
      <c r="S2808">
        <v>0</v>
      </c>
    </row>
    <row r="2809" spans="1:19" x14ac:dyDescent="0.25">
      <c r="A2809" s="1" t="s">
        <v>13</v>
      </c>
      <c r="B2809" s="4">
        <v>8552497</v>
      </c>
      <c r="C2809">
        <v>46</v>
      </c>
      <c r="D2809">
        <v>77</v>
      </c>
      <c r="E2809" s="1" t="s">
        <v>2821</v>
      </c>
      <c r="F2809" t="str">
        <f>+RIGHT(Tabla1[[#This Row],[CONSIDERED_DATE1]],6)</f>
        <v>SEP-23</v>
      </c>
      <c r="G2809" t="str">
        <f>+LEFT(Tabla1[[#This Row],[CONSIDERED_DATE12]],3)</f>
        <v>SEP</v>
      </c>
      <c r="H2809" t="str">
        <f>+RIGHT(Tabla1[[#This Row],[CONSIDERED_DATE12]],2)</f>
        <v>23</v>
      </c>
      <c r="I2809" t="str">
        <f>+CONCATENATE(Tabla1[[#This Row],[CONSIDERED_DATE14]],"-",Tabla1[[#This Row],[CONSIDERED_DATE13]])</f>
        <v>23-SEP</v>
      </c>
      <c r="J2809" s="1" t="s">
        <v>6017</v>
      </c>
      <c r="K2809">
        <v>46</v>
      </c>
      <c r="L2809">
        <v>62</v>
      </c>
      <c r="M2809" s="4">
        <v>185923.84782608601</v>
      </c>
      <c r="N2809" s="3">
        <v>74.193548387096698</v>
      </c>
      <c r="O2809" s="3">
        <f>+Tabla1[[#This Row],[CF_CALC_OCC_ROOMS]]/67*100</f>
        <v>68.656716417910445</v>
      </c>
      <c r="P2809" s="2">
        <v>8552497</v>
      </c>
      <c r="Q2809">
        <v>0</v>
      </c>
      <c r="R2809">
        <v>0</v>
      </c>
      <c r="S2809">
        <v>0</v>
      </c>
    </row>
    <row r="2810" spans="1:19" x14ac:dyDescent="0.25">
      <c r="A2810" s="1" t="s">
        <v>13</v>
      </c>
      <c r="B2810" s="4">
        <v>7416780.1848739497</v>
      </c>
      <c r="C2810">
        <v>40</v>
      </c>
      <c r="D2810">
        <v>75</v>
      </c>
      <c r="E2810" s="1" t="s">
        <v>2822</v>
      </c>
      <c r="F2810" t="str">
        <f>+RIGHT(Tabla1[[#This Row],[CONSIDERED_DATE1]],6)</f>
        <v>SEP-23</v>
      </c>
      <c r="G2810" t="str">
        <f>+LEFT(Tabla1[[#This Row],[CONSIDERED_DATE12]],3)</f>
        <v>SEP</v>
      </c>
      <c r="H2810" t="str">
        <f>+RIGHT(Tabla1[[#This Row],[CONSIDERED_DATE12]],2)</f>
        <v>23</v>
      </c>
      <c r="I2810" t="str">
        <f>+CONCATENATE(Tabla1[[#This Row],[CONSIDERED_DATE14]],"-",Tabla1[[#This Row],[CONSIDERED_DATE13]])</f>
        <v>23-SEP</v>
      </c>
      <c r="J2810" s="1" t="s">
        <v>6018</v>
      </c>
      <c r="K2810">
        <v>40</v>
      </c>
      <c r="L2810">
        <v>62</v>
      </c>
      <c r="M2810" s="4">
        <v>185419.50462184873</v>
      </c>
      <c r="N2810" s="3">
        <v>64.516129032257993</v>
      </c>
      <c r="O2810" s="3">
        <f>+Tabla1[[#This Row],[CF_CALC_OCC_ROOMS]]/67*100</f>
        <v>59.701492537313428</v>
      </c>
      <c r="P2810" s="2">
        <v>7416780.1848739497</v>
      </c>
      <c r="Q2810">
        <v>0</v>
      </c>
      <c r="R2810">
        <v>0</v>
      </c>
      <c r="S2810">
        <v>0</v>
      </c>
    </row>
    <row r="2811" spans="1:19" x14ac:dyDescent="0.25">
      <c r="A2811" s="1" t="s">
        <v>13</v>
      </c>
      <c r="B2811" s="4">
        <v>3697980</v>
      </c>
      <c r="C2811">
        <v>15</v>
      </c>
      <c r="D2811">
        <v>29</v>
      </c>
      <c r="E2811" s="1" t="s">
        <v>2823</v>
      </c>
      <c r="F2811" t="str">
        <f>+RIGHT(Tabla1[[#This Row],[CONSIDERED_DATE1]],6)</f>
        <v>SEP-23</v>
      </c>
      <c r="G2811" t="str">
        <f>+LEFT(Tabla1[[#This Row],[CONSIDERED_DATE12]],3)</f>
        <v>SEP</v>
      </c>
      <c r="H2811" t="str">
        <f>+RIGHT(Tabla1[[#This Row],[CONSIDERED_DATE12]],2)</f>
        <v>23</v>
      </c>
      <c r="I2811" t="str">
        <f>+CONCATENATE(Tabla1[[#This Row],[CONSIDERED_DATE14]],"-",Tabla1[[#This Row],[CONSIDERED_DATE13]])</f>
        <v>23-SEP</v>
      </c>
      <c r="J2811" s="1" t="s">
        <v>6019</v>
      </c>
      <c r="K2811">
        <v>15</v>
      </c>
      <c r="L2811">
        <v>62</v>
      </c>
      <c r="M2811" s="4">
        <v>246532</v>
      </c>
      <c r="N2811" s="3">
        <v>24.193548387096701</v>
      </c>
      <c r="O2811" s="3">
        <f>+Tabla1[[#This Row],[CF_CALC_OCC_ROOMS]]/67*100</f>
        <v>22.388059701492537</v>
      </c>
      <c r="P2811" s="2">
        <v>3697980</v>
      </c>
      <c r="Q2811">
        <v>0</v>
      </c>
      <c r="R2811">
        <v>0</v>
      </c>
      <c r="S2811">
        <v>0</v>
      </c>
    </row>
    <row r="2812" spans="1:19" x14ac:dyDescent="0.25">
      <c r="A2812" s="1" t="s">
        <v>13</v>
      </c>
      <c r="B2812" s="4">
        <v>1179548</v>
      </c>
      <c r="C2812">
        <v>12</v>
      </c>
      <c r="D2812">
        <v>20</v>
      </c>
      <c r="E2812" s="1" t="s">
        <v>2824</v>
      </c>
      <c r="F2812" t="str">
        <f>+RIGHT(Tabla1[[#This Row],[CONSIDERED_DATE1]],6)</f>
        <v>SEP-23</v>
      </c>
      <c r="G2812" t="str">
        <f>+LEFT(Tabla1[[#This Row],[CONSIDERED_DATE12]],3)</f>
        <v>SEP</v>
      </c>
      <c r="H2812" t="str">
        <f>+RIGHT(Tabla1[[#This Row],[CONSIDERED_DATE12]],2)</f>
        <v>23</v>
      </c>
      <c r="I2812" t="str">
        <f>+CONCATENATE(Tabla1[[#This Row],[CONSIDERED_DATE14]],"-",Tabla1[[#This Row],[CONSIDERED_DATE13]])</f>
        <v>23-SEP</v>
      </c>
      <c r="J2812" s="1" t="s">
        <v>6020</v>
      </c>
      <c r="K2812">
        <v>12</v>
      </c>
      <c r="L2812">
        <v>61</v>
      </c>
      <c r="M2812" s="4">
        <v>98295.666666666599</v>
      </c>
      <c r="N2812" s="3">
        <v>19.672131147540899</v>
      </c>
      <c r="O2812" s="3">
        <f>+Tabla1[[#This Row],[CF_CALC_OCC_ROOMS]]/67*100</f>
        <v>17.910447761194028</v>
      </c>
      <c r="P2812" s="2">
        <v>1179548</v>
      </c>
      <c r="Q2812">
        <v>0</v>
      </c>
      <c r="R2812">
        <v>0</v>
      </c>
      <c r="S2812">
        <v>0</v>
      </c>
    </row>
    <row r="2813" spans="1:19" x14ac:dyDescent="0.25">
      <c r="A2813" s="1" t="s">
        <v>13</v>
      </c>
      <c r="B2813" s="4">
        <v>1561351</v>
      </c>
      <c r="C2813">
        <v>10</v>
      </c>
      <c r="D2813">
        <v>14</v>
      </c>
      <c r="E2813" s="1" t="s">
        <v>2825</v>
      </c>
      <c r="F2813" t="str">
        <f>+RIGHT(Tabla1[[#This Row],[CONSIDERED_DATE1]],6)</f>
        <v>SEP-23</v>
      </c>
      <c r="G2813" t="str">
        <f>+LEFT(Tabla1[[#This Row],[CONSIDERED_DATE12]],3)</f>
        <v>SEP</v>
      </c>
      <c r="H2813" t="str">
        <f>+RIGHT(Tabla1[[#This Row],[CONSIDERED_DATE12]],2)</f>
        <v>23</v>
      </c>
      <c r="I2813" t="str">
        <f>+CONCATENATE(Tabla1[[#This Row],[CONSIDERED_DATE14]],"-",Tabla1[[#This Row],[CONSIDERED_DATE13]])</f>
        <v>23-SEP</v>
      </c>
      <c r="J2813" s="1" t="s">
        <v>6021</v>
      </c>
      <c r="K2813">
        <v>10</v>
      </c>
      <c r="L2813">
        <v>61</v>
      </c>
      <c r="M2813" s="4">
        <v>156135.1</v>
      </c>
      <c r="N2813" s="3">
        <v>16.393442622950801</v>
      </c>
      <c r="O2813" s="3">
        <f>+Tabla1[[#This Row],[CF_CALC_OCC_ROOMS]]/67*100</f>
        <v>14.925373134328357</v>
      </c>
      <c r="P2813" s="2">
        <v>1561351</v>
      </c>
      <c r="Q2813">
        <v>0</v>
      </c>
      <c r="R2813">
        <v>0</v>
      </c>
      <c r="S2813">
        <v>0</v>
      </c>
    </row>
    <row r="2814" spans="1:19" x14ac:dyDescent="0.25">
      <c r="A2814" s="1" t="s">
        <v>13</v>
      </c>
      <c r="B2814" s="4">
        <v>1617620</v>
      </c>
      <c r="C2814">
        <v>12</v>
      </c>
      <c r="D2814">
        <v>16</v>
      </c>
      <c r="E2814" s="1" t="s">
        <v>2826</v>
      </c>
      <c r="F2814" t="str">
        <f>+RIGHT(Tabla1[[#This Row],[CONSIDERED_DATE1]],6)</f>
        <v>SEP-23</v>
      </c>
      <c r="G2814" t="str">
        <f>+LEFT(Tabla1[[#This Row],[CONSIDERED_DATE12]],3)</f>
        <v>SEP</v>
      </c>
      <c r="H2814" t="str">
        <f>+RIGHT(Tabla1[[#This Row],[CONSIDERED_DATE12]],2)</f>
        <v>23</v>
      </c>
      <c r="I2814" t="str">
        <f>+CONCATENATE(Tabla1[[#This Row],[CONSIDERED_DATE14]],"-",Tabla1[[#This Row],[CONSIDERED_DATE13]])</f>
        <v>23-SEP</v>
      </c>
      <c r="J2814" s="1" t="s">
        <v>6022</v>
      </c>
      <c r="K2814">
        <v>12</v>
      </c>
      <c r="L2814">
        <v>62</v>
      </c>
      <c r="M2814" s="4">
        <v>134801.66666666599</v>
      </c>
      <c r="N2814" s="3">
        <v>19.354838709677399</v>
      </c>
      <c r="O2814" s="3">
        <f>+Tabla1[[#This Row],[CF_CALC_OCC_ROOMS]]/67*100</f>
        <v>17.910447761194028</v>
      </c>
      <c r="P2814" s="2">
        <v>1617620</v>
      </c>
      <c r="Q2814">
        <v>0</v>
      </c>
      <c r="R2814">
        <v>0</v>
      </c>
      <c r="S2814">
        <v>0</v>
      </c>
    </row>
    <row r="2815" spans="1:19" x14ac:dyDescent="0.25">
      <c r="A2815" s="1" t="s">
        <v>13</v>
      </c>
      <c r="B2815" s="4">
        <v>1229401</v>
      </c>
      <c r="C2815">
        <v>8</v>
      </c>
      <c r="D2815">
        <v>12</v>
      </c>
      <c r="E2815" s="1" t="s">
        <v>2827</v>
      </c>
      <c r="F2815" t="str">
        <f>+RIGHT(Tabla1[[#This Row],[CONSIDERED_DATE1]],6)</f>
        <v>SEP-23</v>
      </c>
      <c r="G2815" t="str">
        <f>+LEFT(Tabla1[[#This Row],[CONSIDERED_DATE12]],3)</f>
        <v>SEP</v>
      </c>
      <c r="H2815" t="str">
        <f>+RIGHT(Tabla1[[#This Row],[CONSIDERED_DATE12]],2)</f>
        <v>23</v>
      </c>
      <c r="I2815" t="str">
        <f>+CONCATENATE(Tabla1[[#This Row],[CONSIDERED_DATE14]],"-",Tabla1[[#This Row],[CONSIDERED_DATE13]])</f>
        <v>23-SEP</v>
      </c>
      <c r="J2815" s="1" t="s">
        <v>6023</v>
      </c>
      <c r="K2815">
        <v>8</v>
      </c>
      <c r="L2815">
        <v>62</v>
      </c>
      <c r="M2815" s="4">
        <v>153675.125</v>
      </c>
      <c r="N2815" s="3">
        <v>12.9032258064516</v>
      </c>
      <c r="O2815" s="3">
        <f>+Tabla1[[#This Row],[CF_CALC_OCC_ROOMS]]/67*100</f>
        <v>11.940298507462686</v>
      </c>
      <c r="P2815" s="2">
        <v>1229401</v>
      </c>
      <c r="Q2815">
        <v>0</v>
      </c>
      <c r="R2815">
        <v>0</v>
      </c>
      <c r="S2815">
        <v>0</v>
      </c>
    </row>
    <row r="2816" spans="1:19" x14ac:dyDescent="0.25">
      <c r="A2816" s="1" t="s">
        <v>13</v>
      </c>
      <c r="B2816" s="4">
        <v>1939539</v>
      </c>
      <c r="C2816">
        <v>9</v>
      </c>
      <c r="D2816">
        <v>19</v>
      </c>
      <c r="E2816" s="1" t="s">
        <v>2828</v>
      </c>
      <c r="F2816" t="str">
        <f>+RIGHT(Tabla1[[#This Row],[CONSIDERED_DATE1]],6)</f>
        <v>SEP-23</v>
      </c>
      <c r="G2816" t="str">
        <f>+LEFT(Tabla1[[#This Row],[CONSIDERED_DATE12]],3)</f>
        <v>SEP</v>
      </c>
      <c r="H2816" t="str">
        <f>+RIGHT(Tabla1[[#This Row],[CONSIDERED_DATE12]],2)</f>
        <v>23</v>
      </c>
      <c r="I2816" t="str">
        <f>+CONCATENATE(Tabla1[[#This Row],[CONSIDERED_DATE14]],"-",Tabla1[[#This Row],[CONSIDERED_DATE13]])</f>
        <v>23-SEP</v>
      </c>
      <c r="J2816" s="1" t="s">
        <v>6024</v>
      </c>
      <c r="K2816">
        <v>9</v>
      </c>
      <c r="L2816">
        <v>62</v>
      </c>
      <c r="M2816" s="4">
        <v>215504.33333333299</v>
      </c>
      <c r="N2816" s="3">
        <v>14.516129032258</v>
      </c>
      <c r="O2816" s="3">
        <f>+Tabla1[[#This Row],[CF_CALC_OCC_ROOMS]]/67*100</f>
        <v>13.432835820895523</v>
      </c>
      <c r="P2816" s="2">
        <v>1939539</v>
      </c>
      <c r="Q2816">
        <v>0</v>
      </c>
      <c r="R2816">
        <v>0</v>
      </c>
      <c r="S2816">
        <v>0</v>
      </c>
    </row>
    <row r="2817" spans="1:19" x14ac:dyDescent="0.25">
      <c r="A2817" s="1" t="s">
        <v>13</v>
      </c>
      <c r="B2817" s="4">
        <v>4562417</v>
      </c>
      <c r="C2817">
        <v>22</v>
      </c>
      <c r="D2817">
        <v>46</v>
      </c>
      <c r="E2817" s="1" t="s">
        <v>2829</v>
      </c>
      <c r="F2817" t="str">
        <f>+RIGHT(Tabla1[[#This Row],[CONSIDERED_DATE1]],6)</f>
        <v>SEP-23</v>
      </c>
      <c r="G2817" t="str">
        <f>+LEFT(Tabla1[[#This Row],[CONSIDERED_DATE12]],3)</f>
        <v>SEP</v>
      </c>
      <c r="H2817" t="str">
        <f>+RIGHT(Tabla1[[#This Row],[CONSIDERED_DATE12]],2)</f>
        <v>23</v>
      </c>
      <c r="I2817" t="str">
        <f>+CONCATENATE(Tabla1[[#This Row],[CONSIDERED_DATE14]],"-",Tabla1[[#This Row],[CONSIDERED_DATE13]])</f>
        <v>23-SEP</v>
      </c>
      <c r="J2817" s="1" t="s">
        <v>6025</v>
      </c>
      <c r="K2817">
        <v>22</v>
      </c>
      <c r="L2817">
        <v>62</v>
      </c>
      <c r="M2817" s="4">
        <v>207382.59090909001</v>
      </c>
      <c r="N2817" s="3">
        <v>35.4838709677419</v>
      </c>
      <c r="O2817" s="3">
        <f>+Tabla1[[#This Row],[CF_CALC_OCC_ROOMS]]/67*100</f>
        <v>32.835820895522389</v>
      </c>
      <c r="P2817" s="2">
        <v>4562417</v>
      </c>
      <c r="Q2817">
        <v>0</v>
      </c>
      <c r="R2817">
        <v>0</v>
      </c>
      <c r="S2817">
        <v>0</v>
      </c>
    </row>
    <row r="2818" spans="1:19" x14ac:dyDescent="0.25">
      <c r="A2818" s="1" t="s">
        <v>13</v>
      </c>
      <c r="B2818" s="4">
        <v>6911061</v>
      </c>
      <c r="C2818">
        <v>33</v>
      </c>
      <c r="D2818">
        <v>65</v>
      </c>
      <c r="E2818" s="1" t="s">
        <v>2830</v>
      </c>
      <c r="F2818" t="str">
        <f>+RIGHT(Tabla1[[#This Row],[CONSIDERED_DATE1]],6)</f>
        <v>SEP-23</v>
      </c>
      <c r="G2818" t="str">
        <f>+LEFT(Tabla1[[#This Row],[CONSIDERED_DATE12]],3)</f>
        <v>SEP</v>
      </c>
      <c r="H2818" t="str">
        <f>+RIGHT(Tabla1[[#This Row],[CONSIDERED_DATE12]],2)</f>
        <v>23</v>
      </c>
      <c r="I2818" t="str">
        <f>+CONCATENATE(Tabla1[[#This Row],[CONSIDERED_DATE14]],"-",Tabla1[[#This Row],[CONSIDERED_DATE13]])</f>
        <v>23-SEP</v>
      </c>
      <c r="J2818" s="1" t="s">
        <v>6026</v>
      </c>
      <c r="K2818">
        <v>33</v>
      </c>
      <c r="L2818">
        <v>62</v>
      </c>
      <c r="M2818" s="4">
        <v>209426.09090909001</v>
      </c>
      <c r="N2818" s="3">
        <v>53.225806451612897</v>
      </c>
      <c r="O2818" s="3">
        <f>+Tabla1[[#This Row],[CF_CALC_OCC_ROOMS]]/67*100</f>
        <v>49.253731343283583</v>
      </c>
      <c r="P2818" s="2">
        <v>6911061</v>
      </c>
      <c r="Q2818">
        <v>0</v>
      </c>
      <c r="R2818">
        <v>0</v>
      </c>
      <c r="S2818">
        <v>0</v>
      </c>
    </row>
    <row r="2819" spans="1:19" x14ac:dyDescent="0.25">
      <c r="A2819" s="1" t="s">
        <v>13</v>
      </c>
      <c r="B2819" s="4">
        <v>5143928</v>
      </c>
      <c r="C2819">
        <v>27</v>
      </c>
      <c r="D2819">
        <v>51</v>
      </c>
      <c r="E2819" s="1" t="s">
        <v>2831</v>
      </c>
      <c r="F2819" t="str">
        <f>+RIGHT(Tabla1[[#This Row],[CONSIDERED_DATE1]],6)</f>
        <v>SEP-23</v>
      </c>
      <c r="G2819" t="str">
        <f>+LEFT(Tabla1[[#This Row],[CONSIDERED_DATE12]],3)</f>
        <v>SEP</v>
      </c>
      <c r="H2819" t="str">
        <f>+RIGHT(Tabla1[[#This Row],[CONSIDERED_DATE12]],2)</f>
        <v>23</v>
      </c>
      <c r="I2819" t="str">
        <f>+CONCATENATE(Tabla1[[#This Row],[CONSIDERED_DATE14]],"-",Tabla1[[#This Row],[CONSIDERED_DATE13]])</f>
        <v>23-SEP</v>
      </c>
      <c r="J2819" s="1" t="s">
        <v>6027</v>
      </c>
      <c r="K2819">
        <v>27</v>
      </c>
      <c r="L2819">
        <v>62</v>
      </c>
      <c r="M2819" s="4">
        <v>190515.85185185101</v>
      </c>
      <c r="N2819" s="3">
        <v>43.5483870967741</v>
      </c>
      <c r="O2819" s="3">
        <f>+Tabla1[[#This Row],[CF_CALC_OCC_ROOMS]]/67*100</f>
        <v>40.298507462686565</v>
      </c>
      <c r="P2819" s="2">
        <v>5143928</v>
      </c>
      <c r="Q2819">
        <v>0</v>
      </c>
      <c r="R2819">
        <v>0</v>
      </c>
      <c r="S2819">
        <v>0</v>
      </c>
    </row>
    <row r="2820" spans="1:19" x14ac:dyDescent="0.25">
      <c r="A2820" s="1" t="s">
        <v>13</v>
      </c>
      <c r="B2820" s="4">
        <v>2745488</v>
      </c>
      <c r="C2820">
        <v>14</v>
      </c>
      <c r="D2820">
        <v>24</v>
      </c>
      <c r="E2820" s="1" t="s">
        <v>2832</v>
      </c>
      <c r="F2820" t="str">
        <f>+RIGHT(Tabla1[[#This Row],[CONSIDERED_DATE1]],6)</f>
        <v>SEP-23</v>
      </c>
      <c r="G2820" t="str">
        <f>+LEFT(Tabla1[[#This Row],[CONSIDERED_DATE12]],3)</f>
        <v>SEP</v>
      </c>
      <c r="H2820" t="str">
        <f>+RIGHT(Tabla1[[#This Row],[CONSIDERED_DATE12]],2)</f>
        <v>23</v>
      </c>
      <c r="I2820" t="str">
        <f>+CONCATENATE(Tabla1[[#This Row],[CONSIDERED_DATE14]],"-",Tabla1[[#This Row],[CONSIDERED_DATE13]])</f>
        <v>23-SEP</v>
      </c>
      <c r="J2820" s="1" t="s">
        <v>6028</v>
      </c>
      <c r="K2820">
        <v>14</v>
      </c>
      <c r="L2820">
        <v>62</v>
      </c>
      <c r="M2820" s="4">
        <v>196106.28571428501</v>
      </c>
      <c r="N2820" s="3">
        <v>22.580645161290299</v>
      </c>
      <c r="O2820" s="3">
        <f>+Tabla1[[#This Row],[CF_CALC_OCC_ROOMS]]/67*100</f>
        <v>20.8955223880597</v>
      </c>
      <c r="P2820" s="2">
        <v>2745488</v>
      </c>
      <c r="Q2820">
        <v>0</v>
      </c>
      <c r="R2820">
        <v>0</v>
      </c>
      <c r="S2820">
        <v>0</v>
      </c>
    </row>
    <row r="2821" spans="1:19" x14ac:dyDescent="0.25">
      <c r="A2821" s="1" t="s">
        <v>13</v>
      </c>
      <c r="B2821" s="4">
        <v>4681778</v>
      </c>
      <c r="C2821">
        <v>24</v>
      </c>
      <c r="D2821">
        <v>41</v>
      </c>
      <c r="E2821" s="1" t="s">
        <v>2833</v>
      </c>
      <c r="F2821" t="str">
        <f>+RIGHT(Tabla1[[#This Row],[CONSIDERED_DATE1]],6)</f>
        <v>SEP-23</v>
      </c>
      <c r="G2821" t="str">
        <f>+LEFT(Tabla1[[#This Row],[CONSIDERED_DATE12]],3)</f>
        <v>SEP</v>
      </c>
      <c r="H2821" t="str">
        <f>+RIGHT(Tabla1[[#This Row],[CONSIDERED_DATE12]],2)</f>
        <v>23</v>
      </c>
      <c r="I2821" t="str">
        <f>+CONCATENATE(Tabla1[[#This Row],[CONSIDERED_DATE14]],"-",Tabla1[[#This Row],[CONSIDERED_DATE13]])</f>
        <v>23-SEP</v>
      </c>
      <c r="J2821" s="1" t="s">
        <v>6029</v>
      </c>
      <c r="K2821">
        <v>24</v>
      </c>
      <c r="L2821">
        <v>62</v>
      </c>
      <c r="M2821" s="4">
        <v>195074.08333333299</v>
      </c>
      <c r="N2821" s="3">
        <v>38.709677419354797</v>
      </c>
      <c r="O2821" s="3">
        <f>+Tabla1[[#This Row],[CF_CALC_OCC_ROOMS]]/67*100</f>
        <v>35.820895522388057</v>
      </c>
      <c r="P2821" s="2">
        <v>4681778</v>
      </c>
      <c r="Q2821">
        <v>0</v>
      </c>
      <c r="R2821">
        <v>0</v>
      </c>
      <c r="S2821">
        <v>0</v>
      </c>
    </row>
    <row r="2822" spans="1:19" x14ac:dyDescent="0.25">
      <c r="A2822" s="1" t="s">
        <v>13</v>
      </c>
      <c r="B2822" s="4">
        <v>2935363</v>
      </c>
      <c r="C2822">
        <v>19</v>
      </c>
      <c r="D2822">
        <v>27</v>
      </c>
      <c r="E2822" s="1" t="s">
        <v>2834</v>
      </c>
      <c r="F2822" t="str">
        <f>+RIGHT(Tabla1[[#This Row],[CONSIDERED_DATE1]],6)</f>
        <v>SEP-23</v>
      </c>
      <c r="G2822" t="str">
        <f>+LEFT(Tabla1[[#This Row],[CONSIDERED_DATE12]],3)</f>
        <v>SEP</v>
      </c>
      <c r="H2822" t="str">
        <f>+RIGHT(Tabla1[[#This Row],[CONSIDERED_DATE12]],2)</f>
        <v>23</v>
      </c>
      <c r="I2822" t="str">
        <f>+CONCATENATE(Tabla1[[#This Row],[CONSIDERED_DATE14]],"-",Tabla1[[#This Row],[CONSIDERED_DATE13]])</f>
        <v>23-SEP</v>
      </c>
      <c r="J2822" s="1" t="s">
        <v>6030</v>
      </c>
      <c r="K2822">
        <v>19</v>
      </c>
      <c r="L2822">
        <v>61</v>
      </c>
      <c r="M2822" s="4">
        <v>154492.78947368401</v>
      </c>
      <c r="N2822" s="3">
        <v>31.1475409836065</v>
      </c>
      <c r="O2822" s="3">
        <f>+Tabla1[[#This Row],[CF_CALC_OCC_ROOMS]]/67*100</f>
        <v>28.35820895522388</v>
      </c>
      <c r="P2822" s="2">
        <v>2935363</v>
      </c>
      <c r="Q2822">
        <v>0</v>
      </c>
      <c r="R2822">
        <v>0</v>
      </c>
      <c r="S2822">
        <v>0</v>
      </c>
    </row>
    <row r="2823" spans="1:19" x14ac:dyDescent="0.25">
      <c r="A2823" s="1" t="s">
        <v>13</v>
      </c>
      <c r="B2823" s="4">
        <v>4710093</v>
      </c>
      <c r="C2823">
        <v>25</v>
      </c>
      <c r="D2823">
        <v>46</v>
      </c>
      <c r="E2823" s="1" t="s">
        <v>2835</v>
      </c>
      <c r="F2823" t="str">
        <f>+RIGHT(Tabla1[[#This Row],[CONSIDERED_DATE1]],6)</f>
        <v>SEP-23</v>
      </c>
      <c r="G2823" t="str">
        <f>+LEFT(Tabla1[[#This Row],[CONSIDERED_DATE12]],3)</f>
        <v>SEP</v>
      </c>
      <c r="H2823" t="str">
        <f>+RIGHT(Tabla1[[#This Row],[CONSIDERED_DATE12]],2)</f>
        <v>23</v>
      </c>
      <c r="I2823" t="str">
        <f>+CONCATENATE(Tabla1[[#This Row],[CONSIDERED_DATE14]],"-",Tabla1[[#This Row],[CONSIDERED_DATE13]])</f>
        <v>23-SEP</v>
      </c>
      <c r="J2823" s="1" t="s">
        <v>6031</v>
      </c>
      <c r="K2823">
        <v>25</v>
      </c>
      <c r="L2823">
        <v>61</v>
      </c>
      <c r="M2823" s="4">
        <v>188403.72</v>
      </c>
      <c r="N2823" s="3">
        <v>40.983606557377001</v>
      </c>
      <c r="O2823" s="3">
        <f>+Tabla1[[#This Row],[CF_CALC_OCC_ROOMS]]/67*100</f>
        <v>37.313432835820898</v>
      </c>
      <c r="P2823" s="2">
        <v>4710093</v>
      </c>
      <c r="Q2823">
        <v>0</v>
      </c>
      <c r="R2823">
        <v>0</v>
      </c>
      <c r="S2823">
        <v>0</v>
      </c>
    </row>
    <row r="2824" spans="1:19" x14ac:dyDescent="0.25">
      <c r="A2824" s="1" t="s">
        <v>13</v>
      </c>
      <c r="B2824" s="4">
        <v>5761881</v>
      </c>
      <c r="C2824">
        <v>29</v>
      </c>
      <c r="D2824">
        <v>54</v>
      </c>
      <c r="E2824" s="1" t="s">
        <v>2836</v>
      </c>
      <c r="F2824" t="str">
        <f>+RIGHT(Tabla1[[#This Row],[CONSIDERED_DATE1]],6)</f>
        <v>SEP-23</v>
      </c>
      <c r="G2824" t="str">
        <f>+LEFT(Tabla1[[#This Row],[CONSIDERED_DATE12]],3)</f>
        <v>SEP</v>
      </c>
      <c r="H2824" t="str">
        <f>+RIGHT(Tabla1[[#This Row],[CONSIDERED_DATE12]],2)</f>
        <v>23</v>
      </c>
      <c r="I2824" t="str">
        <f>+CONCATENATE(Tabla1[[#This Row],[CONSIDERED_DATE14]],"-",Tabla1[[#This Row],[CONSIDERED_DATE13]])</f>
        <v>23-SEP</v>
      </c>
      <c r="J2824" s="1" t="s">
        <v>6032</v>
      </c>
      <c r="K2824">
        <v>29</v>
      </c>
      <c r="L2824">
        <v>41</v>
      </c>
      <c r="M2824" s="4">
        <v>198685.55172413701</v>
      </c>
      <c r="N2824" s="3">
        <v>70.731707317073102</v>
      </c>
      <c r="O2824" s="3">
        <f>+Tabla1[[#This Row],[CF_CALC_OCC_ROOMS]]/67*100</f>
        <v>43.283582089552233</v>
      </c>
      <c r="P2824" s="2">
        <v>5761881</v>
      </c>
      <c r="Q2824">
        <v>0</v>
      </c>
      <c r="R2824">
        <v>0</v>
      </c>
      <c r="S2824">
        <v>0</v>
      </c>
    </row>
    <row r="2825" spans="1:19" x14ac:dyDescent="0.25">
      <c r="A2825" s="1" t="s">
        <v>13</v>
      </c>
      <c r="B2825" s="4">
        <v>1825206</v>
      </c>
      <c r="C2825">
        <v>11</v>
      </c>
      <c r="D2825">
        <v>18</v>
      </c>
      <c r="E2825" s="1" t="s">
        <v>2837</v>
      </c>
      <c r="F2825" t="str">
        <f>+RIGHT(Tabla1[[#This Row],[CONSIDERED_DATE1]],6)</f>
        <v>SEP-23</v>
      </c>
      <c r="G2825" t="str">
        <f>+LEFT(Tabla1[[#This Row],[CONSIDERED_DATE12]],3)</f>
        <v>SEP</v>
      </c>
      <c r="H2825" t="str">
        <f>+RIGHT(Tabla1[[#This Row],[CONSIDERED_DATE12]],2)</f>
        <v>23</v>
      </c>
      <c r="I2825" t="str">
        <f>+CONCATENATE(Tabla1[[#This Row],[CONSIDERED_DATE14]],"-",Tabla1[[#This Row],[CONSIDERED_DATE13]])</f>
        <v>23-SEP</v>
      </c>
      <c r="J2825" s="1" t="s">
        <v>6033</v>
      </c>
      <c r="K2825">
        <v>11</v>
      </c>
      <c r="L2825">
        <v>41</v>
      </c>
      <c r="M2825" s="4">
        <v>165927.818181818</v>
      </c>
      <c r="N2825" s="3">
        <v>26.829268292682901</v>
      </c>
      <c r="O2825" s="3">
        <f>+Tabla1[[#This Row],[CF_CALC_OCC_ROOMS]]/67*100</f>
        <v>16.417910447761194</v>
      </c>
      <c r="P2825" s="2">
        <v>1825206</v>
      </c>
      <c r="Q2825">
        <v>0</v>
      </c>
      <c r="R2825">
        <v>0</v>
      </c>
      <c r="S2825">
        <v>0</v>
      </c>
    </row>
    <row r="2826" spans="1:19" x14ac:dyDescent="0.25">
      <c r="A2826" s="1" t="s">
        <v>13</v>
      </c>
      <c r="B2826" s="4">
        <v>1403544</v>
      </c>
      <c r="C2826">
        <v>8</v>
      </c>
      <c r="D2826">
        <v>11</v>
      </c>
      <c r="E2826" s="1" t="s">
        <v>2838</v>
      </c>
      <c r="F2826" t="str">
        <f>+RIGHT(Tabla1[[#This Row],[CONSIDERED_DATE1]],6)</f>
        <v>SEP-23</v>
      </c>
      <c r="G2826" t="str">
        <f>+LEFT(Tabla1[[#This Row],[CONSIDERED_DATE12]],3)</f>
        <v>SEP</v>
      </c>
      <c r="H2826" t="str">
        <f>+RIGHT(Tabla1[[#This Row],[CONSIDERED_DATE12]],2)</f>
        <v>23</v>
      </c>
      <c r="I2826" t="str">
        <f>+CONCATENATE(Tabla1[[#This Row],[CONSIDERED_DATE14]],"-",Tabla1[[#This Row],[CONSIDERED_DATE13]])</f>
        <v>23-SEP</v>
      </c>
      <c r="J2826" s="1" t="s">
        <v>6034</v>
      </c>
      <c r="K2826">
        <v>8</v>
      </c>
      <c r="L2826">
        <v>41</v>
      </c>
      <c r="M2826" s="4">
        <v>175443</v>
      </c>
      <c r="N2826" s="3">
        <v>19.512195121951201</v>
      </c>
      <c r="O2826" s="3">
        <f>+Tabla1[[#This Row],[CF_CALC_OCC_ROOMS]]/67*100</f>
        <v>11.940298507462686</v>
      </c>
      <c r="P2826" s="2">
        <v>1403544</v>
      </c>
      <c r="Q2826">
        <v>0</v>
      </c>
      <c r="R2826">
        <v>0</v>
      </c>
      <c r="S2826">
        <v>0</v>
      </c>
    </row>
    <row r="2827" spans="1:19" x14ac:dyDescent="0.25">
      <c r="A2827" s="1" t="s">
        <v>13</v>
      </c>
      <c r="B2827" s="4">
        <v>1697026</v>
      </c>
      <c r="C2827">
        <v>10</v>
      </c>
      <c r="D2827">
        <v>15</v>
      </c>
      <c r="E2827" s="1" t="s">
        <v>2839</v>
      </c>
      <c r="F2827" t="str">
        <f>+RIGHT(Tabla1[[#This Row],[CONSIDERED_DATE1]],6)</f>
        <v>SEP-23</v>
      </c>
      <c r="G2827" t="str">
        <f>+LEFT(Tabla1[[#This Row],[CONSIDERED_DATE12]],3)</f>
        <v>SEP</v>
      </c>
      <c r="H2827" t="str">
        <f>+RIGHT(Tabla1[[#This Row],[CONSIDERED_DATE12]],2)</f>
        <v>23</v>
      </c>
      <c r="I2827" t="str">
        <f>+CONCATENATE(Tabla1[[#This Row],[CONSIDERED_DATE14]],"-",Tabla1[[#This Row],[CONSIDERED_DATE13]])</f>
        <v>23-SEP</v>
      </c>
      <c r="J2827" s="1" t="s">
        <v>6035</v>
      </c>
      <c r="K2827">
        <v>10</v>
      </c>
      <c r="L2827">
        <v>41</v>
      </c>
      <c r="M2827" s="4">
        <v>169702.6</v>
      </c>
      <c r="N2827" s="3">
        <v>24.390243902439</v>
      </c>
      <c r="O2827" s="3">
        <f>+Tabla1[[#This Row],[CF_CALC_OCC_ROOMS]]/67*100</f>
        <v>14.925373134328357</v>
      </c>
      <c r="P2827" s="2">
        <v>1697026</v>
      </c>
      <c r="Q2827">
        <v>0</v>
      </c>
      <c r="R2827">
        <v>0</v>
      </c>
      <c r="S2827">
        <v>0</v>
      </c>
    </row>
    <row r="2828" spans="1:19" x14ac:dyDescent="0.25">
      <c r="A2828" s="1" t="s">
        <v>13</v>
      </c>
      <c r="B2828" s="4">
        <v>3434155</v>
      </c>
      <c r="C2828">
        <v>24</v>
      </c>
      <c r="D2828">
        <v>27</v>
      </c>
      <c r="E2828" s="1" t="s">
        <v>2840</v>
      </c>
      <c r="F2828" t="str">
        <f>+RIGHT(Tabla1[[#This Row],[CONSIDERED_DATE1]],6)</f>
        <v>SEP-23</v>
      </c>
      <c r="G2828" t="str">
        <f>+LEFT(Tabla1[[#This Row],[CONSIDERED_DATE12]],3)</f>
        <v>SEP</v>
      </c>
      <c r="H2828" t="str">
        <f>+RIGHT(Tabla1[[#This Row],[CONSIDERED_DATE12]],2)</f>
        <v>23</v>
      </c>
      <c r="I2828" t="str">
        <f>+CONCATENATE(Tabla1[[#This Row],[CONSIDERED_DATE14]],"-",Tabla1[[#This Row],[CONSIDERED_DATE13]])</f>
        <v>23-SEP</v>
      </c>
      <c r="J2828" s="1" t="s">
        <v>6036</v>
      </c>
      <c r="K2828">
        <v>24</v>
      </c>
      <c r="L2828">
        <v>44</v>
      </c>
      <c r="M2828" s="4">
        <v>143089.79166666599</v>
      </c>
      <c r="N2828" s="3">
        <v>54.545454545454497</v>
      </c>
      <c r="O2828" s="3">
        <f>+Tabla1[[#This Row],[CF_CALC_OCC_ROOMS]]/67*100</f>
        <v>35.820895522388057</v>
      </c>
      <c r="P2828" s="2">
        <v>1923355</v>
      </c>
      <c r="Q2828">
        <v>0</v>
      </c>
      <c r="R2828">
        <v>1510800</v>
      </c>
      <c r="S2828">
        <v>0</v>
      </c>
    </row>
    <row r="2829" spans="1:19" x14ac:dyDescent="0.25">
      <c r="A2829" s="1" t="s">
        <v>13</v>
      </c>
      <c r="B2829" s="4">
        <v>5623178</v>
      </c>
      <c r="C2829">
        <v>39</v>
      </c>
      <c r="D2829">
        <v>43</v>
      </c>
      <c r="E2829" s="1" t="s">
        <v>2841</v>
      </c>
      <c r="F2829" t="str">
        <f>+RIGHT(Tabla1[[#This Row],[CONSIDERED_DATE1]],6)</f>
        <v>SEP-23</v>
      </c>
      <c r="G2829" t="str">
        <f>+LEFT(Tabla1[[#This Row],[CONSIDERED_DATE12]],3)</f>
        <v>SEP</v>
      </c>
      <c r="H2829" t="str">
        <f>+RIGHT(Tabla1[[#This Row],[CONSIDERED_DATE12]],2)</f>
        <v>23</v>
      </c>
      <c r="I2829" t="str">
        <f>+CONCATENATE(Tabla1[[#This Row],[CONSIDERED_DATE14]],"-",Tabla1[[#This Row],[CONSIDERED_DATE13]])</f>
        <v>23-SEP</v>
      </c>
      <c r="J2829" s="1" t="s">
        <v>6037</v>
      </c>
      <c r="K2829">
        <v>39</v>
      </c>
      <c r="L2829">
        <v>51</v>
      </c>
      <c r="M2829" s="4">
        <v>144184.05128205099</v>
      </c>
      <c r="N2829" s="3">
        <v>76.470588235294102</v>
      </c>
      <c r="O2829" s="3">
        <f>+Tabla1[[#This Row],[CF_CALC_OCC_ROOMS]]/67*100</f>
        <v>58.208955223880601</v>
      </c>
      <c r="P2829" s="2">
        <v>1984778</v>
      </c>
      <c r="Q2829">
        <v>0</v>
      </c>
      <c r="R2829">
        <v>3638400</v>
      </c>
      <c r="S2829">
        <v>0</v>
      </c>
    </row>
    <row r="2830" spans="1:19" x14ac:dyDescent="0.25">
      <c r="A2830" s="1" t="s">
        <v>13</v>
      </c>
      <c r="B2830" s="4">
        <v>6079935</v>
      </c>
      <c r="C2830">
        <v>29</v>
      </c>
      <c r="D2830">
        <v>54</v>
      </c>
      <c r="E2830" s="1" t="s">
        <v>2842</v>
      </c>
      <c r="F2830" t="str">
        <f>+RIGHT(Tabla1[[#This Row],[CONSIDERED_DATE1]],6)</f>
        <v>SEP-23</v>
      </c>
      <c r="G2830" t="str">
        <f>+LEFT(Tabla1[[#This Row],[CONSIDERED_DATE12]],3)</f>
        <v>SEP</v>
      </c>
      <c r="H2830" t="str">
        <f>+RIGHT(Tabla1[[#This Row],[CONSIDERED_DATE12]],2)</f>
        <v>23</v>
      </c>
      <c r="I2830" t="str">
        <f>+CONCATENATE(Tabla1[[#This Row],[CONSIDERED_DATE14]],"-",Tabla1[[#This Row],[CONSIDERED_DATE13]])</f>
        <v>23-SEP</v>
      </c>
      <c r="J2830" s="1" t="s">
        <v>6038</v>
      </c>
      <c r="K2830">
        <v>29</v>
      </c>
      <c r="L2830">
        <v>60</v>
      </c>
      <c r="M2830" s="4">
        <v>209652.931034482</v>
      </c>
      <c r="N2830" s="3">
        <v>48.3333333333333</v>
      </c>
      <c r="O2830" s="3">
        <f>+Tabla1[[#This Row],[CF_CALC_OCC_ROOMS]]/67*100</f>
        <v>43.283582089552233</v>
      </c>
      <c r="P2830" s="2">
        <v>6079935</v>
      </c>
      <c r="Q2830">
        <v>0</v>
      </c>
      <c r="R2830">
        <v>0</v>
      </c>
      <c r="S2830">
        <v>0</v>
      </c>
    </row>
    <row r="2831" spans="1:19" x14ac:dyDescent="0.25">
      <c r="A2831" s="1" t="s">
        <v>13</v>
      </c>
      <c r="B2831" s="4">
        <v>12756424</v>
      </c>
      <c r="C2831">
        <v>58</v>
      </c>
      <c r="D2831">
        <v>114</v>
      </c>
      <c r="E2831" s="1" t="s">
        <v>2843</v>
      </c>
      <c r="F2831" t="str">
        <f>+RIGHT(Tabla1[[#This Row],[CONSIDERED_DATE1]],6)</f>
        <v>SEP-23</v>
      </c>
      <c r="G2831" t="str">
        <f>+LEFT(Tabla1[[#This Row],[CONSIDERED_DATE12]],3)</f>
        <v>SEP</v>
      </c>
      <c r="H2831" t="str">
        <f>+RIGHT(Tabla1[[#This Row],[CONSIDERED_DATE12]],2)</f>
        <v>23</v>
      </c>
      <c r="I2831" t="str">
        <f>+CONCATENATE(Tabla1[[#This Row],[CONSIDERED_DATE14]],"-",Tabla1[[#This Row],[CONSIDERED_DATE13]])</f>
        <v>23-SEP</v>
      </c>
      <c r="J2831" s="1" t="s">
        <v>6039</v>
      </c>
      <c r="K2831">
        <v>58</v>
      </c>
      <c r="L2831">
        <v>60</v>
      </c>
      <c r="M2831" s="4">
        <v>219938.344827586</v>
      </c>
      <c r="N2831" s="3">
        <v>96.6666666666666</v>
      </c>
      <c r="O2831" s="3">
        <f>+Tabla1[[#This Row],[CF_CALC_OCC_ROOMS]]/67*100</f>
        <v>86.567164179104466</v>
      </c>
      <c r="P2831" s="2">
        <v>12756424</v>
      </c>
      <c r="Q2831">
        <v>0</v>
      </c>
      <c r="R2831">
        <v>0</v>
      </c>
      <c r="S2831">
        <v>0</v>
      </c>
    </row>
    <row r="2832" spans="1:19" x14ac:dyDescent="0.25">
      <c r="A2832" s="1" t="s">
        <v>13</v>
      </c>
      <c r="B2832" s="4">
        <v>1183552</v>
      </c>
      <c r="C2832">
        <v>6</v>
      </c>
      <c r="D2832">
        <v>7</v>
      </c>
      <c r="E2832" s="1" t="s">
        <v>2844</v>
      </c>
      <c r="F2832" t="str">
        <f>+RIGHT(Tabla1[[#This Row],[CONSIDERED_DATE1]],6)</f>
        <v>OCT-23</v>
      </c>
      <c r="G2832" t="str">
        <f>+LEFT(Tabla1[[#This Row],[CONSIDERED_DATE12]],3)</f>
        <v>OCT</v>
      </c>
      <c r="H2832" t="str">
        <f>+RIGHT(Tabla1[[#This Row],[CONSIDERED_DATE12]],2)</f>
        <v>23</v>
      </c>
      <c r="I2832" t="str">
        <f>+CONCATENATE(Tabla1[[#This Row],[CONSIDERED_DATE14]],"-",Tabla1[[#This Row],[CONSIDERED_DATE13]])</f>
        <v>23-OCT</v>
      </c>
      <c r="J2832" s="1" t="s">
        <v>6040</v>
      </c>
      <c r="K2832">
        <v>6</v>
      </c>
      <c r="L2832">
        <v>60</v>
      </c>
      <c r="M2832" s="4">
        <v>197258.66666666599</v>
      </c>
      <c r="N2832" s="3">
        <v>10</v>
      </c>
      <c r="O2832" s="3">
        <f>+Tabla1[[#This Row],[CF_CALC_OCC_ROOMS]]/67*100</f>
        <v>8.9552238805970141</v>
      </c>
      <c r="P2832" s="2">
        <v>1183552</v>
      </c>
      <c r="Q2832">
        <v>0</v>
      </c>
      <c r="R2832">
        <v>0</v>
      </c>
      <c r="S2832">
        <v>0</v>
      </c>
    </row>
    <row r="2833" spans="1:19" x14ac:dyDescent="0.25">
      <c r="A2833" s="1" t="s">
        <v>13</v>
      </c>
      <c r="B2833" s="4">
        <v>665429</v>
      </c>
      <c r="C2833">
        <v>5</v>
      </c>
      <c r="D2833">
        <v>5</v>
      </c>
      <c r="E2833" s="1" t="s">
        <v>2845</v>
      </c>
      <c r="F2833" t="str">
        <f>+RIGHT(Tabla1[[#This Row],[CONSIDERED_DATE1]],6)</f>
        <v>OCT-23</v>
      </c>
      <c r="G2833" t="str">
        <f>+LEFT(Tabla1[[#This Row],[CONSIDERED_DATE12]],3)</f>
        <v>OCT</v>
      </c>
      <c r="H2833" t="str">
        <f>+RIGHT(Tabla1[[#This Row],[CONSIDERED_DATE12]],2)</f>
        <v>23</v>
      </c>
      <c r="I2833" t="str">
        <f>+CONCATENATE(Tabla1[[#This Row],[CONSIDERED_DATE14]],"-",Tabla1[[#This Row],[CONSIDERED_DATE13]])</f>
        <v>23-OCT</v>
      </c>
      <c r="J2833" s="1" t="s">
        <v>6041</v>
      </c>
      <c r="K2833">
        <v>5</v>
      </c>
      <c r="L2833">
        <v>58</v>
      </c>
      <c r="M2833" s="4">
        <v>133085.79999999999</v>
      </c>
      <c r="N2833" s="3">
        <v>8.6206896551724093</v>
      </c>
      <c r="O2833" s="3">
        <f>+Tabla1[[#This Row],[CF_CALC_OCC_ROOMS]]/67*100</f>
        <v>7.4626865671641784</v>
      </c>
      <c r="P2833" s="2">
        <v>665429</v>
      </c>
      <c r="Q2833">
        <v>0</v>
      </c>
      <c r="R2833">
        <v>0</v>
      </c>
      <c r="S2833">
        <v>0</v>
      </c>
    </row>
    <row r="2834" spans="1:19" x14ac:dyDescent="0.25">
      <c r="A2834" s="1" t="s">
        <v>13</v>
      </c>
      <c r="B2834" s="4">
        <v>1409657</v>
      </c>
      <c r="C2834">
        <v>8</v>
      </c>
      <c r="D2834">
        <v>10</v>
      </c>
      <c r="E2834" s="1" t="s">
        <v>2846</v>
      </c>
      <c r="F2834" t="str">
        <f>+RIGHT(Tabla1[[#This Row],[CONSIDERED_DATE1]],6)</f>
        <v>OCT-23</v>
      </c>
      <c r="G2834" t="str">
        <f>+LEFT(Tabla1[[#This Row],[CONSIDERED_DATE12]],3)</f>
        <v>OCT</v>
      </c>
      <c r="H2834" t="str">
        <f>+RIGHT(Tabla1[[#This Row],[CONSIDERED_DATE12]],2)</f>
        <v>23</v>
      </c>
      <c r="I2834" t="str">
        <f>+CONCATENATE(Tabla1[[#This Row],[CONSIDERED_DATE14]],"-",Tabla1[[#This Row],[CONSIDERED_DATE13]])</f>
        <v>23-OCT</v>
      </c>
      <c r="J2834" s="1" t="s">
        <v>6042</v>
      </c>
      <c r="K2834">
        <v>8</v>
      </c>
      <c r="L2834">
        <v>60</v>
      </c>
      <c r="M2834" s="4">
        <v>176207.125</v>
      </c>
      <c r="N2834" s="3">
        <v>13.3333333333333</v>
      </c>
      <c r="O2834" s="3">
        <f>+Tabla1[[#This Row],[CF_CALC_OCC_ROOMS]]/67*100</f>
        <v>11.940298507462686</v>
      </c>
      <c r="P2834" s="2">
        <v>1409657</v>
      </c>
      <c r="Q2834">
        <v>0</v>
      </c>
      <c r="R2834">
        <v>0</v>
      </c>
      <c r="S2834">
        <v>0</v>
      </c>
    </row>
    <row r="2835" spans="1:19" x14ac:dyDescent="0.25">
      <c r="A2835" s="1" t="s">
        <v>13</v>
      </c>
      <c r="B2835" s="4">
        <v>1236076</v>
      </c>
      <c r="C2835">
        <v>8</v>
      </c>
      <c r="D2835">
        <v>11</v>
      </c>
      <c r="E2835" s="1" t="s">
        <v>2847</v>
      </c>
      <c r="F2835" t="str">
        <f>+RIGHT(Tabla1[[#This Row],[CONSIDERED_DATE1]],6)</f>
        <v>OCT-23</v>
      </c>
      <c r="G2835" t="str">
        <f>+LEFT(Tabla1[[#This Row],[CONSIDERED_DATE12]],3)</f>
        <v>OCT</v>
      </c>
      <c r="H2835" t="str">
        <f>+RIGHT(Tabla1[[#This Row],[CONSIDERED_DATE12]],2)</f>
        <v>23</v>
      </c>
      <c r="I2835" t="str">
        <f>+CONCATENATE(Tabla1[[#This Row],[CONSIDERED_DATE14]],"-",Tabla1[[#This Row],[CONSIDERED_DATE13]])</f>
        <v>23-OCT</v>
      </c>
      <c r="J2835" s="1" t="s">
        <v>6043</v>
      </c>
      <c r="K2835">
        <v>8</v>
      </c>
      <c r="L2835">
        <v>59</v>
      </c>
      <c r="M2835" s="4">
        <v>154509.5</v>
      </c>
      <c r="N2835" s="3">
        <v>13.559322033898299</v>
      </c>
      <c r="O2835" s="3">
        <f>+Tabla1[[#This Row],[CF_CALC_OCC_ROOMS]]/67*100</f>
        <v>11.940298507462686</v>
      </c>
      <c r="P2835" s="2">
        <v>1236076</v>
      </c>
      <c r="Q2835">
        <v>0</v>
      </c>
      <c r="R2835">
        <v>0</v>
      </c>
      <c r="S2835">
        <v>0</v>
      </c>
    </row>
    <row r="2836" spans="1:19" x14ac:dyDescent="0.25">
      <c r="A2836" s="1" t="s">
        <v>13</v>
      </c>
      <c r="B2836" s="4">
        <v>1451526</v>
      </c>
      <c r="C2836">
        <v>4</v>
      </c>
      <c r="D2836">
        <v>6</v>
      </c>
      <c r="E2836" s="1" t="s">
        <v>2848</v>
      </c>
      <c r="F2836" t="str">
        <f>+RIGHT(Tabla1[[#This Row],[CONSIDERED_DATE1]],6)</f>
        <v>OCT-23</v>
      </c>
      <c r="G2836" t="str">
        <f>+LEFT(Tabla1[[#This Row],[CONSIDERED_DATE12]],3)</f>
        <v>OCT</v>
      </c>
      <c r="H2836" t="str">
        <f>+RIGHT(Tabla1[[#This Row],[CONSIDERED_DATE12]],2)</f>
        <v>23</v>
      </c>
      <c r="I2836" t="str">
        <f>+CONCATENATE(Tabla1[[#This Row],[CONSIDERED_DATE14]],"-",Tabla1[[#This Row],[CONSIDERED_DATE13]])</f>
        <v>23-OCT</v>
      </c>
      <c r="J2836" s="1" t="s">
        <v>6044</v>
      </c>
      <c r="K2836">
        <v>4</v>
      </c>
      <c r="L2836">
        <v>60</v>
      </c>
      <c r="M2836" s="4">
        <v>362881.5</v>
      </c>
      <c r="N2836" s="3">
        <v>6.6666666666666599</v>
      </c>
      <c r="O2836" s="3">
        <f>+Tabla1[[#This Row],[CF_CALC_OCC_ROOMS]]/67*100</f>
        <v>5.9701492537313428</v>
      </c>
      <c r="P2836" s="2">
        <v>1451526</v>
      </c>
      <c r="Q2836">
        <v>0</v>
      </c>
      <c r="R2836">
        <v>0</v>
      </c>
      <c r="S2836">
        <v>0</v>
      </c>
    </row>
    <row r="2837" spans="1:19" x14ac:dyDescent="0.25">
      <c r="A2837" s="1" t="s">
        <v>13</v>
      </c>
      <c r="B2837" s="4">
        <v>5290773</v>
      </c>
      <c r="C2837">
        <v>24</v>
      </c>
      <c r="D2837">
        <v>45</v>
      </c>
      <c r="E2837" s="1" t="s">
        <v>2849</v>
      </c>
      <c r="F2837" t="str">
        <f>+RIGHT(Tabla1[[#This Row],[CONSIDERED_DATE1]],6)</f>
        <v>OCT-23</v>
      </c>
      <c r="G2837" t="str">
        <f>+LEFT(Tabla1[[#This Row],[CONSIDERED_DATE12]],3)</f>
        <v>OCT</v>
      </c>
      <c r="H2837" t="str">
        <f>+RIGHT(Tabla1[[#This Row],[CONSIDERED_DATE12]],2)</f>
        <v>23</v>
      </c>
      <c r="I2837" t="str">
        <f>+CONCATENATE(Tabla1[[#This Row],[CONSIDERED_DATE14]],"-",Tabla1[[#This Row],[CONSIDERED_DATE13]])</f>
        <v>23-OCT</v>
      </c>
      <c r="J2837" s="1" t="s">
        <v>6045</v>
      </c>
      <c r="K2837">
        <v>24</v>
      </c>
      <c r="L2837">
        <v>61</v>
      </c>
      <c r="M2837" s="4">
        <v>220448.875</v>
      </c>
      <c r="N2837" s="3">
        <v>39.344262295081897</v>
      </c>
      <c r="O2837" s="3">
        <f>+Tabla1[[#This Row],[CF_CALC_OCC_ROOMS]]/67*100</f>
        <v>35.820895522388057</v>
      </c>
      <c r="P2837" s="2">
        <v>5290773</v>
      </c>
      <c r="Q2837">
        <v>0</v>
      </c>
      <c r="R2837">
        <v>0</v>
      </c>
      <c r="S2837">
        <v>0</v>
      </c>
    </row>
    <row r="2838" spans="1:19" x14ac:dyDescent="0.25">
      <c r="A2838" s="1" t="s">
        <v>13</v>
      </c>
      <c r="B2838" s="4">
        <v>13216559</v>
      </c>
      <c r="C2838">
        <v>59</v>
      </c>
      <c r="D2838">
        <v>118</v>
      </c>
      <c r="E2838" s="1" t="s">
        <v>2850</v>
      </c>
      <c r="F2838" t="str">
        <f>+RIGHT(Tabla1[[#This Row],[CONSIDERED_DATE1]],6)</f>
        <v>OCT-23</v>
      </c>
      <c r="G2838" t="str">
        <f>+LEFT(Tabla1[[#This Row],[CONSIDERED_DATE12]],3)</f>
        <v>OCT</v>
      </c>
      <c r="H2838" t="str">
        <f>+RIGHT(Tabla1[[#This Row],[CONSIDERED_DATE12]],2)</f>
        <v>23</v>
      </c>
      <c r="I2838" t="str">
        <f>+CONCATENATE(Tabla1[[#This Row],[CONSIDERED_DATE14]],"-",Tabla1[[#This Row],[CONSIDERED_DATE13]])</f>
        <v>23-OCT</v>
      </c>
      <c r="J2838" s="1" t="s">
        <v>6046</v>
      </c>
      <c r="K2838">
        <v>59</v>
      </c>
      <c r="L2838">
        <v>63</v>
      </c>
      <c r="M2838" s="4">
        <v>224009.47457627099</v>
      </c>
      <c r="N2838" s="3">
        <v>93.650793650793602</v>
      </c>
      <c r="O2838" s="3">
        <f>+Tabla1[[#This Row],[CF_CALC_OCC_ROOMS]]/67*100</f>
        <v>88.059701492537314</v>
      </c>
      <c r="P2838" s="2">
        <v>13216559</v>
      </c>
      <c r="Q2838">
        <v>0</v>
      </c>
      <c r="R2838">
        <v>0</v>
      </c>
      <c r="S2838">
        <v>0</v>
      </c>
    </row>
    <row r="2839" spans="1:19" x14ac:dyDescent="0.25">
      <c r="A2839" s="1" t="s">
        <v>13</v>
      </c>
      <c r="B2839" s="4">
        <v>8325581</v>
      </c>
      <c r="C2839">
        <v>40</v>
      </c>
      <c r="D2839">
        <v>81</v>
      </c>
      <c r="E2839" s="1" t="s">
        <v>2851</v>
      </c>
      <c r="F2839" t="str">
        <f>+RIGHT(Tabla1[[#This Row],[CONSIDERED_DATE1]],6)</f>
        <v>OCT-23</v>
      </c>
      <c r="G2839" t="str">
        <f>+LEFT(Tabla1[[#This Row],[CONSIDERED_DATE12]],3)</f>
        <v>OCT</v>
      </c>
      <c r="H2839" t="str">
        <f>+RIGHT(Tabla1[[#This Row],[CONSIDERED_DATE12]],2)</f>
        <v>23</v>
      </c>
      <c r="I2839" t="str">
        <f>+CONCATENATE(Tabla1[[#This Row],[CONSIDERED_DATE14]],"-",Tabla1[[#This Row],[CONSIDERED_DATE13]])</f>
        <v>23-OCT</v>
      </c>
      <c r="J2839" s="1" t="s">
        <v>6047</v>
      </c>
      <c r="K2839">
        <v>40</v>
      </c>
      <c r="L2839">
        <v>62</v>
      </c>
      <c r="M2839" s="4">
        <v>208139.52499999999</v>
      </c>
      <c r="N2839" s="3">
        <v>64.516129032257993</v>
      </c>
      <c r="O2839" s="3">
        <f>+Tabla1[[#This Row],[CF_CALC_OCC_ROOMS]]/67*100</f>
        <v>59.701492537313428</v>
      </c>
      <c r="P2839" s="2">
        <v>8325581</v>
      </c>
      <c r="Q2839">
        <v>0</v>
      </c>
      <c r="R2839">
        <v>0</v>
      </c>
      <c r="S2839">
        <v>0</v>
      </c>
    </row>
    <row r="2840" spans="1:19" x14ac:dyDescent="0.25">
      <c r="A2840" s="1" t="s">
        <v>13</v>
      </c>
      <c r="B2840" s="4">
        <v>1501800</v>
      </c>
      <c r="C2840">
        <v>8</v>
      </c>
      <c r="D2840">
        <v>16</v>
      </c>
      <c r="E2840" s="1" t="s">
        <v>2852</v>
      </c>
      <c r="F2840" t="str">
        <f>+RIGHT(Tabla1[[#This Row],[CONSIDERED_DATE1]],6)</f>
        <v>OCT-23</v>
      </c>
      <c r="G2840" t="str">
        <f>+LEFT(Tabla1[[#This Row],[CONSIDERED_DATE12]],3)</f>
        <v>OCT</v>
      </c>
      <c r="H2840" t="str">
        <f>+RIGHT(Tabla1[[#This Row],[CONSIDERED_DATE12]],2)</f>
        <v>23</v>
      </c>
      <c r="I2840" t="str">
        <f>+CONCATENATE(Tabla1[[#This Row],[CONSIDERED_DATE14]],"-",Tabla1[[#This Row],[CONSIDERED_DATE13]])</f>
        <v>23-OCT</v>
      </c>
      <c r="J2840" s="1" t="s">
        <v>6048</v>
      </c>
      <c r="K2840">
        <v>8</v>
      </c>
      <c r="L2840">
        <v>62</v>
      </c>
      <c r="M2840" s="4">
        <v>187725</v>
      </c>
      <c r="N2840" s="3">
        <v>12.9032258064516</v>
      </c>
      <c r="O2840" s="3">
        <f>+Tabla1[[#This Row],[CF_CALC_OCC_ROOMS]]/67*100</f>
        <v>11.940298507462686</v>
      </c>
      <c r="P2840" s="2">
        <v>1501800</v>
      </c>
      <c r="Q2840">
        <v>0</v>
      </c>
      <c r="R2840">
        <v>0</v>
      </c>
      <c r="S2840">
        <v>0</v>
      </c>
    </row>
    <row r="2841" spans="1:19" x14ac:dyDescent="0.25">
      <c r="A2841" s="1" t="s">
        <v>13</v>
      </c>
      <c r="B2841" s="4">
        <v>1122400</v>
      </c>
      <c r="C2841">
        <v>7</v>
      </c>
      <c r="D2841">
        <v>10</v>
      </c>
      <c r="E2841" s="1" t="s">
        <v>2853</v>
      </c>
      <c r="F2841" t="str">
        <f>+RIGHT(Tabla1[[#This Row],[CONSIDERED_DATE1]],6)</f>
        <v>OCT-23</v>
      </c>
      <c r="G2841" t="str">
        <f>+LEFT(Tabla1[[#This Row],[CONSIDERED_DATE12]],3)</f>
        <v>OCT</v>
      </c>
      <c r="H2841" t="str">
        <f>+RIGHT(Tabla1[[#This Row],[CONSIDERED_DATE12]],2)</f>
        <v>23</v>
      </c>
      <c r="I2841" t="str">
        <f>+CONCATENATE(Tabla1[[#This Row],[CONSIDERED_DATE14]],"-",Tabla1[[#This Row],[CONSIDERED_DATE13]])</f>
        <v>23-OCT</v>
      </c>
      <c r="J2841" s="1" t="s">
        <v>6049</v>
      </c>
      <c r="K2841">
        <v>7</v>
      </c>
      <c r="L2841">
        <v>60</v>
      </c>
      <c r="M2841" s="4">
        <v>160342.85714285701</v>
      </c>
      <c r="N2841" s="3">
        <v>11.6666666666666</v>
      </c>
      <c r="O2841" s="3">
        <f>+Tabla1[[#This Row],[CF_CALC_OCC_ROOMS]]/67*100</f>
        <v>10.44776119402985</v>
      </c>
      <c r="P2841" s="2">
        <v>1122400</v>
      </c>
      <c r="Q2841">
        <v>0</v>
      </c>
      <c r="R2841">
        <v>0</v>
      </c>
      <c r="S2841">
        <v>0</v>
      </c>
    </row>
    <row r="2842" spans="1:19" x14ac:dyDescent="0.25">
      <c r="A2842" s="1" t="s">
        <v>13</v>
      </c>
      <c r="B2842" s="4">
        <v>1734270</v>
      </c>
      <c r="C2842">
        <v>9</v>
      </c>
      <c r="D2842">
        <v>15</v>
      </c>
      <c r="E2842" s="1" t="s">
        <v>2854</v>
      </c>
      <c r="F2842" t="str">
        <f>+RIGHT(Tabla1[[#This Row],[CONSIDERED_DATE1]],6)</f>
        <v>OCT-23</v>
      </c>
      <c r="G2842" t="str">
        <f>+LEFT(Tabla1[[#This Row],[CONSIDERED_DATE12]],3)</f>
        <v>OCT</v>
      </c>
      <c r="H2842" t="str">
        <f>+RIGHT(Tabla1[[#This Row],[CONSIDERED_DATE12]],2)</f>
        <v>23</v>
      </c>
      <c r="I2842" t="str">
        <f>+CONCATENATE(Tabla1[[#This Row],[CONSIDERED_DATE14]],"-",Tabla1[[#This Row],[CONSIDERED_DATE13]])</f>
        <v>23-OCT</v>
      </c>
      <c r="J2842" s="1" t="s">
        <v>6050</v>
      </c>
      <c r="K2842">
        <v>9</v>
      </c>
      <c r="L2842">
        <v>60</v>
      </c>
      <c r="M2842" s="4">
        <v>192696.66666666599</v>
      </c>
      <c r="N2842" s="3">
        <v>15</v>
      </c>
      <c r="O2842" s="3">
        <f>+Tabla1[[#This Row],[CF_CALC_OCC_ROOMS]]/67*100</f>
        <v>13.432835820895523</v>
      </c>
      <c r="P2842" s="2">
        <v>1734270</v>
      </c>
      <c r="Q2842">
        <v>0</v>
      </c>
      <c r="R2842">
        <v>0</v>
      </c>
      <c r="S2842">
        <v>0</v>
      </c>
    </row>
    <row r="2843" spans="1:19" x14ac:dyDescent="0.25">
      <c r="A2843" s="1" t="s">
        <v>13</v>
      </c>
      <c r="B2843" s="4">
        <v>1603220</v>
      </c>
      <c r="C2843">
        <v>9</v>
      </c>
      <c r="D2843">
        <v>18</v>
      </c>
      <c r="E2843" s="1" t="s">
        <v>2855</v>
      </c>
      <c r="F2843" t="str">
        <f>+RIGHT(Tabla1[[#This Row],[CONSIDERED_DATE1]],6)</f>
        <v>OCT-23</v>
      </c>
      <c r="G2843" t="str">
        <f>+LEFT(Tabla1[[#This Row],[CONSIDERED_DATE12]],3)</f>
        <v>OCT</v>
      </c>
      <c r="H2843" t="str">
        <f>+RIGHT(Tabla1[[#This Row],[CONSIDERED_DATE12]],2)</f>
        <v>23</v>
      </c>
      <c r="I2843" t="str">
        <f>+CONCATENATE(Tabla1[[#This Row],[CONSIDERED_DATE14]],"-",Tabla1[[#This Row],[CONSIDERED_DATE13]])</f>
        <v>23-OCT</v>
      </c>
      <c r="J2843" s="1" t="s">
        <v>6051</v>
      </c>
      <c r="K2843">
        <v>9</v>
      </c>
      <c r="L2843">
        <v>60</v>
      </c>
      <c r="M2843" s="4">
        <v>178135.55555555501</v>
      </c>
      <c r="N2843" s="3">
        <v>15</v>
      </c>
      <c r="O2843" s="3">
        <f>+Tabla1[[#This Row],[CF_CALC_OCC_ROOMS]]/67*100</f>
        <v>13.432835820895523</v>
      </c>
      <c r="P2843" s="2">
        <v>1603220</v>
      </c>
      <c r="Q2843">
        <v>0</v>
      </c>
      <c r="R2843">
        <v>0</v>
      </c>
      <c r="S2843">
        <v>0</v>
      </c>
    </row>
    <row r="2844" spans="1:19" x14ac:dyDescent="0.25">
      <c r="A2844" s="1" t="s">
        <v>13</v>
      </c>
      <c r="B2844" s="4">
        <v>2719672</v>
      </c>
      <c r="C2844">
        <v>14</v>
      </c>
      <c r="D2844">
        <v>26</v>
      </c>
      <c r="E2844" s="1" t="s">
        <v>2856</v>
      </c>
      <c r="F2844" t="str">
        <f>+RIGHT(Tabla1[[#This Row],[CONSIDERED_DATE1]],6)</f>
        <v>OCT-23</v>
      </c>
      <c r="G2844" t="str">
        <f>+LEFT(Tabla1[[#This Row],[CONSIDERED_DATE12]],3)</f>
        <v>OCT</v>
      </c>
      <c r="H2844" t="str">
        <f>+RIGHT(Tabla1[[#This Row],[CONSIDERED_DATE12]],2)</f>
        <v>23</v>
      </c>
      <c r="I2844" t="str">
        <f>+CONCATENATE(Tabla1[[#This Row],[CONSIDERED_DATE14]],"-",Tabla1[[#This Row],[CONSIDERED_DATE13]])</f>
        <v>23-OCT</v>
      </c>
      <c r="J2844" s="1" t="s">
        <v>6052</v>
      </c>
      <c r="K2844">
        <v>14</v>
      </c>
      <c r="L2844">
        <v>61</v>
      </c>
      <c r="M2844" s="4">
        <v>194262.28571428501</v>
      </c>
      <c r="N2844" s="3">
        <v>22.9508196721311</v>
      </c>
      <c r="O2844" s="3">
        <f>+Tabla1[[#This Row],[CF_CALC_OCC_ROOMS]]/67*100</f>
        <v>20.8955223880597</v>
      </c>
      <c r="P2844" s="2">
        <v>2318272</v>
      </c>
      <c r="Q2844">
        <v>0</v>
      </c>
      <c r="R2844">
        <v>401400</v>
      </c>
      <c r="S2844">
        <v>0</v>
      </c>
    </row>
    <row r="2845" spans="1:19" x14ac:dyDescent="0.25">
      <c r="A2845" s="1" t="s">
        <v>13</v>
      </c>
      <c r="B2845" s="4">
        <v>6707514</v>
      </c>
      <c r="C2845">
        <v>32</v>
      </c>
      <c r="D2845">
        <v>55</v>
      </c>
      <c r="E2845" s="1" t="s">
        <v>2857</v>
      </c>
      <c r="F2845" t="str">
        <f>+RIGHT(Tabla1[[#This Row],[CONSIDERED_DATE1]],6)</f>
        <v>OCT-23</v>
      </c>
      <c r="G2845" t="str">
        <f>+LEFT(Tabla1[[#This Row],[CONSIDERED_DATE12]],3)</f>
        <v>OCT</v>
      </c>
      <c r="H2845" t="str">
        <f>+RIGHT(Tabla1[[#This Row],[CONSIDERED_DATE12]],2)</f>
        <v>23</v>
      </c>
      <c r="I2845" t="str">
        <f>+CONCATENATE(Tabla1[[#This Row],[CONSIDERED_DATE14]],"-",Tabla1[[#This Row],[CONSIDERED_DATE13]])</f>
        <v>23-OCT</v>
      </c>
      <c r="J2845" s="1" t="s">
        <v>6053</v>
      </c>
      <c r="K2845">
        <v>32</v>
      </c>
      <c r="L2845">
        <v>62</v>
      </c>
      <c r="M2845" s="4">
        <v>209609.8125</v>
      </c>
      <c r="N2845" s="3">
        <v>51.612903225806399</v>
      </c>
      <c r="O2845" s="3">
        <f>+Tabla1[[#This Row],[CF_CALC_OCC_ROOMS]]/67*100</f>
        <v>47.761194029850742</v>
      </c>
      <c r="P2845" s="2">
        <v>6306114</v>
      </c>
      <c r="Q2845">
        <v>0</v>
      </c>
      <c r="R2845">
        <v>401400</v>
      </c>
      <c r="S2845">
        <v>0</v>
      </c>
    </row>
    <row r="2846" spans="1:19" x14ac:dyDescent="0.25">
      <c r="A2846" s="1" t="s">
        <v>13</v>
      </c>
      <c r="B2846" s="4">
        <v>5380098</v>
      </c>
      <c r="C2846">
        <v>28</v>
      </c>
      <c r="D2846">
        <v>38</v>
      </c>
      <c r="E2846" s="1" t="s">
        <v>2858</v>
      </c>
      <c r="F2846" t="str">
        <f>+RIGHT(Tabla1[[#This Row],[CONSIDERED_DATE1]],6)</f>
        <v>OCT-23</v>
      </c>
      <c r="G2846" t="str">
        <f>+LEFT(Tabla1[[#This Row],[CONSIDERED_DATE12]],3)</f>
        <v>OCT</v>
      </c>
      <c r="H2846" t="str">
        <f>+RIGHT(Tabla1[[#This Row],[CONSIDERED_DATE12]],2)</f>
        <v>23</v>
      </c>
      <c r="I2846" t="str">
        <f>+CONCATENATE(Tabla1[[#This Row],[CONSIDERED_DATE14]],"-",Tabla1[[#This Row],[CONSIDERED_DATE13]])</f>
        <v>23-OCT</v>
      </c>
      <c r="J2846" s="1" t="s">
        <v>6054</v>
      </c>
      <c r="K2846">
        <v>28</v>
      </c>
      <c r="L2846">
        <v>64</v>
      </c>
      <c r="M2846" s="4">
        <v>192146.35714285701</v>
      </c>
      <c r="N2846" s="3">
        <v>43.75</v>
      </c>
      <c r="O2846" s="3">
        <f>+Tabla1[[#This Row],[CF_CALC_OCC_ROOMS]]/67*100</f>
        <v>41.791044776119399</v>
      </c>
      <c r="P2846" s="2">
        <v>1575798</v>
      </c>
      <c r="Q2846">
        <v>0</v>
      </c>
      <c r="R2846">
        <v>3804300</v>
      </c>
      <c r="S2846">
        <v>0</v>
      </c>
    </row>
    <row r="2847" spans="1:19" x14ac:dyDescent="0.25">
      <c r="A2847" s="1" t="s">
        <v>13</v>
      </c>
      <c r="B2847" s="4">
        <v>5957736</v>
      </c>
      <c r="C2847">
        <v>29</v>
      </c>
      <c r="D2847">
        <v>35</v>
      </c>
      <c r="E2847" s="1" t="s">
        <v>2859</v>
      </c>
      <c r="F2847" t="str">
        <f>+RIGHT(Tabla1[[#This Row],[CONSIDERED_DATE1]],6)</f>
        <v>OCT-23</v>
      </c>
      <c r="G2847" t="str">
        <f>+LEFT(Tabla1[[#This Row],[CONSIDERED_DATE12]],3)</f>
        <v>OCT</v>
      </c>
      <c r="H2847" t="str">
        <f>+RIGHT(Tabla1[[#This Row],[CONSIDERED_DATE12]],2)</f>
        <v>23</v>
      </c>
      <c r="I2847" t="str">
        <f>+CONCATENATE(Tabla1[[#This Row],[CONSIDERED_DATE14]],"-",Tabla1[[#This Row],[CONSIDERED_DATE13]])</f>
        <v>23-OCT</v>
      </c>
      <c r="J2847" s="1" t="s">
        <v>6055</v>
      </c>
      <c r="K2847">
        <v>29</v>
      </c>
      <c r="L2847">
        <v>64</v>
      </c>
      <c r="M2847" s="4">
        <v>205439.17241379301</v>
      </c>
      <c r="N2847" s="3">
        <v>45.3125</v>
      </c>
      <c r="O2847" s="3">
        <f>+Tabla1[[#This Row],[CF_CALC_OCC_ROOMS]]/67*100</f>
        <v>43.283582089552233</v>
      </c>
      <c r="P2847" s="2">
        <v>2153436</v>
      </c>
      <c r="Q2847">
        <v>0</v>
      </c>
      <c r="R2847">
        <v>3804300</v>
      </c>
      <c r="S2847">
        <v>0</v>
      </c>
    </row>
    <row r="2848" spans="1:19" x14ac:dyDescent="0.25">
      <c r="A2848" s="1" t="s">
        <v>13</v>
      </c>
      <c r="B2848" s="4">
        <v>6503800</v>
      </c>
      <c r="C2848">
        <v>35</v>
      </c>
      <c r="D2848">
        <v>40</v>
      </c>
      <c r="E2848" s="1" t="s">
        <v>2860</v>
      </c>
      <c r="F2848" t="str">
        <f>+RIGHT(Tabla1[[#This Row],[CONSIDERED_DATE1]],6)</f>
        <v>OCT-23</v>
      </c>
      <c r="G2848" t="str">
        <f>+LEFT(Tabla1[[#This Row],[CONSIDERED_DATE12]],3)</f>
        <v>OCT</v>
      </c>
      <c r="H2848" t="str">
        <f>+RIGHT(Tabla1[[#This Row],[CONSIDERED_DATE12]],2)</f>
        <v>23</v>
      </c>
      <c r="I2848" t="str">
        <f>+CONCATENATE(Tabla1[[#This Row],[CONSIDERED_DATE14]],"-",Tabla1[[#This Row],[CONSIDERED_DATE13]])</f>
        <v>23-OCT</v>
      </c>
      <c r="J2848" s="1" t="s">
        <v>6056</v>
      </c>
      <c r="K2848">
        <v>35</v>
      </c>
      <c r="L2848">
        <v>64</v>
      </c>
      <c r="M2848" s="4">
        <v>185822.85714285701</v>
      </c>
      <c r="N2848" s="3">
        <v>54.6875</v>
      </c>
      <c r="O2848" s="3">
        <f>+Tabla1[[#This Row],[CF_CALC_OCC_ROOMS]]/67*100</f>
        <v>52.238805970149251</v>
      </c>
      <c r="P2848" s="2">
        <v>2409800</v>
      </c>
      <c r="Q2848">
        <v>0</v>
      </c>
      <c r="R2848">
        <v>4094000</v>
      </c>
      <c r="S2848">
        <v>0</v>
      </c>
    </row>
    <row r="2849" spans="1:19" x14ac:dyDescent="0.25">
      <c r="A2849" s="1" t="s">
        <v>13</v>
      </c>
      <c r="B2849" s="4">
        <v>7492680</v>
      </c>
      <c r="C2849">
        <v>41</v>
      </c>
      <c r="D2849">
        <v>49</v>
      </c>
      <c r="E2849" s="1" t="s">
        <v>2861</v>
      </c>
      <c r="F2849" t="str">
        <f>+RIGHT(Tabla1[[#This Row],[CONSIDERED_DATE1]],6)</f>
        <v>OCT-23</v>
      </c>
      <c r="G2849" t="str">
        <f>+LEFT(Tabla1[[#This Row],[CONSIDERED_DATE12]],3)</f>
        <v>OCT</v>
      </c>
      <c r="H2849" t="str">
        <f>+RIGHT(Tabla1[[#This Row],[CONSIDERED_DATE12]],2)</f>
        <v>23</v>
      </c>
      <c r="I2849" t="str">
        <f>+CONCATENATE(Tabla1[[#This Row],[CONSIDERED_DATE14]],"-",Tabla1[[#This Row],[CONSIDERED_DATE13]])</f>
        <v>23-OCT</v>
      </c>
      <c r="J2849" s="1" t="s">
        <v>6057</v>
      </c>
      <c r="K2849">
        <v>41</v>
      </c>
      <c r="L2849">
        <v>66</v>
      </c>
      <c r="M2849" s="4">
        <v>182748.292682926</v>
      </c>
      <c r="N2849" s="3">
        <v>62.121212121212103</v>
      </c>
      <c r="O2849" s="3">
        <f>+Tabla1[[#This Row],[CF_CALC_OCC_ROOMS]]/67*100</f>
        <v>61.194029850746269</v>
      </c>
      <c r="P2849" s="2">
        <v>3398680</v>
      </c>
      <c r="Q2849">
        <v>0</v>
      </c>
      <c r="R2849">
        <v>4094000</v>
      </c>
      <c r="S2849">
        <v>0</v>
      </c>
    </row>
    <row r="2850" spans="1:19" x14ac:dyDescent="0.25">
      <c r="A2850" s="1" t="s">
        <v>13</v>
      </c>
      <c r="B2850" s="4">
        <v>9999180</v>
      </c>
      <c r="C2850">
        <v>42</v>
      </c>
      <c r="D2850">
        <v>48</v>
      </c>
      <c r="E2850" s="1" t="s">
        <v>2862</v>
      </c>
      <c r="F2850" t="str">
        <f>+RIGHT(Tabla1[[#This Row],[CONSIDERED_DATE1]],6)</f>
        <v>OCT-23</v>
      </c>
      <c r="G2850" t="str">
        <f>+LEFT(Tabla1[[#This Row],[CONSIDERED_DATE12]],3)</f>
        <v>OCT</v>
      </c>
      <c r="H2850" t="str">
        <f>+RIGHT(Tabla1[[#This Row],[CONSIDERED_DATE12]],2)</f>
        <v>23</v>
      </c>
      <c r="I2850" t="str">
        <f>+CONCATENATE(Tabla1[[#This Row],[CONSIDERED_DATE14]],"-",Tabla1[[#This Row],[CONSIDERED_DATE13]])</f>
        <v>23-OCT</v>
      </c>
      <c r="J2850" s="1" t="s">
        <v>6058</v>
      </c>
      <c r="K2850">
        <v>42</v>
      </c>
      <c r="L2850">
        <v>67</v>
      </c>
      <c r="M2850" s="4">
        <v>238075.714285714</v>
      </c>
      <c r="N2850" s="3">
        <v>62.686567164179102</v>
      </c>
      <c r="O2850" s="3">
        <f>+Tabla1[[#This Row],[CF_CALC_OCC_ROOMS]]/67*100</f>
        <v>62.68656716417911</v>
      </c>
      <c r="P2850" s="2">
        <v>1595900</v>
      </c>
      <c r="Q2850">
        <v>0</v>
      </c>
      <c r="R2850">
        <v>8403280</v>
      </c>
      <c r="S2850">
        <v>0</v>
      </c>
    </row>
    <row r="2851" spans="1:19" x14ac:dyDescent="0.25">
      <c r="A2851" s="1" t="s">
        <v>13</v>
      </c>
      <c r="B2851" s="4">
        <v>10239240</v>
      </c>
      <c r="C2851">
        <v>45</v>
      </c>
      <c r="D2851">
        <v>58</v>
      </c>
      <c r="E2851" s="1" t="s">
        <v>2863</v>
      </c>
      <c r="F2851" t="str">
        <f>+RIGHT(Tabla1[[#This Row],[CONSIDERED_DATE1]],6)</f>
        <v>OCT-23</v>
      </c>
      <c r="G2851" t="str">
        <f>+LEFT(Tabla1[[#This Row],[CONSIDERED_DATE12]],3)</f>
        <v>OCT</v>
      </c>
      <c r="H2851" t="str">
        <f>+RIGHT(Tabla1[[#This Row],[CONSIDERED_DATE12]],2)</f>
        <v>23</v>
      </c>
      <c r="I2851" t="str">
        <f>+CONCATENATE(Tabla1[[#This Row],[CONSIDERED_DATE14]],"-",Tabla1[[#This Row],[CONSIDERED_DATE13]])</f>
        <v>23-OCT</v>
      </c>
      <c r="J2851" s="1" t="s">
        <v>6059</v>
      </c>
      <c r="K2851">
        <v>45</v>
      </c>
      <c r="L2851">
        <v>67</v>
      </c>
      <c r="M2851" s="4">
        <v>227538.66666666599</v>
      </c>
      <c r="N2851" s="3">
        <v>67.164179104477597</v>
      </c>
      <c r="O2851" s="3">
        <f>+Tabla1[[#This Row],[CF_CALC_OCC_ROOMS]]/67*100</f>
        <v>67.164179104477611</v>
      </c>
      <c r="P2851" s="2">
        <v>2038500</v>
      </c>
      <c r="Q2851">
        <v>0</v>
      </c>
      <c r="R2851">
        <v>8200740</v>
      </c>
      <c r="S2851">
        <v>0</v>
      </c>
    </row>
    <row r="2852" spans="1:19" x14ac:dyDescent="0.25">
      <c r="A2852" s="1" t="s">
        <v>13</v>
      </c>
      <c r="B2852" s="4">
        <v>13741340</v>
      </c>
      <c r="C2852">
        <v>61</v>
      </c>
      <c r="D2852">
        <v>82</v>
      </c>
      <c r="E2852" s="1" t="s">
        <v>2864</v>
      </c>
      <c r="F2852" t="str">
        <f>+RIGHT(Tabla1[[#This Row],[CONSIDERED_DATE1]],6)</f>
        <v>OCT-23</v>
      </c>
      <c r="G2852" t="str">
        <f>+LEFT(Tabla1[[#This Row],[CONSIDERED_DATE12]],3)</f>
        <v>OCT</v>
      </c>
      <c r="H2852" t="str">
        <f>+RIGHT(Tabla1[[#This Row],[CONSIDERED_DATE12]],2)</f>
        <v>23</v>
      </c>
      <c r="I2852" t="str">
        <f>+CONCATENATE(Tabla1[[#This Row],[CONSIDERED_DATE14]],"-",Tabla1[[#This Row],[CONSIDERED_DATE13]])</f>
        <v>23-OCT</v>
      </c>
      <c r="J2852" s="1" t="s">
        <v>6060</v>
      </c>
      <c r="K2852">
        <v>61</v>
      </c>
      <c r="L2852">
        <v>67</v>
      </c>
      <c r="M2852" s="4">
        <v>225267.86885245901</v>
      </c>
      <c r="N2852" s="3">
        <v>91.044776119402897</v>
      </c>
      <c r="O2852" s="3">
        <f>+Tabla1[[#This Row],[CF_CALC_OCC_ROOMS]]/67*100</f>
        <v>91.044776119402982</v>
      </c>
      <c r="P2852" s="2">
        <v>3476000</v>
      </c>
      <c r="Q2852">
        <v>0</v>
      </c>
      <c r="R2852">
        <v>10265340</v>
      </c>
      <c r="S2852">
        <v>0</v>
      </c>
    </row>
    <row r="2853" spans="1:19" x14ac:dyDescent="0.25">
      <c r="A2853" s="1" t="s">
        <v>13</v>
      </c>
      <c r="B2853" s="4">
        <v>11421990</v>
      </c>
      <c r="C2853">
        <v>50</v>
      </c>
      <c r="D2853">
        <v>56</v>
      </c>
      <c r="E2853" s="1" t="s">
        <v>2865</v>
      </c>
      <c r="F2853" t="str">
        <f>+RIGHT(Tabla1[[#This Row],[CONSIDERED_DATE1]],6)</f>
        <v>OCT-23</v>
      </c>
      <c r="G2853" t="str">
        <f>+LEFT(Tabla1[[#This Row],[CONSIDERED_DATE12]],3)</f>
        <v>OCT</v>
      </c>
      <c r="H2853" t="str">
        <f>+RIGHT(Tabla1[[#This Row],[CONSIDERED_DATE12]],2)</f>
        <v>23</v>
      </c>
      <c r="I2853" t="str">
        <f>+CONCATENATE(Tabla1[[#This Row],[CONSIDERED_DATE14]],"-",Tabla1[[#This Row],[CONSIDERED_DATE13]])</f>
        <v>23-OCT</v>
      </c>
      <c r="J2853" s="1" t="s">
        <v>6061</v>
      </c>
      <c r="K2853">
        <v>50</v>
      </c>
      <c r="L2853">
        <v>67</v>
      </c>
      <c r="M2853" s="4">
        <v>228439.8</v>
      </c>
      <c r="N2853" s="3">
        <v>74.626865671641696</v>
      </c>
      <c r="O2853" s="3">
        <f>+Tabla1[[#This Row],[CF_CALC_OCC_ROOMS]]/67*100</f>
        <v>74.626865671641795</v>
      </c>
      <c r="P2853" s="2">
        <v>1156650</v>
      </c>
      <c r="Q2853">
        <v>0</v>
      </c>
      <c r="R2853">
        <v>10265340</v>
      </c>
      <c r="S2853">
        <v>0</v>
      </c>
    </row>
    <row r="2854" spans="1:19" x14ac:dyDescent="0.25">
      <c r="A2854" s="1" t="s">
        <v>13</v>
      </c>
      <c r="B2854" s="4">
        <v>11539040</v>
      </c>
      <c r="C2854">
        <v>52</v>
      </c>
      <c r="D2854">
        <v>60</v>
      </c>
      <c r="E2854" s="1" t="s">
        <v>2866</v>
      </c>
      <c r="F2854" t="str">
        <f>+RIGHT(Tabla1[[#This Row],[CONSIDERED_DATE1]],6)</f>
        <v>OCT-23</v>
      </c>
      <c r="G2854" t="str">
        <f>+LEFT(Tabla1[[#This Row],[CONSIDERED_DATE12]],3)</f>
        <v>OCT</v>
      </c>
      <c r="H2854" t="str">
        <f>+RIGHT(Tabla1[[#This Row],[CONSIDERED_DATE12]],2)</f>
        <v>23</v>
      </c>
      <c r="I2854" t="str">
        <f>+CONCATENATE(Tabla1[[#This Row],[CONSIDERED_DATE14]],"-",Tabla1[[#This Row],[CONSIDERED_DATE13]])</f>
        <v>23-OCT</v>
      </c>
      <c r="J2854" s="1" t="s">
        <v>6062</v>
      </c>
      <c r="K2854">
        <v>52</v>
      </c>
      <c r="L2854">
        <v>67</v>
      </c>
      <c r="M2854" s="4">
        <v>221904.615384615</v>
      </c>
      <c r="N2854" s="3">
        <v>77.611940298507406</v>
      </c>
      <c r="O2854" s="3">
        <f>+Tabla1[[#This Row],[CF_CALC_OCC_ROOMS]]/67*100</f>
        <v>77.611940298507463</v>
      </c>
      <c r="P2854" s="2">
        <v>1283000</v>
      </c>
      <c r="Q2854">
        <v>0</v>
      </c>
      <c r="R2854">
        <v>10256040</v>
      </c>
      <c r="S2854">
        <v>0</v>
      </c>
    </row>
    <row r="2855" spans="1:19" x14ac:dyDescent="0.25">
      <c r="A2855" s="1" t="s">
        <v>13</v>
      </c>
      <c r="B2855" s="4">
        <v>14617944</v>
      </c>
      <c r="C2855">
        <v>63</v>
      </c>
      <c r="D2855">
        <v>73</v>
      </c>
      <c r="E2855" s="1" t="s">
        <v>2867</v>
      </c>
      <c r="F2855" t="str">
        <f>+RIGHT(Tabla1[[#This Row],[CONSIDERED_DATE1]],6)</f>
        <v>OCT-23</v>
      </c>
      <c r="G2855" t="str">
        <f>+LEFT(Tabla1[[#This Row],[CONSIDERED_DATE12]],3)</f>
        <v>OCT</v>
      </c>
      <c r="H2855" t="str">
        <f>+RIGHT(Tabla1[[#This Row],[CONSIDERED_DATE12]],2)</f>
        <v>23</v>
      </c>
      <c r="I2855" t="str">
        <f>+CONCATENATE(Tabla1[[#This Row],[CONSIDERED_DATE14]],"-",Tabla1[[#This Row],[CONSIDERED_DATE13]])</f>
        <v>23-OCT</v>
      </c>
      <c r="J2855" s="1" t="s">
        <v>6063</v>
      </c>
      <c r="K2855">
        <v>63</v>
      </c>
      <c r="L2855">
        <v>67</v>
      </c>
      <c r="M2855" s="4">
        <v>232030.85714285701</v>
      </c>
      <c r="N2855" s="3">
        <v>94.029850746268593</v>
      </c>
      <c r="O2855" s="3">
        <f>+Tabla1[[#This Row],[CF_CALC_OCC_ROOMS]]/67*100</f>
        <v>94.029850746268664</v>
      </c>
      <c r="P2855" s="2">
        <v>1237104</v>
      </c>
      <c r="Q2855">
        <v>0</v>
      </c>
      <c r="R2855">
        <v>13380840</v>
      </c>
      <c r="S2855">
        <v>0</v>
      </c>
    </row>
    <row r="2856" spans="1:19" x14ac:dyDescent="0.25">
      <c r="A2856" s="1" t="s">
        <v>13</v>
      </c>
      <c r="B2856" s="4">
        <v>15392014</v>
      </c>
      <c r="C2856">
        <v>66</v>
      </c>
      <c r="D2856">
        <v>73</v>
      </c>
      <c r="E2856" s="1" t="s">
        <v>2868</v>
      </c>
      <c r="F2856" t="str">
        <f>+RIGHT(Tabla1[[#This Row],[CONSIDERED_DATE1]],6)</f>
        <v>OCT-23</v>
      </c>
      <c r="G2856" t="str">
        <f>+LEFT(Tabla1[[#This Row],[CONSIDERED_DATE12]],3)</f>
        <v>OCT</v>
      </c>
      <c r="H2856" t="str">
        <f>+RIGHT(Tabla1[[#This Row],[CONSIDERED_DATE12]],2)</f>
        <v>23</v>
      </c>
      <c r="I2856" t="str">
        <f>+CONCATENATE(Tabla1[[#This Row],[CONSIDERED_DATE14]],"-",Tabla1[[#This Row],[CONSIDERED_DATE13]])</f>
        <v>23-OCT</v>
      </c>
      <c r="J2856" s="1" t="s">
        <v>6064</v>
      </c>
      <c r="K2856">
        <v>66</v>
      </c>
      <c r="L2856">
        <v>67</v>
      </c>
      <c r="M2856" s="4">
        <v>233212.33333333299</v>
      </c>
      <c r="N2856" s="3">
        <v>98.507462686567095</v>
      </c>
      <c r="O2856" s="3">
        <f>+Tabla1[[#This Row],[CF_CALC_OCC_ROOMS]]/67*100</f>
        <v>98.507462686567166</v>
      </c>
      <c r="P2856" s="2">
        <v>1181614</v>
      </c>
      <c r="Q2856">
        <v>0</v>
      </c>
      <c r="R2856">
        <v>14210400</v>
      </c>
      <c r="S2856">
        <v>0</v>
      </c>
    </row>
    <row r="2857" spans="1:19" x14ac:dyDescent="0.25">
      <c r="A2857" s="1" t="s">
        <v>13</v>
      </c>
      <c r="B2857" s="4">
        <v>14768060</v>
      </c>
      <c r="C2857">
        <v>65</v>
      </c>
      <c r="D2857">
        <v>69</v>
      </c>
      <c r="E2857" s="1" t="s">
        <v>2869</v>
      </c>
      <c r="F2857" t="str">
        <f>+RIGHT(Tabla1[[#This Row],[CONSIDERED_DATE1]],6)</f>
        <v>OCT-23</v>
      </c>
      <c r="G2857" t="str">
        <f>+LEFT(Tabla1[[#This Row],[CONSIDERED_DATE12]],3)</f>
        <v>OCT</v>
      </c>
      <c r="H2857" t="str">
        <f>+RIGHT(Tabla1[[#This Row],[CONSIDERED_DATE12]],2)</f>
        <v>23</v>
      </c>
      <c r="I2857" t="str">
        <f>+CONCATENATE(Tabla1[[#This Row],[CONSIDERED_DATE14]],"-",Tabla1[[#This Row],[CONSIDERED_DATE13]])</f>
        <v>23-OCT</v>
      </c>
      <c r="J2857" s="1" t="s">
        <v>6065</v>
      </c>
      <c r="K2857">
        <v>65</v>
      </c>
      <c r="L2857">
        <v>67</v>
      </c>
      <c r="M2857" s="4">
        <v>227200.92307692301</v>
      </c>
      <c r="N2857" s="3">
        <v>97.014925373134304</v>
      </c>
      <c r="O2857" s="3">
        <f>+Tabla1[[#This Row],[CF_CALC_OCC_ROOMS]]/67*100</f>
        <v>97.014925373134332</v>
      </c>
      <c r="P2857" s="2">
        <v>885211</v>
      </c>
      <c r="Q2857">
        <v>0</v>
      </c>
      <c r="R2857">
        <v>13882849</v>
      </c>
      <c r="S2857">
        <v>0</v>
      </c>
    </row>
    <row r="2858" spans="1:19" x14ac:dyDescent="0.25">
      <c r="A2858" s="1" t="s">
        <v>13</v>
      </c>
      <c r="B2858" s="4">
        <v>15025662</v>
      </c>
      <c r="C2858">
        <v>67</v>
      </c>
      <c r="D2858">
        <v>84</v>
      </c>
      <c r="E2858" s="1" t="s">
        <v>2870</v>
      </c>
      <c r="F2858" t="str">
        <f>+RIGHT(Tabla1[[#This Row],[CONSIDERED_DATE1]],6)</f>
        <v>OCT-23</v>
      </c>
      <c r="G2858" t="str">
        <f>+LEFT(Tabla1[[#This Row],[CONSIDERED_DATE12]],3)</f>
        <v>OCT</v>
      </c>
      <c r="H2858" t="str">
        <f>+RIGHT(Tabla1[[#This Row],[CONSIDERED_DATE12]],2)</f>
        <v>23</v>
      </c>
      <c r="I2858" t="str">
        <f>+CONCATENATE(Tabla1[[#This Row],[CONSIDERED_DATE14]],"-",Tabla1[[#This Row],[CONSIDERED_DATE13]])</f>
        <v>23-OCT</v>
      </c>
      <c r="J2858" s="1" t="s">
        <v>6066</v>
      </c>
      <c r="K2858">
        <v>67</v>
      </c>
      <c r="L2858">
        <v>67</v>
      </c>
      <c r="M2858" s="4">
        <v>224263.611940298</v>
      </c>
      <c r="N2858" s="3">
        <v>100</v>
      </c>
      <c r="O2858" s="3">
        <f>+Tabla1[[#This Row],[CF_CALC_OCC_ROOMS]]/67*100</f>
        <v>100</v>
      </c>
      <c r="P2858" s="2">
        <v>3397682</v>
      </c>
      <c r="Q2858">
        <v>0</v>
      </c>
      <c r="R2858">
        <v>11627980</v>
      </c>
      <c r="S2858">
        <v>0</v>
      </c>
    </row>
    <row r="2859" spans="1:19" x14ac:dyDescent="0.25">
      <c r="A2859" s="1" t="s">
        <v>13</v>
      </c>
      <c r="B2859" s="4">
        <v>15362665</v>
      </c>
      <c r="C2859">
        <v>67</v>
      </c>
      <c r="D2859">
        <v>82</v>
      </c>
      <c r="E2859" s="1" t="s">
        <v>2871</v>
      </c>
      <c r="F2859" t="str">
        <f>+RIGHT(Tabla1[[#This Row],[CONSIDERED_DATE1]],6)</f>
        <v>OCT-23</v>
      </c>
      <c r="G2859" t="str">
        <f>+LEFT(Tabla1[[#This Row],[CONSIDERED_DATE12]],3)</f>
        <v>OCT</v>
      </c>
      <c r="H2859" t="str">
        <f>+RIGHT(Tabla1[[#This Row],[CONSIDERED_DATE12]],2)</f>
        <v>23</v>
      </c>
      <c r="I2859" t="str">
        <f>+CONCATENATE(Tabla1[[#This Row],[CONSIDERED_DATE14]],"-",Tabla1[[#This Row],[CONSIDERED_DATE13]])</f>
        <v>23-OCT</v>
      </c>
      <c r="J2859" s="1" t="s">
        <v>6067</v>
      </c>
      <c r="K2859">
        <v>67</v>
      </c>
      <c r="L2859">
        <v>67</v>
      </c>
      <c r="M2859" s="4">
        <v>229293.50746268599</v>
      </c>
      <c r="N2859" s="3">
        <v>100</v>
      </c>
      <c r="O2859" s="3">
        <f>+Tabla1[[#This Row],[CF_CALC_OCC_ROOMS]]/67*100</f>
        <v>100</v>
      </c>
      <c r="P2859" s="2">
        <v>3031255</v>
      </c>
      <c r="Q2859">
        <v>0</v>
      </c>
      <c r="R2859">
        <v>12331410</v>
      </c>
      <c r="S2859">
        <v>0</v>
      </c>
    </row>
    <row r="2860" spans="1:19" x14ac:dyDescent="0.25">
      <c r="A2860" s="1" t="s">
        <v>13</v>
      </c>
      <c r="B2860" s="4">
        <v>21995540</v>
      </c>
      <c r="C2860">
        <v>64</v>
      </c>
      <c r="D2860">
        <v>77</v>
      </c>
      <c r="E2860" s="1" t="s">
        <v>2872</v>
      </c>
      <c r="F2860" t="str">
        <f>+RIGHT(Tabla1[[#This Row],[CONSIDERED_DATE1]],6)</f>
        <v>OCT-23</v>
      </c>
      <c r="G2860" t="str">
        <f>+LEFT(Tabla1[[#This Row],[CONSIDERED_DATE12]],3)</f>
        <v>OCT</v>
      </c>
      <c r="H2860" t="str">
        <f>+RIGHT(Tabla1[[#This Row],[CONSIDERED_DATE12]],2)</f>
        <v>23</v>
      </c>
      <c r="I2860" t="str">
        <f>+CONCATENATE(Tabla1[[#This Row],[CONSIDERED_DATE14]],"-",Tabla1[[#This Row],[CONSIDERED_DATE13]])</f>
        <v>23-OCT</v>
      </c>
      <c r="J2860" s="1" t="s">
        <v>6068</v>
      </c>
      <c r="K2860">
        <v>64</v>
      </c>
      <c r="L2860">
        <v>67</v>
      </c>
      <c r="M2860" s="4">
        <v>343680.3125</v>
      </c>
      <c r="N2860" s="3">
        <v>95.522388059701399</v>
      </c>
      <c r="O2860" s="3">
        <f>+Tabla1[[#This Row],[CF_CALC_OCC_ROOMS]]/67*100</f>
        <v>95.522388059701484</v>
      </c>
      <c r="P2860" s="2">
        <v>1512660</v>
      </c>
      <c r="Q2860">
        <v>0</v>
      </c>
      <c r="R2860">
        <v>20482880</v>
      </c>
      <c r="S2860">
        <v>0</v>
      </c>
    </row>
    <row r="2861" spans="1:19" x14ac:dyDescent="0.25">
      <c r="A2861" s="1" t="s">
        <v>13</v>
      </c>
      <c r="B2861" s="4">
        <v>12731147</v>
      </c>
      <c r="C2861">
        <v>60</v>
      </c>
      <c r="D2861">
        <v>74</v>
      </c>
      <c r="E2861" s="1" t="s">
        <v>2873</v>
      </c>
      <c r="F2861" t="str">
        <f>+RIGHT(Tabla1[[#This Row],[CONSIDERED_DATE1]],6)</f>
        <v>OCT-23</v>
      </c>
      <c r="G2861" t="str">
        <f>+LEFT(Tabla1[[#This Row],[CONSIDERED_DATE12]],3)</f>
        <v>OCT</v>
      </c>
      <c r="H2861" t="str">
        <f>+RIGHT(Tabla1[[#This Row],[CONSIDERED_DATE12]],2)</f>
        <v>23</v>
      </c>
      <c r="I2861" t="str">
        <f>+CONCATENATE(Tabla1[[#This Row],[CONSIDERED_DATE14]],"-",Tabla1[[#This Row],[CONSIDERED_DATE13]])</f>
        <v>23-OCT</v>
      </c>
      <c r="J2861" s="1" t="s">
        <v>6069</v>
      </c>
      <c r="K2861">
        <v>60</v>
      </c>
      <c r="L2861">
        <v>67</v>
      </c>
      <c r="M2861" s="4">
        <v>212185.78333333301</v>
      </c>
      <c r="N2861" s="3">
        <v>89.552238805970106</v>
      </c>
      <c r="O2861" s="3">
        <f>+Tabla1[[#This Row],[CF_CALC_OCC_ROOMS]]/67*100</f>
        <v>89.552238805970148</v>
      </c>
      <c r="P2861" s="2">
        <v>1617317</v>
      </c>
      <c r="Q2861">
        <v>0</v>
      </c>
      <c r="R2861">
        <v>11113830</v>
      </c>
      <c r="S2861">
        <v>0</v>
      </c>
    </row>
    <row r="2862" spans="1:19" x14ac:dyDescent="0.25">
      <c r="A2862" s="1" t="s">
        <v>13</v>
      </c>
      <c r="B2862" s="4">
        <v>10105811</v>
      </c>
      <c r="C2862">
        <v>44</v>
      </c>
      <c r="D2862">
        <v>56</v>
      </c>
      <c r="E2862" s="1" t="s">
        <v>2874</v>
      </c>
      <c r="F2862" t="str">
        <f>+RIGHT(Tabla1[[#This Row],[CONSIDERED_DATE1]],6)</f>
        <v>OCT-23</v>
      </c>
      <c r="G2862" t="str">
        <f>+LEFT(Tabla1[[#This Row],[CONSIDERED_DATE12]],3)</f>
        <v>OCT</v>
      </c>
      <c r="H2862" t="str">
        <f>+RIGHT(Tabla1[[#This Row],[CONSIDERED_DATE12]],2)</f>
        <v>23</v>
      </c>
      <c r="I2862" t="str">
        <f>+CONCATENATE(Tabla1[[#This Row],[CONSIDERED_DATE14]],"-",Tabla1[[#This Row],[CONSIDERED_DATE13]])</f>
        <v>23-OCT</v>
      </c>
      <c r="J2862" s="1" t="s">
        <v>6070</v>
      </c>
      <c r="K2862">
        <v>44</v>
      </c>
      <c r="L2862">
        <v>67</v>
      </c>
      <c r="M2862" s="4">
        <v>229677.52272727201</v>
      </c>
      <c r="N2862" s="3">
        <v>65.671641791044706</v>
      </c>
      <c r="O2862" s="3">
        <f>+Tabla1[[#This Row],[CF_CALC_OCC_ROOMS]]/67*100</f>
        <v>65.671641791044777</v>
      </c>
      <c r="P2862" s="2">
        <v>2713881</v>
      </c>
      <c r="Q2862">
        <v>0</v>
      </c>
      <c r="R2862">
        <v>7391930</v>
      </c>
      <c r="S2862">
        <v>0</v>
      </c>
    </row>
    <row r="2863" spans="1:19" x14ac:dyDescent="0.25">
      <c r="A2863" s="1" t="s">
        <v>13</v>
      </c>
      <c r="B2863" s="4">
        <v>10128546</v>
      </c>
      <c r="C2863">
        <v>46</v>
      </c>
      <c r="D2863">
        <v>54</v>
      </c>
      <c r="E2863" s="1" t="s">
        <v>2875</v>
      </c>
      <c r="F2863" t="str">
        <f>+RIGHT(Tabla1[[#This Row],[CONSIDERED_DATE1]],6)</f>
        <v>NOV-23</v>
      </c>
      <c r="G2863" t="str">
        <f>+LEFT(Tabla1[[#This Row],[CONSIDERED_DATE12]],3)</f>
        <v>NOV</v>
      </c>
      <c r="H2863" t="str">
        <f>+RIGHT(Tabla1[[#This Row],[CONSIDERED_DATE12]],2)</f>
        <v>23</v>
      </c>
      <c r="I2863" t="str">
        <f>+CONCATENATE(Tabla1[[#This Row],[CONSIDERED_DATE14]],"-",Tabla1[[#This Row],[CONSIDERED_DATE13]])</f>
        <v>23-NOV</v>
      </c>
      <c r="J2863" s="1" t="s">
        <v>6071</v>
      </c>
      <c r="K2863">
        <v>46</v>
      </c>
      <c r="L2863">
        <v>67</v>
      </c>
      <c r="M2863" s="4">
        <v>220185.78260869501</v>
      </c>
      <c r="N2863" s="3">
        <v>68.656716417910403</v>
      </c>
      <c r="O2863" s="3">
        <f>+Tabla1[[#This Row],[CF_CALC_OCC_ROOMS]]/67*100</f>
        <v>68.656716417910445</v>
      </c>
      <c r="P2863" s="2">
        <v>2899076</v>
      </c>
      <c r="Q2863">
        <v>0</v>
      </c>
      <c r="R2863">
        <v>7229470</v>
      </c>
      <c r="S2863">
        <v>0</v>
      </c>
    </row>
    <row r="2864" spans="1:19" x14ac:dyDescent="0.25">
      <c r="A2864" s="1" t="s">
        <v>13</v>
      </c>
      <c r="B2864" s="4">
        <v>11626923</v>
      </c>
      <c r="C2864">
        <v>53</v>
      </c>
      <c r="D2864">
        <v>66</v>
      </c>
      <c r="E2864" s="1" t="s">
        <v>2876</v>
      </c>
      <c r="F2864" t="str">
        <f>+RIGHT(Tabla1[[#This Row],[CONSIDERED_DATE1]],6)</f>
        <v>NOV-23</v>
      </c>
      <c r="G2864" t="str">
        <f>+LEFT(Tabla1[[#This Row],[CONSIDERED_DATE12]],3)</f>
        <v>NOV</v>
      </c>
      <c r="H2864" t="str">
        <f>+RIGHT(Tabla1[[#This Row],[CONSIDERED_DATE12]],2)</f>
        <v>23</v>
      </c>
      <c r="I2864" t="str">
        <f>+CONCATENATE(Tabla1[[#This Row],[CONSIDERED_DATE14]],"-",Tabla1[[#This Row],[CONSIDERED_DATE13]])</f>
        <v>23-NOV</v>
      </c>
      <c r="J2864" s="1" t="s">
        <v>6072</v>
      </c>
      <c r="K2864">
        <v>53</v>
      </c>
      <c r="L2864">
        <v>67</v>
      </c>
      <c r="M2864" s="4">
        <v>219375.905660377</v>
      </c>
      <c r="N2864" s="3">
        <v>79.104477611940197</v>
      </c>
      <c r="O2864" s="3">
        <f>+Tabla1[[#This Row],[CF_CALC_OCC_ROOMS]]/67*100</f>
        <v>79.104477611940297</v>
      </c>
      <c r="P2864" s="2">
        <v>4664453</v>
      </c>
      <c r="Q2864">
        <v>0</v>
      </c>
      <c r="R2864">
        <v>6962470</v>
      </c>
      <c r="S2864">
        <v>0</v>
      </c>
    </row>
    <row r="2865" spans="1:19" x14ac:dyDescent="0.25">
      <c r="A2865" s="1" t="s">
        <v>13</v>
      </c>
      <c r="B2865" s="4">
        <v>12404127</v>
      </c>
      <c r="C2865">
        <v>56</v>
      </c>
      <c r="D2865">
        <v>72</v>
      </c>
      <c r="E2865" s="1" t="s">
        <v>2877</v>
      </c>
      <c r="F2865" t="str">
        <f>+RIGHT(Tabla1[[#This Row],[CONSIDERED_DATE1]],6)</f>
        <v>NOV-23</v>
      </c>
      <c r="G2865" t="str">
        <f>+LEFT(Tabla1[[#This Row],[CONSIDERED_DATE12]],3)</f>
        <v>NOV</v>
      </c>
      <c r="H2865" t="str">
        <f>+RIGHT(Tabla1[[#This Row],[CONSIDERED_DATE12]],2)</f>
        <v>23</v>
      </c>
      <c r="I2865" t="str">
        <f>+CONCATENATE(Tabla1[[#This Row],[CONSIDERED_DATE14]],"-",Tabla1[[#This Row],[CONSIDERED_DATE13]])</f>
        <v>23-NOV</v>
      </c>
      <c r="J2865" s="1" t="s">
        <v>6073</v>
      </c>
      <c r="K2865">
        <v>56</v>
      </c>
      <c r="L2865">
        <v>67</v>
      </c>
      <c r="M2865" s="4">
        <v>221502.267857142</v>
      </c>
      <c r="N2865" s="3">
        <v>83.582089552238799</v>
      </c>
      <c r="O2865" s="3">
        <f>+Tabla1[[#This Row],[CF_CALC_OCC_ROOMS]]/67*100</f>
        <v>83.582089552238799</v>
      </c>
      <c r="P2865" s="2">
        <v>5441657</v>
      </c>
      <c r="Q2865">
        <v>0</v>
      </c>
      <c r="R2865">
        <v>6962470</v>
      </c>
      <c r="S2865">
        <v>0</v>
      </c>
    </row>
    <row r="2866" spans="1:19" x14ac:dyDescent="0.25">
      <c r="A2866" s="1" t="s">
        <v>13</v>
      </c>
      <c r="B2866" s="4">
        <v>14077750</v>
      </c>
      <c r="C2866">
        <v>57</v>
      </c>
      <c r="D2866">
        <v>89</v>
      </c>
      <c r="E2866" s="1" t="s">
        <v>2878</v>
      </c>
      <c r="F2866" t="str">
        <f>+RIGHT(Tabla1[[#This Row],[CONSIDERED_DATE1]],6)</f>
        <v>NOV-23</v>
      </c>
      <c r="G2866" t="str">
        <f>+LEFT(Tabla1[[#This Row],[CONSIDERED_DATE12]],3)</f>
        <v>NOV</v>
      </c>
      <c r="H2866" t="str">
        <f>+RIGHT(Tabla1[[#This Row],[CONSIDERED_DATE12]],2)</f>
        <v>23</v>
      </c>
      <c r="I2866" t="str">
        <f>+CONCATENATE(Tabla1[[#This Row],[CONSIDERED_DATE14]],"-",Tabla1[[#This Row],[CONSIDERED_DATE13]])</f>
        <v>23-NOV</v>
      </c>
      <c r="J2866" s="1" t="s">
        <v>6074</v>
      </c>
      <c r="K2866">
        <v>57</v>
      </c>
      <c r="L2866">
        <v>67</v>
      </c>
      <c r="M2866" s="4">
        <v>246978.07017543801</v>
      </c>
      <c r="N2866" s="3">
        <v>85.074626865671604</v>
      </c>
      <c r="O2866" s="3">
        <f>+Tabla1[[#This Row],[CF_CALC_OCC_ROOMS]]/67*100</f>
        <v>85.074626865671647</v>
      </c>
      <c r="P2866" s="2">
        <v>9481790</v>
      </c>
      <c r="Q2866">
        <v>0</v>
      </c>
      <c r="R2866">
        <v>4595960</v>
      </c>
      <c r="S2866">
        <v>0</v>
      </c>
    </row>
    <row r="2867" spans="1:19" x14ac:dyDescent="0.25">
      <c r="A2867" s="1" t="s">
        <v>13</v>
      </c>
      <c r="B2867" s="4">
        <v>5544883</v>
      </c>
      <c r="C2867">
        <v>33</v>
      </c>
      <c r="D2867">
        <v>50</v>
      </c>
      <c r="E2867" s="1" t="s">
        <v>2879</v>
      </c>
      <c r="F2867" t="str">
        <f>+RIGHT(Tabla1[[#This Row],[CONSIDERED_DATE1]],6)</f>
        <v>NOV-23</v>
      </c>
      <c r="G2867" t="str">
        <f>+LEFT(Tabla1[[#This Row],[CONSIDERED_DATE12]],3)</f>
        <v>NOV</v>
      </c>
      <c r="H2867" t="str">
        <f>+RIGHT(Tabla1[[#This Row],[CONSIDERED_DATE12]],2)</f>
        <v>23</v>
      </c>
      <c r="I2867" t="str">
        <f>+CONCATENATE(Tabla1[[#This Row],[CONSIDERED_DATE14]],"-",Tabla1[[#This Row],[CONSIDERED_DATE13]])</f>
        <v>23-NOV</v>
      </c>
      <c r="J2867" s="1" t="s">
        <v>6075</v>
      </c>
      <c r="K2867">
        <v>33</v>
      </c>
      <c r="L2867">
        <v>66</v>
      </c>
      <c r="M2867" s="4">
        <v>168026.75757575699</v>
      </c>
      <c r="N2867" s="3">
        <v>50</v>
      </c>
      <c r="O2867" s="3">
        <f>+Tabla1[[#This Row],[CF_CALC_OCC_ROOMS]]/67*100</f>
        <v>49.253731343283583</v>
      </c>
      <c r="P2867" s="2">
        <v>3634943</v>
      </c>
      <c r="Q2867">
        <v>0</v>
      </c>
      <c r="R2867">
        <v>1909940</v>
      </c>
      <c r="S2867">
        <v>0</v>
      </c>
    </row>
    <row r="2868" spans="1:19" x14ac:dyDescent="0.25">
      <c r="A2868" s="1" t="s">
        <v>13</v>
      </c>
      <c r="B2868" s="4">
        <v>3326296</v>
      </c>
      <c r="C2868">
        <v>20</v>
      </c>
      <c r="D2868">
        <v>32</v>
      </c>
      <c r="E2868" s="1" t="s">
        <v>2880</v>
      </c>
      <c r="F2868" t="str">
        <f>+RIGHT(Tabla1[[#This Row],[CONSIDERED_DATE1]],6)</f>
        <v>NOV-23</v>
      </c>
      <c r="G2868" t="str">
        <f>+LEFT(Tabla1[[#This Row],[CONSIDERED_DATE12]],3)</f>
        <v>NOV</v>
      </c>
      <c r="H2868" t="str">
        <f>+RIGHT(Tabla1[[#This Row],[CONSIDERED_DATE12]],2)</f>
        <v>23</v>
      </c>
      <c r="I2868" t="str">
        <f>+CONCATENATE(Tabla1[[#This Row],[CONSIDERED_DATE14]],"-",Tabla1[[#This Row],[CONSIDERED_DATE13]])</f>
        <v>23-NOV</v>
      </c>
      <c r="J2868" s="1" t="s">
        <v>6076</v>
      </c>
      <c r="K2868">
        <v>20</v>
      </c>
      <c r="L2868">
        <v>66</v>
      </c>
      <c r="M2868" s="4">
        <v>166314.79999999999</v>
      </c>
      <c r="N2868" s="3">
        <v>30.303030303030301</v>
      </c>
      <c r="O2868" s="3">
        <f>+Tabla1[[#This Row],[CF_CALC_OCC_ROOMS]]/67*100</f>
        <v>29.850746268656714</v>
      </c>
      <c r="P2868" s="2">
        <v>1813296</v>
      </c>
      <c r="Q2868">
        <v>0</v>
      </c>
      <c r="R2868">
        <v>1513000</v>
      </c>
      <c r="S2868">
        <v>0</v>
      </c>
    </row>
    <row r="2869" spans="1:19" x14ac:dyDescent="0.25">
      <c r="A2869" s="1" t="s">
        <v>13</v>
      </c>
      <c r="B2869" s="4">
        <v>1737277</v>
      </c>
      <c r="C2869">
        <v>10</v>
      </c>
      <c r="D2869">
        <v>16</v>
      </c>
      <c r="E2869" s="1" t="s">
        <v>2881</v>
      </c>
      <c r="F2869" t="str">
        <f>+RIGHT(Tabla1[[#This Row],[CONSIDERED_DATE1]],6)</f>
        <v>NOV-23</v>
      </c>
      <c r="G2869" t="str">
        <f>+LEFT(Tabla1[[#This Row],[CONSIDERED_DATE12]],3)</f>
        <v>NOV</v>
      </c>
      <c r="H2869" t="str">
        <f>+RIGHT(Tabla1[[#This Row],[CONSIDERED_DATE12]],2)</f>
        <v>23</v>
      </c>
      <c r="I2869" t="str">
        <f>+CONCATENATE(Tabla1[[#This Row],[CONSIDERED_DATE14]],"-",Tabla1[[#This Row],[CONSIDERED_DATE13]])</f>
        <v>23-NOV</v>
      </c>
      <c r="J2869" s="1" t="s">
        <v>6077</v>
      </c>
      <c r="K2869">
        <v>10</v>
      </c>
      <c r="L2869">
        <v>66</v>
      </c>
      <c r="M2869" s="4">
        <v>173727.7</v>
      </c>
      <c r="N2869" s="3">
        <v>15.151515151515101</v>
      </c>
      <c r="O2869" s="3">
        <f>+Tabla1[[#This Row],[CF_CALC_OCC_ROOMS]]/67*100</f>
        <v>14.925373134328357</v>
      </c>
      <c r="P2869" s="2">
        <v>1737277</v>
      </c>
      <c r="Q2869">
        <v>0</v>
      </c>
      <c r="R2869">
        <v>0</v>
      </c>
      <c r="S2869">
        <v>0</v>
      </c>
    </row>
    <row r="2870" spans="1:19" x14ac:dyDescent="0.25">
      <c r="A2870" s="1" t="s">
        <v>13</v>
      </c>
      <c r="B2870" s="4">
        <v>10720682</v>
      </c>
      <c r="C2870">
        <v>65</v>
      </c>
      <c r="D2870">
        <v>76</v>
      </c>
      <c r="E2870" s="1" t="s">
        <v>2882</v>
      </c>
      <c r="F2870" t="str">
        <f>+RIGHT(Tabla1[[#This Row],[CONSIDERED_DATE1]],6)</f>
        <v>NOV-23</v>
      </c>
      <c r="G2870" t="str">
        <f>+LEFT(Tabla1[[#This Row],[CONSIDERED_DATE12]],3)</f>
        <v>NOV</v>
      </c>
      <c r="H2870" t="str">
        <f>+RIGHT(Tabla1[[#This Row],[CONSIDERED_DATE12]],2)</f>
        <v>23</v>
      </c>
      <c r="I2870" t="str">
        <f>+CONCATENATE(Tabla1[[#This Row],[CONSIDERED_DATE14]],"-",Tabla1[[#This Row],[CONSIDERED_DATE13]])</f>
        <v>23-NOV</v>
      </c>
      <c r="J2870" s="1" t="s">
        <v>6078</v>
      </c>
      <c r="K2870">
        <v>65</v>
      </c>
      <c r="L2870">
        <v>66</v>
      </c>
      <c r="M2870" s="4">
        <v>164933.569230769</v>
      </c>
      <c r="N2870" s="3">
        <v>98.484848484848399</v>
      </c>
      <c r="O2870" s="3">
        <f>+Tabla1[[#This Row],[CF_CALC_OCC_ROOMS]]/67*100</f>
        <v>97.014925373134332</v>
      </c>
      <c r="P2870" s="2">
        <v>3921482</v>
      </c>
      <c r="Q2870">
        <v>0</v>
      </c>
      <c r="R2870">
        <v>6799200</v>
      </c>
      <c r="S2870">
        <v>0</v>
      </c>
    </row>
    <row r="2871" spans="1:19" x14ac:dyDescent="0.25">
      <c r="A2871" s="1" t="s">
        <v>13</v>
      </c>
      <c r="B2871" s="4">
        <v>10788161</v>
      </c>
      <c r="C2871">
        <v>65</v>
      </c>
      <c r="D2871">
        <v>71</v>
      </c>
      <c r="E2871" s="1" t="s">
        <v>2883</v>
      </c>
      <c r="F2871" t="str">
        <f>+RIGHT(Tabla1[[#This Row],[CONSIDERED_DATE1]],6)</f>
        <v>NOV-23</v>
      </c>
      <c r="G2871" t="str">
        <f>+LEFT(Tabla1[[#This Row],[CONSIDERED_DATE12]],3)</f>
        <v>NOV</v>
      </c>
      <c r="H2871" t="str">
        <f>+RIGHT(Tabla1[[#This Row],[CONSIDERED_DATE12]],2)</f>
        <v>23</v>
      </c>
      <c r="I2871" t="str">
        <f>+CONCATENATE(Tabla1[[#This Row],[CONSIDERED_DATE14]],"-",Tabla1[[#This Row],[CONSIDERED_DATE13]])</f>
        <v>23-NOV</v>
      </c>
      <c r="J2871" s="1" t="s">
        <v>6079</v>
      </c>
      <c r="K2871">
        <v>65</v>
      </c>
      <c r="L2871">
        <v>66</v>
      </c>
      <c r="M2871" s="4">
        <v>165971.70769230701</v>
      </c>
      <c r="N2871" s="3">
        <v>98.484848484848399</v>
      </c>
      <c r="O2871" s="3">
        <f>+Tabla1[[#This Row],[CF_CALC_OCC_ROOMS]]/67*100</f>
        <v>97.014925373134332</v>
      </c>
      <c r="P2871" s="2">
        <v>2663061</v>
      </c>
      <c r="Q2871">
        <v>0</v>
      </c>
      <c r="R2871">
        <v>8125100</v>
      </c>
      <c r="S2871">
        <v>0</v>
      </c>
    </row>
    <row r="2872" spans="1:19" x14ac:dyDescent="0.25">
      <c r="A2872" s="1" t="s">
        <v>13</v>
      </c>
      <c r="B2872" s="4">
        <v>10242930</v>
      </c>
      <c r="C2872">
        <v>52</v>
      </c>
      <c r="D2872">
        <v>83</v>
      </c>
      <c r="E2872" s="1" t="s">
        <v>2884</v>
      </c>
      <c r="F2872" t="str">
        <f>+RIGHT(Tabla1[[#This Row],[CONSIDERED_DATE1]],6)</f>
        <v>NOV-23</v>
      </c>
      <c r="G2872" t="str">
        <f>+LEFT(Tabla1[[#This Row],[CONSIDERED_DATE12]],3)</f>
        <v>NOV</v>
      </c>
      <c r="H2872" t="str">
        <f>+RIGHT(Tabla1[[#This Row],[CONSIDERED_DATE12]],2)</f>
        <v>23</v>
      </c>
      <c r="I2872" t="str">
        <f>+CONCATENATE(Tabla1[[#This Row],[CONSIDERED_DATE14]],"-",Tabla1[[#This Row],[CONSIDERED_DATE13]])</f>
        <v>23-NOV</v>
      </c>
      <c r="J2872" s="1" t="s">
        <v>6080</v>
      </c>
      <c r="K2872">
        <v>52</v>
      </c>
      <c r="L2872">
        <v>65</v>
      </c>
      <c r="M2872" s="4">
        <v>196979.42307692301</v>
      </c>
      <c r="N2872" s="3">
        <v>80</v>
      </c>
      <c r="O2872" s="3">
        <f>+Tabla1[[#This Row],[CF_CALC_OCC_ROOMS]]/67*100</f>
        <v>77.611940298507463</v>
      </c>
      <c r="P2872" s="2">
        <v>7075530</v>
      </c>
      <c r="Q2872">
        <v>0</v>
      </c>
      <c r="R2872">
        <v>3167400</v>
      </c>
      <c r="S2872">
        <v>0</v>
      </c>
    </row>
    <row r="2873" spans="1:19" x14ac:dyDescent="0.25">
      <c r="A2873" s="1" t="s">
        <v>13</v>
      </c>
      <c r="B2873" s="4">
        <v>12793229.008403361</v>
      </c>
      <c r="C2873">
        <v>63</v>
      </c>
      <c r="D2873">
        <v>104</v>
      </c>
      <c r="E2873" s="1" t="s">
        <v>2885</v>
      </c>
      <c r="F2873" t="str">
        <f>+RIGHT(Tabla1[[#This Row],[CONSIDERED_DATE1]],6)</f>
        <v>NOV-23</v>
      </c>
      <c r="G2873" t="str">
        <f>+LEFT(Tabla1[[#This Row],[CONSIDERED_DATE12]],3)</f>
        <v>NOV</v>
      </c>
      <c r="H2873" t="str">
        <f>+RIGHT(Tabla1[[#This Row],[CONSIDERED_DATE12]],2)</f>
        <v>23</v>
      </c>
      <c r="I2873" t="str">
        <f>+CONCATENATE(Tabla1[[#This Row],[CONSIDERED_DATE14]],"-",Tabla1[[#This Row],[CONSIDERED_DATE13]])</f>
        <v>23-NOV</v>
      </c>
      <c r="J2873" s="1" t="s">
        <v>6081</v>
      </c>
      <c r="K2873">
        <v>63</v>
      </c>
      <c r="L2873">
        <v>66</v>
      </c>
      <c r="M2873" s="4">
        <v>203067.12711751301</v>
      </c>
      <c r="N2873" s="3">
        <v>95.454545454545396</v>
      </c>
      <c r="O2873" s="3">
        <f>+Tabla1[[#This Row],[CF_CALC_OCC_ROOMS]]/67*100</f>
        <v>94.029850746268664</v>
      </c>
      <c r="P2873" s="2">
        <v>8110429.0084033618</v>
      </c>
      <c r="Q2873">
        <v>0</v>
      </c>
      <c r="R2873">
        <v>4682800</v>
      </c>
      <c r="S2873">
        <v>0</v>
      </c>
    </row>
    <row r="2874" spans="1:19" x14ac:dyDescent="0.25">
      <c r="A2874" s="1" t="s">
        <v>13</v>
      </c>
      <c r="B2874" s="4">
        <v>5740110</v>
      </c>
      <c r="C2874">
        <v>31</v>
      </c>
      <c r="D2874">
        <v>54</v>
      </c>
      <c r="E2874" s="1" t="s">
        <v>2886</v>
      </c>
      <c r="F2874" t="str">
        <f>+RIGHT(Tabla1[[#This Row],[CONSIDERED_DATE1]],6)</f>
        <v>NOV-23</v>
      </c>
      <c r="G2874" t="str">
        <f>+LEFT(Tabla1[[#This Row],[CONSIDERED_DATE12]],3)</f>
        <v>NOV</v>
      </c>
      <c r="H2874" t="str">
        <f>+RIGHT(Tabla1[[#This Row],[CONSIDERED_DATE12]],2)</f>
        <v>23</v>
      </c>
      <c r="I2874" t="str">
        <f>+CONCATENATE(Tabla1[[#This Row],[CONSIDERED_DATE14]],"-",Tabla1[[#This Row],[CONSIDERED_DATE13]])</f>
        <v>23-NOV</v>
      </c>
      <c r="J2874" s="1" t="s">
        <v>6082</v>
      </c>
      <c r="K2874">
        <v>31</v>
      </c>
      <c r="L2874">
        <v>66</v>
      </c>
      <c r="M2874" s="4">
        <v>185164.83870967699</v>
      </c>
      <c r="N2874" s="3">
        <v>46.969696969696898</v>
      </c>
      <c r="O2874" s="3">
        <f>+Tabla1[[#This Row],[CF_CALC_OCC_ROOMS]]/67*100</f>
        <v>46.268656716417908</v>
      </c>
      <c r="P2874" s="2">
        <v>3814910</v>
      </c>
      <c r="Q2874">
        <v>0</v>
      </c>
      <c r="R2874">
        <v>1925200</v>
      </c>
      <c r="S2874">
        <v>0</v>
      </c>
    </row>
    <row r="2875" spans="1:19" x14ac:dyDescent="0.25">
      <c r="A2875" s="1" t="s">
        <v>13</v>
      </c>
      <c r="B2875" s="4">
        <v>6740233</v>
      </c>
      <c r="C2875">
        <v>42</v>
      </c>
      <c r="D2875">
        <v>63</v>
      </c>
      <c r="E2875" s="1" t="s">
        <v>2887</v>
      </c>
      <c r="F2875" t="str">
        <f>+RIGHT(Tabla1[[#This Row],[CONSIDERED_DATE1]],6)</f>
        <v>NOV-23</v>
      </c>
      <c r="G2875" t="str">
        <f>+LEFT(Tabla1[[#This Row],[CONSIDERED_DATE12]],3)</f>
        <v>NOV</v>
      </c>
      <c r="H2875" t="str">
        <f>+RIGHT(Tabla1[[#This Row],[CONSIDERED_DATE12]],2)</f>
        <v>23</v>
      </c>
      <c r="I2875" t="str">
        <f>+CONCATENATE(Tabla1[[#This Row],[CONSIDERED_DATE14]],"-",Tabla1[[#This Row],[CONSIDERED_DATE13]])</f>
        <v>23-NOV</v>
      </c>
      <c r="J2875" s="1" t="s">
        <v>6083</v>
      </c>
      <c r="K2875">
        <v>42</v>
      </c>
      <c r="L2875">
        <v>66</v>
      </c>
      <c r="M2875" s="4">
        <v>160481.73809523799</v>
      </c>
      <c r="N2875" s="3">
        <v>63.636363636363598</v>
      </c>
      <c r="O2875" s="3">
        <f>+Tabla1[[#This Row],[CF_CALC_OCC_ROOMS]]/67*100</f>
        <v>62.68656716417911</v>
      </c>
      <c r="P2875" s="2">
        <v>3210933</v>
      </c>
      <c r="Q2875">
        <v>0</v>
      </c>
      <c r="R2875">
        <v>3529300</v>
      </c>
      <c r="S2875">
        <v>0</v>
      </c>
    </row>
    <row r="2876" spans="1:19" x14ac:dyDescent="0.25">
      <c r="A2876" s="1" t="s">
        <v>13</v>
      </c>
      <c r="B2876" s="4">
        <v>3374760</v>
      </c>
      <c r="C2876">
        <v>24</v>
      </c>
      <c r="D2876">
        <v>30</v>
      </c>
      <c r="E2876" s="1" t="s">
        <v>2888</v>
      </c>
      <c r="F2876" t="str">
        <f>+RIGHT(Tabla1[[#This Row],[CONSIDERED_DATE1]],6)</f>
        <v>NOV-23</v>
      </c>
      <c r="G2876" t="str">
        <f>+LEFT(Tabla1[[#This Row],[CONSIDERED_DATE12]],3)</f>
        <v>NOV</v>
      </c>
      <c r="H2876" t="str">
        <f>+RIGHT(Tabla1[[#This Row],[CONSIDERED_DATE12]],2)</f>
        <v>23</v>
      </c>
      <c r="I2876" t="str">
        <f>+CONCATENATE(Tabla1[[#This Row],[CONSIDERED_DATE14]],"-",Tabla1[[#This Row],[CONSIDERED_DATE13]])</f>
        <v>23-NOV</v>
      </c>
      <c r="J2876" s="1" t="s">
        <v>6084</v>
      </c>
      <c r="K2876">
        <v>24</v>
      </c>
      <c r="L2876">
        <v>66</v>
      </c>
      <c r="M2876" s="4">
        <v>140615</v>
      </c>
      <c r="N2876" s="3">
        <v>36.363636363636303</v>
      </c>
      <c r="O2876" s="3">
        <f>+Tabla1[[#This Row],[CF_CALC_OCC_ROOMS]]/67*100</f>
        <v>35.820895522388057</v>
      </c>
      <c r="P2876" s="2">
        <v>3374760</v>
      </c>
      <c r="Q2876">
        <v>0</v>
      </c>
      <c r="R2876">
        <v>0</v>
      </c>
      <c r="S2876">
        <v>0</v>
      </c>
    </row>
    <row r="2877" spans="1:19" x14ac:dyDescent="0.25">
      <c r="A2877" s="1" t="s">
        <v>13</v>
      </c>
      <c r="B2877" s="4">
        <v>9821155.9831932765</v>
      </c>
      <c r="C2877">
        <v>58</v>
      </c>
      <c r="D2877">
        <v>67</v>
      </c>
      <c r="E2877" s="1" t="s">
        <v>2889</v>
      </c>
      <c r="F2877" t="str">
        <f>+RIGHT(Tabla1[[#This Row],[CONSIDERED_DATE1]],6)</f>
        <v>NOV-23</v>
      </c>
      <c r="G2877" t="str">
        <f>+LEFT(Tabla1[[#This Row],[CONSIDERED_DATE12]],3)</f>
        <v>NOV</v>
      </c>
      <c r="H2877" t="str">
        <f>+RIGHT(Tabla1[[#This Row],[CONSIDERED_DATE12]],2)</f>
        <v>23</v>
      </c>
      <c r="I2877" t="str">
        <f>+CONCATENATE(Tabla1[[#This Row],[CONSIDERED_DATE14]],"-",Tabla1[[#This Row],[CONSIDERED_DATE13]])</f>
        <v>23-NOV</v>
      </c>
      <c r="J2877" s="1" t="s">
        <v>6085</v>
      </c>
      <c r="K2877">
        <v>58</v>
      </c>
      <c r="L2877">
        <v>67</v>
      </c>
      <c r="M2877" s="4">
        <v>169330.27557229699</v>
      </c>
      <c r="N2877" s="3">
        <v>86.567164179104395</v>
      </c>
      <c r="O2877" s="3">
        <f>+Tabla1[[#This Row],[CF_CALC_OCC_ROOMS]]/67*100</f>
        <v>86.567164179104466</v>
      </c>
      <c r="P2877" s="2">
        <v>4262455.9831932774</v>
      </c>
      <c r="Q2877">
        <v>0</v>
      </c>
      <c r="R2877">
        <v>5558700</v>
      </c>
      <c r="S2877">
        <v>0</v>
      </c>
    </row>
    <row r="2878" spans="1:19" x14ac:dyDescent="0.25">
      <c r="A2878" s="1" t="s">
        <v>13</v>
      </c>
      <c r="B2878" s="4">
        <v>9335343.0168067235</v>
      </c>
      <c r="C2878">
        <v>56</v>
      </c>
      <c r="D2878">
        <v>63</v>
      </c>
      <c r="E2878" s="1" t="s">
        <v>2890</v>
      </c>
      <c r="F2878" t="str">
        <f>+RIGHT(Tabla1[[#This Row],[CONSIDERED_DATE1]],6)</f>
        <v>NOV-23</v>
      </c>
      <c r="G2878" t="str">
        <f>+LEFT(Tabla1[[#This Row],[CONSIDERED_DATE12]],3)</f>
        <v>NOV</v>
      </c>
      <c r="H2878" t="str">
        <f>+RIGHT(Tabla1[[#This Row],[CONSIDERED_DATE12]],2)</f>
        <v>23</v>
      </c>
      <c r="I2878" t="str">
        <f>+CONCATENATE(Tabla1[[#This Row],[CONSIDERED_DATE14]],"-",Tabla1[[#This Row],[CONSIDERED_DATE13]])</f>
        <v>23-NOV</v>
      </c>
      <c r="J2878" s="1" t="s">
        <v>6086</v>
      </c>
      <c r="K2878">
        <v>56</v>
      </c>
      <c r="L2878">
        <v>67</v>
      </c>
      <c r="M2878" s="4">
        <v>166702.55387154801</v>
      </c>
      <c r="N2878" s="3">
        <v>83.582089552238799</v>
      </c>
      <c r="O2878" s="3">
        <f>+Tabla1[[#This Row],[CF_CALC_OCC_ROOMS]]/67*100</f>
        <v>83.582089552238799</v>
      </c>
      <c r="P2878" s="2">
        <v>3772943.0168067226</v>
      </c>
      <c r="Q2878">
        <v>0</v>
      </c>
      <c r="R2878">
        <v>5562400</v>
      </c>
      <c r="S2878">
        <v>0</v>
      </c>
    </row>
    <row r="2879" spans="1:19" x14ac:dyDescent="0.25">
      <c r="A2879" s="1" t="s">
        <v>13</v>
      </c>
      <c r="B2879" s="4">
        <v>10375422</v>
      </c>
      <c r="C2879">
        <v>46</v>
      </c>
      <c r="D2879">
        <v>81</v>
      </c>
      <c r="E2879" s="1" t="s">
        <v>2891</v>
      </c>
      <c r="F2879" t="str">
        <f>+RIGHT(Tabla1[[#This Row],[CONSIDERED_DATE1]],6)</f>
        <v>NOV-23</v>
      </c>
      <c r="G2879" t="str">
        <f>+LEFT(Tabla1[[#This Row],[CONSIDERED_DATE12]],3)</f>
        <v>NOV</v>
      </c>
      <c r="H2879" t="str">
        <f>+RIGHT(Tabla1[[#This Row],[CONSIDERED_DATE12]],2)</f>
        <v>23</v>
      </c>
      <c r="I2879" t="str">
        <f>+CONCATENATE(Tabla1[[#This Row],[CONSIDERED_DATE14]],"-",Tabla1[[#This Row],[CONSIDERED_DATE13]])</f>
        <v>23-NOV</v>
      </c>
      <c r="J2879" s="1" t="s">
        <v>6087</v>
      </c>
      <c r="K2879">
        <v>46</v>
      </c>
      <c r="L2879">
        <v>66</v>
      </c>
      <c r="M2879" s="4">
        <v>225552.652173913</v>
      </c>
      <c r="N2879" s="3">
        <v>69.696969696969603</v>
      </c>
      <c r="O2879" s="3">
        <f>+Tabla1[[#This Row],[CF_CALC_OCC_ROOMS]]/67*100</f>
        <v>68.656716417910445</v>
      </c>
      <c r="P2879" s="2">
        <v>10375422</v>
      </c>
      <c r="Q2879">
        <v>0</v>
      </c>
      <c r="R2879">
        <v>0</v>
      </c>
      <c r="S2879">
        <v>0</v>
      </c>
    </row>
    <row r="2880" spans="1:19" x14ac:dyDescent="0.25">
      <c r="A2880" s="1" t="s">
        <v>13</v>
      </c>
      <c r="B2880" s="4">
        <v>11914061</v>
      </c>
      <c r="C2880">
        <v>54</v>
      </c>
      <c r="D2880">
        <v>99</v>
      </c>
      <c r="E2880" s="1" t="s">
        <v>2892</v>
      </c>
      <c r="F2880" t="str">
        <f>+RIGHT(Tabla1[[#This Row],[CONSIDERED_DATE1]],6)</f>
        <v>NOV-23</v>
      </c>
      <c r="G2880" t="str">
        <f>+LEFT(Tabla1[[#This Row],[CONSIDERED_DATE12]],3)</f>
        <v>NOV</v>
      </c>
      <c r="H2880" t="str">
        <f>+RIGHT(Tabla1[[#This Row],[CONSIDERED_DATE12]],2)</f>
        <v>23</v>
      </c>
      <c r="I2880" t="str">
        <f>+CONCATENATE(Tabla1[[#This Row],[CONSIDERED_DATE14]],"-",Tabla1[[#This Row],[CONSIDERED_DATE13]])</f>
        <v>23-NOV</v>
      </c>
      <c r="J2880" s="1" t="s">
        <v>6088</v>
      </c>
      <c r="K2880">
        <v>54</v>
      </c>
      <c r="L2880">
        <v>66</v>
      </c>
      <c r="M2880" s="4">
        <v>220630.75925925901</v>
      </c>
      <c r="N2880" s="3">
        <v>81.818181818181799</v>
      </c>
      <c r="O2880" s="3">
        <f>+Tabla1[[#This Row],[CF_CALC_OCC_ROOMS]]/67*100</f>
        <v>80.597014925373131</v>
      </c>
      <c r="P2880" s="2">
        <v>11914061</v>
      </c>
      <c r="Q2880">
        <v>0</v>
      </c>
      <c r="R2880">
        <v>0</v>
      </c>
      <c r="S2880">
        <v>0</v>
      </c>
    </row>
    <row r="2881" spans="1:19" x14ac:dyDescent="0.25">
      <c r="A2881" s="1" t="s">
        <v>13</v>
      </c>
      <c r="B2881" s="4">
        <v>4222384</v>
      </c>
      <c r="C2881">
        <v>20</v>
      </c>
      <c r="D2881">
        <v>33</v>
      </c>
      <c r="E2881" s="1" t="s">
        <v>2893</v>
      </c>
      <c r="F2881" t="str">
        <f>+RIGHT(Tabla1[[#This Row],[CONSIDERED_DATE1]],6)</f>
        <v>NOV-23</v>
      </c>
      <c r="G2881" t="str">
        <f>+LEFT(Tabla1[[#This Row],[CONSIDERED_DATE12]],3)</f>
        <v>NOV</v>
      </c>
      <c r="H2881" t="str">
        <f>+RIGHT(Tabla1[[#This Row],[CONSIDERED_DATE12]],2)</f>
        <v>23</v>
      </c>
      <c r="I2881" t="str">
        <f>+CONCATENATE(Tabla1[[#This Row],[CONSIDERED_DATE14]],"-",Tabla1[[#This Row],[CONSIDERED_DATE13]])</f>
        <v>23-NOV</v>
      </c>
      <c r="J2881" s="1" t="s">
        <v>6089</v>
      </c>
      <c r="K2881">
        <v>20</v>
      </c>
      <c r="L2881">
        <v>67</v>
      </c>
      <c r="M2881" s="4">
        <v>211119.2</v>
      </c>
      <c r="N2881" s="3">
        <v>29.8507462686567</v>
      </c>
      <c r="O2881" s="3">
        <f>+Tabla1[[#This Row],[CF_CALC_OCC_ROOMS]]/67*100</f>
        <v>29.850746268656714</v>
      </c>
      <c r="P2881" s="2">
        <v>4222384</v>
      </c>
      <c r="Q2881">
        <v>0</v>
      </c>
      <c r="R2881">
        <v>0</v>
      </c>
      <c r="S2881">
        <v>0</v>
      </c>
    </row>
    <row r="2882" spans="1:19" x14ac:dyDescent="0.25">
      <c r="A2882" s="1" t="s">
        <v>13</v>
      </c>
      <c r="B2882" s="4">
        <v>3408517</v>
      </c>
      <c r="C2882">
        <v>12</v>
      </c>
      <c r="D2882">
        <v>21</v>
      </c>
      <c r="E2882" s="1" t="s">
        <v>2894</v>
      </c>
      <c r="F2882" t="str">
        <f>+RIGHT(Tabla1[[#This Row],[CONSIDERED_DATE1]],6)</f>
        <v>NOV-23</v>
      </c>
      <c r="G2882" t="str">
        <f>+LEFT(Tabla1[[#This Row],[CONSIDERED_DATE12]],3)</f>
        <v>NOV</v>
      </c>
      <c r="H2882" t="str">
        <f>+RIGHT(Tabla1[[#This Row],[CONSIDERED_DATE12]],2)</f>
        <v>23</v>
      </c>
      <c r="I2882" t="str">
        <f>+CONCATENATE(Tabla1[[#This Row],[CONSIDERED_DATE14]],"-",Tabla1[[#This Row],[CONSIDERED_DATE13]])</f>
        <v>23-NOV</v>
      </c>
      <c r="J2882" s="1" t="s">
        <v>6090</v>
      </c>
      <c r="K2882">
        <v>12</v>
      </c>
      <c r="L2882">
        <v>65</v>
      </c>
      <c r="M2882" s="4">
        <v>284043.08333333302</v>
      </c>
      <c r="N2882" s="3">
        <v>18.4615384615384</v>
      </c>
      <c r="O2882" s="3">
        <f>+Tabla1[[#This Row],[CF_CALC_OCC_ROOMS]]/67*100</f>
        <v>17.910447761194028</v>
      </c>
      <c r="P2882" s="2">
        <v>3408517</v>
      </c>
      <c r="Q2882">
        <v>0</v>
      </c>
      <c r="R2882">
        <v>0</v>
      </c>
      <c r="S2882">
        <v>0</v>
      </c>
    </row>
    <row r="2883" spans="1:19" x14ac:dyDescent="0.25">
      <c r="A2883" s="1" t="s">
        <v>13</v>
      </c>
      <c r="B2883" s="4">
        <v>3688657</v>
      </c>
      <c r="C2883">
        <v>21</v>
      </c>
      <c r="D2883">
        <v>29</v>
      </c>
      <c r="E2883" s="1" t="s">
        <v>2895</v>
      </c>
      <c r="F2883" t="str">
        <f>+RIGHT(Tabla1[[#This Row],[CONSIDERED_DATE1]],6)</f>
        <v>NOV-23</v>
      </c>
      <c r="G2883" t="str">
        <f>+LEFT(Tabla1[[#This Row],[CONSIDERED_DATE12]],3)</f>
        <v>NOV</v>
      </c>
      <c r="H2883" t="str">
        <f>+RIGHT(Tabla1[[#This Row],[CONSIDERED_DATE12]],2)</f>
        <v>23</v>
      </c>
      <c r="I2883" t="str">
        <f>+CONCATENATE(Tabla1[[#This Row],[CONSIDERED_DATE14]],"-",Tabla1[[#This Row],[CONSIDERED_DATE13]])</f>
        <v>23-NOV</v>
      </c>
      <c r="J2883" s="1" t="s">
        <v>6091</v>
      </c>
      <c r="K2883">
        <v>21</v>
      </c>
      <c r="L2883">
        <v>63</v>
      </c>
      <c r="M2883" s="4">
        <v>175650.33333333299</v>
      </c>
      <c r="N2883" s="3">
        <v>33.3333333333333</v>
      </c>
      <c r="O2883" s="3">
        <f>+Tabla1[[#This Row],[CF_CALC_OCC_ROOMS]]/67*100</f>
        <v>31.343283582089555</v>
      </c>
      <c r="P2883" s="2">
        <v>3688657</v>
      </c>
      <c r="Q2883">
        <v>0</v>
      </c>
      <c r="R2883">
        <v>0</v>
      </c>
      <c r="S2883">
        <v>0</v>
      </c>
    </row>
    <row r="2884" spans="1:19" x14ac:dyDescent="0.25">
      <c r="A2884" s="1" t="s">
        <v>13</v>
      </c>
      <c r="B2884" s="4">
        <v>4478292.4369747899</v>
      </c>
      <c r="C2884">
        <v>27</v>
      </c>
      <c r="D2884">
        <v>37</v>
      </c>
      <c r="E2884" s="1" t="s">
        <v>2896</v>
      </c>
      <c r="F2884" t="str">
        <f>+RIGHT(Tabla1[[#This Row],[CONSIDERED_DATE1]],6)</f>
        <v>NOV-23</v>
      </c>
      <c r="G2884" t="str">
        <f>+LEFT(Tabla1[[#This Row],[CONSIDERED_DATE12]],3)</f>
        <v>NOV</v>
      </c>
      <c r="H2884" t="str">
        <f>+RIGHT(Tabla1[[#This Row],[CONSIDERED_DATE12]],2)</f>
        <v>23</v>
      </c>
      <c r="I2884" t="str">
        <f>+CONCATENATE(Tabla1[[#This Row],[CONSIDERED_DATE14]],"-",Tabla1[[#This Row],[CONSIDERED_DATE13]])</f>
        <v>23-NOV</v>
      </c>
      <c r="J2884" s="1" t="s">
        <v>6092</v>
      </c>
      <c r="K2884">
        <v>27</v>
      </c>
      <c r="L2884">
        <v>64</v>
      </c>
      <c r="M2884" s="4">
        <v>165862.682850918</v>
      </c>
      <c r="N2884" s="3">
        <v>42.1875</v>
      </c>
      <c r="O2884" s="3">
        <f>+Tabla1[[#This Row],[CF_CALC_OCC_ROOMS]]/67*100</f>
        <v>40.298507462686565</v>
      </c>
      <c r="P2884" s="2">
        <v>4478292.4369747899</v>
      </c>
      <c r="Q2884">
        <v>0</v>
      </c>
      <c r="R2884">
        <v>0</v>
      </c>
      <c r="S2884">
        <v>0</v>
      </c>
    </row>
    <row r="2885" spans="1:19" x14ac:dyDescent="0.25">
      <c r="A2885" s="1" t="s">
        <v>13</v>
      </c>
      <c r="B2885" s="4">
        <v>9425410.3361344542</v>
      </c>
      <c r="C2885">
        <v>61</v>
      </c>
      <c r="D2885">
        <v>66</v>
      </c>
      <c r="E2885" s="1" t="s">
        <v>2897</v>
      </c>
      <c r="F2885" t="str">
        <f>+RIGHT(Tabla1[[#This Row],[CONSIDERED_DATE1]],6)</f>
        <v>NOV-23</v>
      </c>
      <c r="G2885" t="str">
        <f>+LEFT(Tabla1[[#This Row],[CONSIDERED_DATE12]],3)</f>
        <v>NOV</v>
      </c>
      <c r="H2885" t="str">
        <f>+RIGHT(Tabla1[[#This Row],[CONSIDERED_DATE12]],2)</f>
        <v>23</v>
      </c>
      <c r="I2885" t="str">
        <f>+CONCATENATE(Tabla1[[#This Row],[CONSIDERED_DATE14]],"-",Tabla1[[#This Row],[CONSIDERED_DATE13]])</f>
        <v>23-NOV</v>
      </c>
      <c r="J2885" s="1" t="s">
        <v>6093</v>
      </c>
      <c r="K2885">
        <v>61</v>
      </c>
      <c r="L2885">
        <v>66</v>
      </c>
      <c r="M2885" s="4">
        <v>154514.923543187</v>
      </c>
      <c r="N2885" s="3">
        <v>92.424242424242394</v>
      </c>
      <c r="O2885" s="3">
        <f>+Tabla1[[#This Row],[CF_CALC_OCC_ROOMS]]/67*100</f>
        <v>91.044776119402982</v>
      </c>
      <c r="P2885" s="2">
        <v>3175210.3361344538</v>
      </c>
      <c r="Q2885">
        <v>0</v>
      </c>
      <c r="R2885">
        <v>6250200</v>
      </c>
      <c r="S2885">
        <v>0</v>
      </c>
    </row>
    <row r="2886" spans="1:19" x14ac:dyDescent="0.25">
      <c r="A2886" s="1" t="s">
        <v>13</v>
      </c>
      <c r="B2886" s="4">
        <v>6023552.1176470593</v>
      </c>
      <c r="C2886">
        <v>31</v>
      </c>
      <c r="D2886">
        <v>61</v>
      </c>
      <c r="E2886" s="1" t="s">
        <v>2898</v>
      </c>
      <c r="F2886" t="str">
        <f>+RIGHT(Tabla1[[#This Row],[CONSIDERED_DATE1]],6)</f>
        <v>NOV-23</v>
      </c>
      <c r="G2886" t="str">
        <f>+LEFT(Tabla1[[#This Row],[CONSIDERED_DATE12]],3)</f>
        <v>NOV</v>
      </c>
      <c r="H2886" t="str">
        <f>+RIGHT(Tabla1[[#This Row],[CONSIDERED_DATE12]],2)</f>
        <v>23</v>
      </c>
      <c r="I2886" t="str">
        <f>+CONCATENATE(Tabla1[[#This Row],[CONSIDERED_DATE14]],"-",Tabla1[[#This Row],[CONSIDERED_DATE13]])</f>
        <v>23-NOV</v>
      </c>
      <c r="J2886" s="1" t="s">
        <v>6094</v>
      </c>
      <c r="K2886">
        <v>31</v>
      </c>
      <c r="L2886">
        <v>67</v>
      </c>
      <c r="M2886" s="4">
        <v>194308.13282732401</v>
      </c>
      <c r="N2886" s="3">
        <v>46.268656716417901</v>
      </c>
      <c r="O2886" s="3">
        <f>+Tabla1[[#This Row],[CF_CALC_OCC_ROOMS]]/67*100</f>
        <v>46.268656716417908</v>
      </c>
      <c r="P2886" s="2">
        <v>6023552.1176470593</v>
      </c>
      <c r="Q2886">
        <v>0</v>
      </c>
      <c r="R2886">
        <v>0</v>
      </c>
      <c r="S2886">
        <v>0</v>
      </c>
    </row>
    <row r="2887" spans="1:19" x14ac:dyDescent="0.25">
      <c r="A2887" s="1" t="s">
        <v>13</v>
      </c>
      <c r="B2887" s="4">
        <v>11639522.445378151</v>
      </c>
      <c r="C2887">
        <v>55</v>
      </c>
      <c r="D2887">
        <v>110</v>
      </c>
      <c r="E2887" s="1" t="s">
        <v>2899</v>
      </c>
      <c r="F2887" t="str">
        <f>+RIGHT(Tabla1[[#This Row],[CONSIDERED_DATE1]],6)</f>
        <v>NOV-23</v>
      </c>
      <c r="G2887" t="str">
        <f>+LEFT(Tabla1[[#This Row],[CONSIDERED_DATE12]],3)</f>
        <v>NOV</v>
      </c>
      <c r="H2887" t="str">
        <f>+RIGHT(Tabla1[[#This Row],[CONSIDERED_DATE12]],2)</f>
        <v>23</v>
      </c>
      <c r="I2887" t="str">
        <f>+CONCATENATE(Tabla1[[#This Row],[CONSIDERED_DATE14]],"-",Tabla1[[#This Row],[CONSIDERED_DATE13]])</f>
        <v>23-NOV</v>
      </c>
      <c r="J2887" s="1" t="s">
        <v>6095</v>
      </c>
      <c r="K2887">
        <v>55</v>
      </c>
      <c r="L2887">
        <v>67</v>
      </c>
      <c r="M2887" s="4">
        <v>211627.680825057</v>
      </c>
      <c r="N2887" s="3">
        <v>82.089552238805894</v>
      </c>
      <c r="O2887" s="3">
        <f>+Tabla1[[#This Row],[CF_CALC_OCC_ROOMS]]/67*100</f>
        <v>82.089552238805979</v>
      </c>
      <c r="P2887" s="2">
        <v>11639522.445378151</v>
      </c>
      <c r="Q2887">
        <v>0</v>
      </c>
      <c r="R2887">
        <v>0</v>
      </c>
      <c r="S2887">
        <v>0</v>
      </c>
    </row>
    <row r="2888" spans="1:19" x14ac:dyDescent="0.25">
      <c r="A2888" s="1" t="s">
        <v>13</v>
      </c>
      <c r="B2888" s="4">
        <v>2349394</v>
      </c>
      <c r="C2888">
        <v>12</v>
      </c>
      <c r="D2888">
        <v>21</v>
      </c>
      <c r="E2888" s="1" t="s">
        <v>2900</v>
      </c>
      <c r="F2888" t="str">
        <f>+RIGHT(Tabla1[[#This Row],[CONSIDERED_DATE1]],6)</f>
        <v>NOV-23</v>
      </c>
      <c r="G2888" t="str">
        <f>+LEFT(Tabla1[[#This Row],[CONSIDERED_DATE12]],3)</f>
        <v>NOV</v>
      </c>
      <c r="H2888" t="str">
        <f>+RIGHT(Tabla1[[#This Row],[CONSIDERED_DATE12]],2)</f>
        <v>23</v>
      </c>
      <c r="I2888" t="str">
        <f>+CONCATENATE(Tabla1[[#This Row],[CONSIDERED_DATE14]],"-",Tabla1[[#This Row],[CONSIDERED_DATE13]])</f>
        <v>23-NOV</v>
      </c>
      <c r="J2888" s="1" t="s">
        <v>6096</v>
      </c>
      <c r="K2888">
        <v>12</v>
      </c>
      <c r="L2888">
        <v>66</v>
      </c>
      <c r="M2888" s="4">
        <v>195782.83333333299</v>
      </c>
      <c r="N2888" s="3">
        <v>18.181818181818102</v>
      </c>
      <c r="O2888" s="3">
        <f>+Tabla1[[#This Row],[CF_CALC_OCC_ROOMS]]/67*100</f>
        <v>17.910447761194028</v>
      </c>
      <c r="P2888" s="2">
        <v>2349394</v>
      </c>
      <c r="Q2888">
        <v>0</v>
      </c>
      <c r="R2888">
        <v>0</v>
      </c>
      <c r="S2888">
        <v>0</v>
      </c>
    </row>
    <row r="2889" spans="1:19" x14ac:dyDescent="0.25">
      <c r="A2889" s="1" t="s">
        <v>13</v>
      </c>
      <c r="B2889" s="4">
        <v>1780218</v>
      </c>
      <c r="C2889">
        <v>10</v>
      </c>
      <c r="D2889">
        <v>17</v>
      </c>
      <c r="E2889" s="1" t="s">
        <v>2901</v>
      </c>
      <c r="F2889" t="str">
        <f>+RIGHT(Tabla1[[#This Row],[CONSIDERED_DATE1]],6)</f>
        <v>NOV-23</v>
      </c>
      <c r="G2889" t="str">
        <f>+LEFT(Tabla1[[#This Row],[CONSIDERED_DATE12]],3)</f>
        <v>NOV</v>
      </c>
      <c r="H2889" t="str">
        <f>+RIGHT(Tabla1[[#This Row],[CONSIDERED_DATE12]],2)</f>
        <v>23</v>
      </c>
      <c r="I2889" t="str">
        <f>+CONCATENATE(Tabla1[[#This Row],[CONSIDERED_DATE14]],"-",Tabla1[[#This Row],[CONSIDERED_DATE13]])</f>
        <v>23-NOV</v>
      </c>
      <c r="J2889" s="1" t="s">
        <v>6097</v>
      </c>
      <c r="K2889">
        <v>10</v>
      </c>
      <c r="L2889">
        <v>64</v>
      </c>
      <c r="M2889" s="4">
        <v>178021.8</v>
      </c>
      <c r="N2889" s="3">
        <v>15.625</v>
      </c>
      <c r="O2889" s="3">
        <f>+Tabla1[[#This Row],[CF_CALC_OCC_ROOMS]]/67*100</f>
        <v>14.925373134328357</v>
      </c>
      <c r="P2889" s="2">
        <v>1780218</v>
      </c>
      <c r="Q2889">
        <v>0</v>
      </c>
      <c r="R2889">
        <v>0</v>
      </c>
      <c r="S2889">
        <v>0</v>
      </c>
    </row>
    <row r="2890" spans="1:19" x14ac:dyDescent="0.25">
      <c r="A2890" s="1" t="s">
        <v>13</v>
      </c>
      <c r="B2890" s="4">
        <v>6509764</v>
      </c>
      <c r="C2890">
        <v>40</v>
      </c>
      <c r="D2890">
        <v>47</v>
      </c>
      <c r="E2890" s="1" t="s">
        <v>2902</v>
      </c>
      <c r="F2890" t="str">
        <f>+RIGHT(Tabla1[[#This Row],[CONSIDERED_DATE1]],6)</f>
        <v>NOV-23</v>
      </c>
      <c r="G2890" t="str">
        <f>+LEFT(Tabla1[[#This Row],[CONSIDERED_DATE12]],3)</f>
        <v>NOV</v>
      </c>
      <c r="H2890" t="str">
        <f>+RIGHT(Tabla1[[#This Row],[CONSIDERED_DATE12]],2)</f>
        <v>23</v>
      </c>
      <c r="I2890" t="str">
        <f>+CONCATENATE(Tabla1[[#This Row],[CONSIDERED_DATE14]],"-",Tabla1[[#This Row],[CONSIDERED_DATE13]])</f>
        <v>23-NOV</v>
      </c>
      <c r="J2890" s="1" t="s">
        <v>6098</v>
      </c>
      <c r="K2890">
        <v>40</v>
      </c>
      <c r="L2890">
        <v>65</v>
      </c>
      <c r="M2890" s="4">
        <v>162744.1</v>
      </c>
      <c r="N2890" s="3">
        <v>61.538461538461497</v>
      </c>
      <c r="O2890" s="3">
        <f>+Tabla1[[#This Row],[CF_CALC_OCC_ROOMS]]/67*100</f>
        <v>59.701492537313428</v>
      </c>
      <c r="P2890" s="2">
        <v>1828364</v>
      </c>
      <c r="Q2890">
        <v>0</v>
      </c>
      <c r="R2890">
        <v>4681400</v>
      </c>
      <c r="S2890">
        <v>0</v>
      </c>
    </row>
    <row r="2891" spans="1:19" x14ac:dyDescent="0.25">
      <c r="A2891" s="1" t="s">
        <v>13</v>
      </c>
      <c r="B2891" s="4">
        <v>6112902</v>
      </c>
      <c r="C2891">
        <v>40</v>
      </c>
      <c r="D2891">
        <v>48</v>
      </c>
      <c r="E2891" s="1" t="s">
        <v>2903</v>
      </c>
      <c r="F2891" t="str">
        <f>+RIGHT(Tabla1[[#This Row],[CONSIDERED_DATE1]],6)</f>
        <v>NOV-23</v>
      </c>
      <c r="G2891" t="str">
        <f>+LEFT(Tabla1[[#This Row],[CONSIDERED_DATE12]],3)</f>
        <v>NOV</v>
      </c>
      <c r="H2891" t="str">
        <f>+RIGHT(Tabla1[[#This Row],[CONSIDERED_DATE12]],2)</f>
        <v>23</v>
      </c>
      <c r="I2891" t="str">
        <f>+CONCATENATE(Tabla1[[#This Row],[CONSIDERED_DATE14]],"-",Tabla1[[#This Row],[CONSIDERED_DATE13]])</f>
        <v>23-NOV</v>
      </c>
      <c r="J2891" s="1" t="s">
        <v>6099</v>
      </c>
      <c r="K2891">
        <v>40</v>
      </c>
      <c r="L2891">
        <v>65</v>
      </c>
      <c r="M2891" s="4">
        <v>152822.54999999999</v>
      </c>
      <c r="N2891" s="3">
        <v>61.538461538461497</v>
      </c>
      <c r="O2891" s="3">
        <f>+Tabla1[[#This Row],[CF_CALC_OCC_ROOMS]]/67*100</f>
        <v>59.701492537313428</v>
      </c>
      <c r="P2891" s="2">
        <v>2256502</v>
      </c>
      <c r="Q2891">
        <v>0</v>
      </c>
      <c r="R2891">
        <v>3856400</v>
      </c>
      <c r="S2891">
        <v>0</v>
      </c>
    </row>
    <row r="2892" spans="1:19" x14ac:dyDescent="0.25">
      <c r="A2892" s="1" t="s">
        <v>13</v>
      </c>
      <c r="B2892" s="4">
        <v>6549247</v>
      </c>
      <c r="C2892">
        <v>42</v>
      </c>
      <c r="D2892">
        <v>46</v>
      </c>
      <c r="E2892" s="1" t="s">
        <v>2904</v>
      </c>
      <c r="F2892" t="str">
        <f>+RIGHT(Tabla1[[#This Row],[CONSIDERED_DATE1]],6)</f>
        <v>NOV-23</v>
      </c>
      <c r="G2892" t="str">
        <f>+LEFT(Tabla1[[#This Row],[CONSIDERED_DATE12]],3)</f>
        <v>NOV</v>
      </c>
      <c r="H2892" t="str">
        <f>+RIGHT(Tabla1[[#This Row],[CONSIDERED_DATE12]],2)</f>
        <v>23</v>
      </c>
      <c r="I2892" t="str">
        <f>+CONCATENATE(Tabla1[[#This Row],[CONSIDERED_DATE14]],"-",Tabla1[[#This Row],[CONSIDERED_DATE13]])</f>
        <v>23-NOV</v>
      </c>
      <c r="J2892" s="1" t="s">
        <v>6100</v>
      </c>
      <c r="K2892">
        <v>42</v>
      </c>
      <c r="L2892">
        <v>65</v>
      </c>
      <c r="M2892" s="4">
        <v>155934.45238095199</v>
      </c>
      <c r="N2892" s="3">
        <v>64.615384615384599</v>
      </c>
      <c r="O2892" s="3">
        <f>+Tabla1[[#This Row],[CF_CALC_OCC_ROOMS]]/67*100</f>
        <v>62.68656716417911</v>
      </c>
      <c r="P2892" s="2">
        <v>1703447</v>
      </c>
      <c r="Q2892">
        <v>0</v>
      </c>
      <c r="R2892">
        <v>4845800</v>
      </c>
      <c r="S2892">
        <v>0</v>
      </c>
    </row>
    <row r="2893" spans="1:19" x14ac:dyDescent="0.25">
      <c r="A2893" s="1" t="s">
        <v>13</v>
      </c>
      <c r="B2893" s="4">
        <v>7723365.4453781517</v>
      </c>
      <c r="C2893">
        <v>35</v>
      </c>
      <c r="D2893">
        <v>69</v>
      </c>
      <c r="E2893" s="1" t="s">
        <v>2905</v>
      </c>
      <c r="F2893" t="str">
        <f>+RIGHT(Tabla1[[#This Row],[CONSIDERED_DATE1]],6)</f>
        <v>DEC-23</v>
      </c>
      <c r="G2893" t="str">
        <f>+LEFT(Tabla1[[#This Row],[CONSIDERED_DATE12]],3)</f>
        <v>DEC</v>
      </c>
      <c r="H2893" t="str">
        <f>+RIGHT(Tabla1[[#This Row],[CONSIDERED_DATE12]],2)</f>
        <v>23</v>
      </c>
      <c r="I2893" t="str">
        <f>+CONCATENATE(Tabla1[[#This Row],[CONSIDERED_DATE14]],"-",Tabla1[[#This Row],[CONSIDERED_DATE13]])</f>
        <v>23-DEC</v>
      </c>
      <c r="J2893" s="1" t="s">
        <v>6101</v>
      </c>
      <c r="K2893">
        <v>35</v>
      </c>
      <c r="L2893">
        <v>66</v>
      </c>
      <c r="M2893" s="4">
        <v>220667.58415366148</v>
      </c>
      <c r="N2893" s="3">
        <v>53.030303030303003</v>
      </c>
      <c r="O2893" s="3">
        <f>+Tabla1[[#This Row],[CF_CALC_OCC_ROOMS]]/67*100</f>
        <v>52.238805970149251</v>
      </c>
      <c r="P2893" s="2">
        <v>7401365.4453781517</v>
      </c>
      <c r="Q2893">
        <v>0</v>
      </c>
      <c r="R2893">
        <v>322000</v>
      </c>
      <c r="S2893">
        <v>0</v>
      </c>
    </row>
    <row r="2894" spans="1:19" x14ac:dyDescent="0.25">
      <c r="A2894" s="1" t="s">
        <v>13</v>
      </c>
      <c r="B2894" s="4">
        <v>11523241.445378151</v>
      </c>
      <c r="C2894">
        <v>53</v>
      </c>
      <c r="D2894">
        <v>109</v>
      </c>
      <c r="E2894" s="1" t="s">
        <v>2906</v>
      </c>
      <c r="F2894" t="str">
        <f>+RIGHT(Tabla1[[#This Row],[CONSIDERED_DATE1]],6)</f>
        <v>DEC-23</v>
      </c>
      <c r="G2894" t="str">
        <f>+LEFT(Tabla1[[#This Row],[CONSIDERED_DATE12]],3)</f>
        <v>DEC</v>
      </c>
      <c r="H2894" t="str">
        <f>+RIGHT(Tabla1[[#This Row],[CONSIDERED_DATE12]],2)</f>
        <v>23</v>
      </c>
      <c r="I2894" t="str">
        <f>+CONCATENATE(Tabla1[[#This Row],[CONSIDERED_DATE14]],"-",Tabla1[[#This Row],[CONSIDERED_DATE13]])</f>
        <v>23-DEC</v>
      </c>
      <c r="J2894" s="1" t="s">
        <v>6102</v>
      </c>
      <c r="K2894">
        <v>53</v>
      </c>
      <c r="L2894">
        <v>66</v>
      </c>
      <c r="M2894" s="4">
        <v>217419.64991279499</v>
      </c>
      <c r="N2894" s="3">
        <v>80.303030303030297</v>
      </c>
      <c r="O2894" s="3">
        <f>+Tabla1[[#This Row],[CF_CALC_OCC_ROOMS]]/67*100</f>
        <v>79.104477611940297</v>
      </c>
      <c r="P2894" s="2">
        <v>11523241.445378151</v>
      </c>
      <c r="Q2894">
        <v>0</v>
      </c>
      <c r="R2894">
        <v>0</v>
      </c>
      <c r="S2894">
        <v>0</v>
      </c>
    </row>
    <row r="2895" spans="1:19" x14ac:dyDescent="0.25">
      <c r="A2895" s="1" t="s">
        <v>13</v>
      </c>
      <c r="B2895" s="4">
        <v>2068266</v>
      </c>
      <c r="C2895">
        <v>16</v>
      </c>
      <c r="D2895">
        <v>27</v>
      </c>
      <c r="E2895" s="1" t="s">
        <v>2907</v>
      </c>
      <c r="F2895" t="str">
        <f>+RIGHT(Tabla1[[#This Row],[CONSIDERED_DATE1]],6)</f>
        <v>DEC-23</v>
      </c>
      <c r="G2895" t="str">
        <f>+LEFT(Tabla1[[#This Row],[CONSIDERED_DATE12]],3)</f>
        <v>DEC</v>
      </c>
      <c r="H2895" t="str">
        <f>+RIGHT(Tabla1[[#This Row],[CONSIDERED_DATE12]],2)</f>
        <v>23</v>
      </c>
      <c r="I2895" t="str">
        <f>+CONCATENATE(Tabla1[[#This Row],[CONSIDERED_DATE14]],"-",Tabla1[[#This Row],[CONSIDERED_DATE13]])</f>
        <v>23-DEC</v>
      </c>
      <c r="J2895" s="1" t="s">
        <v>6103</v>
      </c>
      <c r="K2895">
        <v>16</v>
      </c>
      <c r="L2895">
        <v>65</v>
      </c>
      <c r="M2895" s="4">
        <v>129266.625</v>
      </c>
      <c r="N2895" s="3">
        <v>24.615384615384599</v>
      </c>
      <c r="O2895" s="3">
        <f>+Tabla1[[#This Row],[CF_CALC_OCC_ROOMS]]/67*100</f>
        <v>23.880597014925371</v>
      </c>
      <c r="P2895" s="2">
        <v>2068266</v>
      </c>
      <c r="Q2895">
        <v>0</v>
      </c>
      <c r="R2895">
        <v>0</v>
      </c>
      <c r="S2895">
        <v>0</v>
      </c>
    </row>
    <row r="2896" spans="1:19" x14ac:dyDescent="0.25">
      <c r="A2896" s="1" t="s">
        <v>13</v>
      </c>
      <c r="B2896" s="4">
        <v>2695179</v>
      </c>
      <c r="C2896">
        <v>17</v>
      </c>
      <c r="D2896">
        <v>25</v>
      </c>
      <c r="E2896" s="1" t="s">
        <v>2908</v>
      </c>
      <c r="F2896" t="str">
        <f>+RIGHT(Tabla1[[#This Row],[CONSIDERED_DATE1]],6)</f>
        <v>DEC-23</v>
      </c>
      <c r="G2896" t="str">
        <f>+LEFT(Tabla1[[#This Row],[CONSIDERED_DATE12]],3)</f>
        <v>DEC</v>
      </c>
      <c r="H2896" t="str">
        <f>+RIGHT(Tabla1[[#This Row],[CONSIDERED_DATE12]],2)</f>
        <v>23</v>
      </c>
      <c r="I2896" t="str">
        <f>+CONCATENATE(Tabla1[[#This Row],[CONSIDERED_DATE14]],"-",Tabla1[[#This Row],[CONSIDERED_DATE13]])</f>
        <v>23-DEC</v>
      </c>
      <c r="J2896" s="1" t="s">
        <v>6104</v>
      </c>
      <c r="K2896">
        <v>17</v>
      </c>
      <c r="L2896">
        <v>65</v>
      </c>
      <c r="M2896" s="4">
        <v>158539.94117646999</v>
      </c>
      <c r="N2896" s="3">
        <v>26.1538461538461</v>
      </c>
      <c r="O2896" s="3">
        <f>+Tabla1[[#This Row],[CF_CALC_OCC_ROOMS]]/67*100</f>
        <v>25.373134328358208</v>
      </c>
      <c r="P2896" s="2">
        <v>2695179</v>
      </c>
      <c r="Q2896">
        <v>0</v>
      </c>
      <c r="R2896">
        <v>0</v>
      </c>
      <c r="S2896">
        <v>0</v>
      </c>
    </row>
    <row r="2897" spans="1:19" x14ac:dyDescent="0.25">
      <c r="A2897" s="1" t="s">
        <v>13</v>
      </c>
      <c r="B2897" s="4">
        <v>3608651</v>
      </c>
      <c r="C2897">
        <v>21</v>
      </c>
      <c r="D2897">
        <v>31</v>
      </c>
      <c r="E2897" s="1" t="s">
        <v>2909</v>
      </c>
      <c r="F2897" t="str">
        <f>+RIGHT(Tabla1[[#This Row],[CONSIDERED_DATE1]],6)</f>
        <v>DEC-23</v>
      </c>
      <c r="G2897" t="str">
        <f>+LEFT(Tabla1[[#This Row],[CONSIDERED_DATE12]],3)</f>
        <v>DEC</v>
      </c>
      <c r="H2897" t="str">
        <f>+RIGHT(Tabla1[[#This Row],[CONSIDERED_DATE12]],2)</f>
        <v>23</v>
      </c>
      <c r="I2897" t="str">
        <f>+CONCATENATE(Tabla1[[#This Row],[CONSIDERED_DATE14]],"-",Tabla1[[#This Row],[CONSIDERED_DATE13]])</f>
        <v>23-DEC</v>
      </c>
      <c r="J2897" s="1" t="s">
        <v>6105</v>
      </c>
      <c r="K2897">
        <v>21</v>
      </c>
      <c r="L2897">
        <v>64</v>
      </c>
      <c r="M2897" s="4">
        <v>171840.523809523</v>
      </c>
      <c r="N2897" s="3">
        <v>32.8125</v>
      </c>
      <c r="O2897" s="3">
        <f>+Tabla1[[#This Row],[CF_CALC_OCC_ROOMS]]/67*100</f>
        <v>31.343283582089555</v>
      </c>
      <c r="P2897" s="2">
        <v>3608651</v>
      </c>
      <c r="Q2897">
        <v>0</v>
      </c>
      <c r="R2897">
        <v>0</v>
      </c>
      <c r="S2897">
        <v>0</v>
      </c>
    </row>
    <row r="2898" spans="1:19" x14ac:dyDescent="0.25">
      <c r="A2898" s="1" t="s">
        <v>13</v>
      </c>
      <c r="B2898" s="4">
        <v>4190095</v>
      </c>
      <c r="C2898">
        <v>35</v>
      </c>
      <c r="D2898">
        <v>47</v>
      </c>
      <c r="E2898" s="1" t="s">
        <v>2910</v>
      </c>
      <c r="F2898" t="str">
        <f>+RIGHT(Tabla1[[#This Row],[CONSIDERED_DATE1]],6)</f>
        <v>DEC-23</v>
      </c>
      <c r="G2898" t="str">
        <f>+LEFT(Tabla1[[#This Row],[CONSIDERED_DATE12]],3)</f>
        <v>DEC</v>
      </c>
      <c r="H2898" t="str">
        <f>+RIGHT(Tabla1[[#This Row],[CONSIDERED_DATE12]],2)</f>
        <v>23</v>
      </c>
      <c r="I2898" t="str">
        <f>+CONCATENATE(Tabla1[[#This Row],[CONSIDERED_DATE14]],"-",Tabla1[[#This Row],[CONSIDERED_DATE13]])</f>
        <v>23-DEC</v>
      </c>
      <c r="J2898" s="1" t="s">
        <v>6106</v>
      </c>
      <c r="K2898">
        <v>35</v>
      </c>
      <c r="L2898">
        <v>65</v>
      </c>
      <c r="M2898" s="4">
        <v>119717</v>
      </c>
      <c r="N2898" s="3">
        <v>53.846153846153797</v>
      </c>
      <c r="O2898" s="3">
        <f>+Tabla1[[#This Row],[CF_CALC_OCC_ROOMS]]/67*100</f>
        <v>52.238805970149251</v>
      </c>
      <c r="P2898" s="2">
        <v>4190095</v>
      </c>
      <c r="Q2898">
        <v>0</v>
      </c>
      <c r="R2898">
        <v>0</v>
      </c>
      <c r="S2898">
        <v>0</v>
      </c>
    </row>
    <row r="2899" spans="1:19" x14ac:dyDescent="0.25">
      <c r="A2899" s="1" t="s">
        <v>13</v>
      </c>
      <c r="B2899" s="4">
        <v>5912446</v>
      </c>
      <c r="C2899">
        <v>42</v>
      </c>
      <c r="D2899">
        <v>80</v>
      </c>
      <c r="E2899" s="1" t="s">
        <v>2911</v>
      </c>
      <c r="F2899" t="str">
        <f>+RIGHT(Tabla1[[#This Row],[CONSIDERED_DATE1]],6)</f>
        <v>DEC-23</v>
      </c>
      <c r="G2899" t="str">
        <f>+LEFT(Tabla1[[#This Row],[CONSIDERED_DATE12]],3)</f>
        <v>DEC</v>
      </c>
      <c r="H2899" t="str">
        <f>+RIGHT(Tabla1[[#This Row],[CONSIDERED_DATE12]],2)</f>
        <v>23</v>
      </c>
      <c r="I2899" t="str">
        <f>+CONCATENATE(Tabla1[[#This Row],[CONSIDERED_DATE14]],"-",Tabla1[[#This Row],[CONSIDERED_DATE13]])</f>
        <v>23-DEC</v>
      </c>
      <c r="J2899" s="1" t="s">
        <v>6107</v>
      </c>
      <c r="K2899">
        <v>42</v>
      </c>
      <c r="L2899">
        <v>67</v>
      </c>
      <c r="M2899" s="4">
        <v>140772.523809523</v>
      </c>
      <c r="N2899" s="3">
        <v>62.686567164179102</v>
      </c>
      <c r="O2899" s="3">
        <f>+Tabla1[[#This Row],[CF_CALC_OCC_ROOMS]]/67*100</f>
        <v>62.68656716417911</v>
      </c>
      <c r="P2899" s="2">
        <v>5912446</v>
      </c>
      <c r="Q2899">
        <v>0</v>
      </c>
      <c r="R2899">
        <v>0</v>
      </c>
      <c r="S2899">
        <v>0</v>
      </c>
    </row>
    <row r="2900" spans="1:19" x14ac:dyDescent="0.25">
      <c r="A2900" s="1" t="s">
        <v>13</v>
      </c>
      <c r="B2900" s="4">
        <v>14958826</v>
      </c>
      <c r="C2900">
        <v>64</v>
      </c>
      <c r="D2900">
        <v>125</v>
      </c>
      <c r="E2900" s="1" t="s">
        <v>2912</v>
      </c>
      <c r="F2900" t="str">
        <f>+RIGHT(Tabla1[[#This Row],[CONSIDERED_DATE1]],6)</f>
        <v>DEC-23</v>
      </c>
      <c r="G2900" t="str">
        <f>+LEFT(Tabla1[[#This Row],[CONSIDERED_DATE12]],3)</f>
        <v>DEC</v>
      </c>
      <c r="H2900" t="str">
        <f>+RIGHT(Tabla1[[#This Row],[CONSIDERED_DATE12]],2)</f>
        <v>23</v>
      </c>
      <c r="I2900" t="str">
        <f>+CONCATENATE(Tabla1[[#This Row],[CONSIDERED_DATE14]],"-",Tabla1[[#This Row],[CONSIDERED_DATE13]])</f>
        <v>23-DEC</v>
      </c>
      <c r="J2900" s="1" t="s">
        <v>6108</v>
      </c>
      <c r="K2900">
        <v>64</v>
      </c>
      <c r="L2900">
        <v>67</v>
      </c>
      <c r="M2900" s="4">
        <v>233731.65625</v>
      </c>
      <c r="N2900" s="3">
        <v>95.522388059701399</v>
      </c>
      <c r="O2900" s="3">
        <f>+Tabla1[[#This Row],[CF_CALC_OCC_ROOMS]]/67*100</f>
        <v>95.522388059701484</v>
      </c>
      <c r="P2900" s="2">
        <v>14958826</v>
      </c>
      <c r="Q2900">
        <v>0</v>
      </c>
      <c r="R2900">
        <v>0</v>
      </c>
      <c r="S2900">
        <v>0</v>
      </c>
    </row>
    <row r="2901" spans="1:19" x14ac:dyDescent="0.25">
      <c r="A2901" s="1" t="s">
        <v>13</v>
      </c>
      <c r="B2901" s="4">
        <v>14553569</v>
      </c>
      <c r="C2901">
        <v>62</v>
      </c>
      <c r="D2901">
        <v>122</v>
      </c>
      <c r="E2901" s="1" t="s">
        <v>2913</v>
      </c>
      <c r="F2901" t="str">
        <f>+RIGHT(Tabla1[[#This Row],[CONSIDERED_DATE1]],6)</f>
        <v>DEC-23</v>
      </c>
      <c r="G2901" t="str">
        <f>+LEFT(Tabla1[[#This Row],[CONSIDERED_DATE12]],3)</f>
        <v>DEC</v>
      </c>
      <c r="H2901" t="str">
        <f>+RIGHT(Tabla1[[#This Row],[CONSIDERED_DATE12]],2)</f>
        <v>23</v>
      </c>
      <c r="I2901" t="str">
        <f>+CONCATENATE(Tabla1[[#This Row],[CONSIDERED_DATE14]],"-",Tabla1[[#This Row],[CONSIDERED_DATE13]])</f>
        <v>23-DEC</v>
      </c>
      <c r="J2901" s="1" t="s">
        <v>6109</v>
      </c>
      <c r="K2901">
        <v>62</v>
      </c>
      <c r="L2901">
        <v>67</v>
      </c>
      <c r="M2901" s="4">
        <v>234734.983870967</v>
      </c>
      <c r="N2901" s="3">
        <v>92.537313432835802</v>
      </c>
      <c r="O2901" s="3">
        <f>+Tabla1[[#This Row],[CF_CALC_OCC_ROOMS]]/67*100</f>
        <v>92.537313432835816</v>
      </c>
      <c r="P2901" s="2">
        <v>14553569</v>
      </c>
      <c r="Q2901">
        <v>0</v>
      </c>
      <c r="R2901">
        <v>0</v>
      </c>
      <c r="S2901">
        <v>0</v>
      </c>
    </row>
    <row r="2902" spans="1:19" x14ac:dyDescent="0.25">
      <c r="A2902" s="1" t="s">
        <v>13</v>
      </c>
      <c r="B2902" s="4">
        <v>5195776</v>
      </c>
      <c r="C2902">
        <v>37</v>
      </c>
      <c r="D2902">
        <v>71</v>
      </c>
      <c r="E2902" s="1" t="s">
        <v>2914</v>
      </c>
      <c r="F2902" t="str">
        <f>+RIGHT(Tabla1[[#This Row],[CONSIDERED_DATE1]],6)</f>
        <v>DEC-23</v>
      </c>
      <c r="G2902" t="str">
        <f>+LEFT(Tabla1[[#This Row],[CONSIDERED_DATE12]],3)</f>
        <v>DEC</v>
      </c>
      <c r="H2902" t="str">
        <f>+RIGHT(Tabla1[[#This Row],[CONSIDERED_DATE12]],2)</f>
        <v>23</v>
      </c>
      <c r="I2902" t="str">
        <f>+CONCATENATE(Tabla1[[#This Row],[CONSIDERED_DATE14]],"-",Tabla1[[#This Row],[CONSIDERED_DATE13]])</f>
        <v>23-DEC</v>
      </c>
      <c r="J2902" s="1" t="s">
        <v>6110</v>
      </c>
      <c r="K2902">
        <v>37</v>
      </c>
      <c r="L2902">
        <v>67</v>
      </c>
      <c r="M2902" s="4">
        <v>140426.37837837799</v>
      </c>
      <c r="N2902" s="3">
        <v>55.223880597014897</v>
      </c>
      <c r="O2902" s="3">
        <f>+Tabla1[[#This Row],[CF_CALC_OCC_ROOMS]]/67*100</f>
        <v>55.223880597014926</v>
      </c>
      <c r="P2902" s="2">
        <v>3587576</v>
      </c>
      <c r="Q2902">
        <v>0</v>
      </c>
      <c r="R2902">
        <v>1608200</v>
      </c>
      <c r="S2902">
        <v>0</v>
      </c>
    </row>
    <row r="2903" spans="1:19" x14ac:dyDescent="0.25">
      <c r="A2903" s="1" t="s">
        <v>13</v>
      </c>
      <c r="B2903" s="4">
        <v>6949321</v>
      </c>
      <c r="C2903">
        <v>47</v>
      </c>
      <c r="D2903">
        <v>78</v>
      </c>
      <c r="E2903" s="1" t="s">
        <v>2915</v>
      </c>
      <c r="F2903" t="str">
        <f>+RIGHT(Tabla1[[#This Row],[CONSIDERED_DATE1]],6)</f>
        <v>DEC-23</v>
      </c>
      <c r="G2903" t="str">
        <f>+LEFT(Tabla1[[#This Row],[CONSIDERED_DATE12]],3)</f>
        <v>DEC</v>
      </c>
      <c r="H2903" t="str">
        <f>+RIGHT(Tabla1[[#This Row],[CONSIDERED_DATE12]],2)</f>
        <v>23</v>
      </c>
      <c r="I2903" t="str">
        <f>+CONCATENATE(Tabla1[[#This Row],[CONSIDERED_DATE14]],"-",Tabla1[[#This Row],[CONSIDERED_DATE13]])</f>
        <v>23-DEC</v>
      </c>
      <c r="J2903" s="1" t="s">
        <v>6111</v>
      </c>
      <c r="K2903">
        <v>47</v>
      </c>
      <c r="L2903">
        <v>64</v>
      </c>
      <c r="M2903" s="4">
        <v>147857.89361702101</v>
      </c>
      <c r="N2903" s="3">
        <v>73.4375</v>
      </c>
      <c r="O2903" s="3">
        <f>+Tabla1[[#This Row],[CF_CALC_OCC_ROOMS]]/67*100</f>
        <v>70.149253731343293</v>
      </c>
      <c r="P2903" s="2">
        <v>3787121</v>
      </c>
      <c r="Q2903">
        <v>0</v>
      </c>
      <c r="R2903">
        <v>3162200</v>
      </c>
      <c r="S2903">
        <v>0</v>
      </c>
    </row>
    <row r="2904" spans="1:19" x14ac:dyDescent="0.25">
      <c r="A2904" s="1" t="s">
        <v>13</v>
      </c>
      <c r="B2904" s="4">
        <v>6214876</v>
      </c>
      <c r="C2904">
        <v>45</v>
      </c>
      <c r="D2904">
        <v>78</v>
      </c>
      <c r="E2904" s="1" t="s">
        <v>2916</v>
      </c>
      <c r="F2904" t="str">
        <f>+RIGHT(Tabla1[[#This Row],[CONSIDERED_DATE1]],6)</f>
        <v>DEC-23</v>
      </c>
      <c r="G2904" t="str">
        <f>+LEFT(Tabla1[[#This Row],[CONSIDERED_DATE12]],3)</f>
        <v>DEC</v>
      </c>
      <c r="H2904" t="str">
        <f>+RIGHT(Tabla1[[#This Row],[CONSIDERED_DATE12]],2)</f>
        <v>23</v>
      </c>
      <c r="I2904" t="str">
        <f>+CONCATENATE(Tabla1[[#This Row],[CONSIDERED_DATE14]],"-",Tabla1[[#This Row],[CONSIDERED_DATE13]])</f>
        <v>23-DEC</v>
      </c>
      <c r="J2904" s="1" t="s">
        <v>6112</v>
      </c>
      <c r="K2904">
        <v>45</v>
      </c>
      <c r="L2904">
        <v>63</v>
      </c>
      <c r="M2904" s="4">
        <v>138108.355555555</v>
      </c>
      <c r="N2904" s="3">
        <v>71.428571428571402</v>
      </c>
      <c r="O2904" s="3">
        <f>+Tabla1[[#This Row],[CF_CALC_OCC_ROOMS]]/67*100</f>
        <v>67.164179104477611</v>
      </c>
      <c r="P2904" s="2">
        <v>4600076</v>
      </c>
      <c r="Q2904">
        <v>0</v>
      </c>
      <c r="R2904">
        <v>1614800</v>
      </c>
      <c r="S2904">
        <v>0</v>
      </c>
    </row>
    <row r="2905" spans="1:19" x14ac:dyDescent="0.25">
      <c r="A2905" s="1" t="s">
        <v>13</v>
      </c>
      <c r="B2905" s="4">
        <v>6195551</v>
      </c>
      <c r="C2905">
        <v>39</v>
      </c>
      <c r="D2905">
        <v>60</v>
      </c>
      <c r="E2905" s="1" t="s">
        <v>2917</v>
      </c>
      <c r="F2905" t="str">
        <f>+RIGHT(Tabla1[[#This Row],[CONSIDERED_DATE1]],6)</f>
        <v>DEC-23</v>
      </c>
      <c r="G2905" t="str">
        <f>+LEFT(Tabla1[[#This Row],[CONSIDERED_DATE12]],3)</f>
        <v>DEC</v>
      </c>
      <c r="H2905" t="str">
        <f>+RIGHT(Tabla1[[#This Row],[CONSIDERED_DATE12]],2)</f>
        <v>23</v>
      </c>
      <c r="I2905" t="str">
        <f>+CONCATENATE(Tabla1[[#This Row],[CONSIDERED_DATE14]],"-",Tabla1[[#This Row],[CONSIDERED_DATE13]])</f>
        <v>23-DEC</v>
      </c>
      <c r="J2905" s="1" t="s">
        <v>6113</v>
      </c>
      <c r="K2905">
        <v>39</v>
      </c>
      <c r="L2905">
        <v>64</v>
      </c>
      <c r="M2905" s="4">
        <v>158860.282051282</v>
      </c>
      <c r="N2905" s="3">
        <v>60.9375</v>
      </c>
      <c r="O2905" s="3">
        <f>+Tabla1[[#This Row],[CF_CALC_OCC_ROOMS]]/67*100</f>
        <v>58.208955223880601</v>
      </c>
      <c r="P2905" s="2">
        <v>6195551</v>
      </c>
      <c r="Q2905">
        <v>0</v>
      </c>
      <c r="R2905">
        <v>0</v>
      </c>
      <c r="S2905">
        <v>0</v>
      </c>
    </row>
    <row r="2906" spans="1:19" x14ac:dyDescent="0.25">
      <c r="A2906" s="1" t="s">
        <v>13</v>
      </c>
      <c r="B2906" s="4">
        <v>7219379</v>
      </c>
      <c r="C2906">
        <v>48</v>
      </c>
      <c r="D2906">
        <v>64</v>
      </c>
      <c r="E2906" s="1" t="s">
        <v>2918</v>
      </c>
      <c r="F2906" t="str">
        <f>+RIGHT(Tabla1[[#This Row],[CONSIDERED_DATE1]],6)</f>
        <v>DEC-23</v>
      </c>
      <c r="G2906" t="str">
        <f>+LEFT(Tabla1[[#This Row],[CONSIDERED_DATE12]],3)</f>
        <v>DEC</v>
      </c>
      <c r="H2906" t="str">
        <f>+RIGHT(Tabla1[[#This Row],[CONSIDERED_DATE12]],2)</f>
        <v>23</v>
      </c>
      <c r="I2906" t="str">
        <f>+CONCATENATE(Tabla1[[#This Row],[CONSIDERED_DATE14]],"-",Tabla1[[#This Row],[CONSIDERED_DATE13]])</f>
        <v>23-DEC</v>
      </c>
      <c r="J2906" s="1" t="s">
        <v>6114</v>
      </c>
      <c r="K2906">
        <v>48</v>
      </c>
      <c r="L2906">
        <v>65</v>
      </c>
      <c r="M2906" s="4">
        <v>150403.72916666599</v>
      </c>
      <c r="N2906" s="3">
        <v>73.846153846153797</v>
      </c>
      <c r="O2906" s="3">
        <f>+Tabla1[[#This Row],[CF_CALC_OCC_ROOMS]]/67*100</f>
        <v>71.641791044776113</v>
      </c>
      <c r="P2906" s="2">
        <v>4010879</v>
      </c>
      <c r="Q2906">
        <v>0</v>
      </c>
      <c r="R2906">
        <v>3208500</v>
      </c>
      <c r="S2906">
        <v>0</v>
      </c>
    </row>
    <row r="2907" spans="1:19" x14ac:dyDescent="0.25">
      <c r="A2907" s="1" t="s">
        <v>13</v>
      </c>
      <c r="B2907" s="4">
        <v>6065896</v>
      </c>
      <c r="C2907">
        <v>29</v>
      </c>
      <c r="D2907">
        <v>50</v>
      </c>
      <c r="E2907" s="1" t="s">
        <v>2919</v>
      </c>
      <c r="F2907" t="str">
        <f>+RIGHT(Tabla1[[#This Row],[CONSIDERED_DATE1]],6)</f>
        <v>DEC-23</v>
      </c>
      <c r="G2907" t="str">
        <f>+LEFT(Tabla1[[#This Row],[CONSIDERED_DATE12]],3)</f>
        <v>DEC</v>
      </c>
      <c r="H2907" t="str">
        <f>+RIGHT(Tabla1[[#This Row],[CONSIDERED_DATE12]],2)</f>
        <v>23</v>
      </c>
      <c r="I2907" t="str">
        <f>+CONCATENATE(Tabla1[[#This Row],[CONSIDERED_DATE14]],"-",Tabla1[[#This Row],[CONSIDERED_DATE13]])</f>
        <v>23-DEC</v>
      </c>
      <c r="J2907" s="1" t="s">
        <v>6115</v>
      </c>
      <c r="K2907">
        <v>29</v>
      </c>
      <c r="L2907">
        <v>65</v>
      </c>
      <c r="M2907" s="4">
        <v>209168.827586206</v>
      </c>
      <c r="N2907" s="3">
        <v>44.615384615384599</v>
      </c>
      <c r="O2907" s="3">
        <f>+Tabla1[[#This Row],[CF_CALC_OCC_ROOMS]]/67*100</f>
        <v>43.283582089552233</v>
      </c>
      <c r="P2907" s="2">
        <v>6065896</v>
      </c>
      <c r="Q2907">
        <v>0</v>
      </c>
      <c r="R2907">
        <v>0</v>
      </c>
      <c r="S2907">
        <v>0</v>
      </c>
    </row>
    <row r="2908" spans="1:19" x14ac:dyDescent="0.25">
      <c r="A2908" s="1" t="s">
        <v>13</v>
      </c>
      <c r="B2908" s="4">
        <v>5204967</v>
      </c>
      <c r="C2908">
        <v>29</v>
      </c>
      <c r="D2908">
        <v>57</v>
      </c>
      <c r="E2908" s="1" t="s">
        <v>2920</v>
      </c>
      <c r="F2908" t="str">
        <f>+RIGHT(Tabla1[[#This Row],[CONSIDERED_DATE1]],6)</f>
        <v>DEC-23</v>
      </c>
      <c r="G2908" t="str">
        <f>+LEFT(Tabla1[[#This Row],[CONSIDERED_DATE12]],3)</f>
        <v>DEC</v>
      </c>
      <c r="H2908" t="str">
        <f>+RIGHT(Tabla1[[#This Row],[CONSIDERED_DATE12]],2)</f>
        <v>23</v>
      </c>
      <c r="I2908" t="str">
        <f>+CONCATENATE(Tabla1[[#This Row],[CONSIDERED_DATE14]],"-",Tabla1[[#This Row],[CONSIDERED_DATE13]])</f>
        <v>23-DEC</v>
      </c>
      <c r="J2908" s="1" t="s">
        <v>6116</v>
      </c>
      <c r="K2908">
        <v>29</v>
      </c>
      <c r="L2908">
        <v>65</v>
      </c>
      <c r="M2908" s="4">
        <v>179481.62068965501</v>
      </c>
      <c r="N2908" s="3">
        <v>44.615384615384599</v>
      </c>
      <c r="O2908" s="3">
        <f>+Tabla1[[#This Row],[CF_CALC_OCC_ROOMS]]/67*100</f>
        <v>43.283582089552233</v>
      </c>
      <c r="P2908" s="2">
        <v>5204967</v>
      </c>
      <c r="Q2908">
        <v>0</v>
      </c>
      <c r="R2908">
        <v>0</v>
      </c>
      <c r="S2908">
        <v>0</v>
      </c>
    </row>
    <row r="2909" spans="1:19" x14ac:dyDescent="0.25">
      <c r="A2909" s="1" t="s">
        <v>13</v>
      </c>
      <c r="B2909" s="4">
        <v>2557349</v>
      </c>
      <c r="C2909">
        <v>14</v>
      </c>
      <c r="D2909">
        <v>31</v>
      </c>
      <c r="E2909" s="1" t="s">
        <v>2921</v>
      </c>
      <c r="F2909" t="str">
        <f>+RIGHT(Tabla1[[#This Row],[CONSIDERED_DATE1]],6)</f>
        <v>DEC-23</v>
      </c>
      <c r="G2909" t="str">
        <f>+LEFT(Tabla1[[#This Row],[CONSIDERED_DATE12]],3)</f>
        <v>DEC</v>
      </c>
      <c r="H2909" t="str">
        <f>+RIGHT(Tabla1[[#This Row],[CONSIDERED_DATE12]],2)</f>
        <v>23</v>
      </c>
      <c r="I2909" t="str">
        <f>+CONCATENATE(Tabla1[[#This Row],[CONSIDERED_DATE14]],"-",Tabla1[[#This Row],[CONSIDERED_DATE13]])</f>
        <v>23-DEC</v>
      </c>
      <c r="J2909" s="1" t="s">
        <v>6117</v>
      </c>
      <c r="K2909">
        <v>14</v>
      </c>
      <c r="L2909">
        <v>65</v>
      </c>
      <c r="M2909" s="4">
        <v>182667.78571428501</v>
      </c>
      <c r="N2909" s="3">
        <v>21.538461538461501</v>
      </c>
      <c r="O2909" s="3">
        <f>+Tabla1[[#This Row],[CF_CALC_OCC_ROOMS]]/67*100</f>
        <v>20.8955223880597</v>
      </c>
      <c r="P2909" s="2">
        <v>2557349</v>
      </c>
      <c r="Q2909">
        <v>0</v>
      </c>
      <c r="R2909">
        <v>0</v>
      </c>
      <c r="S2909">
        <v>0</v>
      </c>
    </row>
    <row r="2910" spans="1:19" x14ac:dyDescent="0.25">
      <c r="A2910" s="1" t="s">
        <v>13</v>
      </c>
      <c r="B2910" s="4">
        <v>2445671</v>
      </c>
      <c r="C2910">
        <v>16</v>
      </c>
      <c r="D2910">
        <v>27</v>
      </c>
      <c r="E2910" s="1" t="s">
        <v>2922</v>
      </c>
      <c r="F2910" t="str">
        <f>+RIGHT(Tabla1[[#This Row],[CONSIDERED_DATE1]],6)</f>
        <v>DEC-23</v>
      </c>
      <c r="G2910" t="str">
        <f>+LEFT(Tabla1[[#This Row],[CONSIDERED_DATE12]],3)</f>
        <v>DEC</v>
      </c>
      <c r="H2910" t="str">
        <f>+RIGHT(Tabla1[[#This Row],[CONSIDERED_DATE12]],2)</f>
        <v>23</v>
      </c>
      <c r="I2910" t="str">
        <f>+CONCATENATE(Tabla1[[#This Row],[CONSIDERED_DATE14]],"-",Tabla1[[#This Row],[CONSIDERED_DATE13]])</f>
        <v>23-DEC</v>
      </c>
      <c r="J2910" s="1" t="s">
        <v>6118</v>
      </c>
      <c r="K2910">
        <v>16</v>
      </c>
      <c r="L2910">
        <v>63</v>
      </c>
      <c r="M2910" s="4">
        <v>152854.4375</v>
      </c>
      <c r="N2910" s="3">
        <v>25.396825396825299</v>
      </c>
      <c r="O2910" s="3">
        <f>+Tabla1[[#This Row],[CF_CALC_OCC_ROOMS]]/67*100</f>
        <v>23.880597014925371</v>
      </c>
      <c r="P2910" s="2">
        <v>2445671</v>
      </c>
      <c r="Q2910">
        <v>0</v>
      </c>
      <c r="R2910">
        <v>0</v>
      </c>
      <c r="S2910">
        <v>0</v>
      </c>
    </row>
    <row r="2911" spans="1:19" x14ac:dyDescent="0.25">
      <c r="A2911" s="1" t="s">
        <v>13</v>
      </c>
      <c r="B2911" s="4">
        <v>3565781</v>
      </c>
      <c r="C2911">
        <v>25</v>
      </c>
      <c r="D2911">
        <v>39</v>
      </c>
      <c r="E2911" s="1" t="s">
        <v>2923</v>
      </c>
      <c r="F2911" t="str">
        <f>+RIGHT(Tabla1[[#This Row],[CONSIDERED_DATE1]],6)</f>
        <v>DEC-23</v>
      </c>
      <c r="G2911" t="str">
        <f>+LEFT(Tabla1[[#This Row],[CONSIDERED_DATE12]],3)</f>
        <v>DEC</v>
      </c>
      <c r="H2911" t="str">
        <f>+RIGHT(Tabla1[[#This Row],[CONSIDERED_DATE12]],2)</f>
        <v>23</v>
      </c>
      <c r="I2911" t="str">
        <f>+CONCATENATE(Tabla1[[#This Row],[CONSIDERED_DATE14]],"-",Tabla1[[#This Row],[CONSIDERED_DATE13]])</f>
        <v>23-DEC</v>
      </c>
      <c r="J2911" s="1" t="s">
        <v>6119</v>
      </c>
      <c r="K2911">
        <v>25</v>
      </c>
      <c r="L2911">
        <v>64</v>
      </c>
      <c r="M2911" s="4">
        <v>142631.24</v>
      </c>
      <c r="N2911" s="3">
        <v>39.0625</v>
      </c>
      <c r="O2911" s="3">
        <f>+Tabla1[[#This Row],[CF_CALC_OCC_ROOMS]]/67*100</f>
        <v>37.313432835820898</v>
      </c>
      <c r="P2911" s="2">
        <v>3565781</v>
      </c>
      <c r="Q2911">
        <v>0</v>
      </c>
      <c r="R2911">
        <v>0</v>
      </c>
      <c r="S2911">
        <v>0</v>
      </c>
    </row>
    <row r="2912" spans="1:19" x14ac:dyDescent="0.25">
      <c r="A2912" s="1" t="s">
        <v>13</v>
      </c>
      <c r="B2912" s="4">
        <v>3271052</v>
      </c>
      <c r="C2912">
        <v>17</v>
      </c>
      <c r="D2912">
        <v>33</v>
      </c>
      <c r="E2912" s="1" t="s">
        <v>2924</v>
      </c>
      <c r="F2912" t="str">
        <f>+RIGHT(Tabla1[[#This Row],[CONSIDERED_DATE1]],6)</f>
        <v>DEC-23</v>
      </c>
      <c r="G2912" t="str">
        <f>+LEFT(Tabla1[[#This Row],[CONSIDERED_DATE12]],3)</f>
        <v>DEC</v>
      </c>
      <c r="H2912" t="str">
        <f>+RIGHT(Tabla1[[#This Row],[CONSIDERED_DATE12]],2)</f>
        <v>23</v>
      </c>
      <c r="I2912" t="str">
        <f>+CONCATENATE(Tabla1[[#This Row],[CONSIDERED_DATE14]],"-",Tabla1[[#This Row],[CONSIDERED_DATE13]])</f>
        <v>23-DEC</v>
      </c>
      <c r="J2912" s="1" t="s">
        <v>6120</v>
      </c>
      <c r="K2912">
        <v>17</v>
      </c>
      <c r="L2912">
        <v>63</v>
      </c>
      <c r="M2912" s="4">
        <v>192414.82352941099</v>
      </c>
      <c r="N2912" s="3">
        <v>26.984126984126899</v>
      </c>
      <c r="O2912" s="3">
        <f>+Tabla1[[#This Row],[CF_CALC_OCC_ROOMS]]/67*100</f>
        <v>25.373134328358208</v>
      </c>
      <c r="P2912" s="2">
        <v>3271052</v>
      </c>
      <c r="Q2912">
        <v>0</v>
      </c>
      <c r="R2912">
        <v>0</v>
      </c>
      <c r="S2912">
        <v>0</v>
      </c>
    </row>
    <row r="2913" spans="1:19" x14ac:dyDescent="0.25">
      <c r="A2913" s="1" t="s">
        <v>13</v>
      </c>
      <c r="B2913" s="4">
        <v>3645122</v>
      </c>
      <c r="C2913">
        <v>22</v>
      </c>
      <c r="D2913">
        <v>38</v>
      </c>
      <c r="E2913" s="1" t="s">
        <v>2925</v>
      </c>
      <c r="F2913" t="str">
        <f>+RIGHT(Tabla1[[#This Row],[CONSIDERED_DATE1]],6)</f>
        <v>DEC-23</v>
      </c>
      <c r="G2913" t="str">
        <f>+LEFT(Tabla1[[#This Row],[CONSIDERED_DATE12]],3)</f>
        <v>DEC</v>
      </c>
      <c r="H2913" t="str">
        <f>+RIGHT(Tabla1[[#This Row],[CONSIDERED_DATE12]],2)</f>
        <v>23</v>
      </c>
      <c r="I2913" t="str">
        <f>+CONCATENATE(Tabla1[[#This Row],[CONSIDERED_DATE14]],"-",Tabla1[[#This Row],[CONSIDERED_DATE13]])</f>
        <v>23-DEC</v>
      </c>
      <c r="J2913" s="1" t="s">
        <v>6121</v>
      </c>
      <c r="K2913">
        <v>22</v>
      </c>
      <c r="L2913">
        <v>63</v>
      </c>
      <c r="M2913" s="4">
        <v>165687.36363636301</v>
      </c>
      <c r="N2913" s="3">
        <v>34.920634920634903</v>
      </c>
      <c r="O2913" s="3">
        <f>+Tabla1[[#This Row],[CF_CALC_OCC_ROOMS]]/67*100</f>
        <v>32.835820895522389</v>
      </c>
      <c r="P2913" s="2">
        <v>3645122</v>
      </c>
      <c r="Q2913">
        <v>0</v>
      </c>
      <c r="R2913">
        <v>0</v>
      </c>
      <c r="S2913">
        <v>0</v>
      </c>
    </row>
    <row r="2914" spans="1:19" x14ac:dyDescent="0.25">
      <c r="A2914" s="1" t="s">
        <v>13</v>
      </c>
      <c r="B2914" s="4">
        <v>5658805</v>
      </c>
      <c r="C2914">
        <v>26</v>
      </c>
      <c r="D2914">
        <v>50</v>
      </c>
      <c r="E2914" s="1" t="s">
        <v>2926</v>
      </c>
      <c r="F2914" t="str">
        <f>+RIGHT(Tabla1[[#This Row],[CONSIDERED_DATE1]],6)</f>
        <v>DEC-23</v>
      </c>
      <c r="G2914" t="str">
        <f>+LEFT(Tabla1[[#This Row],[CONSIDERED_DATE12]],3)</f>
        <v>DEC</v>
      </c>
      <c r="H2914" t="str">
        <f>+RIGHT(Tabla1[[#This Row],[CONSIDERED_DATE12]],2)</f>
        <v>23</v>
      </c>
      <c r="I2914" t="str">
        <f>+CONCATENATE(Tabla1[[#This Row],[CONSIDERED_DATE14]],"-",Tabla1[[#This Row],[CONSIDERED_DATE13]])</f>
        <v>23-DEC</v>
      </c>
      <c r="J2914" s="1" t="s">
        <v>6122</v>
      </c>
      <c r="K2914">
        <v>26</v>
      </c>
      <c r="L2914">
        <v>66</v>
      </c>
      <c r="M2914" s="4">
        <v>217646.34615384601</v>
      </c>
      <c r="N2914" s="3">
        <v>39.393939393939299</v>
      </c>
      <c r="O2914" s="3">
        <f>+Tabla1[[#This Row],[CF_CALC_OCC_ROOMS]]/67*100</f>
        <v>38.805970149253731</v>
      </c>
      <c r="P2914" s="2">
        <v>5658805</v>
      </c>
      <c r="Q2914">
        <v>0</v>
      </c>
      <c r="R2914">
        <v>0</v>
      </c>
      <c r="S2914">
        <v>0</v>
      </c>
    </row>
    <row r="2915" spans="1:19" x14ac:dyDescent="0.25">
      <c r="A2915" s="1" t="s">
        <v>13</v>
      </c>
      <c r="B2915" s="4">
        <v>6325235</v>
      </c>
      <c r="C2915">
        <v>29</v>
      </c>
      <c r="D2915">
        <v>55</v>
      </c>
      <c r="E2915" s="1" t="s">
        <v>2927</v>
      </c>
      <c r="F2915" t="str">
        <f>+RIGHT(Tabla1[[#This Row],[CONSIDERED_DATE1]],6)</f>
        <v>DEC-23</v>
      </c>
      <c r="G2915" t="str">
        <f>+LEFT(Tabla1[[#This Row],[CONSIDERED_DATE12]],3)</f>
        <v>DEC</v>
      </c>
      <c r="H2915" t="str">
        <f>+RIGHT(Tabla1[[#This Row],[CONSIDERED_DATE12]],2)</f>
        <v>23</v>
      </c>
      <c r="I2915" t="str">
        <f>+CONCATENATE(Tabla1[[#This Row],[CONSIDERED_DATE14]],"-",Tabla1[[#This Row],[CONSIDERED_DATE13]])</f>
        <v>23-DEC</v>
      </c>
      <c r="J2915" s="1" t="s">
        <v>6123</v>
      </c>
      <c r="K2915">
        <v>29</v>
      </c>
      <c r="L2915">
        <v>66</v>
      </c>
      <c r="M2915" s="4">
        <v>218111.55172413701</v>
      </c>
      <c r="N2915" s="3">
        <v>43.939393939393902</v>
      </c>
      <c r="O2915" s="3">
        <f>+Tabla1[[#This Row],[CF_CALC_OCC_ROOMS]]/67*100</f>
        <v>43.283582089552233</v>
      </c>
      <c r="P2915" s="2">
        <v>6325235</v>
      </c>
      <c r="Q2915">
        <v>0</v>
      </c>
      <c r="R2915">
        <v>0</v>
      </c>
      <c r="S2915">
        <v>0</v>
      </c>
    </row>
    <row r="2916" spans="1:19" x14ac:dyDescent="0.25">
      <c r="A2916" s="1" t="s">
        <v>13</v>
      </c>
      <c r="B2916" s="4">
        <v>5197549.3865546221</v>
      </c>
      <c r="C2916">
        <v>34</v>
      </c>
      <c r="D2916">
        <v>66</v>
      </c>
      <c r="E2916" s="1" t="s">
        <v>2928</v>
      </c>
      <c r="F2916" t="str">
        <f>+RIGHT(Tabla1[[#This Row],[CONSIDERED_DATE1]],6)</f>
        <v>DEC-23</v>
      </c>
      <c r="G2916" t="str">
        <f>+LEFT(Tabla1[[#This Row],[CONSIDERED_DATE12]],3)</f>
        <v>DEC</v>
      </c>
      <c r="H2916" t="str">
        <f>+RIGHT(Tabla1[[#This Row],[CONSIDERED_DATE12]],2)</f>
        <v>23</v>
      </c>
      <c r="I2916" t="str">
        <f>+CONCATENATE(Tabla1[[#This Row],[CONSIDERED_DATE14]],"-",Tabla1[[#This Row],[CONSIDERED_DATE13]])</f>
        <v>23-DEC</v>
      </c>
      <c r="J2916" s="1" t="s">
        <v>6124</v>
      </c>
      <c r="K2916">
        <v>34</v>
      </c>
      <c r="L2916">
        <v>67</v>
      </c>
      <c r="M2916" s="4">
        <v>152869.09960454699</v>
      </c>
      <c r="N2916" s="3">
        <v>50.746268656716403</v>
      </c>
      <c r="O2916" s="3">
        <f>+Tabla1[[#This Row],[CF_CALC_OCC_ROOMS]]/67*100</f>
        <v>50.746268656716417</v>
      </c>
      <c r="P2916" s="2">
        <v>5197549.3865546221</v>
      </c>
      <c r="Q2916">
        <v>0</v>
      </c>
      <c r="R2916">
        <v>0</v>
      </c>
      <c r="S2916">
        <v>0</v>
      </c>
    </row>
    <row r="2917" spans="1:19" x14ac:dyDescent="0.25">
      <c r="A2917" s="1" t="s">
        <v>13</v>
      </c>
      <c r="B2917" s="4">
        <v>3903572.6134453784</v>
      </c>
      <c r="C2917">
        <v>26</v>
      </c>
      <c r="D2917">
        <v>49</v>
      </c>
      <c r="E2917" s="1" t="s">
        <v>2929</v>
      </c>
      <c r="F2917" t="str">
        <f>+RIGHT(Tabla1[[#This Row],[CONSIDERED_DATE1]],6)</f>
        <v>DEC-23</v>
      </c>
      <c r="G2917" t="str">
        <f>+LEFT(Tabla1[[#This Row],[CONSIDERED_DATE12]],3)</f>
        <v>DEC</v>
      </c>
      <c r="H2917" t="str">
        <f>+RIGHT(Tabla1[[#This Row],[CONSIDERED_DATE12]],2)</f>
        <v>23</v>
      </c>
      <c r="I2917" t="str">
        <f>+CONCATENATE(Tabla1[[#This Row],[CONSIDERED_DATE14]],"-",Tabla1[[#This Row],[CONSIDERED_DATE13]])</f>
        <v>23-DEC</v>
      </c>
      <c r="J2917" s="1" t="s">
        <v>6125</v>
      </c>
      <c r="K2917">
        <v>26</v>
      </c>
      <c r="L2917">
        <v>67</v>
      </c>
      <c r="M2917" s="4">
        <v>150137.40820943701</v>
      </c>
      <c r="N2917" s="3">
        <v>38.805970149253703</v>
      </c>
      <c r="O2917" s="3">
        <f>+Tabla1[[#This Row],[CF_CALC_OCC_ROOMS]]/67*100</f>
        <v>38.805970149253731</v>
      </c>
      <c r="P2917" s="2">
        <v>3903572.6134453784</v>
      </c>
      <c r="Q2917">
        <v>0</v>
      </c>
      <c r="R2917">
        <v>0</v>
      </c>
      <c r="S2917">
        <v>0</v>
      </c>
    </row>
    <row r="2918" spans="1:19" x14ac:dyDescent="0.25">
      <c r="A2918" s="1" t="s">
        <v>13</v>
      </c>
      <c r="B2918" s="4">
        <v>4703182.4621848743</v>
      </c>
      <c r="C2918">
        <v>33</v>
      </c>
      <c r="D2918">
        <v>60</v>
      </c>
      <c r="E2918" s="1" t="s">
        <v>2930</v>
      </c>
      <c r="F2918" t="str">
        <f>+RIGHT(Tabla1[[#This Row],[CONSIDERED_DATE1]],6)</f>
        <v>DEC-23</v>
      </c>
      <c r="G2918" t="str">
        <f>+LEFT(Tabla1[[#This Row],[CONSIDERED_DATE12]],3)</f>
        <v>DEC</v>
      </c>
      <c r="H2918" t="str">
        <f>+RIGHT(Tabla1[[#This Row],[CONSIDERED_DATE12]],2)</f>
        <v>23</v>
      </c>
      <c r="I2918" t="str">
        <f>+CONCATENATE(Tabla1[[#This Row],[CONSIDERED_DATE14]],"-",Tabla1[[#This Row],[CONSIDERED_DATE13]])</f>
        <v>23-DEC</v>
      </c>
      <c r="J2918" s="1" t="s">
        <v>6126</v>
      </c>
      <c r="K2918">
        <v>33</v>
      </c>
      <c r="L2918">
        <v>63</v>
      </c>
      <c r="M2918" s="4">
        <v>142520.680672268</v>
      </c>
      <c r="N2918" s="3">
        <v>52.380952380952301</v>
      </c>
      <c r="O2918" s="3">
        <f>+Tabla1[[#This Row],[CF_CALC_OCC_ROOMS]]/67*100</f>
        <v>49.253731343283583</v>
      </c>
      <c r="P2918" s="2">
        <v>4703182.4621848743</v>
      </c>
      <c r="Q2918">
        <v>0</v>
      </c>
      <c r="R2918">
        <v>0</v>
      </c>
      <c r="S2918">
        <v>0</v>
      </c>
    </row>
    <row r="2919" spans="1:19" x14ac:dyDescent="0.25">
      <c r="A2919" s="1" t="s">
        <v>13</v>
      </c>
      <c r="B2919" s="4">
        <v>6984768.4621848743</v>
      </c>
      <c r="C2919">
        <v>45</v>
      </c>
      <c r="D2919">
        <v>74</v>
      </c>
      <c r="E2919" s="1" t="s">
        <v>2931</v>
      </c>
      <c r="F2919" t="str">
        <f>+RIGHT(Tabla1[[#This Row],[CONSIDERED_DATE1]],6)</f>
        <v>DEC-23</v>
      </c>
      <c r="G2919" t="str">
        <f>+LEFT(Tabla1[[#This Row],[CONSIDERED_DATE12]],3)</f>
        <v>DEC</v>
      </c>
      <c r="H2919" t="str">
        <f>+RIGHT(Tabla1[[#This Row],[CONSIDERED_DATE12]],2)</f>
        <v>23</v>
      </c>
      <c r="I2919" t="str">
        <f>+CONCATENATE(Tabla1[[#This Row],[CONSIDERED_DATE14]],"-",Tabla1[[#This Row],[CONSIDERED_DATE13]])</f>
        <v>23-DEC</v>
      </c>
      <c r="J2919" s="1" t="s">
        <v>6127</v>
      </c>
      <c r="K2919">
        <v>45</v>
      </c>
      <c r="L2919">
        <v>63</v>
      </c>
      <c r="M2919" s="4">
        <v>155217.07693744099</v>
      </c>
      <c r="N2919" s="3">
        <v>71.428571428571402</v>
      </c>
      <c r="O2919" s="3">
        <f>+Tabla1[[#This Row],[CF_CALC_OCC_ROOMS]]/67*100</f>
        <v>67.164179104477611</v>
      </c>
      <c r="P2919" s="2">
        <v>6984768.4621848743</v>
      </c>
      <c r="Q2919">
        <v>0</v>
      </c>
      <c r="R2919">
        <v>0</v>
      </c>
      <c r="S2919">
        <v>0</v>
      </c>
    </row>
    <row r="2920" spans="1:19" x14ac:dyDescent="0.25">
      <c r="A2920" s="1" t="s">
        <v>13</v>
      </c>
      <c r="B2920" s="4">
        <v>5000323.0756302522</v>
      </c>
      <c r="C2920">
        <v>31</v>
      </c>
      <c r="D2920">
        <v>47</v>
      </c>
      <c r="E2920" s="1" t="s">
        <v>2932</v>
      </c>
      <c r="F2920" t="str">
        <f>+RIGHT(Tabla1[[#This Row],[CONSIDERED_DATE1]],6)</f>
        <v>DEC-23</v>
      </c>
      <c r="G2920" t="str">
        <f>+LEFT(Tabla1[[#This Row],[CONSIDERED_DATE12]],3)</f>
        <v>DEC</v>
      </c>
      <c r="H2920" t="str">
        <f>+RIGHT(Tabla1[[#This Row],[CONSIDERED_DATE12]],2)</f>
        <v>23</v>
      </c>
      <c r="I2920" t="str">
        <f>+CONCATENATE(Tabla1[[#This Row],[CONSIDERED_DATE14]],"-",Tabla1[[#This Row],[CONSIDERED_DATE13]])</f>
        <v>23-DEC</v>
      </c>
      <c r="J2920" s="1" t="s">
        <v>6128</v>
      </c>
      <c r="K2920">
        <v>31</v>
      </c>
      <c r="L2920">
        <v>67</v>
      </c>
      <c r="M2920" s="4">
        <v>161300.74437516899</v>
      </c>
      <c r="N2920" s="3">
        <v>46.268656716417901</v>
      </c>
      <c r="O2920" s="3">
        <f>+Tabla1[[#This Row],[CF_CALC_OCC_ROOMS]]/67*100</f>
        <v>46.268656716417908</v>
      </c>
      <c r="P2920" s="2">
        <v>5000323.0756302522</v>
      </c>
      <c r="Q2920">
        <v>0</v>
      </c>
      <c r="R2920">
        <v>0</v>
      </c>
      <c r="S2920">
        <v>0</v>
      </c>
    </row>
    <row r="2921" spans="1:19" x14ac:dyDescent="0.25">
      <c r="A2921" s="1" t="s">
        <v>13</v>
      </c>
      <c r="B2921" s="4">
        <v>5522945</v>
      </c>
      <c r="C2921">
        <v>24</v>
      </c>
      <c r="D2921">
        <v>43</v>
      </c>
      <c r="E2921" s="1" t="s">
        <v>2933</v>
      </c>
      <c r="F2921" t="str">
        <f>+RIGHT(Tabla1[[#This Row],[CONSIDERED_DATE1]],6)</f>
        <v>DEC-23</v>
      </c>
      <c r="G2921" t="str">
        <f>+LEFT(Tabla1[[#This Row],[CONSIDERED_DATE12]],3)</f>
        <v>DEC</v>
      </c>
      <c r="H2921" t="str">
        <f>+RIGHT(Tabla1[[#This Row],[CONSIDERED_DATE12]],2)</f>
        <v>23</v>
      </c>
      <c r="I2921" t="str">
        <f>+CONCATENATE(Tabla1[[#This Row],[CONSIDERED_DATE14]],"-",Tabla1[[#This Row],[CONSIDERED_DATE13]])</f>
        <v>23-DEC</v>
      </c>
      <c r="J2921" s="1" t="s">
        <v>6129</v>
      </c>
      <c r="K2921">
        <v>24</v>
      </c>
      <c r="L2921">
        <v>66</v>
      </c>
      <c r="M2921" s="4">
        <v>230122.70833333299</v>
      </c>
      <c r="N2921" s="3">
        <v>36.363636363636303</v>
      </c>
      <c r="O2921" s="3">
        <f>+Tabla1[[#This Row],[CF_CALC_OCC_ROOMS]]/67*100</f>
        <v>35.820895522388057</v>
      </c>
      <c r="P2921" s="2">
        <v>5522945</v>
      </c>
      <c r="Q2921">
        <v>0</v>
      </c>
      <c r="R2921">
        <v>0</v>
      </c>
      <c r="S2921">
        <v>0</v>
      </c>
    </row>
    <row r="2922" spans="1:19" x14ac:dyDescent="0.25">
      <c r="A2922" s="1" t="s">
        <v>13</v>
      </c>
      <c r="B2922" s="4">
        <v>10231417</v>
      </c>
      <c r="C2922">
        <v>35</v>
      </c>
      <c r="D2922">
        <v>69</v>
      </c>
      <c r="E2922" s="1" t="s">
        <v>2934</v>
      </c>
      <c r="F2922" t="str">
        <f>+RIGHT(Tabla1[[#This Row],[CONSIDERED_DATE1]],6)</f>
        <v>DEC-23</v>
      </c>
      <c r="G2922" t="str">
        <f>+LEFT(Tabla1[[#This Row],[CONSIDERED_DATE12]],3)</f>
        <v>DEC</v>
      </c>
      <c r="H2922" t="str">
        <f>+RIGHT(Tabla1[[#This Row],[CONSIDERED_DATE12]],2)</f>
        <v>23</v>
      </c>
      <c r="I2922" t="str">
        <f>+CONCATENATE(Tabla1[[#This Row],[CONSIDERED_DATE14]],"-",Tabla1[[#This Row],[CONSIDERED_DATE13]])</f>
        <v>23-DEC</v>
      </c>
      <c r="J2922" s="1" t="s">
        <v>6130</v>
      </c>
      <c r="K2922">
        <v>35</v>
      </c>
      <c r="L2922">
        <v>66</v>
      </c>
      <c r="M2922" s="4">
        <v>292326.2</v>
      </c>
      <c r="N2922" s="3">
        <v>53.030303030303003</v>
      </c>
      <c r="O2922" s="3">
        <f>+Tabla1[[#This Row],[CF_CALC_OCC_ROOMS]]/67*100</f>
        <v>52.238805970149251</v>
      </c>
      <c r="P2922" s="2">
        <v>10231417</v>
      </c>
      <c r="Q2922">
        <v>0</v>
      </c>
      <c r="R2922">
        <v>0</v>
      </c>
      <c r="S2922">
        <v>0</v>
      </c>
    </row>
    <row r="2923" spans="1:19" x14ac:dyDescent="0.25">
      <c r="A2923" s="1" t="s">
        <v>13</v>
      </c>
      <c r="B2923" s="4">
        <v>20908482</v>
      </c>
      <c r="C2923">
        <v>53</v>
      </c>
      <c r="D2923">
        <v>104</v>
      </c>
      <c r="E2923" s="1" t="s">
        <v>2935</v>
      </c>
      <c r="F2923" t="str">
        <f>+RIGHT(Tabla1[[#This Row],[CONSIDERED_DATE1]],6)</f>
        <v>DEC-23</v>
      </c>
      <c r="G2923" t="str">
        <f>+LEFT(Tabla1[[#This Row],[CONSIDERED_DATE12]],3)</f>
        <v>DEC</v>
      </c>
      <c r="H2923" t="str">
        <f>+RIGHT(Tabla1[[#This Row],[CONSIDERED_DATE12]],2)</f>
        <v>23</v>
      </c>
      <c r="I2923" t="str">
        <f>+CONCATENATE(Tabla1[[#This Row],[CONSIDERED_DATE14]],"-",Tabla1[[#This Row],[CONSIDERED_DATE13]])</f>
        <v>23-DEC</v>
      </c>
      <c r="J2923" s="1" t="s">
        <v>6131</v>
      </c>
      <c r="K2923">
        <v>53</v>
      </c>
      <c r="L2923">
        <v>65</v>
      </c>
      <c r="M2923" s="4">
        <v>394499.66037735803</v>
      </c>
      <c r="N2923" s="3">
        <v>81.538461538461505</v>
      </c>
      <c r="O2923" s="3">
        <f>+Tabla1[[#This Row],[CF_CALC_OCC_ROOMS]]/67*100</f>
        <v>79.104477611940297</v>
      </c>
      <c r="P2923" s="2">
        <v>20908482</v>
      </c>
      <c r="Q2923">
        <v>0</v>
      </c>
      <c r="R2923">
        <v>0</v>
      </c>
      <c r="S2923">
        <v>0</v>
      </c>
    </row>
    <row r="2924" spans="1:19" x14ac:dyDescent="0.25">
      <c r="A2924" s="1" t="s">
        <v>13</v>
      </c>
      <c r="B2924" s="4">
        <v>10672192</v>
      </c>
      <c r="C2924">
        <v>50</v>
      </c>
      <c r="D2924">
        <v>93</v>
      </c>
      <c r="E2924" s="1" t="s">
        <v>2936</v>
      </c>
      <c r="F2924" t="str">
        <f>+RIGHT(Tabla1[[#This Row],[CONSIDERED_DATE1]],6)</f>
        <v>JAN-24</v>
      </c>
      <c r="G2924" t="str">
        <f>+LEFT(Tabla1[[#This Row],[CONSIDERED_DATE12]],3)</f>
        <v>JAN</v>
      </c>
      <c r="H2924" t="str">
        <f>+RIGHT(Tabla1[[#This Row],[CONSIDERED_DATE12]],2)</f>
        <v>24</v>
      </c>
      <c r="I2924" t="str">
        <f>+CONCATENATE(Tabla1[[#This Row],[CONSIDERED_DATE14]],"-",Tabla1[[#This Row],[CONSIDERED_DATE13]])</f>
        <v>24-JAN</v>
      </c>
      <c r="J2924" s="1" t="s">
        <v>6132</v>
      </c>
      <c r="K2924">
        <v>50</v>
      </c>
      <c r="L2924">
        <v>65</v>
      </c>
      <c r="M2924" s="4">
        <v>213443.84</v>
      </c>
      <c r="N2924" s="3">
        <v>76.923076923076906</v>
      </c>
      <c r="O2924" s="3">
        <f>+Tabla1[[#This Row],[CF_CALC_OCC_ROOMS]]/67*100</f>
        <v>74.626865671641795</v>
      </c>
      <c r="P2924" s="2">
        <v>10672192</v>
      </c>
      <c r="Q2924">
        <v>0</v>
      </c>
      <c r="R2924">
        <v>0</v>
      </c>
      <c r="S2924">
        <v>0</v>
      </c>
    </row>
    <row r="2925" spans="1:19" x14ac:dyDescent="0.25">
      <c r="A2925" s="1" t="s">
        <v>13</v>
      </c>
      <c r="B2925" s="4">
        <v>3884130</v>
      </c>
      <c r="C2925">
        <v>17</v>
      </c>
      <c r="D2925">
        <v>30</v>
      </c>
      <c r="E2925" s="1" t="s">
        <v>2937</v>
      </c>
      <c r="F2925" t="str">
        <f>+RIGHT(Tabla1[[#This Row],[CONSIDERED_DATE1]],6)</f>
        <v>JAN-24</v>
      </c>
      <c r="G2925" t="str">
        <f>+LEFT(Tabla1[[#This Row],[CONSIDERED_DATE12]],3)</f>
        <v>JAN</v>
      </c>
      <c r="H2925" t="str">
        <f>+RIGHT(Tabla1[[#This Row],[CONSIDERED_DATE12]],2)</f>
        <v>24</v>
      </c>
      <c r="I2925" t="str">
        <f>+CONCATENATE(Tabla1[[#This Row],[CONSIDERED_DATE14]],"-",Tabla1[[#This Row],[CONSIDERED_DATE13]])</f>
        <v>24-JAN</v>
      </c>
      <c r="J2925" s="1" t="s">
        <v>6133</v>
      </c>
      <c r="K2925">
        <v>17</v>
      </c>
      <c r="L2925">
        <v>65</v>
      </c>
      <c r="M2925" s="4">
        <v>228478.23529411701</v>
      </c>
      <c r="N2925" s="3">
        <v>26.1538461538461</v>
      </c>
      <c r="O2925" s="3">
        <f>+Tabla1[[#This Row],[CF_CALC_OCC_ROOMS]]/67*100</f>
        <v>25.373134328358208</v>
      </c>
      <c r="P2925" s="2">
        <v>3884130</v>
      </c>
      <c r="Q2925">
        <v>0</v>
      </c>
      <c r="R2925">
        <v>0</v>
      </c>
      <c r="S2925">
        <v>0</v>
      </c>
    </row>
    <row r="2926" spans="1:19" x14ac:dyDescent="0.25">
      <c r="A2926" s="1" t="s">
        <v>13</v>
      </c>
      <c r="B2926" s="4">
        <v>3500674</v>
      </c>
      <c r="C2926">
        <v>25</v>
      </c>
      <c r="D2926">
        <v>48</v>
      </c>
      <c r="E2926" s="1" t="s">
        <v>2938</v>
      </c>
      <c r="F2926" t="str">
        <f>+RIGHT(Tabla1[[#This Row],[CONSIDERED_DATE1]],6)</f>
        <v>JAN-24</v>
      </c>
      <c r="G2926" t="str">
        <f>+LEFT(Tabla1[[#This Row],[CONSIDERED_DATE12]],3)</f>
        <v>JAN</v>
      </c>
      <c r="H2926" t="str">
        <f>+RIGHT(Tabla1[[#This Row],[CONSIDERED_DATE12]],2)</f>
        <v>24</v>
      </c>
      <c r="I2926" t="str">
        <f>+CONCATENATE(Tabla1[[#This Row],[CONSIDERED_DATE14]],"-",Tabla1[[#This Row],[CONSIDERED_DATE13]])</f>
        <v>24-JAN</v>
      </c>
      <c r="J2926" s="1" t="s">
        <v>6134</v>
      </c>
      <c r="K2926">
        <v>25</v>
      </c>
      <c r="L2926">
        <v>65</v>
      </c>
      <c r="M2926" s="4">
        <v>140026.96</v>
      </c>
      <c r="N2926" s="3">
        <v>38.461538461538403</v>
      </c>
      <c r="O2926" s="3">
        <f>+Tabla1[[#This Row],[CF_CALC_OCC_ROOMS]]/67*100</f>
        <v>37.313432835820898</v>
      </c>
      <c r="P2926" s="2">
        <v>3500674</v>
      </c>
      <c r="Q2926">
        <v>0</v>
      </c>
      <c r="R2926">
        <v>0</v>
      </c>
      <c r="S2926">
        <v>0</v>
      </c>
    </row>
    <row r="2927" spans="1:19" x14ac:dyDescent="0.25">
      <c r="A2927" s="1" t="s">
        <v>13</v>
      </c>
      <c r="B2927" s="4">
        <v>4310425</v>
      </c>
      <c r="C2927">
        <v>22</v>
      </c>
      <c r="D2927">
        <v>40</v>
      </c>
      <c r="E2927" s="1" t="s">
        <v>2939</v>
      </c>
      <c r="F2927" t="str">
        <f>+RIGHT(Tabla1[[#This Row],[CONSIDERED_DATE1]],6)</f>
        <v>JAN-24</v>
      </c>
      <c r="G2927" t="str">
        <f>+LEFT(Tabla1[[#This Row],[CONSIDERED_DATE12]],3)</f>
        <v>JAN</v>
      </c>
      <c r="H2927" t="str">
        <f>+RIGHT(Tabla1[[#This Row],[CONSIDERED_DATE12]],2)</f>
        <v>24</v>
      </c>
      <c r="I2927" t="str">
        <f>+CONCATENATE(Tabla1[[#This Row],[CONSIDERED_DATE14]],"-",Tabla1[[#This Row],[CONSIDERED_DATE13]])</f>
        <v>24-JAN</v>
      </c>
      <c r="J2927" s="1" t="s">
        <v>6135</v>
      </c>
      <c r="K2927">
        <v>22</v>
      </c>
      <c r="L2927">
        <v>65</v>
      </c>
      <c r="M2927" s="4">
        <v>195928.409090909</v>
      </c>
      <c r="N2927" s="3">
        <v>33.846153846153797</v>
      </c>
      <c r="O2927" s="3">
        <f>+Tabla1[[#This Row],[CF_CALC_OCC_ROOMS]]/67*100</f>
        <v>32.835820895522389</v>
      </c>
      <c r="P2927" s="2">
        <v>4310425</v>
      </c>
      <c r="Q2927">
        <v>0</v>
      </c>
      <c r="R2927">
        <v>0</v>
      </c>
      <c r="S2927">
        <v>0</v>
      </c>
    </row>
    <row r="2928" spans="1:19" x14ac:dyDescent="0.25">
      <c r="A2928" s="1" t="s">
        <v>13</v>
      </c>
      <c r="B2928" s="4">
        <v>6143965</v>
      </c>
      <c r="C2928">
        <v>26</v>
      </c>
      <c r="D2928">
        <v>50</v>
      </c>
      <c r="E2928" s="1" t="s">
        <v>2940</v>
      </c>
      <c r="F2928" t="str">
        <f>+RIGHT(Tabla1[[#This Row],[CONSIDERED_DATE1]],6)</f>
        <v>JAN-24</v>
      </c>
      <c r="G2928" t="str">
        <f>+LEFT(Tabla1[[#This Row],[CONSIDERED_DATE12]],3)</f>
        <v>JAN</v>
      </c>
      <c r="H2928" t="str">
        <f>+RIGHT(Tabla1[[#This Row],[CONSIDERED_DATE12]],2)</f>
        <v>24</v>
      </c>
      <c r="I2928" t="str">
        <f>+CONCATENATE(Tabla1[[#This Row],[CONSIDERED_DATE14]],"-",Tabla1[[#This Row],[CONSIDERED_DATE13]])</f>
        <v>24-JAN</v>
      </c>
      <c r="J2928" s="1" t="s">
        <v>6136</v>
      </c>
      <c r="K2928">
        <v>26</v>
      </c>
      <c r="L2928">
        <v>65</v>
      </c>
      <c r="M2928" s="4">
        <v>236306.34615384601</v>
      </c>
      <c r="N2928" s="3">
        <v>40</v>
      </c>
      <c r="O2928" s="3">
        <f>+Tabla1[[#This Row],[CF_CALC_OCC_ROOMS]]/67*100</f>
        <v>38.805970149253731</v>
      </c>
      <c r="P2928" s="2">
        <v>6143965</v>
      </c>
      <c r="Q2928">
        <v>0</v>
      </c>
      <c r="R2928">
        <v>0</v>
      </c>
      <c r="S2928">
        <v>0</v>
      </c>
    </row>
    <row r="2929" spans="1:19" x14ac:dyDescent="0.25">
      <c r="A2929" s="1" t="s">
        <v>13</v>
      </c>
      <c r="B2929" s="4">
        <v>11836782</v>
      </c>
      <c r="C2929">
        <v>51</v>
      </c>
      <c r="D2929">
        <v>93</v>
      </c>
      <c r="E2929" s="1" t="s">
        <v>2941</v>
      </c>
      <c r="F2929" t="str">
        <f>+RIGHT(Tabla1[[#This Row],[CONSIDERED_DATE1]],6)</f>
        <v>JAN-24</v>
      </c>
      <c r="G2929" t="str">
        <f>+LEFT(Tabla1[[#This Row],[CONSIDERED_DATE12]],3)</f>
        <v>JAN</v>
      </c>
      <c r="H2929" t="str">
        <f>+RIGHT(Tabla1[[#This Row],[CONSIDERED_DATE12]],2)</f>
        <v>24</v>
      </c>
      <c r="I2929" t="str">
        <f>+CONCATENATE(Tabla1[[#This Row],[CONSIDERED_DATE14]],"-",Tabla1[[#This Row],[CONSIDERED_DATE13]])</f>
        <v>24-JAN</v>
      </c>
      <c r="J2929" s="1" t="s">
        <v>6137</v>
      </c>
      <c r="K2929">
        <v>51</v>
      </c>
      <c r="L2929">
        <v>65</v>
      </c>
      <c r="M2929" s="4">
        <v>232093.764705882</v>
      </c>
      <c r="N2929" s="3">
        <v>78.461538461538396</v>
      </c>
      <c r="O2929" s="3">
        <f>+Tabla1[[#This Row],[CF_CALC_OCC_ROOMS]]/67*100</f>
        <v>76.119402985074629</v>
      </c>
      <c r="P2929" s="2">
        <v>11836782</v>
      </c>
      <c r="Q2929">
        <v>0</v>
      </c>
      <c r="R2929">
        <v>0</v>
      </c>
      <c r="S2929">
        <v>0</v>
      </c>
    </row>
    <row r="2930" spans="1:19" x14ac:dyDescent="0.25">
      <c r="A2930" s="1" t="s">
        <v>13</v>
      </c>
      <c r="B2930" s="4">
        <v>6806707</v>
      </c>
      <c r="C2930">
        <v>30</v>
      </c>
      <c r="D2930">
        <v>60</v>
      </c>
      <c r="E2930" s="1" t="s">
        <v>2942</v>
      </c>
      <c r="F2930" t="str">
        <f>+RIGHT(Tabla1[[#This Row],[CONSIDERED_DATE1]],6)</f>
        <v>JAN-24</v>
      </c>
      <c r="G2930" t="str">
        <f>+LEFT(Tabla1[[#This Row],[CONSIDERED_DATE12]],3)</f>
        <v>JAN</v>
      </c>
      <c r="H2930" t="str">
        <f>+RIGHT(Tabla1[[#This Row],[CONSIDERED_DATE12]],2)</f>
        <v>24</v>
      </c>
      <c r="I2930" t="str">
        <f>+CONCATENATE(Tabla1[[#This Row],[CONSIDERED_DATE14]],"-",Tabla1[[#This Row],[CONSIDERED_DATE13]])</f>
        <v>24-JAN</v>
      </c>
      <c r="J2930" s="1" t="s">
        <v>6138</v>
      </c>
      <c r="K2930">
        <v>30</v>
      </c>
      <c r="L2930">
        <v>65</v>
      </c>
      <c r="M2930" s="4">
        <v>226890.23333333299</v>
      </c>
      <c r="N2930" s="3">
        <v>46.153846153846096</v>
      </c>
      <c r="O2930" s="3">
        <f>+Tabla1[[#This Row],[CF_CALC_OCC_ROOMS]]/67*100</f>
        <v>44.776119402985074</v>
      </c>
      <c r="P2930" s="2">
        <v>6806707</v>
      </c>
      <c r="Q2930">
        <v>0</v>
      </c>
      <c r="R2930">
        <v>0</v>
      </c>
      <c r="S2930">
        <v>0</v>
      </c>
    </row>
    <row r="2931" spans="1:19" x14ac:dyDescent="0.25">
      <c r="A2931" s="1" t="s">
        <v>13</v>
      </c>
      <c r="B2931" s="4">
        <v>3273341</v>
      </c>
      <c r="C2931">
        <v>15</v>
      </c>
      <c r="D2931">
        <v>30</v>
      </c>
      <c r="E2931" s="1" t="s">
        <v>2943</v>
      </c>
      <c r="F2931" t="str">
        <f>+RIGHT(Tabla1[[#This Row],[CONSIDERED_DATE1]],6)</f>
        <v>JAN-24</v>
      </c>
      <c r="G2931" t="str">
        <f>+LEFT(Tabla1[[#This Row],[CONSIDERED_DATE12]],3)</f>
        <v>JAN</v>
      </c>
      <c r="H2931" t="str">
        <f>+RIGHT(Tabla1[[#This Row],[CONSIDERED_DATE12]],2)</f>
        <v>24</v>
      </c>
      <c r="I2931" t="str">
        <f>+CONCATENATE(Tabla1[[#This Row],[CONSIDERED_DATE14]],"-",Tabla1[[#This Row],[CONSIDERED_DATE13]])</f>
        <v>24-JAN</v>
      </c>
      <c r="J2931" s="1" t="s">
        <v>6139</v>
      </c>
      <c r="K2931">
        <v>15</v>
      </c>
      <c r="L2931">
        <v>65</v>
      </c>
      <c r="M2931" s="4">
        <v>218222.73333333299</v>
      </c>
      <c r="N2931" s="3">
        <v>23.076923076922998</v>
      </c>
      <c r="O2931" s="3">
        <f>+Tabla1[[#This Row],[CF_CALC_OCC_ROOMS]]/67*100</f>
        <v>22.388059701492537</v>
      </c>
      <c r="P2931" s="2">
        <v>3273341</v>
      </c>
      <c r="Q2931">
        <v>0</v>
      </c>
      <c r="R2931">
        <v>0</v>
      </c>
      <c r="S2931">
        <v>0</v>
      </c>
    </row>
    <row r="2932" spans="1:19" x14ac:dyDescent="0.25">
      <c r="A2932" s="1" t="s">
        <v>13</v>
      </c>
      <c r="B2932" s="4">
        <v>3824351</v>
      </c>
      <c r="C2932">
        <v>18</v>
      </c>
      <c r="D2932">
        <v>33</v>
      </c>
      <c r="E2932" s="1" t="s">
        <v>2944</v>
      </c>
      <c r="F2932" t="str">
        <f>+RIGHT(Tabla1[[#This Row],[CONSIDERED_DATE1]],6)</f>
        <v>JAN-24</v>
      </c>
      <c r="G2932" t="str">
        <f>+LEFT(Tabla1[[#This Row],[CONSIDERED_DATE12]],3)</f>
        <v>JAN</v>
      </c>
      <c r="H2932" t="str">
        <f>+RIGHT(Tabla1[[#This Row],[CONSIDERED_DATE12]],2)</f>
        <v>24</v>
      </c>
      <c r="I2932" t="str">
        <f>+CONCATENATE(Tabla1[[#This Row],[CONSIDERED_DATE14]],"-",Tabla1[[#This Row],[CONSIDERED_DATE13]])</f>
        <v>24-JAN</v>
      </c>
      <c r="J2932" s="1" t="s">
        <v>6140</v>
      </c>
      <c r="K2932">
        <v>18</v>
      </c>
      <c r="L2932">
        <v>65</v>
      </c>
      <c r="M2932" s="4">
        <v>212463.944444444</v>
      </c>
      <c r="N2932" s="3">
        <v>27.692307692307601</v>
      </c>
      <c r="O2932" s="3">
        <f>+Tabla1[[#This Row],[CF_CALC_OCC_ROOMS]]/67*100</f>
        <v>26.865671641791046</v>
      </c>
      <c r="P2932" s="2">
        <v>3824351</v>
      </c>
      <c r="Q2932">
        <v>0</v>
      </c>
      <c r="R2932">
        <v>0</v>
      </c>
      <c r="S2932">
        <v>0</v>
      </c>
    </row>
    <row r="2933" spans="1:19" x14ac:dyDescent="0.25">
      <c r="A2933" s="1" t="s">
        <v>13</v>
      </c>
      <c r="B2933" s="4">
        <v>4308424</v>
      </c>
      <c r="C2933">
        <v>24</v>
      </c>
      <c r="D2933">
        <v>36</v>
      </c>
      <c r="E2933" s="1" t="s">
        <v>2945</v>
      </c>
      <c r="F2933" t="str">
        <f>+RIGHT(Tabla1[[#This Row],[CONSIDERED_DATE1]],6)</f>
        <v>JAN-24</v>
      </c>
      <c r="G2933" t="str">
        <f>+LEFT(Tabla1[[#This Row],[CONSIDERED_DATE12]],3)</f>
        <v>JAN</v>
      </c>
      <c r="H2933" t="str">
        <f>+RIGHT(Tabla1[[#This Row],[CONSIDERED_DATE12]],2)</f>
        <v>24</v>
      </c>
      <c r="I2933" t="str">
        <f>+CONCATENATE(Tabla1[[#This Row],[CONSIDERED_DATE14]],"-",Tabla1[[#This Row],[CONSIDERED_DATE13]])</f>
        <v>24-JAN</v>
      </c>
      <c r="J2933" s="1" t="s">
        <v>6141</v>
      </c>
      <c r="K2933">
        <v>24</v>
      </c>
      <c r="L2933">
        <v>66</v>
      </c>
      <c r="M2933" s="4">
        <v>179517.66666666599</v>
      </c>
      <c r="N2933" s="3">
        <v>36.363636363636303</v>
      </c>
      <c r="O2933" s="3">
        <f>+Tabla1[[#This Row],[CF_CALC_OCC_ROOMS]]/67*100</f>
        <v>35.820895522388057</v>
      </c>
      <c r="P2933" s="2">
        <v>4308424</v>
      </c>
      <c r="Q2933">
        <v>0</v>
      </c>
      <c r="R2933">
        <v>0</v>
      </c>
      <c r="S2933">
        <v>0</v>
      </c>
    </row>
    <row r="2934" spans="1:19" x14ac:dyDescent="0.25">
      <c r="A2934" s="1" t="s">
        <v>13</v>
      </c>
      <c r="B2934" s="4">
        <v>3723767</v>
      </c>
      <c r="C2934">
        <v>19</v>
      </c>
      <c r="D2934">
        <v>36</v>
      </c>
      <c r="E2934" s="1" t="s">
        <v>2946</v>
      </c>
      <c r="F2934" t="str">
        <f>+RIGHT(Tabla1[[#This Row],[CONSIDERED_DATE1]],6)</f>
        <v>JAN-24</v>
      </c>
      <c r="G2934" t="str">
        <f>+LEFT(Tabla1[[#This Row],[CONSIDERED_DATE12]],3)</f>
        <v>JAN</v>
      </c>
      <c r="H2934" t="str">
        <f>+RIGHT(Tabla1[[#This Row],[CONSIDERED_DATE12]],2)</f>
        <v>24</v>
      </c>
      <c r="I2934" t="str">
        <f>+CONCATENATE(Tabla1[[#This Row],[CONSIDERED_DATE14]],"-",Tabla1[[#This Row],[CONSIDERED_DATE13]])</f>
        <v>24-JAN</v>
      </c>
      <c r="J2934" s="1" t="s">
        <v>6142</v>
      </c>
      <c r="K2934">
        <v>19</v>
      </c>
      <c r="L2934">
        <v>66</v>
      </c>
      <c r="M2934" s="4">
        <v>195987.73684210499</v>
      </c>
      <c r="N2934" s="3">
        <v>28.7878787878787</v>
      </c>
      <c r="O2934" s="3">
        <f>+Tabla1[[#This Row],[CF_CALC_OCC_ROOMS]]/67*100</f>
        <v>28.35820895522388</v>
      </c>
      <c r="P2934" s="2">
        <v>3723767</v>
      </c>
      <c r="Q2934">
        <v>0</v>
      </c>
      <c r="R2934">
        <v>0</v>
      </c>
      <c r="S2934">
        <v>0</v>
      </c>
    </row>
    <row r="2935" spans="1:19" x14ac:dyDescent="0.25">
      <c r="A2935" s="1" t="s">
        <v>13</v>
      </c>
      <c r="B2935" s="4">
        <v>13948941</v>
      </c>
      <c r="C2935">
        <v>58</v>
      </c>
      <c r="D2935">
        <v>86</v>
      </c>
      <c r="E2935" s="1" t="s">
        <v>2947</v>
      </c>
      <c r="F2935" t="str">
        <f>+RIGHT(Tabla1[[#This Row],[CONSIDERED_DATE1]],6)</f>
        <v>JAN-24</v>
      </c>
      <c r="G2935" t="str">
        <f>+LEFT(Tabla1[[#This Row],[CONSIDERED_DATE12]],3)</f>
        <v>JAN</v>
      </c>
      <c r="H2935" t="str">
        <f>+RIGHT(Tabla1[[#This Row],[CONSIDERED_DATE12]],2)</f>
        <v>24</v>
      </c>
      <c r="I2935" t="str">
        <f>+CONCATENATE(Tabla1[[#This Row],[CONSIDERED_DATE14]],"-",Tabla1[[#This Row],[CONSIDERED_DATE13]])</f>
        <v>24-JAN</v>
      </c>
      <c r="J2935" s="1" t="s">
        <v>6143</v>
      </c>
      <c r="K2935">
        <v>58</v>
      </c>
      <c r="L2935">
        <v>67</v>
      </c>
      <c r="M2935" s="4">
        <v>240498.98275862</v>
      </c>
      <c r="N2935" s="3">
        <v>86.567164179104395</v>
      </c>
      <c r="O2935" s="3">
        <f>+Tabla1[[#This Row],[CF_CALC_OCC_ROOMS]]/67*100</f>
        <v>86.567164179104466</v>
      </c>
      <c r="P2935" s="2">
        <v>6577821</v>
      </c>
      <c r="Q2935">
        <v>0</v>
      </c>
      <c r="R2935">
        <v>7371120</v>
      </c>
      <c r="S2935">
        <v>0</v>
      </c>
    </row>
    <row r="2936" spans="1:19" x14ac:dyDescent="0.25">
      <c r="A2936" s="1" t="s">
        <v>13</v>
      </c>
      <c r="B2936" s="4">
        <v>16993921</v>
      </c>
      <c r="C2936">
        <v>67</v>
      </c>
      <c r="D2936">
        <v>111</v>
      </c>
      <c r="E2936" s="1" t="s">
        <v>2948</v>
      </c>
      <c r="F2936" t="str">
        <f>+RIGHT(Tabla1[[#This Row],[CONSIDERED_DATE1]],6)</f>
        <v>JAN-24</v>
      </c>
      <c r="G2936" t="str">
        <f>+LEFT(Tabla1[[#This Row],[CONSIDERED_DATE12]],3)</f>
        <v>JAN</v>
      </c>
      <c r="H2936" t="str">
        <f>+RIGHT(Tabla1[[#This Row],[CONSIDERED_DATE12]],2)</f>
        <v>24</v>
      </c>
      <c r="I2936" t="str">
        <f>+CONCATENATE(Tabla1[[#This Row],[CONSIDERED_DATE14]],"-",Tabla1[[#This Row],[CONSIDERED_DATE13]])</f>
        <v>24-JAN</v>
      </c>
      <c r="J2936" s="1" t="s">
        <v>6144</v>
      </c>
      <c r="K2936">
        <v>67</v>
      </c>
      <c r="L2936">
        <v>67</v>
      </c>
      <c r="M2936" s="4">
        <v>253640.611940298</v>
      </c>
      <c r="N2936" s="3">
        <v>100</v>
      </c>
      <c r="O2936" s="3">
        <f>+Tabla1[[#This Row],[CF_CALC_OCC_ROOMS]]/67*100</f>
        <v>100</v>
      </c>
      <c r="P2936" s="2">
        <v>12152961</v>
      </c>
      <c r="Q2936">
        <v>0</v>
      </c>
      <c r="R2936">
        <v>4840960</v>
      </c>
      <c r="S2936">
        <v>0</v>
      </c>
    </row>
    <row r="2937" spans="1:19" x14ac:dyDescent="0.25">
      <c r="A2937" s="1" t="s">
        <v>13</v>
      </c>
      <c r="B2937" s="4">
        <v>11335484</v>
      </c>
      <c r="C2937">
        <v>59</v>
      </c>
      <c r="D2937">
        <v>91</v>
      </c>
      <c r="E2937" s="1" t="s">
        <v>2949</v>
      </c>
      <c r="F2937" t="str">
        <f>+RIGHT(Tabla1[[#This Row],[CONSIDERED_DATE1]],6)</f>
        <v>JAN-24</v>
      </c>
      <c r="G2937" t="str">
        <f>+LEFT(Tabla1[[#This Row],[CONSIDERED_DATE12]],3)</f>
        <v>JAN</v>
      </c>
      <c r="H2937" t="str">
        <f>+RIGHT(Tabla1[[#This Row],[CONSIDERED_DATE12]],2)</f>
        <v>24</v>
      </c>
      <c r="I2937" t="str">
        <f>+CONCATENATE(Tabla1[[#This Row],[CONSIDERED_DATE14]],"-",Tabla1[[#This Row],[CONSIDERED_DATE13]])</f>
        <v>24-JAN</v>
      </c>
      <c r="J2937" s="1" t="s">
        <v>6145</v>
      </c>
      <c r="K2937">
        <v>59</v>
      </c>
      <c r="L2937">
        <v>65</v>
      </c>
      <c r="M2937" s="4">
        <v>192126.84745762701</v>
      </c>
      <c r="N2937" s="3">
        <v>90.769230769230703</v>
      </c>
      <c r="O2937" s="3">
        <f>+Tabla1[[#This Row],[CF_CALC_OCC_ROOMS]]/67*100</f>
        <v>88.059701492537314</v>
      </c>
      <c r="P2937" s="2">
        <v>2962444</v>
      </c>
      <c r="Q2937">
        <v>0</v>
      </c>
      <c r="R2937">
        <v>8373040</v>
      </c>
      <c r="S2937">
        <v>0</v>
      </c>
    </row>
    <row r="2938" spans="1:19" x14ac:dyDescent="0.25">
      <c r="A2938" s="1" t="s">
        <v>13</v>
      </c>
      <c r="B2938" s="4">
        <v>9339356</v>
      </c>
      <c r="C2938">
        <v>52</v>
      </c>
      <c r="D2938">
        <v>83</v>
      </c>
      <c r="E2938" s="1" t="s">
        <v>2950</v>
      </c>
      <c r="F2938" t="str">
        <f>+RIGHT(Tabla1[[#This Row],[CONSIDERED_DATE1]],6)</f>
        <v>JAN-24</v>
      </c>
      <c r="G2938" t="str">
        <f>+LEFT(Tabla1[[#This Row],[CONSIDERED_DATE12]],3)</f>
        <v>JAN</v>
      </c>
      <c r="H2938" t="str">
        <f>+RIGHT(Tabla1[[#This Row],[CONSIDERED_DATE12]],2)</f>
        <v>24</v>
      </c>
      <c r="I2938" t="str">
        <f>+CONCATENATE(Tabla1[[#This Row],[CONSIDERED_DATE14]],"-",Tabla1[[#This Row],[CONSIDERED_DATE13]])</f>
        <v>24-JAN</v>
      </c>
      <c r="J2938" s="1" t="s">
        <v>6146</v>
      </c>
      <c r="K2938">
        <v>52</v>
      </c>
      <c r="L2938">
        <v>67</v>
      </c>
      <c r="M2938" s="4">
        <v>179603</v>
      </c>
      <c r="N2938" s="3">
        <v>77.611940298507406</v>
      </c>
      <c r="O2938" s="3">
        <f>+Tabla1[[#This Row],[CF_CALC_OCC_ROOMS]]/67*100</f>
        <v>77.611940298507463</v>
      </c>
      <c r="P2938" s="2">
        <v>3797836</v>
      </c>
      <c r="Q2938">
        <v>0</v>
      </c>
      <c r="R2938">
        <v>5541520</v>
      </c>
      <c r="S2938">
        <v>0</v>
      </c>
    </row>
    <row r="2939" spans="1:19" x14ac:dyDescent="0.25">
      <c r="A2939" s="1" t="s">
        <v>13</v>
      </c>
      <c r="B2939" s="4">
        <v>5691527</v>
      </c>
      <c r="C2939">
        <v>29</v>
      </c>
      <c r="D2939">
        <v>41</v>
      </c>
      <c r="E2939" s="1" t="s">
        <v>2951</v>
      </c>
      <c r="F2939" t="str">
        <f>+RIGHT(Tabla1[[#This Row],[CONSIDERED_DATE1]],6)</f>
        <v>JAN-24</v>
      </c>
      <c r="G2939" t="str">
        <f>+LEFT(Tabla1[[#This Row],[CONSIDERED_DATE12]],3)</f>
        <v>JAN</v>
      </c>
      <c r="H2939" t="str">
        <f>+RIGHT(Tabla1[[#This Row],[CONSIDERED_DATE12]],2)</f>
        <v>24</v>
      </c>
      <c r="I2939" t="str">
        <f>+CONCATENATE(Tabla1[[#This Row],[CONSIDERED_DATE14]],"-",Tabla1[[#This Row],[CONSIDERED_DATE13]])</f>
        <v>24-JAN</v>
      </c>
      <c r="J2939" s="1" t="s">
        <v>6147</v>
      </c>
      <c r="K2939">
        <v>29</v>
      </c>
      <c r="L2939">
        <v>67</v>
      </c>
      <c r="M2939" s="4">
        <v>196259.55172413701</v>
      </c>
      <c r="N2939" s="3">
        <v>43.283582089552198</v>
      </c>
      <c r="O2939" s="3">
        <f>+Tabla1[[#This Row],[CF_CALC_OCC_ROOMS]]/67*100</f>
        <v>43.283582089552233</v>
      </c>
      <c r="P2939" s="2">
        <v>5440567</v>
      </c>
      <c r="Q2939">
        <v>0</v>
      </c>
      <c r="R2939">
        <v>250960</v>
      </c>
      <c r="S2939">
        <v>0</v>
      </c>
    </row>
    <row r="2940" spans="1:19" x14ac:dyDescent="0.25">
      <c r="A2940" s="1" t="s">
        <v>13</v>
      </c>
      <c r="B2940" s="4">
        <v>5727359</v>
      </c>
      <c r="C2940">
        <v>31</v>
      </c>
      <c r="D2940">
        <v>46</v>
      </c>
      <c r="E2940" s="1" t="s">
        <v>2952</v>
      </c>
      <c r="F2940" t="str">
        <f>+RIGHT(Tabla1[[#This Row],[CONSIDERED_DATE1]],6)</f>
        <v>JAN-24</v>
      </c>
      <c r="G2940" t="str">
        <f>+LEFT(Tabla1[[#This Row],[CONSIDERED_DATE12]],3)</f>
        <v>JAN</v>
      </c>
      <c r="H2940" t="str">
        <f>+RIGHT(Tabla1[[#This Row],[CONSIDERED_DATE12]],2)</f>
        <v>24</v>
      </c>
      <c r="I2940" t="str">
        <f>+CONCATENATE(Tabla1[[#This Row],[CONSIDERED_DATE14]],"-",Tabla1[[#This Row],[CONSIDERED_DATE13]])</f>
        <v>24-JAN</v>
      </c>
      <c r="J2940" s="1" t="s">
        <v>6148</v>
      </c>
      <c r="K2940">
        <v>31</v>
      </c>
      <c r="L2940">
        <v>67</v>
      </c>
      <c r="M2940" s="4">
        <v>184753.51612903201</v>
      </c>
      <c r="N2940" s="3">
        <v>46.268656716417901</v>
      </c>
      <c r="O2940" s="3">
        <f>+Tabla1[[#This Row],[CF_CALC_OCC_ROOMS]]/67*100</f>
        <v>46.268656716417908</v>
      </c>
      <c r="P2940" s="2">
        <v>5727359</v>
      </c>
      <c r="Q2940">
        <v>0</v>
      </c>
      <c r="R2940">
        <v>0</v>
      </c>
      <c r="S2940">
        <v>0</v>
      </c>
    </row>
    <row r="2941" spans="1:19" x14ac:dyDescent="0.25">
      <c r="A2941" s="1" t="s">
        <v>13</v>
      </c>
      <c r="B2941" s="4">
        <v>6830877.3193277307</v>
      </c>
      <c r="C2941">
        <v>38</v>
      </c>
      <c r="D2941">
        <v>66</v>
      </c>
      <c r="E2941" s="1" t="s">
        <v>2953</v>
      </c>
      <c r="F2941" t="str">
        <f>+RIGHT(Tabla1[[#This Row],[CONSIDERED_DATE1]],6)</f>
        <v>JAN-24</v>
      </c>
      <c r="G2941" t="str">
        <f>+LEFT(Tabla1[[#This Row],[CONSIDERED_DATE12]],3)</f>
        <v>JAN</v>
      </c>
      <c r="H2941" t="str">
        <f>+RIGHT(Tabla1[[#This Row],[CONSIDERED_DATE12]],2)</f>
        <v>24</v>
      </c>
      <c r="I2941" t="str">
        <f>+CONCATENATE(Tabla1[[#This Row],[CONSIDERED_DATE14]],"-",Tabla1[[#This Row],[CONSIDERED_DATE13]])</f>
        <v>24-JAN</v>
      </c>
      <c r="J2941" s="1" t="s">
        <v>6149</v>
      </c>
      <c r="K2941">
        <v>38</v>
      </c>
      <c r="L2941">
        <v>67</v>
      </c>
      <c r="M2941" s="4">
        <v>179759.92945599201</v>
      </c>
      <c r="N2941" s="3">
        <v>56.716417910447703</v>
      </c>
      <c r="O2941" s="3">
        <f>+Tabla1[[#This Row],[CF_CALC_OCC_ROOMS]]/67*100</f>
        <v>56.71641791044776</v>
      </c>
      <c r="P2941" s="2">
        <v>6830877.3193277307</v>
      </c>
      <c r="Q2941">
        <v>0</v>
      </c>
      <c r="R2941">
        <v>0</v>
      </c>
      <c r="S2941">
        <v>0</v>
      </c>
    </row>
    <row r="2942" spans="1:19" x14ac:dyDescent="0.25">
      <c r="A2942" s="1" t="s">
        <v>13</v>
      </c>
      <c r="B2942" s="4">
        <v>11877352.319327731</v>
      </c>
      <c r="C2942">
        <v>54</v>
      </c>
      <c r="D2942">
        <v>96</v>
      </c>
      <c r="E2942" s="1" t="s">
        <v>2954</v>
      </c>
      <c r="F2942" t="str">
        <f>+RIGHT(Tabla1[[#This Row],[CONSIDERED_DATE1]],6)</f>
        <v>JAN-24</v>
      </c>
      <c r="G2942" t="str">
        <f>+LEFT(Tabla1[[#This Row],[CONSIDERED_DATE12]],3)</f>
        <v>JAN</v>
      </c>
      <c r="H2942" t="str">
        <f>+RIGHT(Tabla1[[#This Row],[CONSIDERED_DATE12]],2)</f>
        <v>24</v>
      </c>
      <c r="I2942" t="str">
        <f>+CONCATENATE(Tabla1[[#This Row],[CONSIDERED_DATE14]],"-",Tabla1[[#This Row],[CONSIDERED_DATE13]])</f>
        <v>24-JAN</v>
      </c>
      <c r="J2942" s="1" t="s">
        <v>6150</v>
      </c>
      <c r="K2942">
        <v>54</v>
      </c>
      <c r="L2942">
        <v>67</v>
      </c>
      <c r="M2942" s="4">
        <v>219950.968876439</v>
      </c>
      <c r="N2942" s="3">
        <v>80.597014925373102</v>
      </c>
      <c r="O2942" s="3">
        <f>+Tabla1[[#This Row],[CF_CALC_OCC_ROOMS]]/67*100</f>
        <v>80.597014925373131</v>
      </c>
      <c r="P2942" s="2">
        <v>11706392.319327731</v>
      </c>
      <c r="Q2942">
        <v>0</v>
      </c>
      <c r="R2942">
        <v>170960</v>
      </c>
      <c r="S2942">
        <v>0</v>
      </c>
    </row>
    <row r="2943" spans="1:19" x14ac:dyDescent="0.25">
      <c r="A2943" s="1" t="s">
        <v>13</v>
      </c>
      <c r="B2943" s="4">
        <v>14852005</v>
      </c>
      <c r="C2943">
        <v>67</v>
      </c>
      <c r="D2943">
        <v>124</v>
      </c>
      <c r="E2943" s="1" t="s">
        <v>2955</v>
      </c>
      <c r="F2943" t="str">
        <f>+RIGHT(Tabla1[[#This Row],[CONSIDERED_DATE1]],6)</f>
        <v>JAN-24</v>
      </c>
      <c r="G2943" t="str">
        <f>+LEFT(Tabla1[[#This Row],[CONSIDERED_DATE12]],3)</f>
        <v>JAN</v>
      </c>
      <c r="H2943" t="str">
        <f>+RIGHT(Tabla1[[#This Row],[CONSIDERED_DATE12]],2)</f>
        <v>24</v>
      </c>
      <c r="I2943" t="str">
        <f>+CONCATENATE(Tabla1[[#This Row],[CONSIDERED_DATE14]],"-",Tabla1[[#This Row],[CONSIDERED_DATE13]])</f>
        <v>24-JAN</v>
      </c>
      <c r="J2943" s="1" t="s">
        <v>6151</v>
      </c>
      <c r="K2943">
        <v>67</v>
      </c>
      <c r="L2943">
        <v>67</v>
      </c>
      <c r="M2943" s="4">
        <v>221671.71641791001</v>
      </c>
      <c r="N2943" s="3">
        <v>100</v>
      </c>
      <c r="O2943" s="3">
        <f>+Tabla1[[#This Row],[CF_CALC_OCC_ROOMS]]/67*100</f>
        <v>100</v>
      </c>
      <c r="P2943" s="2">
        <v>14681045</v>
      </c>
      <c r="Q2943">
        <v>0</v>
      </c>
      <c r="R2943">
        <v>170960</v>
      </c>
      <c r="S2943">
        <v>0</v>
      </c>
    </row>
    <row r="2944" spans="1:19" x14ac:dyDescent="0.25">
      <c r="A2944" s="1" t="s">
        <v>13</v>
      </c>
      <c r="B2944" s="4">
        <v>4601007</v>
      </c>
      <c r="C2944">
        <v>27</v>
      </c>
      <c r="D2944">
        <v>43</v>
      </c>
      <c r="E2944" s="1" t="s">
        <v>2956</v>
      </c>
      <c r="F2944" t="str">
        <f>+RIGHT(Tabla1[[#This Row],[CONSIDERED_DATE1]],6)</f>
        <v>JAN-24</v>
      </c>
      <c r="G2944" t="str">
        <f>+LEFT(Tabla1[[#This Row],[CONSIDERED_DATE12]],3)</f>
        <v>JAN</v>
      </c>
      <c r="H2944" t="str">
        <f>+RIGHT(Tabla1[[#This Row],[CONSIDERED_DATE12]],2)</f>
        <v>24</v>
      </c>
      <c r="I2944" t="str">
        <f>+CONCATENATE(Tabla1[[#This Row],[CONSIDERED_DATE14]],"-",Tabla1[[#This Row],[CONSIDERED_DATE13]])</f>
        <v>24-JAN</v>
      </c>
      <c r="J2944" s="1" t="s">
        <v>6152</v>
      </c>
      <c r="K2944">
        <v>27</v>
      </c>
      <c r="L2944">
        <v>67</v>
      </c>
      <c r="M2944" s="4">
        <v>170407.66666666599</v>
      </c>
      <c r="N2944" s="3">
        <v>40.298507462686501</v>
      </c>
      <c r="O2944" s="3">
        <f>+Tabla1[[#This Row],[CF_CALC_OCC_ROOMS]]/67*100</f>
        <v>40.298507462686565</v>
      </c>
      <c r="P2944" s="2">
        <v>4428375</v>
      </c>
      <c r="Q2944">
        <v>0</v>
      </c>
      <c r="R2944">
        <v>172632</v>
      </c>
      <c r="S2944">
        <v>0</v>
      </c>
    </row>
    <row r="2945" spans="1:19" x14ac:dyDescent="0.25">
      <c r="A2945" s="1" t="s">
        <v>13</v>
      </c>
      <c r="B2945" s="4">
        <v>4201100</v>
      </c>
      <c r="C2945">
        <v>27</v>
      </c>
      <c r="D2945">
        <v>36</v>
      </c>
      <c r="E2945" s="1" t="s">
        <v>2957</v>
      </c>
      <c r="F2945" t="str">
        <f>+RIGHT(Tabla1[[#This Row],[CONSIDERED_DATE1]],6)</f>
        <v>JAN-24</v>
      </c>
      <c r="G2945" t="str">
        <f>+LEFT(Tabla1[[#This Row],[CONSIDERED_DATE12]],3)</f>
        <v>JAN</v>
      </c>
      <c r="H2945" t="str">
        <f>+RIGHT(Tabla1[[#This Row],[CONSIDERED_DATE12]],2)</f>
        <v>24</v>
      </c>
      <c r="I2945" t="str">
        <f>+CONCATENATE(Tabla1[[#This Row],[CONSIDERED_DATE14]],"-",Tabla1[[#This Row],[CONSIDERED_DATE13]])</f>
        <v>24-JAN</v>
      </c>
      <c r="J2945" s="1" t="s">
        <v>6153</v>
      </c>
      <c r="K2945">
        <v>27</v>
      </c>
      <c r="L2945">
        <v>67</v>
      </c>
      <c r="M2945" s="4">
        <v>155596.296296296</v>
      </c>
      <c r="N2945" s="3">
        <v>40.298507462686501</v>
      </c>
      <c r="O2945" s="3">
        <f>+Tabla1[[#This Row],[CF_CALC_OCC_ROOMS]]/67*100</f>
        <v>40.298507462686565</v>
      </c>
      <c r="P2945" s="2">
        <v>2491500</v>
      </c>
      <c r="Q2945">
        <v>0</v>
      </c>
      <c r="R2945">
        <v>1709600</v>
      </c>
      <c r="S2945">
        <v>0</v>
      </c>
    </row>
    <row r="2946" spans="1:19" x14ac:dyDescent="0.25">
      <c r="A2946" s="1" t="s">
        <v>13</v>
      </c>
      <c r="B2946" s="4">
        <v>6862744</v>
      </c>
      <c r="C2946">
        <v>37</v>
      </c>
      <c r="D2946">
        <v>52</v>
      </c>
      <c r="E2946" s="1" t="s">
        <v>2958</v>
      </c>
      <c r="F2946" t="str">
        <f>+RIGHT(Tabla1[[#This Row],[CONSIDERED_DATE1]],6)</f>
        <v>JAN-24</v>
      </c>
      <c r="G2946" t="str">
        <f>+LEFT(Tabla1[[#This Row],[CONSIDERED_DATE12]],3)</f>
        <v>JAN</v>
      </c>
      <c r="H2946" t="str">
        <f>+RIGHT(Tabla1[[#This Row],[CONSIDERED_DATE12]],2)</f>
        <v>24</v>
      </c>
      <c r="I2946" t="str">
        <f>+CONCATENATE(Tabla1[[#This Row],[CONSIDERED_DATE14]],"-",Tabla1[[#This Row],[CONSIDERED_DATE13]])</f>
        <v>24-JAN</v>
      </c>
      <c r="J2946" s="1" t="s">
        <v>6154</v>
      </c>
      <c r="K2946">
        <v>37</v>
      </c>
      <c r="L2946">
        <v>67</v>
      </c>
      <c r="M2946" s="4">
        <v>185479.56756756699</v>
      </c>
      <c r="N2946" s="3">
        <v>55.223880597014897</v>
      </c>
      <c r="O2946" s="3">
        <f>+Tabla1[[#This Row],[CF_CALC_OCC_ROOMS]]/67*100</f>
        <v>55.223880597014926</v>
      </c>
      <c r="P2946" s="2">
        <v>5153144</v>
      </c>
      <c r="Q2946">
        <v>0</v>
      </c>
      <c r="R2946">
        <v>1709600</v>
      </c>
      <c r="S2946">
        <v>0</v>
      </c>
    </row>
    <row r="2947" spans="1:19" x14ac:dyDescent="0.25">
      <c r="A2947" s="1" t="s">
        <v>13</v>
      </c>
      <c r="B2947" s="4">
        <v>4794104</v>
      </c>
      <c r="C2947">
        <v>22</v>
      </c>
      <c r="D2947">
        <v>31</v>
      </c>
      <c r="E2947" s="1" t="s">
        <v>2959</v>
      </c>
      <c r="F2947" t="str">
        <f>+RIGHT(Tabla1[[#This Row],[CONSIDERED_DATE1]],6)</f>
        <v>JAN-24</v>
      </c>
      <c r="G2947" t="str">
        <f>+LEFT(Tabla1[[#This Row],[CONSIDERED_DATE12]],3)</f>
        <v>JAN</v>
      </c>
      <c r="H2947" t="str">
        <f>+RIGHT(Tabla1[[#This Row],[CONSIDERED_DATE12]],2)</f>
        <v>24</v>
      </c>
      <c r="I2947" t="str">
        <f>+CONCATENATE(Tabla1[[#This Row],[CONSIDERED_DATE14]],"-",Tabla1[[#This Row],[CONSIDERED_DATE13]])</f>
        <v>24-JAN</v>
      </c>
      <c r="J2947" s="1" t="s">
        <v>6155</v>
      </c>
      <c r="K2947">
        <v>22</v>
      </c>
      <c r="L2947">
        <v>67</v>
      </c>
      <c r="M2947" s="4">
        <v>217913.818181818</v>
      </c>
      <c r="N2947" s="3">
        <v>32.835820895522303</v>
      </c>
      <c r="O2947" s="3">
        <f>+Tabla1[[#This Row],[CF_CALC_OCC_ROOMS]]/67*100</f>
        <v>32.835820895522389</v>
      </c>
      <c r="P2947" s="2">
        <v>4014104</v>
      </c>
      <c r="Q2947">
        <v>0</v>
      </c>
      <c r="R2947">
        <v>780000</v>
      </c>
      <c r="S2947">
        <v>0</v>
      </c>
    </row>
    <row r="2948" spans="1:19" x14ac:dyDescent="0.25">
      <c r="A2948" s="1" t="s">
        <v>13</v>
      </c>
      <c r="B2948" s="4">
        <v>6551509</v>
      </c>
      <c r="C2948">
        <v>37</v>
      </c>
      <c r="D2948">
        <v>58</v>
      </c>
      <c r="E2948" s="1" t="s">
        <v>2960</v>
      </c>
      <c r="F2948" t="str">
        <f>+RIGHT(Tabla1[[#This Row],[CONSIDERED_DATE1]],6)</f>
        <v>JAN-24</v>
      </c>
      <c r="G2948" t="str">
        <f>+LEFT(Tabla1[[#This Row],[CONSIDERED_DATE12]],3)</f>
        <v>JAN</v>
      </c>
      <c r="H2948" t="str">
        <f>+RIGHT(Tabla1[[#This Row],[CONSIDERED_DATE12]],2)</f>
        <v>24</v>
      </c>
      <c r="I2948" t="str">
        <f>+CONCATENATE(Tabla1[[#This Row],[CONSIDERED_DATE14]],"-",Tabla1[[#This Row],[CONSIDERED_DATE13]])</f>
        <v>24-JAN</v>
      </c>
      <c r="J2948" s="1" t="s">
        <v>6156</v>
      </c>
      <c r="K2948">
        <v>37</v>
      </c>
      <c r="L2948">
        <v>67</v>
      </c>
      <c r="M2948" s="4">
        <v>177067.81081081001</v>
      </c>
      <c r="N2948" s="3">
        <v>55.223880597014897</v>
      </c>
      <c r="O2948" s="3">
        <f>+Tabla1[[#This Row],[CF_CALC_OCC_ROOMS]]/67*100</f>
        <v>55.223880597014926</v>
      </c>
      <c r="P2948" s="2">
        <v>6551509</v>
      </c>
      <c r="Q2948">
        <v>0</v>
      </c>
      <c r="R2948">
        <v>0</v>
      </c>
      <c r="S2948">
        <v>0</v>
      </c>
    </row>
    <row r="2949" spans="1:19" x14ac:dyDescent="0.25">
      <c r="A2949" s="1" t="s">
        <v>13</v>
      </c>
      <c r="B2949" s="4">
        <v>7798581.5042016804</v>
      </c>
      <c r="C2949">
        <v>33</v>
      </c>
      <c r="D2949">
        <v>58</v>
      </c>
      <c r="E2949" s="1" t="s">
        <v>2961</v>
      </c>
      <c r="F2949" t="str">
        <f>+RIGHT(Tabla1[[#This Row],[CONSIDERED_DATE1]],6)</f>
        <v>JAN-24</v>
      </c>
      <c r="G2949" t="str">
        <f>+LEFT(Tabla1[[#This Row],[CONSIDERED_DATE12]],3)</f>
        <v>JAN</v>
      </c>
      <c r="H2949" t="str">
        <f>+RIGHT(Tabla1[[#This Row],[CONSIDERED_DATE12]],2)</f>
        <v>24</v>
      </c>
      <c r="I2949" t="str">
        <f>+CONCATENATE(Tabla1[[#This Row],[CONSIDERED_DATE14]],"-",Tabla1[[#This Row],[CONSIDERED_DATE13]])</f>
        <v>24-JAN</v>
      </c>
      <c r="J2949" s="1" t="s">
        <v>6157</v>
      </c>
      <c r="K2949">
        <v>33</v>
      </c>
      <c r="L2949">
        <v>67</v>
      </c>
      <c r="M2949" s="4">
        <v>236320.65164247499</v>
      </c>
      <c r="N2949" s="3">
        <v>49.253731343283498</v>
      </c>
      <c r="O2949" s="3">
        <f>+Tabla1[[#This Row],[CF_CALC_OCC_ROOMS]]/67*100</f>
        <v>49.253731343283583</v>
      </c>
      <c r="P2949" s="2">
        <v>7798581.5042016804</v>
      </c>
      <c r="Q2949">
        <v>0</v>
      </c>
      <c r="R2949">
        <v>0</v>
      </c>
      <c r="S2949">
        <v>0</v>
      </c>
    </row>
    <row r="2950" spans="1:19" x14ac:dyDescent="0.25">
      <c r="A2950" s="1" t="s">
        <v>13</v>
      </c>
      <c r="B2950" s="4">
        <v>13828763.50420168</v>
      </c>
      <c r="C2950">
        <v>57</v>
      </c>
      <c r="D2950">
        <v>105</v>
      </c>
      <c r="E2950" s="1" t="s">
        <v>2962</v>
      </c>
      <c r="F2950" t="str">
        <f>+RIGHT(Tabla1[[#This Row],[CONSIDERED_DATE1]],6)</f>
        <v>JAN-24</v>
      </c>
      <c r="G2950" t="str">
        <f>+LEFT(Tabla1[[#This Row],[CONSIDERED_DATE12]],3)</f>
        <v>JAN</v>
      </c>
      <c r="H2950" t="str">
        <f>+RIGHT(Tabla1[[#This Row],[CONSIDERED_DATE12]],2)</f>
        <v>24</v>
      </c>
      <c r="I2950" t="str">
        <f>+CONCATENATE(Tabla1[[#This Row],[CONSIDERED_DATE14]],"-",Tabla1[[#This Row],[CONSIDERED_DATE13]])</f>
        <v>24-JAN</v>
      </c>
      <c r="J2950" s="1" t="s">
        <v>6158</v>
      </c>
      <c r="K2950">
        <v>57</v>
      </c>
      <c r="L2950">
        <v>67</v>
      </c>
      <c r="M2950" s="4">
        <v>242609.886038625</v>
      </c>
      <c r="N2950" s="3">
        <v>85.074626865671604</v>
      </c>
      <c r="O2950" s="3">
        <f>+Tabla1[[#This Row],[CF_CALC_OCC_ROOMS]]/67*100</f>
        <v>85.074626865671647</v>
      </c>
      <c r="P2950" s="2">
        <v>13828763.50420168</v>
      </c>
      <c r="Q2950">
        <v>0</v>
      </c>
      <c r="R2950">
        <v>0</v>
      </c>
      <c r="S2950">
        <v>0</v>
      </c>
    </row>
    <row r="2951" spans="1:19" x14ac:dyDescent="0.25">
      <c r="A2951" s="1" t="s">
        <v>13</v>
      </c>
      <c r="B2951" s="4">
        <v>5965835</v>
      </c>
      <c r="C2951">
        <v>29</v>
      </c>
      <c r="D2951">
        <v>50</v>
      </c>
      <c r="E2951" s="1" t="s">
        <v>2963</v>
      </c>
      <c r="F2951" t="str">
        <f>+RIGHT(Tabla1[[#This Row],[CONSIDERED_DATE1]],6)</f>
        <v>JAN-24</v>
      </c>
      <c r="G2951" t="str">
        <f>+LEFT(Tabla1[[#This Row],[CONSIDERED_DATE12]],3)</f>
        <v>JAN</v>
      </c>
      <c r="H2951" t="str">
        <f>+RIGHT(Tabla1[[#This Row],[CONSIDERED_DATE12]],2)</f>
        <v>24</v>
      </c>
      <c r="I2951" t="str">
        <f>+CONCATENATE(Tabla1[[#This Row],[CONSIDERED_DATE14]],"-",Tabla1[[#This Row],[CONSIDERED_DATE13]])</f>
        <v>24-JAN</v>
      </c>
      <c r="J2951" s="1" t="s">
        <v>6159</v>
      </c>
      <c r="K2951">
        <v>29</v>
      </c>
      <c r="L2951">
        <v>67</v>
      </c>
      <c r="M2951" s="4">
        <v>205718.448275862</v>
      </c>
      <c r="N2951" s="3">
        <v>43.283582089552198</v>
      </c>
      <c r="O2951" s="3">
        <f>+Tabla1[[#This Row],[CF_CALC_OCC_ROOMS]]/67*100</f>
        <v>43.283582089552233</v>
      </c>
      <c r="P2951" s="2">
        <v>5965835</v>
      </c>
      <c r="Q2951">
        <v>0</v>
      </c>
      <c r="R2951">
        <v>0</v>
      </c>
      <c r="S2951">
        <v>0</v>
      </c>
    </row>
    <row r="2952" spans="1:19" x14ac:dyDescent="0.25">
      <c r="A2952" s="1" t="s">
        <v>13</v>
      </c>
      <c r="B2952" s="4">
        <v>4328631</v>
      </c>
      <c r="C2952">
        <v>24</v>
      </c>
      <c r="D2952">
        <v>42</v>
      </c>
      <c r="E2952" s="1" t="s">
        <v>2964</v>
      </c>
      <c r="F2952" t="str">
        <f>+RIGHT(Tabla1[[#This Row],[CONSIDERED_DATE1]],6)</f>
        <v>JAN-24</v>
      </c>
      <c r="G2952" t="str">
        <f>+LEFT(Tabla1[[#This Row],[CONSIDERED_DATE12]],3)</f>
        <v>JAN</v>
      </c>
      <c r="H2952" t="str">
        <f>+RIGHT(Tabla1[[#This Row],[CONSIDERED_DATE12]],2)</f>
        <v>24</v>
      </c>
      <c r="I2952" t="str">
        <f>+CONCATENATE(Tabla1[[#This Row],[CONSIDERED_DATE14]],"-",Tabla1[[#This Row],[CONSIDERED_DATE13]])</f>
        <v>24-JAN</v>
      </c>
      <c r="J2952" s="1" t="s">
        <v>6160</v>
      </c>
      <c r="K2952">
        <v>24</v>
      </c>
      <c r="L2952">
        <v>66</v>
      </c>
      <c r="M2952" s="4">
        <v>180359.625</v>
      </c>
      <c r="N2952" s="3">
        <v>36.363636363636303</v>
      </c>
      <c r="O2952" s="3">
        <f>+Tabla1[[#This Row],[CF_CALC_OCC_ROOMS]]/67*100</f>
        <v>35.820895522388057</v>
      </c>
      <c r="P2952" s="2">
        <v>4328631</v>
      </c>
      <c r="Q2952">
        <v>0</v>
      </c>
      <c r="R2952">
        <v>0</v>
      </c>
      <c r="S2952">
        <v>0</v>
      </c>
    </row>
    <row r="2953" spans="1:19" x14ac:dyDescent="0.25">
      <c r="A2953" s="1" t="s">
        <v>13</v>
      </c>
      <c r="B2953" s="4">
        <v>4174955.5042016809</v>
      </c>
      <c r="C2953">
        <v>27</v>
      </c>
      <c r="D2953">
        <v>45</v>
      </c>
      <c r="E2953" s="1" t="s">
        <v>2965</v>
      </c>
      <c r="F2953" t="str">
        <f>+RIGHT(Tabla1[[#This Row],[CONSIDERED_DATE1]],6)</f>
        <v>JAN-24</v>
      </c>
      <c r="G2953" t="str">
        <f>+LEFT(Tabla1[[#This Row],[CONSIDERED_DATE12]],3)</f>
        <v>JAN</v>
      </c>
      <c r="H2953" t="str">
        <f>+RIGHT(Tabla1[[#This Row],[CONSIDERED_DATE12]],2)</f>
        <v>24</v>
      </c>
      <c r="I2953" t="str">
        <f>+CONCATENATE(Tabla1[[#This Row],[CONSIDERED_DATE14]],"-",Tabla1[[#This Row],[CONSIDERED_DATE13]])</f>
        <v>24-JAN</v>
      </c>
      <c r="J2953" s="1" t="s">
        <v>6161</v>
      </c>
      <c r="K2953">
        <v>27</v>
      </c>
      <c r="L2953">
        <v>65</v>
      </c>
      <c r="M2953" s="4">
        <v>154627.981637099</v>
      </c>
      <c r="N2953" s="3">
        <v>41.538461538461497</v>
      </c>
      <c r="O2953" s="3">
        <f>+Tabla1[[#This Row],[CF_CALC_OCC_ROOMS]]/67*100</f>
        <v>40.298507462686565</v>
      </c>
      <c r="P2953" s="2">
        <v>4174955.5042016809</v>
      </c>
      <c r="Q2953">
        <v>0</v>
      </c>
      <c r="R2953">
        <v>0</v>
      </c>
      <c r="S2953">
        <v>0</v>
      </c>
    </row>
    <row r="2954" spans="1:19" x14ac:dyDescent="0.25">
      <c r="A2954" s="1" t="s">
        <v>13</v>
      </c>
      <c r="B2954" s="4">
        <v>5082218</v>
      </c>
      <c r="C2954">
        <v>32</v>
      </c>
      <c r="D2954">
        <v>51</v>
      </c>
      <c r="E2954" s="1" t="s">
        <v>2966</v>
      </c>
      <c r="F2954" t="str">
        <f>+RIGHT(Tabla1[[#This Row],[CONSIDERED_DATE1]],6)</f>
        <v>JAN-24</v>
      </c>
      <c r="G2954" t="str">
        <f>+LEFT(Tabla1[[#This Row],[CONSIDERED_DATE12]],3)</f>
        <v>JAN</v>
      </c>
      <c r="H2954" t="str">
        <f>+RIGHT(Tabla1[[#This Row],[CONSIDERED_DATE12]],2)</f>
        <v>24</v>
      </c>
      <c r="I2954" t="str">
        <f>+CONCATENATE(Tabla1[[#This Row],[CONSIDERED_DATE14]],"-",Tabla1[[#This Row],[CONSIDERED_DATE13]])</f>
        <v>24-JAN</v>
      </c>
      <c r="J2954" s="1" t="s">
        <v>6162</v>
      </c>
      <c r="K2954">
        <v>32</v>
      </c>
      <c r="L2954">
        <v>65</v>
      </c>
      <c r="M2954" s="4">
        <v>158819.3125</v>
      </c>
      <c r="N2954" s="3">
        <v>49.230769230769198</v>
      </c>
      <c r="O2954" s="3">
        <f>+Tabla1[[#This Row],[CF_CALC_OCC_ROOMS]]/67*100</f>
        <v>47.761194029850742</v>
      </c>
      <c r="P2954" s="2">
        <v>5082218</v>
      </c>
      <c r="Q2954">
        <v>0</v>
      </c>
      <c r="R2954">
        <v>0</v>
      </c>
      <c r="S2954">
        <v>0</v>
      </c>
    </row>
    <row r="2955" spans="1:19" x14ac:dyDescent="0.25">
      <c r="A2955" s="1" t="s">
        <v>13</v>
      </c>
      <c r="B2955" s="4">
        <v>4620426</v>
      </c>
      <c r="C2955">
        <v>26</v>
      </c>
      <c r="D2955">
        <v>42</v>
      </c>
      <c r="E2955" s="1" t="s">
        <v>2967</v>
      </c>
      <c r="F2955" t="str">
        <f>+RIGHT(Tabla1[[#This Row],[CONSIDERED_DATE1]],6)</f>
        <v>FEB-24</v>
      </c>
      <c r="G2955" t="str">
        <f>+LEFT(Tabla1[[#This Row],[CONSIDERED_DATE12]],3)</f>
        <v>FEB</v>
      </c>
      <c r="H2955" t="str">
        <f>+RIGHT(Tabla1[[#This Row],[CONSIDERED_DATE12]],2)</f>
        <v>24</v>
      </c>
      <c r="I2955" t="str">
        <f>+CONCATENATE(Tabla1[[#This Row],[CONSIDERED_DATE14]],"-",Tabla1[[#This Row],[CONSIDERED_DATE13]])</f>
        <v>24-FEB</v>
      </c>
      <c r="J2955" s="1" t="s">
        <v>6163</v>
      </c>
      <c r="K2955">
        <v>26</v>
      </c>
      <c r="L2955">
        <v>66</v>
      </c>
      <c r="M2955" s="4">
        <v>177708.69230769199</v>
      </c>
      <c r="N2955" s="3">
        <v>39.393939393939299</v>
      </c>
      <c r="O2955" s="3">
        <f>+Tabla1[[#This Row],[CF_CALC_OCC_ROOMS]]/67*100</f>
        <v>38.805970149253731</v>
      </c>
      <c r="P2955" s="2">
        <v>4620426</v>
      </c>
      <c r="Q2955">
        <v>0</v>
      </c>
      <c r="R2955">
        <v>0</v>
      </c>
      <c r="S2955">
        <v>0</v>
      </c>
    </row>
    <row r="2956" spans="1:19" x14ac:dyDescent="0.25">
      <c r="A2956" s="1" t="s">
        <v>13</v>
      </c>
      <c r="B2956" s="4">
        <v>10736846</v>
      </c>
      <c r="C2956">
        <v>45</v>
      </c>
      <c r="D2956">
        <v>82</v>
      </c>
      <c r="E2956" s="1" t="s">
        <v>2968</v>
      </c>
      <c r="F2956" t="str">
        <f>+RIGHT(Tabla1[[#This Row],[CONSIDERED_DATE1]],6)</f>
        <v>FEB-24</v>
      </c>
      <c r="G2956" t="str">
        <f>+LEFT(Tabla1[[#This Row],[CONSIDERED_DATE12]],3)</f>
        <v>FEB</v>
      </c>
      <c r="H2956" t="str">
        <f>+RIGHT(Tabla1[[#This Row],[CONSIDERED_DATE12]],2)</f>
        <v>24</v>
      </c>
      <c r="I2956" t="str">
        <f>+CONCATENATE(Tabla1[[#This Row],[CONSIDERED_DATE14]],"-",Tabla1[[#This Row],[CONSIDERED_DATE13]])</f>
        <v>24-FEB</v>
      </c>
      <c r="J2956" s="1" t="s">
        <v>6164</v>
      </c>
      <c r="K2956">
        <v>45</v>
      </c>
      <c r="L2956">
        <v>66</v>
      </c>
      <c r="M2956" s="4">
        <v>238596.57777777701</v>
      </c>
      <c r="N2956" s="3">
        <v>68.181818181818102</v>
      </c>
      <c r="O2956" s="3">
        <f>+Tabla1[[#This Row],[CF_CALC_OCC_ROOMS]]/67*100</f>
        <v>67.164179104477611</v>
      </c>
      <c r="P2956" s="2">
        <v>10736846</v>
      </c>
      <c r="Q2956">
        <v>0</v>
      </c>
      <c r="R2956">
        <v>0</v>
      </c>
      <c r="S2956">
        <v>0</v>
      </c>
    </row>
    <row r="2957" spans="1:19" x14ac:dyDescent="0.25">
      <c r="A2957" s="1" t="s">
        <v>13</v>
      </c>
      <c r="B2957" s="4">
        <v>10715780</v>
      </c>
      <c r="C2957">
        <v>46</v>
      </c>
      <c r="D2957">
        <v>86</v>
      </c>
      <c r="E2957" s="1" t="s">
        <v>2969</v>
      </c>
      <c r="F2957" t="str">
        <f>+RIGHT(Tabla1[[#This Row],[CONSIDERED_DATE1]],6)</f>
        <v>FEB-24</v>
      </c>
      <c r="G2957" t="str">
        <f>+LEFT(Tabla1[[#This Row],[CONSIDERED_DATE12]],3)</f>
        <v>FEB</v>
      </c>
      <c r="H2957" t="str">
        <f>+RIGHT(Tabla1[[#This Row],[CONSIDERED_DATE12]],2)</f>
        <v>24</v>
      </c>
      <c r="I2957" t="str">
        <f>+CONCATENATE(Tabla1[[#This Row],[CONSIDERED_DATE14]],"-",Tabla1[[#This Row],[CONSIDERED_DATE13]])</f>
        <v>24-FEB</v>
      </c>
      <c r="J2957" s="1" t="s">
        <v>6165</v>
      </c>
      <c r="K2957">
        <v>46</v>
      </c>
      <c r="L2957">
        <v>67</v>
      </c>
      <c r="M2957" s="4">
        <v>232951.739130434</v>
      </c>
      <c r="N2957" s="3">
        <v>68.656716417910403</v>
      </c>
      <c r="O2957" s="3">
        <f>+Tabla1[[#This Row],[CF_CALC_OCC_ROOMS]]/67*100</f>
        <v>68.656716417910445</v>
      </c>
      <c r="P2957" s="2">
        <v>10715780</v>
      </c>
      <c r="Q2957">
        <v>0</v>
      </c>
      <c r="R2957">
        <v>0</v>
      </c>
      <c r="S2957">
        <v>0</v>
      </c>
    </row>
    <row r="2958" spans="1:19" x14ac:dyDescent="0.25">
      <c r="A2958" s="1" t="s">
        <v>13</v>
      </c>
      <c r="B2958" s="4">
        <v>4168661</v>
      </c>
      <c r="C2958">
        <v>23</v>
      </c>
      <c r="D2958">
        <v>41</v>
      </c>
      <c r="E2958" s="1" t="s">
        <v>2970</v>
      </c>
      <c r="F2958" t="str">
        <f>+RIGHT(Tabla1[[#This Row],[CONSIDERED_DATE1]],6)</f>
        <v>FEB-24</v>
      </c>
      <c r="G2958" t="str">
        <f>+LEFT(Tabla1[[#This Row],[CONSIDERED_DATE12]],3)</f>
        <v>FEB</v>
      </c>
      <c r="H2958" t="str">
        <f>+RIGHT(Tabla1[[#This Row],[CONSIDERED_DATE12]],2)</f>
        <v>24</v>
      </c>
      <c r="I2958" t="str">
        <f>+CONCATENATE(Tabla1[[#This Row],[CONSIDERED_DATE14]],"-",Tabla1[[#This Row],[CONSIDERED_DATE13]])</f>
        <v>24-FEB</v>
      </c>
      <c r="J2958" s="1" t="s">
        <v>6166</v>
      </c>
      <c r="K2958">
        <v>23</v>
      </c>
      <c r="L2958">
        <v>67</v>
      </c>
      <c r="M2958" s="4">
        <v>181246.13043478201</v>
      </c>
      <c r="N2958" s="3">
        <v>34.328358208955201</v>
      </c>
      <c r="O2958" s="3">
        <f>+Tabla1[[#This Row],[CF_CALC_OCC_ROOMS]]/67*100</f>
        <v>34.328358208955223</v>
      </c>
      <c r="P2958" s="2">
        <v>4168661</v>
      </c>
      <c r="Q2958">
        <v>0</v>
      </c>
      <c r="R2958">
        <v>0</v>
      </c>
      <c r="S2958">
        <v>0</v>
      </c>
    </row>
    <row r="2959" spans="1:19" x14ac:dyDescent="0.25">
      <c r="A2959" s="1" t="s">
        <v>13</v>
      </c>
      <c r="B2959" s="4">
        <v>3032694</v>
      </c>
      <c r="C2959">
        <v>19</v>
      </c>
      <c r="D2959">
        <v>33</v>
      </c>
      <c r="E2959" s="1" t="s">
        <v>2971</v>
      </c>
      <c r="F2959" t="str">
        <f>+RIGHT(Tabla1[[#This Row],[CONSIDERED_DATE1]],6)</f>
        <v>FEB-24</v>
      </c>
      <c r="G2959" t="str">
        <f>+LEFT(Tabla1[[#This Row],[CONSIDERED_DATE12]],3)</f>
        <v>FEB</v>
      </c>
      <c r="H2959" t="str">
        <f>+RIGHT(Tabla1[[#This Row],[CONSIDERED_DATE12]],2)</f>
        <v>24</v>
      </c>
      <c r="I2959" t="str">
        <f>+CONCATENATE(Tabla1[[#This Row],[CONSIDERED_DATE14]],"-",Tabla1[[#This Row],[CONSIDERED_DATE13]])</f>
        <v>24-FEB</v>
      </c>
      <c r="J2959" s="1" t="s">
        <v>6167</v>
      </c>
      <c r="K2959">
        <v>19</v>
      </c>
      <c r="L2959">
        <v>67</v>
      </c>
      <c r="M2959" s="4">
        <v>159615.47368421001</v>
      </c>
      <c r="N2959" s="3">
        <v>28.358208955223802</v>
      </c>
      <c r="O2959" s="3">
        <f>+Tabla1[[#This Row],[CF_CALC_OCC_ROOMS]]/67*100</f>
        <v>28.35820895522388</v>
      </c>
      <c r="P2959" s="2">
        <v>3032694</v>
      </c>
      <c r="Q2959">
        <v>0</v>
      </c>
      <c r="R2959">
        <v>0</v>
      </c>
      <c r="S2959">
        <v>0</v>
      </c>
    </row>
    <row r="2960" spans="1:19" x14ac:dyDescent="0.25">
      <c r="A2960" s="1" t="s">
        <v>13</v>
      </c>
      <c r="B2960" s="4">
        <v>2317255</v>
      </c>
      <c r="C2960">
        <v>13</v>
      </c>
      <c r="D2960">
        <v>21</v>
      </c>
      <c r="E2960" s="1" t="s">
        <v>2972</v>
      </c>
      <c r="F2960" t="str">
        <f>+RIGHT(Tabla1[[#This Row],[CONSIDERED_DATE1]],6)</f>
        <v>FEB-24</v>
      </c>
      <c r="G2960" t="str">
        <f>+LEFT(Tabla1[[#This Row],[CONSIDERED_DATE12]],3)</f>
        <v>FEB</v>
      </c>
      <c r="H2960" t="str">
        <f>+RIGHT(Tabla1[[#This Row],[CONSIDERED_DATE12]],2)</f>
        <v>24</v>
      </c>
      <c r="I2960" t="str">
        <f>+CONCATENATE(Tabla1[[#This Row],[CONSIDERED_DATE14]],"-",Tabla1[[#This Row],[CONSIDERED_DATE13]])</f>
        <v>24-FEB</v>
      </c>
      <c r="J2960" s="1" t="s">
        <v>6168</v>
      </c>
      <c r="K2960">
        <v>13</v>
      </c>
      <c r="L2960">
        <v>67</v>
      </c>
      <c r="M2960" s="4">
        <v>178250.38461538401</v>
      </c>
      <c r="N2960" s="3">
        <v>19.402985074626798</v>
      </c>
      <c r="O2960" s="3">
        <f>+Tabla1[[#This Row],[CF_CALC_OCC_ROOMS]]/67*100</f>
        <v>19.402985074626866</v>
      </c>
      <c r="P2960" s="2">
        <v>2317255</v>
      </c>
      <c r="Q2960">
        <v>0</v>
      </c>
      <c r="R2960">
        <v>0</v>
      </c>
      <c r="S2960">
        <v>0</v>
      </c>
    </row>
    <row r="2961" spans="1:19" x14ac:dyDescent="0.25">
      <c r="A2961" s="1" t="s">
        <v>13</v>
      </c>
      <c r="B2961" s="4">
        <v>3361243</v>
      </c>
      <c r="C2961">
        <v>20</v>
      </c>
      <c r="D2961">
        <v>32</v>
      </c>
      <c r="E2961" s="1" t="s">
        <v>2973</v>
      </c>
      <c r="F2961" t="str">
        <f>+RIGHT(Tabla1[[#This Row],[CONSIDERED_DATE1]],6)</f>
        <v>FEB-24</v>
      </c>
      <c r="G2961" t="str">
        <f>+LEFT(Tabla1[[#This Row],[CONSIDERED_DATE12]],3)</f>
        <v>FEB</v>
      </c>
      <c r="H2961" t="str">
        <f>+RIGHT(Tabla1[[#This Row],[CONSIDERED_DATE12]],2)</f>
        <v>24</v>
      </c>
      <c r="I2961" t="str">
        <f>+CONCATENATE(Tabla1[[#This Row],[CONSIDERED_DATE14]],"-",Tabla1[[#This Row],[CONSIDERED_DATE13]])</f>
        <v>24-FEB</v>
      </c>
      <c r="J2961" s="1" t="s">
        <v>6169</v>
      </c>
      <c r="K2961">
        <v>20</v>
      </c>
      <c r="L2961">
        <v>67</v>
      </c>
      <c r="M2961" s="4">
        <v>168062.15</v>
      </c>
      <c r="N2961" s="3">
        <v>29.8507462686567</v>
      </c>
      <c r="O2961" s="3">
        <f>+Tabla1[[#This Row],[CF_CALC_OCC_ROOMS]]/67*100</f>
        <v>29.850746268656714</v>
      </c>
      <c r="P2961" s="2">
        <v>3361243</v>
      </c>
      <c r="Q2961">
        <v>0</v>
      </c>
      <c r="R2961">
        <v>0</v>
      </c>
      <c r="S2961">
        <v>0</v>
      </c>
    </row>
    <row r="2962" spans="1:19" x14ac:dyDescent="0.25">
      <c r="A2962" s="1" t="s">
        <v>13</v>
      </c>
      <c r="B2962" s="4">
        <v>5130190</v>
      </c>
      <c r="C2962">
        <v>26</v>
      </c>
      <c r="D2962">
        <v>42</v>
      </c>
      <c r="E2962" s="1" t="s">
        <v>2974</v>
      </c>
      <c r="F2962" t="str">
        <f>+RIGHT(Tabla1[[#This Row],[CONSIDERED_DATE1]],6)</f>
        <v>FEB-24</v>
      </c>
      <c r="G2962" t="str">
        <f>+LEFT(Tabla1[[#This Row],[CONSIDERED_DATE12]],3)</f>
        <v>FEB</v>
      </c>
      <c r="H2962" t="str">
        <f>+RIGHT(Tabla1[[#This Row],[CONSIDERED_DATE12]],2)</f>
        <v>24</v>
      </c>
      <c r="I2962" t="str">
        <f>+CONCATENATE(Tabla1[[#This Row],[CONSIDERED_DATE14]],"-",Tabla1[[#This Row],[CONSIDERED_DATE13]])</f>
        <v>24-FEB</v>
      </c>
      <c r="J2962" s="1" t="s">
        <v>6170</v>
      </c>
      <c r="K2962">
        <v>26</v>
      </c>
      <c r="L2962">
        <v>67</v>
      </c>
      <c r="M2962" s="4">
        <v>197315</v>
      </c>
      <c r="N2962" s="3">
        <v>38.805970149253703</v>
      </c>
      <c r="O2962" s="3">
        <f>+Tabla1[[#This Row],[CF_CALC_OCC_ROOMS]]/67*100</f>
        <v>38.805970149253731</v>
      </c>
      <c r="P2962" s="2">
        <v>5130190</v>
      </c>
      <c r="Q2962">
        <v>0</v>
      </c>
      <c r="R2962">
        <v>0</v>
      </c>
      <c r="S2962">
        <v>0</v>
      </c>
    </row>
    <row r="2963" spans="1:19" x14ac:dyDescent="0.25">
      <c r="A2963" s="1" t="s">
        <v>13</v>
      </c>
      <c r="B2963" s="4">
        <v>7553797</v>
      </c>
      <c r="C2963">
        <v>33</v>
      </c>
      <c r="D2963">
        <v>58</v>
      </c>
      <c r="E2963" s="1" t="s">
        <v>2975</v>
      </c>
      <c r="F2963" t="str">
        <f>+RIGHT(Tabla1[[#This Row],[CONSIDERED_DATE1]],6)</f>
        <v>FEB-24</v>
      </c>
      <c r="G2963" t="str">
        <f>+LEFT(Tabla1[[#This Row],[CONSIDERED_DATE12]],3)</f>
        <v>FEB</v>
      </c>
      <c r="H2963" t="str">
        <f>+RIGHT(Tabla1[[#This Row],[CONSIDERED_DATE12]],2)</f>
        <v>24</v>
      </c>
      <c r="I2963" t="str">
        <f>+CONCATENATE(Tabla1[[#This Row],[CONSIDERED_DATE14]],"-",Tabla1[[#This Row],[CONSIDERED_DATE13]])</f>
        <v>24-FEB</v>
      </c>
      <c r="J2963" s="1" t="s">
        <v>6171</v>
      </c>
      <c r="K2963">
        <v>33</v>
      </c>
      <c r="L2963">
        <v>67</v>
      </c>
      <c r="M2963" s="4">
        <v>228902.93939393901</v>
      </c>
      <c r="N2963" s="3">
        <v>49.253731343283498</v>
      </c>
      <c r="O2963" s="3">
        <f>+Tabla1[[#This Row],[CF_CALC_OCC_ROOMS]]/67*100</f>
        <v>49.253731343283583</v>
      </c>
      <c r="P2963" s="2">
        <v>7553797</v>
      </c>
      <c r="Q2963">
        <v>0</v>
      </c>
      <c r="R2963">
        <v>0</v>
      </c>
      <c r="S2963">
        <v>0</v>
      </c>
    </row>
    <row r="2964" spans="1:19" x14ac:dyDescent="0.25">
      <c r="A2964" s="1" t="s">
        <v>13</v>
      </c>
      <c r="B2964" s="4">
        <v>8749605</v>
      </c>
      <c r="C2964">
        <v>37</v>
      </c>
      <c r="D2964">
        <v>66</v>
      </c>
      <c r="E2964" s="1" t="s">
        <v>2976</v>
      </c>
      <c r="F2964" t="str">
        <f>+RIGHT(Tabla1[[#This Row],[CONSIDERED_DATE1]],6)</f>
        <v>FEB-24</v>
      </c>
      <c r="G2964" t="str">
        <f>+LEFT(Tabla1[[#This Row],[CONSIDERED_DATE12]],3)</f>
        <v>FEB</v>
      </c>
      <c r="H2964" t="str">
        <f>+RIGHT(Tabla1[[#This Row],[CONSIDERED_DATE12]],2)</f>
        <v>24</v>
      </c>
      <c r="I2964" t="str">
        <f>+CONCATENATE(Tabla1[[#This Row],[CONSIDERED_DATE14]],"-",Tabla1[[#This Row],[CONSIDERED_DATE13]])</f>
        <v>24-FEB</v>
      </c>
      <c r="J2964" s="1" t="s">
        <v>6172</v>
      </c>
      <c r="K2964">
        <v>37</v>
      </c>
      <c r="L2964">
        <v>67</v>
      </c>
      <c r="M2964" s="4">
        <v>236475.81081081001</v>
      </c>
      <c r="N2964" s="3">
        <v>55.223880597014897</v>
      </c>
      <c r="O2964" s="3">
        <f>+Tabla1[[#This Row],[CF_CALC_OCC_ROOMS]]/67*100</f>
        <v>55.223880597014926</v>
      </c>
      <c r="P2964" s="2">
        <v>8749605</v>
      </c>
      <c r="Q2964">
        <v>0</v>
      </c>
      <c r="R2964">
        <v>0</v>
      </c>
      <c r="S2964">
        <v>0</v>
      </c>
    </row>
    <row r="2965" spans="1:19" x14ac:dyDescent="0.25">
      <c r="A2965" s="1" t="s">
        <v>13</v>
      </c>
      <c r="B2965" s="4">
        <v>4574149</v>
      </c>
      <c r="C2965">
        <v>22</v>
      </c>
      <c r="D2965">
        <v>31</v>
      </c>
      <c r="E2965" s="1" t="s">
        <v>2977</v>
      </c>
      <c r="F2965" t="str">
        <f>+RIGHT(Tabla1[[#This Row],[CONSIDERED_DATE1]],6)</f>
        <v>FEB-24</v>
      </c>
      <c r="G2965" t="str">
        <f>+LEFT(Tabla1[[#This Row],[CONSIDERED_DATE12]],3)</f>
        <v>FEB</v>
      </c>
      <c r="H2965" t="str">
        <f>+RIGHT(Tabla1[[#This Row],[CONSIDERED_DATE12]],2)</f>
        <v>24</v>
      </c>
      <c r="I2965" t="str">
        <f>+CONCATENATE(Tabla1[[#This Row],[CONSIDERED_DATE14]],"-",Tabla1[[#This Row],[CONSIDERED_DATE13]])</f>
        <v>24-FEB</v>
      </c>
      <c r="J2965" s="1" t="s">
        <v>6173</v>
      </c>
      <c r="K2965">
        <v>22</v>
      </c>
      <c r="L2965">
        <v>67</v>
      </c>
      <c r="M2965" s="4">
        <v>207915.86363636301</v>
      </c>
      <c r="N2965" s="3">
        <v>32.835820895522303</v>
      </c>
      <c r="O2965" s="3">
        <f>+Tabla1[[#This Row],[CF_CALC_OCC_ROOMS]]/67*100</f>
        <v>32.835820895522389</v>
      </c>
      <c r="P2965" s="2">
        <v>3801109</v>
      </c>
      <c r="Q2965">
        <v>0</v>
      </c>
      <c r="R2965">
        <v>773040</v>
      </c>
      <c r="S2965">
        <v>0</v>
      </c>
    </row>
    <row r="2966" spans="1:19" x14ac:dyDescent="0.25">
      <c r="A2966" s="1" t="s">
        <v>13</v>
      </c>
      <c r="B2966" s="4">
        <v>7264593</v>
      </c>
      <c r="C2966">
        <v>43</v>
      </c>
      <c r="D2966">
        <v>69</v>
      </c>
      <c r="E2966" s="1" t="s">
        <v>2978</v>
      </c>
      <c r="F2966" t="str">
        <f>+RIGHT(Tabla1[[#This Row],[CONSIDERED_DATE1]],6)</f>
        <v>FEB-24</v>
      </c>
      <c r="G2966" t="str">
        <f>+LEFT(Tabla1[[#This Row],[CONSIDERED_DATE12]],3)</f>
        <v>FEB</v>
      </c>
      <c r="H2966" t="str">
        <f>+RIGHT(Tabla1[[#This Row],[CONSIDERED_DATE12]],2)</f>
        <v>24</v>
      </c>
      <c r="I2966" t="str">
        <f>+CONCATENATE(Tabla1[[#This Row],[CONSIDERED_DATE14]],"-",Tabla1[[#This Row],[CONSIDERED_DATE13]])</f>
        <v>24-FEB</v>
      </c>
      <c r="J2966" s="1" t="s">
        <v>6174</v>
      </c>
      <c r="K2966">
        <v>43</v>
      </c>
      <c r="L2966">
        <v>65</v>
      </c>
      <c r="M2966" s="4">
        <v>168944.02325581299</v>
      </c>
      <c r="N2966" s="3">
        <v>66.153846153846104</v>
      </c>
      <c r="O2966" s="3">
        <f>+Tabla1[[#This Row],[CF_CALC_OCC_ROOMS]]/67*100</f>
        <v>64.179104477611943</v>
      </c>
      <c r="P2966" s="2">
        <v>4713153</v>
      </c>
      <c r="Q2966">
        <v>0</v>
      </c>
      <c r="R2966">
        <v>2551440</v>
      </c>
      <c r="S2966">
        <v>0</v>
      </c>
    </row>
    <row r="2967" spans="1:19" x14ac:dyDescent="0.25">
      <c r="A2967" s="1" t="s">
        <v>13</v>
      </c>
      <c r="B2967" s="4">
        <v>10478082</v>
      </c>
      <c r="C2967">
        <v>55</v>
      </c>
      <c r="D2967">
        <v>91</v>
      </c>
      <c r="E2967" s="1" t="s">
        <v>2979</v>
      </c>
      <c r="F2967" t="str">
        <f>+RIGHT(Tabla1[[#This Row],[CONSIDERED_DATE1]],6)</f>
        <v>FEB-24</v>
      </c>
      <c r="G2967" t="str">
        <f>+LEFT(Tabla1[[#This Row],[CONSIDERED_DATE12]],3)</f>
        <v>FEB</v>
      </c>
      <c r="H2967" t="str">
        <f>+RIGHT(Tabla1[[#This Row],[CONSIDERED_DATE12]],2)</f>
        <v>24</v>
      </c>
      <c r="I2967" t="str">
        <f>+CONCATENATE(Tabla1[[#This Row],[CONSIDERED_DATE14]],"-",Tabla1[[#This Row],[CONSIDERED_DATE13]])</f>
        <v>24-FEB</v>
      </c>
      <c r="J2967" s="1" t="s">
        <v>6175</v>
      </c>
      <c r="K2967">
        <v>55</v>
      </c>
      <c r="L2967">
        <v>67</v>
      </c>
      <c r="M2967" s="4">
        <v>190510.581818181</v>
      </c>
      <c r="N2967" s="3">
        <v>82.089552238805894</v>
      </c>
      <c r="O2967" s="3">
        <f>+Tabla1[[#This Row],[CF_CALC_OCC_ROOMS]]/67*100</f>
        <v>82.089552238805979</v>
      </c>
      <c r="P2967" s="2">
        <v>7935282</v>
      </c>
      <c r="Q2967">
        <v>0</v>
      </c>
      <c r="R2967">
        <v>2542800</v>
      </c>
      <c r="S2967">
        <v>0</v>
      </c>
    </row>
    <row r="2968" spans="1:19" x14ac:dyDescent="0.25">
      <c r="A2968" s="1" t="s">
        <v>13</v>
      </c>
      <c r="B2968" s="4">
        <v>12331638</v>
      </c>
      <c r="C2968">
        <v>63</v>
      </c>
      <c r="D2968">
        <v>118</v>
      </c>
      <c r="E2968" s="1" t="s">
        <v>2980</v>
      </c>
      <c r="F2968" t="str">
        <f>+RIGHT(Tabla1[[#This Row],[CONSIDERED_DATE1]],6)</f>
        <v>FEB-24</v>
      </c>
      <c r="G2968" t="str">
        <f>+LEFT(Tabla1[[#This Row],[CONSIDERED_DATE12]],3)</f>
        <v>FEB</v>
      </c>
      <c r="H2968" t="str">
        <f>+RIGHT(Tabla1[[#This Row],[CONSIDERED_DATE12]],2)</f>
        <v>24</v>
      </c>
      <c r="I2968" t="str">
        <f>+CONCATENATE(Tabla1[[#This Row],[CONSIDERED_DATE14]],"-",Tabla1[[#This Row],[CONSIDERED_DATE13]])</f>
        <v>24-FEB</v>
      </c>
      <c r="J2968" s="1" t="s">
        <v>6176</v>
      </c>
      <c r="K2968">
        <v>63</v>
      </c>
      <c r="L2968">
        <v>66</v>
      </c>
      <c r="M2968" s="4">
        <v>195740.28571428501</v>
      </c>
      <c r="N2968" s="3">
        <v>95.454545454545396</v>
      </c>
      <c r="O2968" s="3">
        <f>+Tabla1[[#This Row],[CF_CALC_OCC_ROOMS]]/67*100</f>
        <v>94.029850746268664</v>
      </c>
      <c r="P2968" s="2">
        <v>12331638</v>
      </c>
      <c r="Q2968">
        <v>0</v>
      </c>
      <c r="R2968">
        <v>0</v>
      </c>
      <c r="S2968">
        <v>0</v>
      </c>
    </row>
    <row r="2969" spans="1:19" x14ac:dyDescent="0.25">
      <c r="A2969" s="1" t="s">
        <v>13</v>
      </c>
      <c r="B2969" s="4">
        <v>5699601</v>
      </c>
      <c r="C2969">
        <v>34</v>
      </c>
      <c r="D2969">
        <v>62</v>
      </c>
      <c r="E2969" s="1" t="s">
        <v>2981</v>
      </c>
      <c r="F2969" t="str">
        <f>+RIGHT(Tabla1[[#This Row],[CONSIDERED_DATE1]],6)</f>
        <v>FEB-24</v>
      </c>
      <c r="G2969" t="str">
        <f>+LEFT(Tabla1[[#This Row],[CONSIDERED_DATE12]],3)</f>
        <v>FEB</v>
      </c>
      <c r="H2969" t="str">
        <f>+RIGHT(Tabla1[[#This Row],[CONSIDERED_DATE12]],2)</f>
        <v>24</v>
      </c>
      <c r="I2969" t="str">
        <f>+CONCATENATE(Tabla1[[#This Row],[CONSIDERED_DATE14]],"-",Tabla1[[#This Row],[CONSIDERED_DATE13]])</f>
        <v>24-FEB</v>
      </c>
      <c r="J2969" s="1" t="s">
        <v>6177</v>
      </c>
      <c r="K2969">
        <v>34</v>
      </c>
      <c r="L2969">
        <v>67</v>
      </c>
      <c r="M2969" s="4">
        <v>167635.32352941099</v>
      </c>
      <c r="N2969" s="3">
        <v>50.746268656716403</v>
      </c>
      <c r="O2969" s="3">
        <f>+Tabla1[[#This Row],[CF_CALC_OCC_ROOMS]]/67*100</f>
        <v>50.746268656716417</v>
      </c>
      <c r="P2969" s="2">
        <v>5699601</v>
      </c>
      <c r="Q2969">
        <v>0</v>
      </c>
      <c r="R2969">
        <v>0</v>
      </c>
      <c r="S2969">
        <v>0</v>
      </c>
    </row>
    <row r="2970" spans="1:19" x14ac:dyDescent="0.25">
      <c r="A2970" s="1" t="s">
        <v>13</v>
      </c>
      <c r="B2970" s="4">
        <v>9202860</v>
      </c>
      <c r="C2970">
        <v>46</v>
      </c>
      <c r="D2970">
        <v>85</v>
      </c>
      <c r="E2970" s="1" t="s">
        <v>2982</v>
      </c>
      <c r="F2970" t="str">
        <f>+RIGHT(Tabla1[[#This Row],[CONSIDERED_DATE1]],6)</f>
        <v>FEB-24</v>
      </c>
      <c r="G2970" t="str">
        <f>+LEFT(Tabla1[[#This Row],[CONSIDERED_DATE12]],3)</f>
        <v>FEB</v>
      </c>
      <c r="H2970" t="str">
        <f>+RIGHT(Tabla1[[#This Row],[CONSIDERED_DATE12]],2)</f>
        <v>24</v>
      </c>
      <c r="I2970" t="str">
        <f>+CONCATENATE(Tabla1[[#This Row],[CONSIDERED_DATE14]],"-",Tabla1[[#This Row],[CONSIDERED_DATE13]])</f>
        <v>24-FEB</v>
      </c>
      <c r="J2970" s="1" t="s">
        <v>6178</v>
      </c>
      <c r="K2970">
        <v>46</v>
      </c>
      <c r="L2970">
        <v>67</v>
      </c>
      <c r="M2970" s="4">
        <v>200062.17391304299</v>
      </c>
      <c r="N2970" s="3">
        <v>68.656716417910403</v>
      </c>
      <c r="O2970" s="3">
        <f>+Tabla1[[#This Row],[CF_CALC_OCC_ROOMS]]/67*100</f>
        <v>68.656716417910445</v>
      </c>
      <c r="P2970" s="2">
        <v>9202860</v>
      </c>
      <c r="Q2970">
        <v>0</v>
      </c>
      <c r="R2970">
        <v>0</v>
      </c>
      <c r="S2970">
        <v>0</v>
      </c>
    </row>
    <row r="2971" spans="1:19" x14ac:dyDescent="0.25">
      <c r="A2971" s="1" t="s">
        <v>13</v>
      </c>
      <c r="B2971" s="4">
        <v>12468683</v>
      </c>
      <c r="C2971">
        <v>58</v>
      </c>
      <c r="D2971">
        <v>107</v>
      </c>
      <c r="E2971" s="1" t="s">
        <v>2983</v>
      </c>
      <c r="F2971" t="str">
        <f>+RIGHT(Tabla1[[#This Row],[CONSIDERED_DATE1]],6)</f>
        <v>FEB-24</v>
      </c>
      <c r="G2971" t="str">
        <f>+LEFT(Tabla1[[#This Row],[CONSIDERED_DATE12]],3)</f>
        <v>FEB</v>
      </c>
      <c r="H2971" t="str">
        <f>+RIGHT(Tabla1[[#This Row],[CONSIDERED_DATE12]],2)</f>
        <v>24</v>
      </c>
      <c r="I2971" t="str">
        <f>+CONCATENATE(Tabla1[[#This Row],[CONSIDERED_DATE14]],"-",Tabla1[[#This Row],[CONSIDERED_DATE13]])</f>
        <v>24-FEB</v>
      </c>
      <c r="J2971" s="1" t="s">
        <v>6179</v>
      </c>
      <c r="K2971">
        <v>58</v>
      </c>
      <c r="L2971">
        <v>65</v>
      </c>
      <c r="M2971" s="4">
        <v>214977.293103448</v>
      </c>
      <c r="N2971" s="3">
        <v>89.230769230769198</v>
      </c>
      <c r="O2971" s="3">
        <f>+Tabla1[[#This Row],[CF_CALC_OCC_ROOMS]]/67*100</f>
        <v>86.567164179104466</v>
      </c>
      <c r="P2971" s="2">
        <v>12468683</v>
      </c>
      <c r="Q2971">
        <v>0</v>
      </c>
      <c r="R2971">
        <v>0</v>
      </c>
      <c r="S2971">
        <v>0</v>
      </c>
    </row>
    <row r="2972" spans="1:19" x14ac:dyDescent="0.25">
      <c r="A2972" s="1" t="s">
        <v>13</v>
      </c>
      <c r="B2972" s="4">
        <v>6157054</v>
      </c>
      <c r="C2972">
        <v>33</v>
      </c>
      <c r="D2972">
        <v>58</v>
      </c>
      <c r="E2972" s="1" t="s">
        <v>2984</v>
      </c>
      <c r="F2972" t="str">
        <f>+RIGHT(Tabla1[[#This Row],[CONSIDERED_DATE1]],6)</f>
        <v>FEB-24</v>
      </c>
      <c r="G2972" t="str">
        <f>+LEFT(Tabla1[[#This Row],[CONSIDERED_DATE12]],3)</f>
        <v>FEB</v>
      </c>
      <c r="H2972" t="str">
        <f>+RIGHT(Tabla1[[#This Row],[CONSIDERED_DATE12]],2)</f>
        <v>24</v>
      </c>
      <c r="I2972" t="str">
        <f>+CONCATENATE(Tabla1[[#This Row],[CONSIDERED_DATE14]],"-",Tabla1[[#This Row],[CONSIDERED_DATE13]])</f>
        <v>24-FEB</v>
      </c>
      <c r="J2972" s="1" t="s">
        <v>6180</v>
      </c>
      <c r="K2972">
        <v>33</v>
      </c>
      <c r="L2972">
        <v>62</v>
      </c>
      <c r="M2972" s="4">
        <v>186577.39393939299</v>
      </c>
      <c r="N2972" s="3">
        <v>53.225806451612897</v>
      </c>
      <c r="O2972" s="3">
        <f>+Tabla1[[#This Row],[CF_CALC_OCC_ROOMS]]/67*100</f>
        <v>49.253731343283583</v>
      </c>
      <c r="P2972" s="2">
        <v>6157054</v>
      </c>
      <c r="Q2972">
        <v>0</v>
      </c>
      <c r="R2972">
        <v>0</v>
      </c>
      <c r="S2972">
        <v>0</v>
      </c>
    </row>
    <row r="2973" spans="1:19" x14ac:dyDescent="0.25">
      <c r="A2973" s="1" t="s">
        <v>13</v>
      </c>
      <c r="B2973" s="4">
        <v>4076821</v>
      </c>
      <c r="C2973">
        <v>28</v>
      </c>
      <c r="D2973">
        <v>47</v>
      </c>
      <c r="E2973" s="1" t="s">
        <v>2985</v>
      </c>
      <c r="F2973" t="str">
        <f>+RIGHT(Tabla1[[#This Row],[CONSIDERED_DATE1]],6)</f>
        <v>FEB-24</v>
      </c>
      <c r="G2973" t="str">
        <f>+LEFT(Tabla1[[#This Row],[CONSIDERED_DATE12]],3)</f>
        <v>FEB</v>
      </c>
      <c r="H2973" t="str">
        <f>+RIGHT(Tabla1[[#This Row],[CONSIDERED_DATE12]],2)</f>
        <v>24</v>
      </c>
      <c r="I2973" t="str">
        <f>+CONCATENATE(Tabla1[[#This Row],[CONSIDERED_DATE14]],"-",Tabla1[[#This Row],[CONSIDERED_DATE13]])</f>
        <v>24-FEB</v>
      </c>
      <c r="J2973" s="1" t="s">
        <v>6181</v>
      </c>
      <c r="K2973">
        <v>28</v>
      </c>
      <c r="L2973">
        <v>62</v>
      </c>
      <c r="M2973" s="4">
        <v>145600.75</v>
      </c>
      <c r="N2973" s="3">
        <v>45.161290322580598</v>
      </c>
      <c r="O2973" s="3">
        <f>+Tabla1[[#This Row],[CF_CALC_OCC_ROOMS]]/67*100</f>
        <v>41.791044776119399</v>
      </c>
      <c r="P2973" s="2">
        <v>4076821</v>
      </c>
      <c r="Q2973">
        <v>0</v>
      </c>
      <c r="R2973">
        <v>0</v>
      </c>
      <c r="S2973">
        <v>0</v>
      </c>
    </row>
    <row r="2974" spans="1:19" x14ac:dyDescent="0.25">
      <c r="A2974" s="1" t="s">
        <v>13</v>
      </c>
      <c r="B2974" s="4">
        <v>4296018</v>
      </c>
      <c r="C2974">
        <v>38</v>
      </c>
      <c r="D2974">
        <v>63</v>
      </c>
      <c r="E2974" s="1" t="s">
        <v>2986</v>
      </c>
      <c r="F2974" t="str">
        <f>+RIGHT(Tabla1[[#This Row],[CONSIDERED_DATE1]],6)</f>
        <v>FEB-24</v>
      </c>
      <c r="G2974" t="str">
        <f>+LEFT(Tabla1[[#This Row],[CONSIDERED_DATE12]],3)</f>
        <v>FEB</v>
      </c>
      <c r="H2974" t="str">
        <f>+RIGHT(Tabla1[[#This Row],[CONSIDERED_DATE12]],2)</f>
        <v>24</v>
      </c>
      <c r="I2974" t="str">
        <f>+CONCATENATE(Tabla1[[#This Row],[CONSIDERED_DATE14]],"-",Tabla1[[#This Row],[CONSIDERED_DATE13]])</f>
        <v>24-FEB</v>
      </c>
      <c r="J2974" s="1" t="s">
        <v>6182</v>
      </c>
      <c r="K2974">
        <v>38</v>
      </c>
      <c r="L2974">
        <v>62</v>
      </c>
      <c r="M2974" s="4">
        <v>113053.10526315701</v>
      </c>
      <c r="N2974" s="3">
        <v>61.290322580645103</v>
      </c>
      <c r="O2974" s="3">
        <f>+Tabla1[[#This Row],[CF_CALC_OCC_ROOMS]]/67*100</f>
        <v>56.71641791044776</v>
      </c>
      <c r="P2974" s="2">
        <v>4296018</v>
      </c>
      <c r="Q2974">
        <v>0</v>
      </c>
      <c r="R2974">
        <v>0</v>
      </c>
      <c r="S2974">
        <v>0</v>
      </c>
    </row>
    <row r="2975" spans="1:19" x14ac:dyDescent="0.25">
      <c r="A2975" s="1" t="s">
        <v>13</v>
      </c>
      <c r="B2975" s="4">
        <v>5930530</v>
      </c>
      <c r="C2975">
        <v>40</v>
      </c>
      <c r="D2975">
        <v>68</v>
      </c>
      <c r="E2975" s="1" t="s">
        <v>2987</v>
      </c>
      <c r="F2975" t="str">
        <f>+RIGHT(Tabla1[[#This Row],[CONSIDERED_DATE1]],6)</f>
        <v>FEB-24</v>
      </c>
      <c r="G2975" t="str">
        <f>+LEFT(Tabla1[[#This Row],[CONSIDERED_DATE12]],3)</f>
        <v>FEB</v>
      </c>
      <c r="H2975" t="str">
        <f>+RIGHT(Tabla1[[#This Row],[CONSIDERED_DATE12]],2)</f>
        <v>24</v>
      </c>
      <c r="I2975" t="str">
        <f>+CONCATENATE(Tabla1[[#This Row],[CONSIDERED_DATE14]],"-",Tabla1[[#This Row],[CONSIDERED_DATE13]])</f>
        <v>24-FEB</v>
      </c>
      <c r="J2975" s="1" t="s">
        <v>6183</v>
      </c>
      <c r="K2975">
        <v>40</v>
      </c>
      <c r="L2975">
        <v>63</v>
      </c>
      <c r="M2975" s="4">
        <v>148263.25</v>
      </c>
      <c r="N2975" s="3">
        <v>63.492063492063401</v>
      </c>
      <c r="O2975" s="3">
        <f>+Tabla1[[#This Row],[CF_CALC_OCC_ROOMS]]/67*100</f>
        <v>59.701492537313428</v>
      </c>
      <c r="P2975" s="2">
        <v>5930530</v>
      </c>
      <c r="Q2975">
        <v>0</v>
      </c>
      <c r="R2975">
        <v>0</v>
      </c>
      <c r="S2975">
        <v>0</v>
      </c>
    </row>
    <row r="2976" spans="1:19" x14ac:dyDescent="0.25">
      <c r="A2976" s="1" t="s">
        <v>13</v>
      </c>
      <c r="B2976" s="4">
        <v>7033284</v>
      </c>
      <c r="C2976">
        <v>44</v>
      </c>
      <c r="D2976">
        <v>77</v>
      </c>
      <c r="E2976" s="1" t="s">
        <v>2988</v>
      </c>
      <c r="F2976" t="str">
        <f>+RIGHT(Tabla1[[#This Row],[CONSIDERED_DATE1]],6)</f>
        <v>FEB-24</v>
      </c>
      <c r="G2976" t="str">
        <f>+LEFT(Tabla1[[#This Row],[CONSIDERED_DATE12]],3)</f>
        <v>FEB</v>
      </c>
      <c r="H2976" t="str">
        <f>+RIGHT(Tabla1[[#This Row],[CONSIDERED_DATE12]],2)</f>
        <v>24</v>
      </c>
      <c r="I2976" t="str">
        <f>+CONCATENATE(Tabla1[[#This Row],[CONSIDERED_DATE14]],"-",Tabla1[[#This Row],[CONSIDERED_DATE13]])</f>
        <v>24-FEB</v>
      </c>
      <c r="J2976" s="1" t="s">
        <v>6184</v>
      </c>
      <c r="K2976">
        <v>44</v>
      </c>
      <c r="L2976">
        <v>66</v>
      </c>
      <c r="M2976" s="4">
        <v>159847.36363636301</v>
      </c>
      <c r="N2976" s="3">
        <v>66.6666666666666</v>
      </c>
      <c r="O2976" s="3">
        <f>+Tabla1[[#This Row],[CF_CALC_OCC_ROOMS]]/67*100</f>
        <v>65.671641791044777</v>
      </c>
      <c r="P2976" s="2">
        <v>7033284</v>
      </c>
      <c r="Q2976">
        <v>0</v>
      </c>
      <c r="R2976">
        <v>0</v>
      </c>
      <c r="S2976">
        <v>0</v>
      </c>
    </row>
    <row r="2977" spans="1:19" x14ac:dyDescent="0.25">
      <c r="A2977" s="1" t="s">
        <v>13</v>
      </c>
      <c r="B2977" s="4">
        <v>9377741</v>
      </c>
      <c r="C2977">
        <v>47</v>
      </c>
      <c r="D2977">
        <v>85</v>
      </c>
      <c r="E2977" s="1" t="s">
        <v>2989</v>
      </c>
      <c r="F2977" t="str">
        <f>+RIGHT(Tabla1[[#This Row],[CONSIDERED_DATE1]],6)</f>
        <v>FEB-24</v>
      </c>
      <c r="G2977" t="str">
        <f>+LEFT(Tabla1[[#This Row],[CONSIDERED_DATE12]],3)</f>
        <v>FEB</v>
      </c>
      <c r="H2977" t="str">
        <f>+RIGHT(Tabla1[[#This Row],[CONSIDERED_DATE12]],2)</f>
        <v>24</v>
      </c>
      <c r="I2977" t="str">
        <f>+CONCATENATE(Tabla1[[#This Row],[CONSIDERED_DATE14]],"-",Tabla1[[#This Row],[CONSIDERED_DATE13]])</f>
        <v>24-FEB</v>
      </c>
      <c r="J2977" s="1" t="s">
        <v>6185</v>
      </c>
      <c r="K2977">
        <v>47</v>
      </c>
      <c r="L2977">
        <v>67</v>
      </c>
      <c r="M2977" s="4">
        <v>199526.40425531901</v>
      </c>
      <c r="N2977" s="3">
        <v>70.149253731343194</v>
      </c>
      <c r="O2977" s="3">
        <f>+Tabla1[[#This Row],[CF_CALC_OCC_ROOMS]]/67*100</f>
        <v>70.149253731343293</v>
      </c>
      <c r="P2977" s="2">
        <v>9377741</v>
      </c>
      <c r="Q2977">
        <v>0</v>
      </c>
      <c r="R2977">
        <v>0</v>
      </c>
      <c r="S2977">
        <v>0</v>
      </c>
    </row>
    <row r="2978" spans="1:19" x14ac:dyDescent="0.25">
      <c r="A2978" s="1" t="s">
        <v>13</v>
      </c>
      <c r="B2978" s="4">
        <v>13933217</v>
      </c>
      <c r="C2978">
        <v>62</v>
      </c>
      <c r="D2978">
        <v>112</v>
      </c>
      <c r="E2978" s="1" t="s">
        <v>2990</v>
      </c>
      <c r="F2978" t="str">
        <f>+RIGHT(Tabla1[[#This Row],[CONSIDERED_DATE1]],6)</f>
        <v>FEB-24</v>
      </c>
      <c r="G2978" t="str">
        <f>+LEFT(Tabla1[[#This Row],[CONSIDERED_DATE12]],3)</f>
        <v>FEB</v>
      </c>
      <c r="H2978" t="str">
        <f>+RIGHT(Tabla1[[#This Row],[CONSIDERED_DATE12]],2)</f>
        <v>24</v>
      </c>
      <c r="I2978" t="str">
        <f>+CONCATENATE(Tabla1[[#This Row],[CONSIDERED_DATE14]],"-",Tabla1[[#This Row],[CONSIDERED_DATE13]])</f>
        <v>24-FEB</v>
      </c>
      <c r="J2978" s="1" t="s">
        <v>6186</v>
      </c>
      <c r="K2978">
        <v>62</v>
      </c>
      <c r="L2978">
        <v>67</v>
      </c>
      <c r="M2978" s="4">
        <v>224729.30645161201</v>
      </c>
      <c r="N2978" s="3">
        <v>92.537313432835802</v>
      </c>
      <c r="O2978" s="3">
        <f>+Tabla1[[#This Row],[CF_CALC_OCC_ROOMS]]/67*100</f>
        <v>92.537313432835816</v>
      </c>
      <c r="P2978" s="2">
        <v>13933217</v>
      </c>
      <c r="Q2978">
        <v>0</v>
      </c>
      <c r="R2978">
        <v>0</v>
      </c>
      <c r="S2978">
        <v>0</v>
      </c>
    </row>
    <row r="2979" spans="1:19" x14ac:dyDescent="0.25">
      <c r="A2979" s="1" t="s">
        <v>13</v>
      </c>
      <c r="B2979" s="4">
        <v>12666309</v>
      </c>
      <c r="C2979">
        <v>61</v>
      </c>
      <c r="D2979">
        <v>105</v>
      </c>
      <c r="E2979" s="1" t="s">
        <v>2991</v>
      </c>
      <c r="F2979" t="str">
        <f>+RIGHT(Tabla1[[#This Row],[CONSIDERED_DATE1]],6)</f>
        <v>FEB-24</v>
      </c>
      <c r="G2979" t="str">
        <f>+LEFT(Tabla1[[#This Row],[CONSIDERED_DATE12]],3)</f>
        <v>FEB</v>
      </c>
      <c r="H2979" t="str">
        <f>+RIGHT(Tabla1[[#This Row],[CONSIDERED_DATE12]],2)</f>
        <v>24</v>
      </c>
      <c r="I2979" t="str">
        <f>+CONCATENATE(Tabla1[[#This Row],[CONSIDERED_DATE14]],"-",Tabla1[[#This Row],[CONSIDERED_DATE13]])</f>
        <v>24-FEB</v>
      </c>
      <c r="J2979" s="1" t="s">
        <v>6187</v>
      </c>
      <c r="K2979">
        <v>61</v>
      </c>
      <c r="L2979">
        <v>67</v>
      </c>
      <c r="M2979" s="4">
        <v>207644.409836065</v>
      </c>
      <c r="N2979" s="3">
        <v>91.044776119402897</v>
      </c>
      <c r="O2979" s="3">
        <f>+Tabla1[[#This Row],[CF_CALC_OCC_ROOMS]]/67*100</f>
        <v>91.044776119402982</v>
      </c>
      <c r="P2979" s="2">
        <v>10139309</v>
      </c>
      <c r="Q2979">
        <v>0</v>
      </c>
      <c r="R2979">
        <v>2527000</v>
      </c>
      <c r="S2979">
        <v>0</v>
      </c>
    </row>
    <row r="2980" spans="1:19" x14ac:dyDescent="0.25">
      <c r="A2980" s="1" t="s">
        <v>13</v>
      </c>
      <c r="B2980" s="4">
        <v>14275083</v>
      </c>
      <c r="C2980">
        <v>65</v>
      </c>
      <c r="D2980">
        <v>106</v>
      </c>
      <c r="E2980" s="1" t="s">
        <v>2992</v>
      </c>
      <c r="F2980" t="str">
        <f>+RIGHT(Tabla1[[#This Row],[CONSIDERED_DATE1]],6)</f>
        <v>FEB-24</v>
      </c>
      <c r="G2980" t="str">
        <f>+LEFT(Tabla1[[#This Row],[CONSIDERED_DATE12]],3)</f>
        <v>FEB</v>
      </c>
      <c r="H2980" t="str">
        <f>+RIGHT(Tabla1[[#This Row],[CONSIDERED_DATE12]],2)</f>
        <v>24</v>
      </c>
      <c r="I2980" t="str">
        <f>+CONCATENATE(Tabla1[[#This Row],[CONSIDERED_DATE14]],"-",Tabla1[[#This Row],[CONSIDERED_DATE13]])</f>
        <v>24-FEB</v>
      </c>
      <c r="J2980" s="1" t="s">
        <v>6188</v>
      </c>
      <c r="K2980">
        <v>65</v>
      </c>
      <c r="L2980">
        <v>67</v>
      </c>
      <c r="M2980" s="4">
        <v>219616.66153846099</v>
      </c>
      <c r="N2980" s="3">
        <v>97.014925373134304</v>
      </c>
      <c r="O2980" s="3">
        <f>+Tabla1[[#This Row],[CF_CALC_OCC_ROOMS]]/67*100</f>
        <v>97.014925373134332</v>
      </c>
      <c r="P2980" s="2">
        <v>11748083</v>
      </c>
      <c r="Q2980">
        <v>0</v>
      </c>
      <c r="R2980">
        <v>2527000</v>
      </c>
      <c r="S2980">
        <v>0</v>
      </c>
    </row>
    <row r="2981" spans="1:19" x14ac:dyDescent="0.25">
      <c r="A2981" s="1" t="s">
        <v>13</v>
      </c>
      <c r="B2981" s="4">
        <v>11421113</v>
      </c>
      <c r="C2981">
        <v>62</v>
      </c>
      <c r="D2981">
        <v>93</v>
      </c>
      <c r="E2981" s="1" t="s">
        <v>2993</v>
      </c>
      <c r="F2981" t="str">
        <f>+RIGHT(Tabla1[[#This Row],[CONSIDERED_DATE1]],6)</f>
        <v>FEB-24</v>
      </c>
      <c r="G2981" t="str">
        <f>+LEFT(Tabla1[[#This Row],[CONSIDERED_DATE12]],3)</f>
        <v>FEB</v>
      </c>
      <c r="H2981" t="str">
        <f>+RIGHT(Tabla1[[#This Row],[CONSIDERED_DATE12]],2)</f>
        <v>24</v>
      </c>
      <c r="I2981" t="str">
        <f>+CONCATENATE(Tabla1[[#This Row],[CONSIDERED_DATE14]],"-",Tabla1[[#This Row],[CONSIDERED_DATE13]])</f>
        <v>24-FEB</v>
      </c>
      <c r="J2981" s="1" t="s">
        <v>6189</v>
      </c>
      <c r="K2981">
        <v>62</v>
      </c>
      <c r="L2981">
        <v>67</v>
      </c>
      <c r="M2981" s="4">
        <v>184211.5</v>
      </c>
      <c r="N2981" s="3">
        <v>92.537313432835802</v>
      </c>
      <c r="O2981" s="3">
        <f>+Tabla1[[#This Row],[CF_CALC_OCC_ROOMS]]/67*100</f>
        <v>92.537313432835816</v>
      </c>
      <c r="P2981" s="2">
        <v>11421113</v>
      </c>
      <c r="Q2981">
        <v>0</v>
      </c>
      <c r="R2981">
        <v>0</v>
      </c>
      <c r="S2981">
        <v>0</v>
      </c>
    </row>
    <row r="2982" spans="1:19" x14ac:dyDescent="0.25">
      <c r="A2982" s="1" t="s">
        <v>13</v>
      </c>
      <c r="B2982" s="4">
        <v>7420781</v>
      </c>
      <c r="C2982">
        <v>49</v>
      </c>
      <c r="D2982">
        <v>69</v>
      </c>
      <c r="E2982" s="1" t="s">
        <v>2994</v>
      </c>
      <c r="F2982" t="str">
        <f>+RIGHT(Tabla1[[#This Row],[CONSIDERED_DATE1]],6)</f>
        <v>FEB-24</v>
      </c>
      <c r="G2982" t="str">
        <f>+LEFT(Tabla1[[#This Row],[CONSIDERED_DATE12]],3)</f>
        <v>FEB</v>
      </c>
      <c r="H2982" t="str">
        <f>+RIGHT(Tabla1[[#This Row],[CONSIDERED_DATE12]],2)</f>
        <v>24</v>
      </c>
      <c r="I2982" t="str">
        <f>+CONCATENATE(Tabla1[[#This Row],[CONSIDERED_DATE14]],"-",Tabla1[[#This Row],[CONSIDERED_DATE13]])</f>
        <v>24-FEB</v>
      </c>
      <c r="J2982" s="1" t="s">
        <v>6190</v>
      </c>
      <c r="K2982">
        <v>49</v>
      </c>
      <c r="L2982">
        <v>67</v>
      </c>
      <c r="M2982" s="4">
        <v>151444.51020408099</v>
      </c>
      <c r="N2982" s="3">
        <v>73.134328358208904</v>
      </c>
      <c r="O2982" s="3">
        <f>+Tabla1[[#This Row],[CF_CALC_OCC_ROOMS]]/67*100</f>
        <v>73.134328358208961</v>
      </c>
      <c r="P2982" s="2">
        <v>7420781</v>
      </c>
      <c r="Q2982">
        <v>0</v>
      </c>
      <c r="R2982">
        <v>0</v>
      </c>
      <c r="S2982">
        <v>0</v>
      </c>
    </row>
    <row r="2983" spans="1:19" x14ac:dyDescent="0.25">
      <c r="A2983" s="1" t="s">
        <v>13</v>
      </c>
      <c r="B2983" s="4">
        <v>8955991</v>
      </c>
      <c r="C2983">
        <v>55</v>
      </c>
      <c r="D2983">
        <v>89</v>
      </c>
      <c r="E2983" s="1" t="s">
        <v>2995</v>
      </c>
      <c r="F2983" t="str">
        <f>+RIGHT(Tabla1[[#This Row],[CONSIDERED_DATE1]],6)</f>
        <v>FEB-24</v>
      </c>
      <c r="G2983" t="str">
        <f>+LEFT(Tabla1[[#This Row],[CONSIDERED_DATE12]],3)</f>
        <v>FEB</v>
      </c>
      <c r="H2983" t="str">
        <f>+RIGHT(Tabla1[[#This Row],[CONSIDERED_DATE12]],2)</f>
        <v>24</v>
      </c>
      <c r="I2983" t="str">
        <f>+CONCATENATE(Tabla1[[#This Row],[CONSIDERED_DATE14]],"-",Tabla1[[#This Row],[CONSIDERED_DATE13]])</f>
        <v>24-FEB</v>
      </c>
      <c r="J2983" s="1" t="s">
        <v>6191</v>
      </c>
      <c r="K2983">
        <v>55</v>
      </c>
      <c r="L2983">
        <v>67</v>
      </c>
      <c r="M2983" s="4">
        <v>162836.20000000001</v>
      </c>
      <c r="N2983" s="3">
        <v>82.089552238805894</v>
      </c>
      <c r="O2983" s="3">
        <f>+Tabla1[[#This Row],[CF_CALC_OCC_ROOMS]]/67*100</f>
        <v>82.089552238805979</v>
      </c>
      <c r="P2983" s="2">
        <v>8955991</v>
      </c>
      <c r="Q2983">
        <v>0</v>
      </c>
      <c r="R2983">
        <v>0</v>
      </c>
      <c r="S2983">
        <v>0</v>
      </c>
    </row>
    <row r="2984" spans="1:19" x14ac:dyDescent="0.25">
      <c r="A2984" s="1" t="s">
        <v>13</v>
      </c>
      <c r="B2984" s="4">
        <v>10806778</v>
      </c>
      <c r="C2984">
        <v>51</v>
      </c>
      <c r="D2984">
        <v>91</v>
      </c>
      <c r="E2984" s="1" t="s">
        <v>2996</v>
      </c>
      <c r="F2984" t="str">
        <f>+RIGHT(Tabla1[[#This Row],[CONSIDERED_DATE1]],6)</f>
        <v>MAR-24</v>
      </c>
      <c r="G2984" t="str">
        <f>+LEFT(Tabla1[[#This Row],[CONSIDERED_DATE12]],3)</f>
        <v>MAR</v>
      </c>
      <c r="H2984" t="str">
        <f>+RIGHT(Tabla1[[#This Row],[CONSIDERED_DATE12]],2)</f>
        <v>24</v>
      </c>
      <c r="I2984" t="str">
        <f>+CONCATENATE(Tabla1[[#This Row],[CONSIDERED_DATE14]],"-",Tabla1[[#This Row],[CONSIDERED_DATE13]])</f>
        <v>24-MAR</v>
      </c>
      <c r="J2984" s="1" t="s">
        <v>6192</v>
      </c>
      <c r="K2984">
        <v>51</v>
      </c>
      <c r="L2984">
        <v>67</v>
      </c>
      <c r="M2984" s="4">
        <v>211897.607843137</v>
      </c>
      <c r="N2984" s="3">
        <v>76.119402985074601</v>
      </c>
      <c r="O2984" s="3">
        <f>+Tabla1[[#This Row],[CF_CALC_OCC_ROOMS]]/67*100</f>
        <v>76.119402985074629</v>
      </c>
      <c r="P2984" s="2">
        <v>10806778</v>
      </c>
      <c r="Q2984">
        <v>0</v>
      </c>
      <c r="R2984">
        <v>0</v>
      </c>
      <c r="S2984">
        <v>0</v>
      </c>
    </row>
    <row r="2985" spans="1:19" x14ac:dyDescent="0.25">
      <c r="A2985" s="1" t="s">
        <v>13</v>
      </c>
      <c r="B2985" s="4">
        <v>12690861</v>
      </c>
      <c r="C2985">
        <v>57</v>
      </c>
      <c r="D2985">
        <v>103</v>
      </c>
      <c r="E2985" s="1" t="s">
        <v>2997</v>
      </c>
      <c r="F2985" t="str">
        <f>+RIGHT(Tabla1[[#This Row],[CONSIDERED_DATE1]],6)</f>
        <v>MAR-24</v>
      </c>
      <c r="G2985" t="str">
        <f>+LEFT(Tabla1[[#This Row],[CONSIDERED_DATE12]],3)</f>
        <v>MAR</v>
      </c>
      <c r="H2985" t="str">
        <f>+RIGHT(Tabla1[[#This Row],[CONSIDERED_DATE12]],2)</f>
        <v>24</v>
      </c>
      <c r="I2985" t="str">
        <f>+CONCATENATE(Tabla1[[#This Row],[CONSIDERED_DATE14]],"-",Tabla1[[#This Row],[CONSIDERED_DATE13]])</f>
        <v>24-MAR</v>
      </c>
      <c r="J2985" s="1" t="s">
        <v>6193</v>
      </c>
      <c r="K2985">
        <v>57</v>
      </c>
      <c r="L2985">
        <v>67</v>
      </c>
      <c r="M2985" s="4">
        <v>222646.684210526</v>
      </c>
      <c r="N2985" s="3">
        <v>85.074626865671604</v>
      </c>
      <c r="O2985" s="3">
        <f>+Tabla1[[#This Row],[CF_CALC_OCC_ROOMS]]/67*100</f>
        <v>85.074626865671647</v>
      </c>
      <c r="P2985" s="2">
        <v>12690861</v>
      </c>
      <c r="Q2985">
        <v>0</v>
      </c>
      <c r="R2985">
        <v>0</v>
      </c>
      <c r="S2985">
        <v>0</v>
      </c>
    </row>
    <row r="2986" spans="1:19" x14ac:dyDescent="0.25">
      <c r="A2986" s="1" t="s">
        <v>13</v>
      </c>
      <c r="B2986" s="4">
        <v>2048400</v>
      </c>
      <c r="C2986">
        <v>13</v>
      </c>
      <c r="D2986">
        <v>25</v>
      </c>
      <c r="E2986" s="1" t="s">
        <v>2998</v>
      </c>
      <c r="F2986" t="str">
        <f>+RIGHT(Tabla1[[#This Row],[CONSIDERED_DATE1]],6)</f>
        <v>MAR-24</v>
      </c>
      <c r="G2986" t="str">
        <f>+LEFT(Tabla1[[#This Row],[CONSIDERED_DATE12]],3)</f>
        <v>MAR</v>
      </c>
      <c r="H2986" t="str">
        <f>+RIGHT(Tabla1[[#This Row],[CONSIDERED_DATE12]],2)</f>
        <v>24</v>
      </c>
      <c r="I2986" t="str">
        <f>+CONCATENATE(Tabla1[[#This Row],[CONSIDERED_DATE14]],"-",Tabla1[[#This Row],[CONSIDERED_DATE13]])</f>
        <v>24-MAR</v>
      </c>
      <c r="J2986" s="1" t="s">
        <v>6194</v>
      </c>
      <c r="K2986">
        <v>13</v>
      </c>
      <c r="L2986">
        <v>67</v>
      </c>
      <c r="M2986" s="4">
        <v>157569.23076922999</v>
      </c>
      <c r="N2986" s="3">
        <v>19.402985074626798</v>
      </c>
      <c r="O2986" s="3">
        <f>+Tabla1[[#This Row],[CF_CALC_OCC_ROOMS]]/67*100</f>
        <v>19.402985074626866</v>
      </c>
      <c r="P2986" s="2">
        <v>2048400</v>
      </c>
      <c r="Q2986">
        <v>0</v>
      </c>
      <c r="R2986">
        <v>0</v>
      </c>
      <c r="S2986">
        <v>0</v>
      </c>
    </row>
    <row r="2987" spans="1:19" x14ac:dyDescent="0.25">
      <c r="A2987" s="1" t="s">
        <v>13</v>
      </c>
      <c r="B2987" s="4">
        <v>1425298</v>
      </c>
      <c r="C2987">
        <v>9</v>
      </c>
      <c r="D2987">
        <v>14</v>
      </c>
      <c r="E2987" s="1" t="s">
        <v>2999</v>
      </c>
      <c r="F2987" t="str">
        <f>+RIGHT(Tabla1[[#This Row],[CONSIDERED_DATE1]],6)</f>
        <v>MAR-24</v>
      </c>
      <c r="G2987" t="str">
        <f>+LEFT(Tabla1[[#This Row],[CONSIDERED_DATE12]],3)</f>
        <v>MAR</v>
      </c>
      <c r="H2987" t="str">
        <f>+RIGHT(Tabla1[[#This Row],[CONSIDERED_DATE12]],2)</f>
        <v>24</v>
      </c>
      <c r="I2987" t="str">
        <f>+CONCATENATE(Tabla1[[#This Row],[CONSIDERED_DATE14]],"-",Tabla1[[#This Row],[CONSIDERED_DATE13]])</f>
        <v>24-MAR</v>
      </c>
      <c r="J2987" s="1" t="s">
        <v>6195</v>
      </c>
      <c r="K2987">
        <v>9</v>
      </c>
      <c r="L2987">
        <v>67</v>
      </c>
      <c r="M2987" s="4">
        <v>158366.444444444</v>
      </c>
      <c r="N2987" s="3">
        <v>13.4328358208955</v>
      </c>
      <c r="O2987" s="3">
        <f>+Tabla1[[#This Row],[CF_CALC_OCC_ROOMS]]/67*100</f>
        <v>13.432835820895523</v>
      </c>
      <c r="P2987" s="2">
        <v>1425298</v>
      </c>
      <c r="Q2987">
        <v>0</v>
      </c>
      <c r="R2987">
        <v>0</v>
      </c>
      <c r="S2987">
        <v>0</v>
      </c>
    </row>
    <row r="2988" spans="1:19" x14ac:dyDescent="0.25">
      <c r="A2988" s="1" t="s">
        <v>13</v>
      </c>
      <c r="B2988" s="4">
        <v>3486153</v>
      </c>
      <c r="C2988">
        <v>19</v>
      </c>
      <c r="D2988">
        <v>25</v>
      </c>
      <c r="E2988" s="1" t="s">
        <v>3000</v>
      </c>
      <c r="F2988" t="str">
        <f>+RIGHT(Tabla1[[#This Row],[CONSIDERED_DATE1]],6)</f>
        <v>MAR-24</v>
      </c>
      <c r="G2988" t="str">
        <f>+LEFT(Tabla1[[#This Row],[CONSIDERED_DATE12]],3)</f>
        <v>MAR</v>
      </c>
      <c r="H2988" t="str">
        <f>+RIGHT(Tabla1[[#This Row],[CONSIDERED_DATE12]],2)</f>
        <v>24</v>
      </c>
      <c r="I2988" t="str">
        <f>+CONCATENATE(Tabla1[[#This Row],[CONSIDERED_DATE14]],"-",Tabla1[[#This Row],[CONSIDERED_DATE13]])</f>
        <v>24-MAR</v>
      </c>
      <c r="J2988" s="1" t="s">
        <v>6196</v>
      </c>
      <c r="K2988">
        <v>19</v>
      </c>
      <c r="L2988">
        <v>65</v>
      </c>
      <c r="M2988" s="4">
        <v>183481.73684210499</v>
      </c>
      <c r="N2988" s="3">
        <v>29.230769230769202</v>
      </c>
      <c r="O2988" s="3">
        <f>+Tabla1[[#This Row],[CF_CALC_OCC_ROOMS]]/67*100</f>
        <v>28.35820895522388</v>
      </c>
      <c r="P2988" s="2">
        <v>3486153</v>
      </c>
      <c r="Q2988">
        <v>0</v>
      </c>
      <c r="R2988">
        <v>0</v>
      </c>
      <c r="S2988">
        <v>0</v>
      </c>
    </row>
    <row r="2989" spans="1:19" x14ac:dyDescent="0.25">
      <c r="A2989" s="1" t="s">
        <v>13</v>
      </c>
      <c r="B2989" s="4">
        <v>2644715</v>
      </c>
      <c r="C2989">
        <v>18</v>
      </c>
      <c r="D2989">
        <v>21</v>
      </c>
      <c r="E2989" s="1" t="s">
        <v>3001</v>
      </c>
      <c r="F2989" t="str">
        <f>+RIGHT(Tabla1[[#This Row],[CONSIDERED_DATE1]],6)</f>
        <v>MAR-24</v>
      </c>
      <c r="G2989" t="str">
        <f>+LEFT(Tabla1[[#This Row],[CONSIDERED_DATE12]],3)</f>
        <v>MAR</v>
      </c>
      <c r="H2989" t="str">
        <f>+RIGHT(Tabla1[[#This Row],[CONSIDERED_DATE12]],2)</f>
        <v>24</v>
      </c>
      <c r="I2989" t="str">
        <f>+CONCATENATE(Tabla1[[#This Row],[CONSIDERED_DATE14]],"-",Tabla1[[#This Row],[CONSIDERED_DATE13]])</f>
        <v>24-MAR</v>
      </c>
      <c r="J2989" s="1" t="s">
        <v>6197</v>
      </c>
      <c r="K2989">
        <v>18</v>
      </c>
      <c r="L2989">
        <v>66</v>
      </c>
      <c r="M2989" s="4">
        <v>146928.61111111101</v>
      </c>
      <c r="N2989" s="3">
        <v>27.272727272727199</v>
      </c>
      <c r="O2989" s="3">
        <f>+Tabla1[[#This Row],[CF_CALC_OCC_ROOMS]]/67*100</f>
        <v>26.865671641791046</v>
      </c>
      <c r="P2989" s="2">
        <v>2355715</v>
      </c>
      <c r="Q2989">
        <v>0</v>
      </c>
      <c r="R2989">
        <v>289000</v>
      </c>
      <c r="S2989">
        <v>0</v>
      </c>
    </row>
    <row r="2990" spans="1:19" x14ac:dyDescent="0.25">
      <c r="A2990" s="1" t="s">
        <v>13</v>
      </c>
      <c r="B2990" s="4">
        <v>7295114</v>
      </c>
      <c r="C2990">
        <v>45</v>
      </c>
      <c r="D2990">
        <v>54</v>
      </c>
      <c r="E2990" s="1" t="s">
        <v>3002</v>
      </c>
      <c r="F2990" t="str">
        <f>+RIGHT(Tabla1[[#This Row],[CONSIDERED_DATE1]],6)</f>
        <v>MAR-24</v>
      </c>
      <c r="G2990" t="str">
        <f>+LEFT(Tabla1[[#This Row],[CONSIDERED_DATE12]],3)</f>
        <v>MAR</v>
      </c>
      <c r="H2990" t="str">
        <f>+RIGHT(Tabla1[[#This Row],[CONSIDERED_DATE12]],2)</f>
        <v>24</v>
      </c>
      <c r="I2990" t="str">
        <f>+CONCATENATE(Tabla1[[#This Row],[CONSIDERED_DATE14]],"-",Tabla1[[#This Row],[CONSIDERED_DATE13]])</f>
        <v>24-MAR</v>
      </c>
      <c r="J2990" s="1" t="s">
        <v>6198</v>
      </c>
      <c r="K2990">
        <v>45</v>
      </c>
      <c r="L2990">
        <v>67</v>
      </c>
      <c r="M2990" s="4">
        <v>162113.64444444401</v>
      </c>
      <c r="N2990" s="3">
        <v>67.164179104477597</v>
      </c>
      <c r="O2990" s="3">
        <f>+Tabla1[[#This Row],[CF_CALC_OCC_ROOMS]]/67*100</f>
        <v>67.164179104477611</v>
      </c>
      <c r="P2990" s="2">
        <v>3852114</v>
      </c>
      <c r="Q2990">
        <v>0</v>
      </c>
      <c r="R2990">
        <v>3443000</v>
      </c>
      <c r="S2990">
        <v>0</v>
      </c>
    </row>
    <row r="2991" spans="1:19" x14ac:dyDescent="0.25">
      <c r="A2991" s="1" t="s">
        <v>13</v>
      </c>
      <c r="B2991" s="4">
        <v>5227918</v>
      </c>
      <c r="C2991">
        <v>27</v>
      </c>
      <c r="D2991">
        <v>50</v>
      </c>
      <c r="E2991" s="1" t="s">
        <v>3003</v>
      </c>
      <c r="F2991" t="str">
        <f>+RIGHT(Tabla1[[#This Row],[CONSIDERED_DATE1]],6)</f>
        <v>MAR-24</v>
      </c>
      <c r="G2991" t="str">
        <f>+LEFT(Tabla1[[#This Row],[CONSIDERED_DATE12]],3)</f>
        <v>MAR</v>
      </c>
      <c r="H2991" t="str">
        <f>+RIGHT(Tabla1[[#This Row],[CONSIDERED_DATE12]],2)</f>
        <v>24</v>
      </c>
      <c r="I2991" t="str">
        <f>+CONCATENATE(Tabla1[[#This Row],[CONSIDERED_DATE14]],"-",Tabla1[[#This Row],[CONSIDERED_DATE13]])</f>
        <v>24-MAR</v>
      </c>
      <c r="J2991" s="1" t="s">
        <v>6199</v>
      </c>
      <c r="K2991">
        <v>27</v>
      </c>
      <c r="L2991">
        <v>67</v>
      </c>
      <c r="M2991" s="4">
        <v>193626.592592592</v>
      </c>
      <c r="N2991" s="3">
        <v>40.298507462686501</v>
      </c>
      <c r="O2991" s="3">
        <f>+Tabla1[[#This Row],[CF_CALC_OCC_ROOMS]]/67*100</f>
        <v>40.298507462686565</v>
      </c>
      <c r="P2991" s="2">
        <v>5227918</v>
      </c>
      <c r="Q2991">
        <v>0</v>
      </c>
      <c r="R2991">
        <v>0</v>
      </c>
      <c r="S2991">
        <v>0</v>
      </c>
    </row>
    <row r="2992" spans="1:19" x14ac:dyDescent="0.25">
      <c r="A2992" s="1" t="s">
        <v>13</v>
      </c>
      <c r="B2992" s="4">
        <v>13846663</v>
      </c>
      <c r="C2992">
        <v>62</v>
      </c>
      <c r="D2992">
        <v>115</v>
      </c>
      <c r="E2992" s="1" t="s">
        <v>3004</v>
      </c>
      <c r="F2992" t="str">
        <f>+RIGHT(Tabla1[[#This Row],[CONSIDERED_DATE1]],6)</f>
        <v>MAR-24</v>
      </c>
      <c r="G2992" t="str">
        <f>+LEFT(Tabla1[[#This Row],[CONSIDERED_DATE12]],3)</f>
        <v>MAR</v>
      </c>
      <c r="H2992" t="str">
        <f>+RIGHT(Tabla1[[#This Row],[CONSIDERED_DATE12]],2)</f>
        <v>24</v>
      </c>
      <c r="I2992" t="str">
        <f>+CONCATENATE(Tabla1[[#This Row],[CONSIDERED_DATE14]],"-",Tabla1[[#This Row],[CONSIDERED_DATE13]])</f>
        <v>24-MAR</v>
      </c>
      <c r="J2992" s="1" t="s">
        <v>6200</v>
      </c>
      <c r="K2992">
        <v>62</v>
      </c>
      <c r="L2992">
        <v>67</v>
      </c>
      <c r="M2992" s="4">
        <v>223333.27419354799</v>
      </c>
      <c r="N2992" s="3">
        <v>92.537313432835802</v>
      </c>
      <c r="O2992" s="3">
        <f>+Tabla1[[#This Row],[CF_CALC_OCC_ROOMS]]/67*100</f>
        <v>92.537313432835816</v>
      </c>
      <c r="P2992" s="2">
        <v>13846663</v>
      </c>
      <c r="Q2992">
        <v>0</v>
      </c>
      <c r="R2992">
        <v>0</v>
      </c>
      <c r="S2992">
        <v>0</v>
      </c>
    </row>
    <row r="2993" spans="1:19" x14ac:dyDescent="0.25">
      <c r="A2993" s="1" t="s">
        <v>13</v>
      </c>
      <c r="B2993" s="4">
        <v>3449662</v>
      </c>
      <c r="C2993">
        <v>19</v>
      </c>
      <c r="D2993">
        <v>35</v>
      </c>
      <c r="E2993" s="1" t="s">
        <v>3005</v>
      </c>
      <c r="F2993" t="str">
        <f>+RIGHT(Tabla1[[#This Row],[CONSIDERED_DATE1]],6)</f>
        <v>MAR-24</v>
      </c>
      <c r="G2993" t="str">
        <f>+LEFT(Tabla1[[#This Row],[CONSIDERED_DATE12]],3)</f>
        <v>MAR</v>
      </c>
      <c r="H2993" t="str">
        <f>+RIGHT(Tabla1[[#This Row],[CONSIDERED_DATE12]],2)</f>
        <v>24</v>
      </c>
      <c r="I2993" t="str">
        <f>+CONCATENATE(Tabla1[[#This Row],[CONSIDERED_DATE14]],"-",Tabla1[[#This Row],[CONSIDERED_DATE13]])</f>
        <v>24-MAR</v>
      </c>
      <c r="J2993" s="1" t="s">
        <v>6201</v>
      </c>
      <c r="K2993">
        <v>19</v>
      </c>
      <c r="L2993">
        <v>66</v>
      </c>
      <c r="M2993" s="4">
        <v>181561.15789473601</v>
      </c>
      <c r="N2993" s="3">
        <v>28.7878787878787</v>
      </c>
      <c r="O2993" s="3">
        <f>+Tabla1[[#This Row],[CF_CALC_OCC_ROOMS]]/67*100</f>
        <v>28.35820895522388</v>
      </c>
      <c r="P2993" s="2">
        <v>3449662</v>
      </c>
      <c r="Q2993">
        <v>0</v>
      </c>
      <c r="R2993">
        <v>0</v>
      </c>
      <c r="S2993">
        <v>0</v>
      </c>
    </row>
    <row r="2994" spans="1:19" x14ac:dyDescent="0.25">
      <c r="A2994" s="1" t="s">
        <v>13</v>
      </c>
      <c r="B2994" s="4">
        <v>2393659</v>
      </c>
      <c r="C2994">
        <v>15</v>
      </c>
      <c r="D2994">
        <v>22</v>
      </c>
      <c r="E2994" s="1" t="s">
        <v>3006</v>
      </c>
      <c r="F2994" t="str">
        <f>+RIGHT(Tabla1[[#This Row],[CONSIDERED_DATE1]],6)</f>
        <v>MAR-24</v>
      </c>
      <c r="G2994" t="str">
        <f>+LEFT(Tabla1[[#This Row],[CONSIDERED_DATE12]],3)</f>
        <v>MAR</v>
      </c>
      <c r="H2994" t="str">
        <f>+RIGHT(Tabla1[[#This Row],[CONSIDERED_DATE12]],2)</f>
        <v>24</v>
      </c>
      <c r="I2994" t="str">
        <f>+CONCATENATE(Tabla1[[#This Row],[CONSIDERED_DATE14]],"-",Tabla1[[#This Row],[CONSIDERED_DATE13]])</f>
        <v>24-MAR</v>
      </c>
      <c r="J2994" s="1" t="s">
        <v>6202</v>
      </c>
      <c r="K2994">
        <v>15</v>
      </c>
      <c r="L2994">
        <v>64</v>
      </c>
      <c r="M2994" s="4">
        <v>159577.26666666599</v>
      </c>
      <c r="N2994" s="3">
        <v>23.4375</v>
      </c>
      <c r="O2994" s="3">
        <f>+Tabla1[[#This Row],[CF_CALC_OCC_ROOMS]]/67*100</f>
        <v>22.388059701492537</v>
      </c>
      <c r="P2994" s="2">
        <v>2393659</v>
      </c>
      <c r="Q2994">
        <v>0</v>
      </c>
      <c r="R2994">
        <v>0</v>
      </c>
      <c r="S2994">
        <v>0</v>
      </c>
    </row>
    <row r="2995" spans="1:19" x14ac:dyDescent="0.25">
      <c r="A2995" s="1" t="s">
        <v>13</v>
      </c>
      <c r="B2995" s="4">
        <v>2346295</v>
      </c>
      <c r="C2995">
        <v>17</v>
      </c>
      <c r="D2995">
        <v>22</v>
      </c>
      <c r="E2995" s="1" t="s">
        <v>3007</v>
      </c>
      <c r="F2995" t="str">
        <f>+RIGHT(Tabla1[[#This Row],[CONSIDERED_DATE1]],6)</f>
        <v>MAR-24</v>
      </c>
      <c r="G2995" t="str">
        <f>+LEFT(Tabla1[[#This Row],[CONSIDERED_DATE12]],3)</f>
        <v>MAR</v>
      </c>
      <c r="H2995" t="str">
        <f>+RIGHT(Tabla1[[#This Row],[CONSIDERED_DATE12]],2)</f>
        <v>24</v>
      </c>
      <c r="I2995" t="str">
        <f>+CONCATENATE(Tabla1[[#This Row],[CONSIDERED_DATE14]],"-",Tabla1[[#This Row],[CONSIDERED_DATE13]])</f>
        <v>24-MAR</v>
      </c>
      <c r="J2995" s="1" t="s">
        <v>6203</v>
      </c>
      <c r="K2995">
        <v>17</v>
      </c>
      <c r="L2995">
        <v>66</v>
      </c>
      <c r="M2995" s="4">
        <v>138017.35294117601</v>
      </c>
      <c r="N2995" s="3">
        <v>25.757575757575701</v>
      </c>
      <c r="O2995" s="3">
        <f>+Tabla1[[#This Row],[CF_CALC_OCC_ROOMS]]/67*100</f>
        <v>25.373134328358208</v>
      </c>
      <c r="P2995" s="2">
        <v>2055545</v>
      </c>
      <c r="Q2995">
        <v>0</v>
      </c>
      <c r="R2995">
        <v>290750</v>
      </c>
      <c r="S2995">
        <v>0</v>
      </c>
    </row>
    <row r="2996" spans="1:19" x14ac:dyDescent="0.25">
      <c r="A2996" s="1" t="s">
        <v>13</v>
      </c>
      <c r="B2996" s="4">
        <v>9684879</v>
      </c>
      <c r="C2996">
        <v>64</v>
      </c>
      <c r="D2996">
        <v>68</v>
      </c>
      <c r="E2996" s="1" t="s">
        <v>3008</v>
      </c>
      <c r="F2996" t="str">
        <f>+RIGHT(Tabla1[[#This Row],[CONSIDERED_DATE1]],6)</f>
        <v>MAR-24</v>
      </c>
      <c r="G2996" t="str">
        <f>+LEFT(Tabla1[[#This Row],[CONSIDERED_DATE12]],3)</f>
        <v>MAR</v>
      </c>
      <c r="H2996" t="str">
        <f>+RIGHT(Tabla1[[#This Row],[CONSIDERED_DATE12]],2)</f>
        <v>24</v>
      </c>
      <c r="I2996" t="str">
        <f>+CONCATENATE(Tabla1[[#This Row],[CONSIDERED_DATE14]],"-",Tabla1[[#This Row],[CONSIDERED_DATE13]])</f>
        <v>24-MAR</v>
      </c>
      <c r="J2996" s="1" t="s">
        <v>6204</v>
      </c>
      <c r="K2996">
        <v>64</v>
      </c>
      <c r="L2996">
        <v>67</v>
      </c>
      <c r="M2996" s="4">
        <v>151326.234375</v>
      </c>
      <c r="N2996" s="3">
        <v>95.522388059701399</v>
      </c>
      <c r="O2996" s="3">
        <f>+Tabla1[[#This Row],[CF_CALC_OCC_ROOMS]]/67*100</f>
        <v>95.522388059701484</v>
      </c>
      <c r="P2996" s="2">
        <v>1989914</v>
      </c>
      <c r="Q2996">
        <v>0</v>
      </c>
      <c r="R2996">
        <v>7694965</v>
      </c>
      <c r="S2996">
        <v>0</v>
      </c>
    </row>
    <row r="2997" spans="1:19" x14ac:dyDescent="0.25">
      <c r="A2997" s="1" t="s">
        <v>13</v>
      </c>
      <c r="B2997" s="4">
        <v>9716640</v>
      </c>
      <c r="C2997">
        <v>64</v>
      </c>
      <c r="D2997">
        <v>67</v>
      </c>
      <c r="E2997" s="1" t="s">
        <v>3009</v>
      </c>
      <c r="F2997" t="str">
        <f>+RIGHT(Tabla1[[#This Row],[CONSIDERED_DATE1]],6)</f>
        <v>MAR-24</v>
      </c>
      <c r="G2997" t="str">
        <f>+LEFT(Tabla1[[#This Row],[CONSIDERED_DATE12]],3)</f>
        <v>MAR</v>
      </c>
      <c r="H2997" t="str">
        <f>+RIGHT(Tabla1[[#This Row],[CONSIDERED_DATE12]],2)</f>
        <v>24</v>
      </c>
      <c r="I2997" t="str">
        <f>+CONCATENATE(Tabla1[[#This Row],[CONSIDERED_DATE14]],"-",Tabla1[[#This Row],[CONSIDERED_DATE13]])</f>
        <v>24-MAR</v>
      </c>
      <c r="J2997" s="1" t="s">
        <v>6205</v>
      </c>
      <c r="K2997">
        <v>64</v>
      </c>
      <c r="L2997">
        <v>67</v>
      </c>
      <c r="M2997" s="4">
        <v>151822.5</v>
      </c>
      <c r="N2997" s="3">
        <v>95.522388059701399</v>
      </c>
      <c r="O2997" s="3">
        <f>+Tabla1[[#This Row],[CF_CALC_OCC_ROOMS]]/67*100</f>
        <v>95.522388059701484</v>
      </c>
      <c r="P2997" s="2">
        <v>984390</v>
      </c>
      <c r="Q2997">
        <v>0</v>
      </c>
      <c r="R2997">
        <v>8732250</v>
      </c>
      <c r="S2997">
        <v>0</v>
      </c>
    </row>
    <row r="2998" spans="1:19" x14ac:dyDescent="0.25">
      <c r="A2998" s="1" t="s">
        <v>13</v>
      </c>
      <c r="B2998" s="4">
        <v>10182797</v>
      </c>
      <c r="C2998">
        <v>55</v>
      </c>
      <c r="D2998">
        <v>85</v>
      </c>
      <c r="E2998" s="1" t="s">
        <v>3010</v>
      </c>
      <c r="F2998" t="str">
        <f>+RIGHT(Tabla1[[#This Row],[CONSIDERED_DATE1]],6)</f>
        <v>MAR-24</v>
      </c>
      <c r="G2998" t="str">
        <f>+LEFT(Tabla1[[#This Row],[CONSIDERED_DATE12]],3)</f>
        <v>MAR</v>
      </c>
      <c r="H2998" t="str">
        <f>+RIGHT(Tabla1[[#This Row],[CONSIDERED_DATE12]],2)</f>
        <v>24</v>
      </c>
      <c r="I2998" t="str">
        <f>+CONCATENATE(Tabla1[[#This Row],[CONSIDERED_DATE14]],"-",Tabla1[[#This Row],[CONSIDERED_DATE13]])</f>
        <v>24-MAR</v>
      </c>
      <c r="J2998" s="1" t="s">
        <v>6206</v>
      </c>
      <c r="K2998">
        <v>55</v>
      </c>
      <c r="L2998">
        <v>67</v>
      </c>
      <c r="M2998" s="4">
        <v>185141.763636363</v>
      </c>
      <c r="N2998" s="3">
        <v>82.089552238805894</v>
      </c>
      <c r="O2998" s="3">
        <f>+Tabla1[[#This Row],[CF_CALC_OCC_ROOMS]]/67*100</f>
        <v>82.089552238805979</v>
      </c>
      <c r="P2998" s="2">
        <v>7404297</v>
      </c>
      <c r="Q2998">
        <v>0</v>
      </c>
      <c r="R2998">
        <v>2778500</v>
      </c>
      <c r="S2998">
        <v>0</v>
      </c>
    </row>
    <row r="2999" spans="1:19" x14ac:dyDescent="0.25">
      <c r="A2999" s="1" t="s">
        <v>13</v>
      </c>
      <c r="B2999" s="4">
        <v>14352857</v>
      </c>
      <c r="C2999">
        <v>62</v>
      </c>
      <c r="D2999">
        <v>121</v>
      </c>
      <c r="E2999" s="1" t="s">
        <v>3011</v>
      </c>
      <c r="F2999" t="str">
        <f>+RIGHT(Tabla1[[#This Row],[CONSIDERED_DATE1]],6)</f>
        <v>MAR-24</v>
      </c>
      <c r="G2999" t="str">
        <f>+LEFT(Tabla1[[#This Row],[CONSIDERED_DATE12]],3)</f>
        <v>MAR</v>
      </c>
      <c r="H2999" t="str">
        <f>+RIGHT(Tabla1[[#This Row],[CONSIDERED_DATE12]],2)</f>
        <v>24</v>
      </c>
      <c r="I2999" t="str">
        <f>+CONCATENATE(Tabla1[[#This Row],[CONSIDERED_DATE14]],"-",Tabla1[[#This Row],[CONSIDERED_DATE13]])</f>
        <v>24-MAR</v>
      </c>
      <c r="J2999" s="1" t="s">
        <v>6207</v>
      </c>
      <c r="K2999">
        <v>62</v>
      </c>
      <c r="L2999">
        <v>67</v>
      </c>
      <c r="M2999" s="4">
        <v>231497.693548387</v>
      </c>
      <c r="N2999" s="3">
        <v>92.537313432835802</v>
      </c>
      <c r="O2999" s="3">
        <f>+Tabla1[[#This Row],[CF_CALC_OCC_ROOMS]]/67*100</f>
        <v>92.537313432835816</v>
      </c>
      <c r="P2999" s="2">
        <v>14352857</v>
      </c>
      <c r="Q2999">
        <v>0</v>
      </c>
      <c r="R2999">
        <v>0</v>
      </c>
      <c r="S2999">
        <v>0</v>
      </c>
    </row>
    <row r="3000" spans="1:19" x14ac:dyDescent="0.25">
      <c r="A3000" s="1" t="s">
        <v>13</v>
      </c>
      <c r="B3000" s="4">
        <v>2033162</v>
      </c>
      <c r="C3000">
        <v>11</v>
      </c>
      <c r="D3000">
        <v>20</v>
      </c>
      <c r="E3000" s="1" t="s">
        <v>3012</v>
      </c>
      <c r="F3000" t="str">
        <f>+RIGHT(Tabla1[[#This Row],[CONSIDERED_DATE1]],6)</f>
        <v>MAR-24</v>
      </c>
      <c r="G3000" t="str">
        <f>+LEFT(Tabla1[[#This Row],[CONSIDERED_DATE12]],3)</f>
        <v>MAR</v>
      </c>
      <c r="H3000" t="str">
        <f>+RIGHT(Tabla1[[#This Row],[CONSIDERED_DATE12]],2)</f>
        <v>24</v>
      </c>
      <c r="I3000" t="str">
        <f>+CONCATENATE(Tabla1[[#This Row],[CONSIDERED_DATE14]],"-",Tabla1[[#This Row],[CONSIDERED_DATE13]])</f>
        <v>24-MAR</v>
      </c>
      <c r="J3000" s="1" t="s">
        <v>6208</v>
      </c>
      <c r="K3000">
        <v>11</v>
      </c>
      <c r="L3000">
        <v>67</v>
      </c>
      <c r="M3000" s="4">
        <v>184832.909090909</v>
      </c>
      <c r="N3000" s="3">
        <v>16.417910447761098</v>
      </c>
      <c r="O3000" s="3">
        <f>+Tabla1[[#This Row],[CF_CALC_OCC_ROOMS]]/67*100</f>
        <v>16.417910447761194</v>
      </c>
      <c r="P3000" s="2">
        <v>2033162</v>
      </c>
      <c r="Q3000">
        <v>0</v>
      </c>
      <c r="R3000">
        <v>0</v>
      </c>
      <c r="S3000">
        <v>0</v>
      </c>
    </row>
    <row r="3001" spans="1:19" x14ac:dyDescent="0.25">
      <c r="A3001" s="1" t="s">
        <v>13</v>
      </c>
      <c r="B3001" s="4">
        <v>1822508</v>
      </c>
      <c r="C3001">
        <v>10</v>
      </c>
      <c r="D3001">
        <v>17</v>
      </c>
      <c r="E3001" s="1" t="s">
        <v>3013</v>
      </c>
      <c r="F3001" t="str">
        <f>+RIGHT(Tabla1[[#This Row],[CONSIDERED_DATE1]],6)</f>
        <v>MAR-24</v>
      </c>
      <c r="G3001" t="str">
        <f>+LEFT(Tabla1[[#This Row],[CONSIDERED_DATE12]],3)</f>
        <v>MAR</v>
      </c>
      <c r="H3001" t="str">
        <f>+RIGHT(Tabla1[[#This Row],[CONSIDERED_DATE12]],2)</f>
        <v>24</v>
      </c>
      <c r="I3001" t="str">
        <f>+CONCATENATE(Tabla1[[#This Row],[CONSIDERED_DATE14]],"-",Tabla1[[#This Row],[CONSIDERED_DATE13]])</f>
        <v>24-MAR</v>
      </c>
      <c r="J3001" s="1" t="s">
        <v>6209</v>
      </c>
      <c r="K3001">
        <v>10</v>
      </c>
      <c r="L3001">
        <v>67</v>
      </c>
      <c r="M3001" s="4">
        <v>182250.8</v>
      </c>
      <c r="N3001" s="3">
        <v>14.9253731343283</v>
      </c>
      <c r="O3001" s="3">
        <f>+Tabla1[[#This Row],[CF_CALC_OCC_ROOMS]]/67*100</f>
        <v>14.925373134328357</v>
      </c>
      <c r="P3001" s="2">
        <v>1822508</v>
      </c>
      <c r="Q3001">
        <v>0</v>
      </c>
      <c r="R3001">
        <v>0</v>
      </c>
      <c r="S3001">
        <v>0</v>
      </c>
    </row>
    <row r="3002" spans="1:19" x14ac:dyDescent="0.25">
      <c r="A3002" s="1" t="s">
        <v>13</v>
      </c>
      <c r="B3002" s="4">
        <v>1916149</v>
      </c>
      <c r="C3002">
        <v>11</v>
      </c>
      <c r="D3002">
        <v>16</v>
      </c>
      <c r="E3002" s="1" t="s">
        <v>3014</v>
      </c>
      <c r="F3002" t="str">
        <f>+RIGHT(Tabla1[[#This Row],[CONSIDERED_DATE1]],6)</f>
        <v>MAR-24</v>
      </c>
      <c r="G3002" t="str">
        <f>+LEFT(Tabla1[[#This Row],[CONSIDERED_DATE12]],3)</f>
        <v>MAR</v>
      </c>
      <c r="H3002" t="str">
        <f>+RIGHT(Tabla1[[#This Row],[CONSIDERED_DATE12]],2)</f>
        <v>24</v>
      </c>
      <c r="I3002" t="str">
        <f>+CONCATENATE(Tabla1[[#This Row],[CONSIDERED_DATE14]],"-",Tabla1[[#This Row],[CONSIDERED_DATE13]])</f>
        <v>24-MAR</v>
      </c>
      <c r="J3002" s="1" t="s">
        <v>6210</v>
      </c>
      <c r="K3002">
        <v>11</v>
      </c>
      <c r="L3002">
        <v>67</v>
      </c>
      <c r="M3002" s="4">
        <v>174195.36363636301</v>
      </c>
      <c r="N3002" s="3">
        <v>16.417910447761098</v>
      </c>
      <c r="O3002" s="3">
        <f>+Tabla1[[#This Row],[CF_CALC_OCC_ROOMS]]/67*100</f>
        <v>16.417910447761194</v>
      </c>
      <c r="P3002" s="2">
        <v>1916149</v>
      </c>
      <c r="Q3002">
        <v>0</v>
      </c>
      <c r="R3002">
        <v>0</v>
      </c>
      <c r="S3002">
        <v>0</v>
      </c>
    </row>
    <row r="3003" spans="1:19" x14ac:dyDescent="0.25">
      <c r="A3003" s="1" t="s">
        <v>13</v>
      </c>
      <c r="B3003" s="4">
        <v>2554858</v>
      </c>
      <c r="C3003">
        <v>19</v>
      </c>
      <c r="D3003">
        <v>25</v>
      </c>
      <c r="E3003" s="1" t="s">
        <v>3015</v>
      </c>
      <c r="F3003" t="str">
        <f>+RIGHT(Tabla1[[#This Row],[CONSIDERED_DATE1]],6)</f>
        <v>MAR-24</v>
      </c>
      <c r="G3003" t="str">
        <f>+LEFT(Tabla1[[#This Row],[CONSIDERED_DATE12]],3)</f>
        <v>MAR</v>
      </c>
      <c r="H3003" t="str">
        <f>+RIGHT(Tabla1[[#This Row],[CONSIDERED_DATE12]],2)</f>
        <v>24</v>
      </c>
      <c r="I3003" t="str">
        <f>+CONCATENATE(Tabla1[[#This Row],[CONSIDERED_DATE14]],"-",Tabla1[[#This Row],[CONSIDERED_DATE13]])</f>
        <v>24-MAR</v>
      </c>
      <c r="J3003" s="1" t="s">
        <v>6211</v>
      </c>
      <c r="K3003">
        <v>19</v>
      </c>
      <c r="L3003">
        <v>67</v>
      </c>
      <c r="M3003" s="4">
        <v>134466.210526315</v>
      </c>
      <c r="N3003" s="3">
        <v>28.358208955223802</v>
      </c>
      <c r="O3003" s="3">
        <f>+Tabla1[[#This Row],[CF_CALC_OCC_ROOMS]]/67*100</f>
        <v>28.35820895522388</v>
      </c>
      <c r="P3003" s="2">
        <v>2554858</v>
      </c>
      <c r="Q3003">
        <v>0</v>
      </c>
      <c r="R3003">
        <v>0</v>
      </c>
      <c r="S3003">
        <v>0</v>
      </c>
    </row>
    <row r="3004" spans="1:19" x14ac:dyDescent="0.25">
      <c r="A3004" s="1" t="s">
        <v>13</v>
      </c>
      <c r="B3004" s="4">
        <v>2126156</v>
      </c>
      <c r="C3004">
        <v>13</v>
      </c>
      <c r="D3004">
        <v>19</v>
      </c>
      <c r="E3004" s="1" t="s">
        <v>3016</v>
      </c>
      <c r="F3004" t="str">
        <f>+RIGHT(Tabla1[[#This Row],[CONSIDERED_DATE1]],6)</f>
        <v>MAR-24</v>
      </c>
      <c r="G3004" t="str">
        <f>+LEFT(Tabla1[[#This Row],[CONSIDERED_DATE12]],3)</f>
        <v>MAR</v>
      </c>
      <c r="H3004" t="str">
        <f>+RIGHT(Tabla1[[#This Row],[CONSIDERED_DATE12]],2)</f>
        <v>24</v>
      </c>
      <c r="I3004" t="str">
        <f>+CONCATENATE(Tabla1[[#This Row],[CONSIDERED_DATE14]],"-",Tabla1[[#This Row],[CONSIDERED_DATE13]])</f>
        <v>24-MAR</v>
      </c>
      <c r="J3004" s="1" t="s">
        <v>6212</v>
      </c>
      <c r="K3004">
        <v>13</v>
      </c>
      <c r="L3004">
        <v>67</v>
      </c>
      <c r="M3004" s="4">
        <v>163550.46153846101</v>
      </c>
      <c r="N3004" s="3">
        <v>19.402985074626798</v>
      </c>
      <c r="O3004" s="3">
        <f>+Tabla1[[#This Row],[CF_CALC_OCC_ROOMS]]/67*100</f>
        <v>19.402985074626866</v>
      </c>
      <c r="P3004" s="2">
        <v>2126156</v>
      </c>
      <c r="Q3004">
        <v>0</v>
      </c>
      <c r="R3004">
        <v>0</v>
      </c>
      <c r="S3004">
        <v>0</v>
      </c>
    </row>
    <row r="3005" spans="1:19" x14ac:dyDescent="0.25">
      <c r="A3005" s="1" t="s">
        <v>13</v>
      </c>
      <c r="B3005" s="4">
        <v>10214995</v>
      </c>
      <c r="C3005">
        <v>56</v>
      </c>
      <c r="D3005">
        <v>92</v>
      </c>
      <c r="E3005" s="1" t="s">
        <v>3017</v>
      </c>
      <c r="F3005" t="str">
        <f>+RIGHT(Tabla1[[#This Row],[CONSIDERED_DATE1]],6)</f>
        <v>MAR-24</v>
      </c>
      <c r="G3005" t="str">
        <f>+LEFT(Tabla1[[#This Row],[CONSIDERED_DATE12]],3)</f>
        <v>MAR</v>
      </c>
      <c r="H3005" t="str">
        <f>+RIGHT(Tabla1[[#This Row],[CONSIDERED_DATE12]],2)</f>
        <v>24</v>
      </c>
      <c r="I3005" t="str">
        <f>+CONCATENATE(Tabla1[[#This Row],[CONSIDERED_DATE14]],"-",Tabla1[[#This Row],[CONSIDERED_DATE13]])</f>
        <v>24-MAR</v>
      </c>
      <c r="J3005" s="1" t="s">
        <v>6213</v>
      </c>
      <c r="K3005">
        <v>56</v>
      </c>
      <c r="L3005">
        <v>67</v>
      </c>
      <c r="M3005" s="4">
        <v>182410.625</v>
      </c>
      <c r="N3005" s="3">
        <v>83.582089552238799</v>
      </c>
      <c r="O3005" s="3">
        <f>+Tabla1[[#This Row],[CF_CALC_OCC_ROOMS]]/67*100</f>
        <v>83.582089552238799</v>
      </c>
      <c r="P3005" s="2">
        <v>7918645</v>
      </c>
      <c r="Q3005">
        <v>0</v>
      </c>
      <c r="R3005">
        <v>2296350</v>
      </c>
      <c r="S3005">
        <v>0</v>
      </c>
    </row>
    <row r="3006" spans="1:19" x14ac:dyDescent="0.25">
      <c r="A3006" s="1" t="s">
        <v>13</v>
      </c>
      <c r="B3006" s="4">
        <v>13072698</v>
      </c>
      <c r="C3006">
        <v>65</v>
      </c>
      <c r="D3006">
        <v>119</v>
      </c>
      <c r="E3006" s="1" t="s">
        <v>3018</v>
      </c>
      <c r="F3006" t="str">
        <f>+RIGHT(Tabla1[[#This Row],[CONSIDERED_DATE1]],6)</f>
        <v>MAR-24</v>
      </c>
      <c r="G3006" t="str">
        <f>+LEFT(Tabla1[[#This Row],[CONSIDERED_DATE12]],3)</f>
        <v>MAR</v>
      </c>
      <c r="H3006" t="str">
        <f>+RIGHT(Tabla1[[#This Row],[CONSIDERED_DATE12]],2)</f>
        <v>24</v>
      </c>
      <c r="I3006" t="str">
        <f>+CONCATENATE(Tabla1[[#This Row],[CONSIDERED_DATE14]],"-",Tabla1[[#This Row],[CONSIDERED_DATE13]])</f>
        <v>24-MAR</v>
      </c>
      <c r="J3006" s="1" t="s">
        <v>6214</v>
      </c>
      <c r="K3006">
        <v>65</v>
      </c>
      <c r="L3006">
        <v>67</v>
      </c>
      <c r="M3006" s="4">
        <v>201118.43076923001</v>
      </c>
      <c r="N3006" s="3">
        <v>97.014925373134304</v>
      </c>
      <c r="O3006" s="3">
        <f>+Tabla1[[#This Row],[CF_CALC_OCC_ROOMS]]/67*100</f>
        <v>97.014925373134332</v>
      </c>
      <c r="P3006" s="2">
        <v>13072698</v>
      </c>
      <c r="Q3006">
        <v>0</v>
      </c>
      <c r="R3006">
        <v>0</v>
      </c>
      <c r="S3006">
        <v>0</v>
      </c>
    </row>
    <row r="3007" spans="1:19" x14ac:dyDescent="0.25">
      <c r="A3007" s="1" t="s">
        <v>13</v>
      </c>
      <c r="B3007" s="4">
        <v>2707818</v>
      </c>
      <c r="C3007">
        <v>14</v>
      </c>
      <c r="D3007">
        <v>24</v>
      </c>
      <c r="E3007" s="1" t="s">
        <v>3019</v>
      </c>
      <c r="F3007" t="str">
        <f>+RIGHT(Tabla1[[#This Row],[CONSIDERED_DATE1]],6)</f>
        <v>MAR-24</v>
      </c>
      <c r="G3007" t="str">
        <f>+LEFT(Tabla1[[#This Row],[CONSIDERED_DATE12]],3)</f>
        <v>MAR</v>
      </c>
      <c r="H3007" t="str">
        <f>+RIGHT(Tabla1[[#This Row],[CONSIDERED_DATE12]],2)</f>
        <v>24</v>
      </c>
      <c r="I3007" t="str">
        <f>+CONCATENATE(Tabla1[[#This Row],[CONSIDERED_DATE14]],"-",Tabla1[[#This Row],[CONSIDERED_DATE13]])</f>
        <v>24-MAR</v>
      </c>
      <c r="J3007" s="1" t="s">
        <v>6215</v>
      </c>
      <c r="K3007">
        <v>14</v>
      </c>
      <c r="L3007">
        <v>67</v>
      </c>
      <c r="M3007" s="4">
        <v>193415.57142857101</v>
      </c>
      <c r="N3007" s="3">
        <v>20.8955223880597</v>
      </c>
      <c r="O3007" s="3">
        <f>+Tabla1[[#This Row],[CF_CALC_OCC_ROOMS]]/67*100</f>
        <v>20.8955223880597</v>
      </c>
      <c r="P3007" s="2">
        <v>2707818</v>
      </c>
      <c r="Q3007">
        <v>0</v>
      </c>
      <c r="R3007">
        <v>0</v>
      </c>
      <c r="S3007">
        <v>0</v>
      </c>
    </row>
    <row r="3008" spans="1:19" x14ac:dyDescent="0.25">
      <c r="A3008" s="1" t="s">
        <v>13</v>
      </c>
      <c r="B3008" s="4">
        <v>2424695</v>
      </c>
      <c r="C3008">
        <v>15</v>
      </c>
      <c r="D3008">
        <v>23</v>
      </c>
      <c r="E3008" s="1" t="s">
        <v>3020</v>
      </c>
      <c r="F3008" t="str">
        <f>+RIGHT(Tabla1[[#This Row],[CONSIDERED_DATE1]],6)</f>
        <v>MAR-24</v>
      </c>
      <c r="G3008" t="str">
        <f>+LEFT(Tabla1[[#This Row],[CONSIDERED_DATE12]],3)</f>
        <v>MAR</v>
      </c>
      <c r="H3008" t="str">
        <f>+RIGHT(Tabla1[[#This Row],[CONSIDERED_DATE12]],2)</f>
        <v>24</v>
      </c>
      <c r="I3008" t="str">
        <f>+CONCATENATE(Tabla1[[#This Row],[CONSIDERED_DATE14]],"-",Tabla1[[#This Row],[CONSIDERED_DATE13]])</f>
        <v>24-MAR</v>
      </c>
      <c r="J3008" s="1" t="s">
        <v>6216</v>
      </c>
      <c r="K3008">
        <v>15</v>
      </c>
      <c r="L3008">
        <v>67</v>
      </c>
      <c r="M3008" s="4">
        <v>161646.33333333299</v>
      </c>
      <c r="N3008" s="3">
        <v>22.388059701492502</v>
      </c>
      <c r="O3008" s="3">
        <f>+Tabla1[[#This Row],[CF_CALC_OCC_ROOMS]]/67*100</f>
        <v>22.388059701492537</v>
      </c>
      <c r="P3008" s="2">
        <v>2424695</v>
      </c>
      <c r="Q3008">
        <v>0</v>
      </c>
      <c r="R3008">
        <v>0</v>
      </c>
      <c r="S3008">
        <v>0</v>
      </c>
    </row>
    <row r="3009" spans="1:19" x14ac:dyDescent="0.25">
      <c r="A3009" s="1" t="s">
        <v>13</v>
      </c>
      <c r="B3009" s="4">
        <v>2568902</v>
      </c>
      <c r="C3009">
        <v>17</v>
      </c>
      <c r="D3009">
        <v>24</v>
      </c>
      <c r="E3009" s="1" t="s">
        <v>3021</v>
      </c>
      <c r="F3009" t="str">
        <f>+RIGHT(Tabla1[[#This Row],[CONSIDERED_DATE1]],6)</f>
        <v>MAR-24</v>
      </c>
      <c r="G3009" t="str">
        <f>+LEFT(Tabla1[[#This Row],[CONSIDERED_DATE12]],3)</f>
        <v>MAR</v>
      </c>
      <c r="H3009" t="str">
        <f>+RIGHT(Tabla1[[#This Row],[CONSIDERED_DATE12]],2)</f>
        <v>24</v>
      </c>
      <c r="I3009" t="str">
        <f>+CONCATENATE(Tabla1[[#This Row],[CONSIDERED_DATE14]],"-",Tabla1[[#This Row],[CONSIDERED_DATE13]])</f>
        <v>24-MAR</v>
      </c>
      <c r="J3009" s="1" t="s">
        <v>6217</v>
      </c>
      <c r="K3009">
        <v>17</v>
      </c>
      <c r="L3009">
        <v>67</v>
      </c>
      <c r="M3009" s="4">
        <v>151111.882352941</v>
      </c>
      <c r="N3009" s="3">
        <v>25.373134328358201</v>
      </c>
      <c r="O3009" s="3">
        <f>+Tabla1[[#This Row],[CF_CALC_OCC_ROOMS]]/67*100</f>
        <v>25.373134328358208</v>
      </c>
      <c r="P3009" s="2">
        <v>2568902</v>
      </c>
      <c r="Q3009">
        <v>0</v>
      </c>
      <c r="R3009">
        <v>0</v>
      </c>
      <c r="S3009">
        <v>0</v>
      </c>
    </row>
    <row r="3010" spans="1:19" x14ac:dyDescent="0.25">
      <c r="A3010" s="1" t="s">
        <v>13</v>
      </c>
      <c r="B3010" s="4">
        <v>4236063</v>
      </c>
      <c r="C3010">
        <v>26</v>
      </c>
      <c r="D3010">
        <v>44</v>
      </c>
      <c r="E3010" s="1" t="s">
        <v>3022</v>
      </c>
      <c r="F3010" t="str">
        <f>+RIGHT(Tabla1[[#This Row],[CONSIDERED_DATE1]],6)</f>
        <v>MAR-24</v>
      </c>
      <c r="G3010" t="str">
        <f>+LEFT(Tabla1[[#This Row],[CONSIDERED_DATE12]],3)</f>
        <v>MAR</v>
      </c>
      <c r="H3010" t="str">
        <f>+RIGHT(Tabla1[[#This Row],[CONSIDERED_DATE12]],2)</f>
        <v>24</v>
      </c>
      <c r="I3010" t="str">
        <f>+CONCATENATE(Tabla1[[#This Row],[CONSIDERED_DATE14]],"-",Tabla1[[#This Row],[CONSIDERED_DATE13]])</f>
        <v>24-MAR</v>
      </c>
      <c r="J3010" s="1" t="s">
        <v>6218</v>
      </c>
      <c r="K3010">
        <v>26</v>
      </c>
      <c r="L3010">
        <v>67</v>
      </c>
      <c r="M3010" s="4">
        <v>162925.5</v>
      </c>
      <c r="N3010" s="3">
        <v>38.805970149253703</v>
      </c>
      <c r="O3010" s="3">
        <f>+Tabla1[[#This Row],[CF_CALC_OCC_ROOMS]]/67*100</f>
        <v>38.805970149253731</v>
      </c>
      <c r="P3010" s="2">
        <v>4236063</v>
      </c>
      <c r="Q3010">
        <v>0</v>
      </c>
      <c r="R3010">
        <v>0</v>
      </c>
      <c r="S3010">
        <v>0</v>
      </c>
    </row>
    <row r="3011" spans="1:19" x14ac:dyDescent="0.25">
      <c r="A3011" s="1" t="s">
        <v>13</v>
      </c>
      <c r="B3011" s="4">
        <v>6871706</v>
      </c>
      <c r="C3011">
        <v>32</v>
      </c>
      <c r="D3011">
        <v>69</v>
      </c>
      <c r="E3011" s="1" t="s">
        <v>3023</v>
      </c>
      <c r="F3011" t="str">
        <f>+RIGHT(Tabla1[[#This Row],[CONSIDERED_DATE1]],6)</f>
        <v>MAR-24</v>
      </c>
      <c r="G3011" t="str">
        <f>+LEFT(Tabla1[[#This Row],[CONSIDERED_DATE12]],3)</f>
        <v>MAR</v>
      </c>
      <c r="H3011" t="str">
        <f>+RIGHT(Tabla1[[#This Row],[CONSIDERED_DATE12]],2)</f>
        <v>24</v>
      </c>
      <c r="I3011" t="str">
        <f>+CONCATENATE(Tabla1[[#This Row],[CONSIDERED_DATE14]],"-",Tabla1[[#This Row],[CONSIDERED_DATE13]])</f>
        <v>24-MAR</v>
      </c>
      <c r="J3011" s="1" t="s">
        <v>6219</v>
      </c>
      <c r="K3011">
        <v>32</v>
      </c>
      <c r="L3011">
        <v>67</v>
      </c>
      <c r="M3011" s="4">
        <v>214740.8125</v>
      </c>
      <c r="N3011" s="3">
        <v>47.761194029850699</v>
      </c>
      <c r="O3011" s="3">
        <f>+Tabla1[[#This Row],[CF_CALC_OCC_ROOMS]]/67*100</f>
        <v>47.761194029850742</v>
      </c>
      <c r="P3011" s="2">
        <v>6871706</v>
      </c>
      <c r="Q3011">
        <v>0</v>
      </c>
      <c r="R3011">
        <v>0</v>
      </c>
      <c r="S3011">
        <v>0</v>
      </c>
    </row>
    <row r="3012" spans="1:19" x14ac:dyDescent="0.25">
      <c r="A3012" s="1" t="s">
        <v>13</v>
      </c>
      <c r="B3012" s="4">
        <v>16346655</v>
      </c>
      <c r="C3012">
        <v>67</v>
      </c>
      <c r="D3012">
        <v>142</v>
      </c>
      <c r="E3012" s="1" t="s">
        <v>3024</v>
      </c>
      <c r="F3012" t="str">
        <f>+RIGHT(Tabla1[[#This Row],[CONSIDERED_DATE1]],6)</f>
        <v>MAR-24</v>
      </c>
      <c r="G3012" t="str">
        <f>+LEFT(Tabla1[[#This Row],[CONSIDERED_DATE12]],3)</f>
        <v>MAR</v>
      </c>
      <c r="H3012" t="str">
        <f>+RIGHT(Tabla1[[#This Row],[CONSIDERED_DATE12]],2)</f>
        <v>24</v>
      </c>
      <c r="I3012" t="str">
        <f>+CONCATENATE(Tabla1[[#This Row],[CONSIDERED_DATE14]],"-",Tabla1[[#This Row],[CONSIDERED_DATE13]])</f>
        <v>24-MAR</v>
      </c>
      <c r="J3012" s="1" t="s">
        <v>6220</v>
      </c>
      <c r="K3012">
        <v>67</v>
      </c>
      <c r="L3012">
        <v>67</v>
      </c>
      <c r="M3012" s="4">
        <v>243979.925373134</v>
      </c>
      <c r="N3012" s="3">
        <v>100</v>
      </c>
      <c r="O3012" s="3">
        <f>+Tabla1[[#This Row],[CF_CALC_OCC_ROOMS]]/67*100</f>
        <v>100</v>
      </c>
      <c r="P3012" s="2">
        <v>16346655</v>
      </c>
      <c r="Q3012">
        <v>0</v>
      </c>
      <c r="R3012">
        <v>0</v>
      </c>
      <c r="S3012">
        <v>0</v>
      </c>
    </row>
    <row r="3013" spans="1:19" x14ac:dyDescent="0.25">
      <c r="A3013" s="1" t="s">
        <v>13</v>
      </c>
      <c r="B3013" s="4">
        <v>14432120</v>
      </c>
      <c r="C3013">
        <v>61</v>
      </c>
      <c r="D3013">
        <v>132</v>
      </c>
      <c r="E3013" s="1" t="s">
        <v>3025</v>
      </c>
      <c r="F3013" t="str">
        <f>+RIGHT(Tabla1[[#This Row],[CONSIDERED_DATE1]],6)</f>
        <v>MAR-24</v>
      </c>
      <c r="G3013" t="str">
        <f>+LEFT(Tabla1[[#This Row],[CONSIDERED_DATE12]],3)</f>
        <v>MAR</v>
      </c>
      <c r="H3013" t="str">
        <f>+RIGHT(Tabla1[[#This Row],[CONSIDERED_DATE12]],2)</f>
        <v>24</v>
      </c>
      <c r="I3013" t="str">
        <f>+CONCATENATE(Tabla1[[#This Row],[CONSIDERED_DATE14]],"-",Tabla1[[#This Row],[CONSIDERED_DATE13]])</f>
        <v>24-MAR</v>
      </c>
      <c r="J3013" s="1" t="s">
        <v>6221</v>
      </c>
      <c r="K3013">
        <v>61</v>
      </c>
      <c r="L3013">
        <v>67</v>
      </c>
      <c r="M3013" s="4">
        <v>236592.13114754</v>
      </c>
      <c r="N3013" s="3">
        <v>91.044776119402897</v>
      </c>
      <c r="O3013" s="3">
        <f>+Tabla1[[#This Row],[CF_CALC_OCC_ROOMS]]/67*100</f>
        <v>91.044776119402982</v>
      </c>
      <c r="P3013" s="2">
        <v>14432120</v>
      </c>
      <c r="Q3013">
        <v>0</v>
      </c>
      <c r="R3013">
        <v>0</v>
      </c>
      <c r="S3013">
        <v>0</v>
      </c>
    </row>
    <row r="3014" spans="1:19" x14ac:dyDescent="0.25">
      <c r="A3014" s="1" t="s">
        <v>13</v>
      </c>
      <c r="B3014" s="4">
        <v>5257544</v>
      </c>
      <c r="C3014">
        <v>29</v>
      </c>
      <c r="D3014">
        <v>57</v>
      </c>
      <c r="E3014" s="1" t="s">
        <v>3026</v>
      </c>
      <c r="F3014" t="str">
        <f>+RIGHT(Tabla1[[#This Row],[CONSIDERED_DATE1]],6)</f>
        <v>MAR-24</v>
      </c>
      <c r="G3014" t="str">
        <f>+LEFT(Tabla1[[#This Row],[CONSIDERED_DATE12]],3)</f>
        <v>MAR</v>
      </c>
      <c r="H3014" t="str">
        <f>+RIGHT(Tabla1[[#This Row],[CONSIDERED_DATE12]],2)</f>
        <v>24</v>
      </c>
      <c r="I3014" t="str">
        <f>+CONCATENATE(Tabla1[[#This Row],[CONSIDERED_DATE14]],"-",Tabla1[[#This Row],[CONSIDERED_DATE13]])</f>
        <v>24-MAR</v>
      </c>
      <c r="J3014" s="1" t="s">
        <v>6222</v>
      </c>
      <c r="K3014">
        <v>29</v>
      </c>
      <c r="L3014">
        <v>67</v>
      </c>
      <c r="M3014" s="4">
        <v>181294.62068965501</v>
      </c>
      <c r="N3014" s="3">
        <v>43.283582089552198</v>
      </c>
      <c r="O3014" s="3">
        <f>+Tabla1[[#This Row],[CF_CALC_OCC_ROOMS]]/67*100</f>
        <v>43.283582089552233</v>
      </c>
      <c r="P3014" s="2">
        <v>3231044</v>
      </c>
      <c r="Q3014">
        <v>0</v>
      </c>
      <c r="R3014">
        <v>2026500</v>
      </c>
      <c r="S3014">
        <v>0</v>
      </c>
    </row>
    <row r="3015" spans="1:19" x14ac:dyDescent="0.25">
      <c r="A3015" s="1" t="s">
        <v>13</v>
      </c>
      <c r="B3015" s="4">
        <v>3240001</v>
      </c>
      <c r="C3015">
        <v>18</v>
      </c>
      <c r="D3015">
        <v>34</v>
      </c>
      <c r="E3015" s="1" t="s">
        <v>3027</v>
      </c>
      <c r="F3015" t="str">
        <f>+RIGHT(Tabla1[[#This Row],[CONSIDERED_DATE1]],6)</f>
        <v>APR-24</v>
      </c>
      <c r="G3015" t="str">
        <f>+LEFT(Tabla1[[#This Row],[CONSIDERED_DATE12]],3)</f>
        <v>APR</v>
      </c>
      <c r="H3015" t="str">
        <f>+RIGHT(Tabla1[[#This Row],[CONSIDERED_DATE12]],2)</f>
        <v>24</v>
      </c>
      <c r="I3015" t="str">
        <f>+CONCATENATE(Tabla1[[#This Row],[CONSIDERED_DATE14]],"-",Tabla1[[#This Row],[CONSIDERED_DATE13]])</f>
        <v>24-APR</v>
      </c>
      <c r="J3015" s="1" t="s">
        <v>6223</v>
      </c>
      <c r="K3015">
        <v>18</v>
      </c>
      <c r="L3015">
        <v>67</v>
      </c>
      <c r="M3015" s="4">
        <v>180000.05555555501</v>
      </c>
      <c r="N3015" s="3">
        <v>26.865671641791</v>
      </c>
      <c r="O3015" s="3">
        <f>+Tabla1[[#This Row],[CF_CALC_OCC_ROOMS]]/67*100</f>
        <v>26.865671641791046</v>
      </c>
      <c r="P3015" s="2">
        <v>1213501</v>
      </c>
      <c r="Q3015">
        <v>0</v>
      </c>
      <c r="R3015">
        <v>2026500</v>
      </c>
      <c r="S3015">
        <v>0</v>
      </c>
    </row>
    <row r="3016" spans="1:19" x14ac:dyDescent="0.25">
      <c r="A3016" s="1" t="s">
        <v>13</v>
      </c>
      <c r="B3016" s="4">
        <v>3381010</v>
      </c>
      <c r="C3016">
        <v>22</v>
      </c>
      <c r="D3016">
        <v>27</v>
      </c>
      <c r="E3016" s="1" t="s">
        <v>3028</v>
      </c>
      <c r="F3016" t="str">
        <f>+RIGHT(Tabla1[[#This Row],[CONSIDERED_DATE1]],6)</f>
        <v>APR-24</v>
      </c>
      <c r="G3016" t="str">
        <f>+LEFT(Tabla1[[#This Row],[CONSIDERED_DATE12]],3)</f>
        <v>APR</v>
      </c>
      <c r="H3016" t="str">
        <f>+RIGHT(Tabla1[[#This Row],[CONSIDERED_DATE12]],2)</f>
        <v>24</v>
      </c>
      <c r="I3016" t="str">
        <f>+CONCATENATE(Tabla1[[#This Row],[CONSIDERED_DATE14]],"-",Tabla1[[#This Row],[CONSIDERED_DATE13]])</f>
        <v>24-APR</v>
      </c>
      <c r="J3016" s="1" t="s">
        <v>6224</v>
      </c>
      <c r="K3016">
        <v>22</v>
      </c>
      <c r="L3016">
        <v>67</v>
      </c>
      <c r="M3016" s="4">
        <v>153682.27272727201</v>
      </c>
      <c r="N3016" s="3">
        <v>32.835820895522303</v>
      </c>
      <c r="O3016" s="3">
        <f>+Tabla1[[#This Row],[CF_CALC_OCC_ROOMS]]/67*100</f>
        <v>32.835820895522389</v>
      </c>
      <c r="P3016" s="2">
        <v>1789310</v>
      </c>
      <c r="Q3016">
        <v>0</v>
      </c>
      <c r="R3016">
        <v>1591700</v>
      </c>
      <c r="S3016">
        <v>0</v>
      </c>
    </row>
    <row r="3017" spans="1:19" x14ac:dyDescent="0.25">
      <c r="A3017" s="1" t="s">
        <v>13</v>
      </c>
      <c r="B3017" s="4">
        <v>3346076</v>
      </c>
      <c r="C3017">
        <v>22</v>
      </c>
      <c r="D3017">
        <v>28</v>
      </c>
      <c r="E3017" s="1" t="s">
        <v>3029</v>
      </c>
      <c r="F3017" t="str">
        <f>+RIGHT(Tabla1[[#This Row],[CONSIDERED_DATE1]],6)</f>
        <v>APR-24</v>
      </c>
      <c r="G3017" t="str">
        <f>+LEFT(Tabla1[[#This Row],[CONSIDERED_DATE12]],3)</f>
        <v>APR</v>
      </c>
      <c r="H3017" t="str">
        <f>+RIGHT(Tabla1[[#This Row],[CONSIDERED_DATE12]],2)</f>
        <v>24</v>
      </c>
      <c r="I3017" t="str">
        <f>+CONCATENATE(Tabla1[[#This Row],[CONSIDERED_DATE14]],"-",Tabla1[[#This Row],[CONSIDERED_DATE13]])</f>
        <v>24-APR</v>
      </c>
      <c r="J3017" s="1" t="s">
        <v>6225</v>
      </c>
      <c r="K3017">
        <v>22</v>
      </c>
      <c r="L3017">
        <v>67</v>
      </c>
      <c r="M3017" s="4">
        <v>152094.36363636301</v>
      </c>
      <c r="N3017" s="3">
        <v>32.835820895522303</v>
      </c>
      <c r="O3017" s="3">
        <f>+Tabla1[[#This Row],[CF_CALC_OCC_ROOMS]]/67*100</f>
        <v>32.835820895522389</v>
      </c>
      <c r="P3017" s="2">
        <v>1754376</v>
      </c>
      <c r="Q3017">
        <v>0</v>
      </c>
      <c r="R3017">
        <v>1591700</v>
      </c>
      <c r="S3017">
        <v>0</v>
      </c>
    </row>
    <row r="3018" spans="1:19" x14ac:dyDescent="0.25">
      <c r="A3018" s="1" t="s">
        <v>13</v>
      </c>
      <c r="B3018" s="4">
        <v>2960006</v>
      </c>
      <c r="C3018">
        <v>18</v>
      </c>
      <c r="D3018">
        <v>29</v>
      </c>
      <c r="E3018" s="1" t="s">
        <v>3030</v>
      </c>
      <c r="F3018" t="str">
        <f>+RIGHT(Tabla1[[#This Row],[CONSIDERED_DATE1]],6)</f>
        <v>APR-24</v>
      </c>
      <c r="G3018" t="str">
        <f>+LEFT(Tabla1[[#This Row],[CONSIDERED_DATE12]],3)</f>
        <v>APR</v>
      </c>
      <c r="H3018" t="str">
        <f>+RIGHT(Tabla1[[#This Row],[CONSIDERED_DATE12]],2)</f>
        <v>24</v>
      </c>
      <c r="I3018" t="str">
        <f>+CONCATENATE(Tabla1[[#This Row],[CONSIDERED_DATE14]],"-",Tabla1[[#This Row],[CONSIDERED_DATE13]])</f>
        <v>24-APR</v>
      </c>
      <c r="J3018" s="1" t="s">
        <v>6226</v>
      </c>
      <c r="K3018">
        <v>18</v>
      </c>
      <c r="L3018">
        <v>67</v>
      </c>
      <c r="M3018" s="4">
        <v>164444.777777777</v>
      </c>
      <c r="N3018" s="3">
        <v>26.865671641791</v>
      </c>
      <c r="O3018" s="3">
        <f>+Tabla1[[#This Row],[CF_CALC_OCC_ROOMS]]/67*100</f>
        <v>26.865671641791046</v>
      </c>
      <c r="P3018" s="2">
        <v>2960006</v>
      </c>
      <c r="Q3018">
        <v>0</v>
      </c>
      <c r="R3018">
        <v>0</v>
      </c>
      <c r="S3018">
        <v>0</v>
      </c>
    </row>
    <row r="3019" spans="1:19" x14ac:dyDescent="0.25">
      <c r="A3019" s="1" t="s">
        <v>13</v>
      </c>
      <c r="B3019" s="4">
        <v>8340622</v>
      </c>
      <c r="C3019">
        <v>51</v>
      </c>
      <c r="D3019">
        <v>81</v>
      </c>
      <c r="E3019" s="1" t="s">
        <v>3031</v>
      </c>
      <c r="F3019" t="str">
        <f>+RIGHT(Tabla1[[#This Row],[CONSIDERED_DATE1]],6)</f>
        <v>APR-24</v>
      </c>
      <c r="G3019" t="str">
        <f>+LEFT(Tabla1[[#This Row],[CONSIDERED_DATE12]],3)</f>
        <v>APR</v>
      </c>
      <c r="H3019" t="str">
        <f>+RIGHT(Tabla1[[#This Row],[CONSIDERED_DATE12]],2)</f>
        <v>24</v>
      </c>
      <c r="I3019" t="str">
        <f>+CONCATENATE(Tabla1[[#This Row],[CONSIDERED_DATE14]],"-",Tabla1[[#This Row],[CONSIDERED_DATE13]])</f>
        <v>24-APR</v>
      </c>
      <c r="J3019" s="1" t="s">
        <v>6227</v>
      </c>
      <c r="K3019">
        <v>51</v>
      </c>
      <c r="L3019">
        <v>66</v>
      </c>
      <c r="M3019" s="4">
        <v>163541.607843137</v>
      </c>
      <c r="N3019" s="3">
        <v>77.272727272727195</v>
      </c>
      <c r="O3019" s="3">
        <f>+Tabla1[[#This Row],[CF_CALC_OCC_ROOMS]]/67*100</f>
        <v>76.119402985074629</v>
      </c>
      <c r="P3019" s="2">
        <v>5757422</v>
      </c>
      <c r="Q3019">
        <v>0</v>
      </c>
      <c r="R3019">
        <v>2583200</v>
      </c>
      <c r="S3019">
        <v>0</v>
      </c>
    </row>
    <row r="3020" spans="1:19" x14ac:dyDescent="0.25">
      <c r="A3020" s="1" t="s">
        <v>13</v>
      </c>
      <c r="B3020" s="4">
        <v>12448485</v>
      </c>
      <c r="C3020">
        <v>60</v>
      </c>
      <c r="D3020">
        <v>114</v>
      </c>
      <c r="E3020" s="1" t="s">
        <v>3032</v>
      </c>
      <c r="F3020" t="str">
        <f>+RIGHT(Tabla1[[#This Row],[CONSIDERED_DATE1]],6)</f>
        <v>APR-24</v>
      </c>
      <c r="G3020" t="str">
        <f>+LEFT(Tabla1[[#This Row],[CONSIDERED_DATE12]],3)</f>
        <v>APR</v>
      </c>
      <c r="H3020" t="str">
        <f>+RIGHT(Tabla1[[#This Row],[CONSIDERED_DATE12]],2)</f>
        <v>24</v>
      </c>
      <c r="I3020" t="str">
        <f>+CONCATENATE(Tabla1[[#This Row],[CONSIDERED_DATE14]],"-",Tabla1[[#This Row],[CONSIDERED_DATE13]])</f>
        <v>24-APR</v>
      </c>
      <c r="J3020" s="1" t="s">
        <v>6228</v>
      </c>
      <c r="K3020">
        <v>60</v>
      </c>
      <c r="L3020">
        <v>66</v>
      </c>
      <c r="M3020" s="4">
        <v>207474.75</v>
      </c>
      <c r="N3020" s="3">
        <v>90.909090909090907</v>
      </c>
      <c r="O3020" s="3">
        <f>+Tabla1[[#This Row],[CF_CALC_OCC_ROOMS]]/67*100</f>
        <v>89.552238805970148</v>
      </c>
      <c r="P3020" s="2">
        <v>12448485</v>
      </c>
      <c r="Q3020">
        <v>0</v>
      </c>
      <c r="R3020">
        <v>0</v>
      </c>
      <c r="S3020">
        <v>0</v>
      </c>
    </row>
    <row r="3021" spans="1:19" x14ac:dyDescent="0.25">
      <c r="A3021" s="1" t="s">
        <v>13</v>
      </c>
      <c r="B3021" s="4">
        <v>2810287</v>
      </c>
      <c r="C3021">
        <v>16</v>
      </c>
      <c r="D3021">
        <v>27</v>
      </c>
      <c r="E3021" s="1" t="s">
        <v>3033</v>
      </c>
      <c r="F3021" t="str">
        <f>+RIGHT(Tabla1[[#This Row],[CONSIDERED_DATE1]],6)</f>
        <v>APR-24</v>
      </c>
      <c r="G3021" t="str">
        <f>+LEFT(Tabla1[[#This Row],[CONSIDERED_DATE12]],3)</f>
        <v>APR</v>
      </c>
      <c r="H3021" t="str">
        <f>+RIGHT(Tabla1[[#This Row],[CONSIDERED_DATE12]],2)</f>
        <v>24</v>
      </c>
      <c r="I3021" t="str">
        <f>+CONCATENATE(Tabla1[[#This Row],[CONSIDERED_DATE14]],"-",Tabla1[[#This Row],[CONSIDERED_DATE13]])</f>
        <v>24-APR</v>
      </c>
      <c r="J3021" s="1" t="s">
        <v>6229</v>
      </c>
      <c r="K3021">
        <v>16</v>
      </c>
      <c r="L3021">
        <v>66</v>
      </c>
      <c r="M3021" s="4">
        <v>175642.9375</v>
      </c>
      <c r="N3021" s="3">
        <v>24.2424242424242</v>
      </c>
      <c r="O3021" s="3">
        <f>+Tabla1[[#This Row],[CF_CALC_OCC_ROOMS]]/67*100</f>
        <v>23.880597014925371</v>
      </c>
      <c r="P3021" s="2">
        <v>2674487</v>
      </c>
      <c r="Q3021">
        <v>0</v>
      </c>
      <c r="R3021">
        <v>135800</v>
      </c>
      <c r="S3021">
        <v>0</v>
      </c>
    </row>
    <row r="3022" spans="1:19" x14ac:dyDescent="0.25">
      <c r="A3022" s="1" t="s">
        <v>13</v>
      </c>
      <c r="B3022" s="4">
        <v>1983640</v>
      </c>
      <c r="C3022">
        <v>16</v>
      </c>
      <c r="D3022">
        <v>19</v>
      </c>
      <c r="E3022" s="1" t="s">
        <v>3034</v>
      </c>
      <c r="F3022" t="str">
        <f>+RIGHT(Tabla1[[#This Row],[CONSIDERED_DATE1]],6)</f>
        <v>APR-24</v>
      </c>
      <c r="G3022" t="str">
        <f>+LEFT(Tabla1[[#This Row],[CONSIDERED_DATE12]],3)</f>
        <v>APR</v>
      </c>
      <c r="H3022" t="str">
        <f>+RIGHT(Tabla1[[#This Row],[CONSIDERED_DATE12]],2)</f>
        <v>24</v>
      </c>
      <c r="I3022" t="str">
        <f>+CONCATENATE(Tabla1[[#This Row],[CONSIDERED_DATE14]],"-",Tabla1[[#This Row],[CONSIDERED_DATE13]])</f>
        <v>24-APR</v>
      </c>
      <c r="J3022" s="1" t="s">
        <v>6230</v>
      </c>
      <c r="K3022">
        <v>16</v>
      </c>
      <c r="L3022">
        <v>66</v>
      </c>
      <c r="M3022" s="4">
        <v>123977.5</v>
      </c>
      <c r="N3022" s="3">
        <v>24.2424242424242</v>
      </c>
      <c r="O3022" s="3">
        <f>+Tabla1[[#This Row],[CF_CALC_OCC_ROOMS]]/67*100</f>
        <v>23.880597014925371</v>
      </c>
      <c r="P3022" s="2">
        <v>1304640</v>
      </c>
      <c r="Q3022">
        <v>0</v>
      </c>
      <c r="R3022">
        <v>679000</v>
      </c>
      <c r="S3022">
        <v>0</v>
      </c>
    </row>
    <row r="3023" spans="1:19" x14ac:dyDescent="0.25">
      <c r="A3023" s="1" t="s">
        <v>13</v>
      </c>
      <c r="B3023" s="4">
        <v>3582785</v>
      </c>
      <c r="C3023">
        <v>22</v>
      </c>
      <c r="D3023">
        <v>29</v>
      </c>
      <c r="E3023" s="1" t="s">
        <v>3035</v>
      </c>
      <c r="F3023" t="str">
        <f>+RIGHT(Tabla1[[#This Row],[CONSIDERED_DATE1]],6)</f>
        <v>APR-24</v>
      </c>
      <c r="G3023" t="str">
        <f>+LEFT(Tabla1[[#This Row],[CONSIDERED_DATE12]],3)</f>
        <v>APR</v>
      </c>
      <c r="H3023" t="str">
        <f>+RIGHT(Tabla1[[#This Row],[CONSIDERED_DATE12]],2)</f>
        <v>24</v>
      </c>
      <c r="I3023" t="str">
        <f>+CONCATENATE(Tabla1[[#This Row],[CONSIDERED_DATE14]],"-",Tabla1[[#This Row],[CONSIDERED_DATE13]])</f>
        <v>24-APR</v>
      </c>
      <c r="J3023" s="1" t="s">
        <v>6231</v>
      </c>
      <c r="K3023">
        <v>22</v>
      </c>
      <c r="L3023">
        <v>67</v>
      </c>
      <c r="M3023" s="4">
        <v>162853.86363636301</v>
      </c>
      <c r="N3023" s="3">
        <v>32.835820895522303</v>
      </c>
      <c r="O3023" s="3">
        <f>+Tabla1[[#This Row],[CF_CALC_OCC_ROOMS]]/67*100</f>
        <v>32.835820895522389</v>
      </c>
      <c r="P3023" s="2">
        <v>2903785</v>
      </c>
      <c r="Q3023">
        <v>0</v>
      </c>
      <c r="R3023">
        <v>679000</v>
      </c>
      <c r="S3023">
        <v>0</v>
      </c>
    </row>
    <row r="3024" spans="1:19" x14ac:dyDescent="0.25">
      <c r="A3024" s="1" t="s">
        <v>13</v>
      </c>
      <c r="B3024" s="4">
        <v>5025412</v>
      </c>
      <c r="C3024">
        <v>32</v>
      </c>
      <c r="D3024">
        <v>45</v>
      </c>
      <c r="E3024" s="1" t="s">
        <v>3036</v>
      </c>
      <c r="F3024" t="str">
        <f>+RIGHT(Tabla1[[#This Row],[CONSIDERED_DATE1]],6)</f>
        <v>APR-24</v>
      </c>
      <c r="G3024" t="str">
        <f>+LEFT(Tabla1[[#This Row],[CONSIDERED_DATE12]],3)</f>
        <v>APR</v>
      </c>
      <c r="H3024" t="str">
        <f>+RIGHT(Tabla1[[#This Row],[CONSIDERED_DATE12]],2)</f>
        <v>24</v>
      </c>
      <c r="I3024" t="str">
        <f>+CONCATENATE(Tabla1[[#This Row],[CONSIDERED_DATE14]],"-",Tabla1[[#This Row],[CONSIDERED_DATE13]])</f>
        <v>24-APR</v>
      </c>
      <c r="J3024" s="1" t="s">
        <v>6232</v>
      </c>
      <c r="K3024">
        <v>32</v>
      </c>
      <c r="L3024">
        <v>67</v>
      </c>
      <c r="M3024" s="4">
        <v>157044.125</v>
      </c>
      <c r="N3024" s="3">
        <v>47.761194029850699</v>
      </c>
      <c r="O3024" s="3">
        <f>+Tabla1[[#This Row],[CF_CALC_OCC_ROOMS]]/67*100</f>
        <v>47.761194029850742</v>
      </c>
      <c r="P3024" s="2">
        <v>3860612</v>
      </c>
      <c r="Q3024">
        <v>0</v>
      </c>
      <c r="R3024">
        <v>1164800</v>
      </c>
      <c r="S3024">
        <v>0</v>
      </c>
    </row>
    <row r="3025" spans="1:19" x14ac:dyDescent="0.25">
      <c r="A3025" s="1" t="s">
        <v>13</v>
      </c>
      <c r="B3025" s="4">
        <v>4627017</v>
      </c>
      <c r="C3025">
        <v>26</v>
      </c>
      <c r="D3025">
        <v>46</v>
      </c>
      <c r="E3025" s="1" t="s">
        <v>3037</v>
      </c>
      <c r="F3025" t="str">
        <f>+RIGHT(Tabla1[[#This Row],[CONSIDERED_DATE1]],6)</f>
        <v>APR-24</v>
      </c>
      <c r="G3025" t="str">
        <f>+LEFT(Tabla1[[#This Row],[CONSIDERED_DATE12]],3)</f>
        <v>APR</v>
      </c>
      <c r="H3025" t="str">
        <f>+RIGHT(Tabla1[[#This Row],[CONSIDERED_DATE12]],2)</f>
        <v>24</v>
      </c>
      <c r="I3025" t="str">
        <f>+CONCATENATE(Tabla1[[#This Row],[CONSIDERED_DATE14]],"-",Tabla1[[#This Row],[CONSIDERED_DATE13]])</f>
        <v>24-APR</v>
      </c>
      <c r="J3025" s="1" t="s">
        <v>6233</v>
      </c>
      <c r="K3025">
        <v>26</v>
      </c>
      <c r="L3025">
        <v>66</v>
      </c>
      <c r="M3025" s="4">
        <v>177962.19230769199</v>
      </c>
      <c r="N3025" s="3">
        <v>39.393939393939299</v>
      </c>
      <c r="O3025" s="3">
        <f>+Tabla1[[#This Row],[CF_CALC_OCC_ROOMS]]/67*100</f>
        <v>38.805970149253731</v>
      </c>
      <c r="P3025" s="2">
        <v>4631017</v>
      </c>
      <c r="Q3025">
        <v>0</v>
      </c>
      <c r="R3025">
        <v>-4000</v>
      </c>
      <c r="S3025">
        <v>0</v>
      </c>
    </row>
    <row r="3026" spans="1:19" x14ac:dyDescent="0.25">
      <c r="A3026" s="1" t="s">
        <v>13</v>
      </c>
      <c r="B3026" s="4">
        <v>7343573</v>
      </c>
      <c r="C3026">
        <v>37</v>
      </c>
      <c r="D3026">
        <v>72</v>
      </c>
      <c r="E3026" s="1" t="s">
        <v>3038</v>
      </c>
      <c r="F3026" t="str">
        <f>+RIGHT(Tabla1[[#This Row],[CONSIDERED_DATE1]],6)</f>
        <v>APR-24</v>
      </c>
      <c r="G3026" t="str">
        <f>+LEFT(Tabla1[[#This Row],[CONSIDERED_DATE12]],3)</f>
        <v>APR</v>
      </c>
      <c r="H3026" t="str">
        <f>+RIGHT(Tabla1[[#This Row],[CONSIDERED_DATE12]],2)</f>
        <v>24</v>
      </c>
      <c r="I3026" t="str">
        <f>+CONCATENATE(Tabla1[[#This Row],[CONSIDERED_DATE14]],"-",Tabla1[[#This Row],[CONSIDERED_DATE13]])</f>
        <v>24-APR</v>
      </c>
      <c r="J3026" s="1" t="s">
        <v>6234</v>
      </c>
      <c r="K3026">
        <v>37</v>
      </c>
      <c r="L3026">
        <v>67</v>
      </c>
      <c r="M3026" s="4">
        <v>198474.94594594499</v>
      </c>
      <c r="N3026" s="3">
        <v>55.223880597014897</v>
      </c>
      <c r="O3026" s="3">
        <f>+Tabla1[[#This Row],[CF_CALC_OCC_ROOMS]]/67*100</f>
        <v>55.223880597014926</v>
      </c>
      <c r="P3026" s="2">
        <v>7343573</v>
      </c>
      <c r="Q3026">
        <v>0</v>
      </c>
      <c r="R3026">
        <v>0</v>
      </c>
      <c r="S3026">
        <v>0</v>
      </c>
    </row>
    <row r="3027" spans="1:19" x14ac:dyDescent="0.25">
      <c r="A3027" s="1" t="s">
        <v>13</v>
      </c>
      <c r="B3027" s="4">
        <v>12032000</v>
      </c>
      <c r="C3027">
        <v>60</v>
      </c>
      <c r="D3027">
        <v>123</v>
      </c>
      <c r="E3027" s="1" t="s">
        <v>3039</v>
      </c>
      <c r="F3027" t="str">
        <f>+RIGHT(Tabla1[[#This Row],[CONSIDERED_DATE1]],6)</f>
        <v>APR-24</v>
      </c>
      <c r="G3027" t="str">
        <f>+LEFT(Tabla1[[#This Row],[CONSIDERED_DATE12]],3)</f>
        <v>APR</v>
      </c>
      <c r="H3027" t="str">
        <f>+RIGHT(Tabla1[[#This Row],[CONSIDERED_DATE12]],2)</f>
        <v>24</v>
      </c>
      <c r="I3027" t="str">
        <f>+CONCATENATE(Tabla1[[#This Row],[CONSIDERED_DATE14]],"-",Tabla1[[#This Row],[CONSIDERED_DATE13]])</f>
        <v>24-APR</v>
      </c>
      <c r="J3027" s="1" t="s">
        <v>6235</v>
      </c>
      <c r="K3027">
        <v>60</v>
      </c>
      <c r="L3027">
        <v>66</v>
      </c>
      <c r="M3027" s="4">
        <v>200533.33333333299</v>
      </c>
      <c r="N3027" s="3">
        <v>90.909090909090907</v>
      </c>
      <c r="O3027" s="3">
        <f>+Tabla1[[#This Row],[CF_CALC_OCC_ROOMS]]/67*100</f>
        <v>89.552238805970148</v>
      </c>
      <c r="P3027" s="2">
        <v>12032000</v>
      </c>
      <c r="Q3027">
        <v>0</v>
      </c>
      <c r="R3027">
        <v>0</v>
      </c>
      <c r="S3027">
        <v>0</v>
      </c>
    </row>
    <row r="3028" spans="1:19" x14ac:dyDescent="0.25">
      <c r="A3028" s="1" t="s">
        <v>13</v>
      </c>
      <c r="B3028" s="4">
        <v>1931954</v>
      </c>
      <c r="C3028">
        <v>11</v>
      </c>
      <c r="D3028">
        <v>20</v>
      </c>
      <c r="E3028" s="1" t="s">
        <v>3040</v>
      </c>
      <c r="F3028" t="str">
        <f>+RIGHT(Tabla1[[#This Row],[CONSIDERED_DATE1]],6)</f>
        <v>APR-24</v>
      </c>
      <c r="G3028" t="str">
        <f>+LEFT(Tabla1[[#This Row],[CONSIDERED_DATE12]],3)</f>
        <v>APR</v>
      </c>
      <c r="H3028" t="str">
        <f>+RIGHT(Tabla1[[#This Row],[CONSIDERED_DATE12]],2)</f>
        <v>24</v>
      </c>
      <c r="I3028" t="str">
        <f>+CONCATENATE(Tabla1[[#This Row],[CONSIDERED_DATE14]],"-",Tabla1[[#This Row],[CONSIDERED_DATE13]])</f>
        <v>24-APR</v>
      </c>
      <c r="J3028" s="1" t="s">
        <v>6236</v>
      </c>
      <c r="K3028">
        <v>11</v>
      </c>
      <c r="L3028">
        <v>67</v>
      </c>
      <c r="M3028" s="4">
        <v>175632.18181818101</v>
      </c>
      <c r="N3028" s="3">
        <v>16.417910447761098</v>
      </c>
      <c r="O3028" s="3">
        <f>+Tabla1[[#This Row],[CF_CALC_OCC_ROOMS]]/67*100</f>
        <v>16.417910447761194</v>
      </c>
      <c r="P3028" s="2">
        <v>1931954</v>
      </c>
      <c r="Q3028">
        <v>0</v>
      </c>
      <c r="R3028">
        <v>0</v>
      </c>
      <c r="S3028">
        <v>0</v>
      </c>
    </row>
    <row r="3029" spans="1:19" x14ac:dyDescent="0.25">
      <c r="A3029" s="1" t="s">
        <v>13</v>
      </c>
      <c r="B3029" s="4">
        <v>2497463</v>
      </c>
      <c r="C3029">
        <v>20</v>
      </c>
      <c r="D3029">
        <v>27</v>
      </c>
      <c r="E3029" s="1" t="s">
        <v>3041</v>
      </c>
      <c r="F3029" t="str">
        <f>+RIGHT(Tabla1[[#This Row],[CONSIDERED_DATE1]],6)</f>
        <v>APR-24</v>
      </c>
      <c r="G3029" t="str">
        <f>+LEFT(Tabla1[[#This Row],[CONSIDERED_DATE12]],3)</f>
        <v>APR</v>
      </c>
      <c r="H3029" t="str">
        <f>+RIGHT(Tabla1[[#This Row],[CONSIDERED_DATE12]],2)</f>
        <v>24</v>
      </c>
      <c r="I3029" t="str">
        <f>+CONCATENATE(Tabla1[[#This Row],[CONSIDERED_DATE14]],"-",Tabla1[[#This Row],[CONSIDERED_DATE13]])</f>
        <v>24-APR</v>
      </c>
      <c r="J3029" s="1" t="s">
        <v>6237</v>
      </c>
      <c r="K3029">
        <v>20</v>
      </c>
      <c r="L3029">
        <v>61</v>
      </c>
      <c r="M3029" s="4">
        <v>124873.15</v>
      </c>
      <c r="N3029" s="3">
        <v>32.786885245901601</v>
      </c>
      <c r="O3029" s="3">
        <f>+Tabla1[[#This Row],[CF_CALC_OCC_ROOMS]]/67*100</f>
        <v>29.850746268656714</v>
      </c>
      <c r="P3029" s="2">
        <v>2351863</v>
      </c>
      <c r="Q3029">
        <v>0</v>
      </c>
      <c r="R3029">
        <v>145600</v>
      </c>
      <c r="S3029">
        <v>0</v>
      </c>
    </row>
    <row r="3030" spans="1:19" x14ac:dyDescent="0.25">
      <c r="A3030" s="1" t="s">
        <v>13</v>
      </c>
      <c r="B3030" s="4">
        <v>3679027</v>
      </c>
      <c r="C3030">
        <v>26</v>
      </c>
      <c r="D3030">
        <v>32</v>
      </c>
      <c r="E3030" s="1" t="s">
        <v>3042</v>
      </c>
      <c r="F3030" t="str">
        <f>+RIGHT(Tabla1[[#This Row],[CONSIDERED_DATE1]],6)</f>
        <v>APR-24</v>
      </c>
      <c r="G3030" t="str">
        <f>+LEFT(Tabla1[[#This Row],[CONSIDERED_DATE12]],3)</f>
        <v>APR</v>
      </c>
      <c r="H3030" t="str">
        <f>+RIGHT(Tabla1[[#This Row],[CONSIDERED_DATE12]],2)</f>
        <v>24</v>
      </c>
      <c r="I3030" t="str">
        <f>+CONCATENATE(Tabla1[[#This Row],[CONSIDERED_DATE14]],"-",Tabla1[[#This Row],[CONSIDERED_DATE13]])</f>
        <v>24-APR</v>
      </c>
      <c r="J3030" s="1" t="s">
        <v>6238</v>
      </c>
      <c r="K3030">
        <v>26</v>
      </c>
      <c r="L3030">
        <v>60</v>
      </c>
      <c r="M3030" s="4">
        <v>141501.038461538</v>
      </c>
      <c r="N3030" s="3">
        <v>43.3333333333333</v>
      </c>
      <c r="O3030" s="3">
        <f>+Tabla1[[#This Row],[CF_CALC_OCC_ROOMS]]/67*100</f>
        <v>38.805970149253731</v>
      </c>
      <c r="P3030" s="2">
        <v>2659827</v>
      </c>
      <c r="Q3030">
        <v>0</v>
      </c>
      <c r="R3030">
        <v>1019200</v>
      </c>
      <c r="S3030">
        <v>0</v>
      </c>
    </row>
    <row r="3031" spans="1:19" x14ac:dyDescent="0.25">
      <c r="A3031" s="1" t="s">
        <v>13</v>
      </c>
      <c r="B3031" s="4">
        <v>2288175</v>
      </c>
      <c r="C3031">
        <v>14</v>
      </c>
      <c r="D3031">
        <v>24</v>
      </c>
      <c r="E3031" s="1" t="s">
        <v>3043</v>
      </c>
      <c r="F3031" t="str">
        <f>+RIGHT(Tabla1[[#This Row],[CONSIDERED_DATE1]],6)</f>
        <v>APR-24</v>
      </c>
      <c r="G3031" t="str">
        <f>+LEFT(Tabla1[[#This Row],[CONSIDERED_DATE12]],3)</f>
        <v>APR</v>
      </c>
      <c r="H3031" t="str">
        <f>+RIGHT(Tabla1[[#This Row],[CONSIDERED_DATE12]],2)</f>
        <v>24</v>
      </c>
      <c r="I3031" t="str">
        <f>+CONCATENATE(Tabla1[[#This Row],[CONSIDERED_DATE14]],"-",Tabla1[[#This Row],[CONSIDERED_DATE13]])</f>
        <v>24-APR</v>
      </c>
      <c r="J3031" s="1" t="s">
        <v>6239</v>
      </c>
      <c r="K3031">
        <v>14</v>
      </c>
      <c r="L3031">
        <v>60</v>
      </c>
      <c r="M3031" s="4">
        <v>163441.07142857101</v>
      </c>
      <c r="N3031" s="3">
        <v>23.3333333333333</v>
      </c>
      <c r="O3031" s="3">
        <f>+Tabla1[[#This Row],[CF_CALC_OCC_ROOMS]]/67*100</f>
        <v>20.8955223880597</v>
      </c>
      <c r="P3031" s="2">
        <v>2288175</v>
      </c>
      <c r="Q3031">
        <v>0</v>
      </c>
      <c r="R3031">
        <v>0</v>
      </c>
      <c r="S3031">
        <v>0</v>
      </c>
    </row>
    <row r="3032" spans="1:19" x14ac:dyDescent="0.25">
      <c r="A3032" s="1" t="s">
        <v>13</v>
      </c>
      <c r="B3032" s="4">
        <v>1492500</v>
      </c>
      <c r="C3032">
        <v>13</v>
      </c>
      <c r="D3032">
        <v>19</v>
      </c>
      <c r="E3032" s="1" t="s">
        <v>3044</v>
      </c>
      <c r="F3032" t="str">
        <f>+RIGHT(Tabla1[[#This Row],[CONSIDERED_DATE1]],6)</f>
        <v>APR-24</v>
      </c>
      <c r="G3032" t="str">
        <f>+LEFT(Tabla1[[#This Row],[CONSIDERED_DATE12]],3)</f>
        <v>APR</v>
      </c>
      <c r="H3032" t="str">
        <f>+RIGHT(Tabla1[[#This Row],[CONSIDERED_DATE12]],2)</f>
        <v>24</v>
      </c>
      <c r="I3032" t="str">
        <f>+CONCATENATE(Tabla1[[#This Row],[CONSIDERED_DATE14]],"-",Tabla1[[#This Row],[CONSIDERED_DATE13]])</f>
        <v>24-APR</v>
      </c>
      <c r="J3032" s="1" t="s">
        <v>6240</v>
      </c>
      <c r="K3032">
        <v>13</v>
      </c>
      <c r="L3032">
        <v>65</v>
      </c>
      <c r="M3032" s="4">
        <v>114807.69230769201</v>
      </c>
      <c r="N3032" s="3">
        <v>20</v>
      </c>
      <c r="O3032" s="3">
        <f>+Tabla1[[#This Row],[CF_CALC_OCC_ROOMS]]/67*100</f>
        <v>19.402985074626866</v>
      </c>
      <c r="P3032" s="2">
        <v>1492500</v>
      </c>
      <c r="Q3032">
        <v>0</v>
      </c>
      <c r="R3032">
        <v>0</v>
      </c>
      <c r="S3032">
        <v>0</v>
      </c>
    </row>
    <row r="3033" spans="1:19" x14ac:dyDescent="0.25">
      <c r="A3033" s="1" t="s">
        <v>13</v>
      </c>
      <c r="B3033" s="4">
        <v>8167565</v>
      </c>
      <c r="C3033">
        <v>50</v>
      </c>
      <c r="D3033">
        <v>93</v>
      </c>
      <c r="E3033" s="1" t="s">
        <v>3045</v>
      </c>
      <c r="F3033" t="str">
        <f>+RIGHT(Tabla1[[#This Row],[CONSIDERED_DATE1]],6)</f>
        <v>APR-24</v>
      </c>
      <c r="G3033" t="str">
        <f>+LEFT(Tabla1[[#This Row],[CONSIDERED_DATE12]],3)</f>
        <v>APR</v>
      </c>
      <c r="H3033" t="str">
        <f>+RIGHT(Tabla1[[#This Row],[CONSIDERED_DATE12]],2)</f>
        <v>24</v>
      </c>
      <c r="I3033" t="str">
        <f>+CONCATENATE(Tabla1[[#This Row],[CONSIDERED_DATE14]],"-",Tabla1[[#This Row],[CONSIDERED_DATE13]])</f>
        <v>24-APR</v>
      </c>
      <c r="J3033" s="1" t="s">
        <v>6241</v>
      </c>
      <c r="K3033">
        <v>50</v>
      </c>
      <c r="L3033">
        <v>65</v>
      </c>
      <c r="M3033" s="4">
        <v>163351.29999999999</v>
      </c>
      <c r="N3033" s="3">
        <v>76.923076923076906</v>
      </c>
      <c r="O3033" s="3">
        <f>+Tabla1[[#This Row],[CF_CALC_OCC_ROOMS]]/67*100</f>
        <v>74.626865671641795</v>
      </c>
      <c r="P3033" s="2">
        <v>5851565</v>
      </c>
      <c r="Q3033">
        <v>0</v>
      </c>
      <c r="R3033">
        <v>2316000</v>
      </c>
      <c r="S3033">
        <v>0</v>
      </c>
    </row>
    <row r="3034" spans="1:19" x14ac:dyDescent="0.25">
      <c r="A3034" s="1" t="s">
        <v>13</v>
      </c>
      <c r="B3034" s="4">
        <v>12507688</v>
      </c>
      <c r="C3034">
        <v>61</v>
      </c>
      <c r="D3034">
        <v>117</v>
      </c>
      <c r="E3034" s="1" t="s">
        <v>3046</v>
      </c>
      <c r="F3034" t="str">
        <f>+RIGHT(Tabla1[[#This Row],[CONSIDERED_DATE1]],6)</f>
        <v>APR-24</v>
      </c>
      <c r="G3034" t="str">
        <f>+LEFT(Tabla1[[#This Row],[CONSIDERED_DATE12]],3)</f>
        <v>APR</v>
      </c>
      <c r="H3034" t="str">
        <f>+RIGHT(Tabla1[[#This Row],[CONSIDERED_DATE12]],2)</f>
        <v>24</v>
      </c>
      <c r="I3034" t="str">
        <f>+CONCATENATE(Tabla1[[#This Row],[CONSIDERED_DATE14]],"-",Tabla1[[#This Row],[CONSIDERED_DATE13]])</f>
        <v>24-APR</v>
      </c>
      <c r="J3034" s="1" t="s">
        <v>6242</v>
      </c>
      <c r="K3034">
        <v>61</v>
      </c>
      <c r="L3034">
        <v>65</v>
      </c>
      <c r="M3034" s="4">
        <v>205044.06557377</v>
      </c>
      <c r="N3034" s="3">
        <v>93.846153846153797</v>
      </c>
      <c r="O3034" s="3">
        <f>+Tabla1[[#This Row],[CF_CALC_OCC_ROOMS]]/67*100</f>
        <v>91.044776119402982</v>
      </c>
      <c r="P3034" s="2">
        <v>12507688</v>
      </c>
      <c r="Q3034">
        <v>0</v>
      </c>
      <c r="R3034">
        <v>0</v>
      </c>
      <c r="S3034">
        <v>0</v>
      </c>
    </row>
    <row r="3035" spans="1:19" x14ac:dyDescent="0.25">
      <c r="A3035" s="1" t="s">
        <v>13</v>
      </c>
      <c r="B3035" s="4">
        <v>1723268</v>
      </c>
      <c r="C3035">
        <v>12</v>
      </c>
      <c r="D3035">
        <v>19</v>
      </c>
      <c r="E3035" s="1" t="s">
        <v>3047</v>
      </c>
      <c r="F3035" t="str">
        <f>+RIGHT(Tabla1[[#This Row],[CONSIDERED_DATE1]],6)</f>
        <v>APR-24</v>
      </c>
      <c r="G3035" t="str">
        <f>+LEFT(Tabla1[[#This Row],[CONSIDERED_DATE12]],3)</f>
        <v>APR</v>
      </c>
      <c r="H3035" t="str">
        <f>+RIGHT(Tabla1[[#This Row],[CONSIDERED_DATE12]],2)</f>
        <v>24</v>
      </c>
      <c r="I3035" t="str">
        <f>+CONCATENATE(Tabla1[[#This Row],[CONSIDERED_DATE14]],"-",Tabla1[[#This Row],[CONSIDERED_DATE13]])</f>
        <v>24-APR</v>
      </c>
      <c r="J3035" s="1" t="s">
        <v>6243</v>
      </c>
      <c r="K3035">
        <v>12</v>
      </c>
      <c r="L3035">
        <v>65</v>
      </c>
      <c r="M3035" s="4">
        <v>143605.66666666599</v>
      </c>
      <c r="N3035" s="3">
        <v>18.4615384615384</v>
      </c>
      <c r="O3035" s="3">
        <f>+Tabla1[[#This Row],[CF_CALC_OCC_ROOMS]]/67*100</f>
        <v>17.910447761194028</v>
      </c>
      <c r="P3035" s="2">
        <v>1723268</v>
      </c>
      <c r="Q3035">
        <v>0</v>
      </c>
      <c r="R3035">
        <v>0</v>
      </c>
      <c r="S3035">
        <v>0</v>
      </c>
    </row>
    <row r="3036" spans="1:19" x14ac:dyDescent="0.25">
      <c r="A3036" s="1" t="s">
        <v>13</v>
      </c>
      <c r="B3036" s="4">
        <v>2985394</v>
      </c>
      <c r="C3036">
        <v>18</v>
      </c>
      <c r="D3036">
        <v>30</v>
      </c>
      <c r="E3036" s="1" t="s">
        <v>3048</v>
      </c>
      <c r="F3036" t="str">
        <f>+RIGHT(Tabla1[[#This Row],[CONSIDERED_DATE1]],6)</f>
        <v>APR-24</v>
      </c>
      <c r="G3036" t="str">
        <f>+LEFT(Tabla1[[#This Row],[CONSIDERED_DATE12]],3)</f>
        <v>APR</v>
      </c>
      <c r="H3036" t="str">
        <f>+RIGHT(Tabla1[[#This Row],[CONSIDERED_DATE12]],2)</f>
        <v>24</v>
      </c>
      <c r="I3036" t="str">
        <f>+CONCATENATE(Tabla1[[#This Row],[CONSIDERED_DATE14]],"-",Tabla1[[#This Row],[CONSIDERED_DATE13]])</f>
        <v>24-APR</v>
      </c>
      <c r="J3036" s="1" t="s">
        <v>6244</v>
      </c>
      <c r="K3036">
        <v>18</v>
      </c>
      <c r="L3036">
        <v>65</v>
      </c>
      <c r="M3036" s="4">
        <v>165855.22222222199</v>
      </c>
      <c r="N3036" s="3">
        <v>27.692307692307601</v>
      </c>
      <c r="O3036" s="3">
        <f>+Tabla1[[#This Row],[CF_CALC_OCC_ROOMS]]/67*100</f>
        <v>26.865671641791046</v>
      </c>
      <c r="P3036" s="2">
        <v>2985394</v>
      </c>
      <c r="Q3036">
        <v>0</v>
      </c>
      <c r="R3036">
        <v>0</v>
      </c>
      <c r="S3036">
        <v>0</v>
      </c>
    </row>
    <row r="3037" spans="1:19" x14ac:dyDescent="0.25">
      <c r="A3037" s="1" t="s">
        <v>13</v>
      </c>
      <c r="B3037" s="4">
        <v>8148666</v>
      </c>
      <c r="C3037">
        <v>58</v>
      </c>
      <c r="D3037">
        <v>69</v>
      </c>
      <c r="E3037" s="1" t="s">
        <v>3049</v>
      </c>
      <c r="F3037" t="str">
        <f>+RIGHT(Tabla1[[#This Row],[CONSIDERED_DATE1]],6)</f>
        <v>APR-24</v>
      </c>
      <c r="G3037" t="str">
        <f>+LEFT(Tabla1[[#This Row],[CONSIDERED_DATE12]],3)</f>
        <v>APR</v>
      </c>
      <c r="H3037" t="str">
        <f>+RIGHT(Tabla1[[#This Row],[CONSIDERED_DATE12]],2)</f>
        <v>24</v>
      </c>
      <c r="I3037" t="str">
        <f>+CONCATENATE(Tabla1[[#This Row],[CONSIDERED_DATE14]],"-",Tabla1[[#This Row],[CONSIDERED_DATE13]])</f>
        <v>24-APR</v>
      </c>
      <c r="J3037" s="1" t="s">
        <v>6245</v>
      </c>
      <c r="K3037">
        <v>58</v>
      </c>
      <c r="L3037">
        <v>64</v>
      </c>
      <c r="M3037" s="4">
        <v>140494.24137931</v>
      </c>
      <c r="N3037" s="3">
        <v>90.625</v>
      </c>
      <c r="O3037" s="3">
        <f>+Tabla1[[#This Row],[CF_CALC_OCC_ROOMS]]/67*100</f>
        <v>86.567164179104466</v>
      </c>
      <c r="P3037" s="2">
        <v>3394666</v>
      </c>
      <c r="Q3037">
        <v>0</v>
      </c>
      <c r="R3037">
        <v>4754000</v>
      </c>
      <c r="S3037">
        <v>0</v>
      </c>
    </row>
    <row r="3038" spans="1:19" x14ac:dyDescent="0.25">
      <c r="A3038" s="1" t="s">
        <v>13</v>
      </c>
      <c r="B3038" s="4">
        <v>3403694</v>
      </c>
      <c r="C3038">
        <v>21</v>
      </c>
      <c r="D3038">
        <v>32</v>
      </c>
      <c r="E3038" s="1" t="s">
        <v>3050</v>
      </c>
      <c r="F3038" t="str">
        <f>+RIGHT(Tabla1[[#This Row],[CONSIDERED_DATE1]],6)</f>
        <v>APR-24</v>
      </c>
      <c r="G3038" t="str">
        <f>+LEFT(Tabla1[[#This Row],[CONSIDERED_DATE12]],3)</f>
        <v>APR</v>
      </c>
      <c r="H3038" t="str">
        <f>+RIGHT(Tabla1[[#This Row],[CONSIDERED_DATE12]],2)</f>
        <v>24</v>
      </c>
      <c r="I3038" t="str">
        <f>+CONCATENATE(Tabla1[[#This Row],[CONSIDERED_DATE14]],"-",Tabla1[[#This Row],[CONSIDERED_DATE13]])</f>
        <v>24-APR</v>
      </c>
      <c r="J3038" s="1" t="s">
        <v>6246</v>
      </c>
      <c r="K3038">
        <v>21</v>
      </c>
      <c r="L3038">
        <v>66</v>
      </c>
      <c r="M3038" s="4">
        <v>162080.66666666599</v>
      </c>
      <c r="N3038" s="3">
        <v>31.818181818181799</v>
      </c>
      <c r="O3038" s="3">
        <f>+Tabla1[[#This Row],[CF_CALC_OCC_ROOMS]]/67*100</f>
        <v>31.343283582089555</v>
      </c>
      <c r="P3038" s="2">
        <v>3103694</v>
      </c>
      <c r="Q3038">
        <v>0</v>
      </c>
      <c r="R3038">
        <v>300000</v>
      </c>
      <c r="S3038">
        <v>0</v>
      </c>
    </row>
    <row r="3039" spans="1:19" x14ac:dyDescent="0.25">
      <c r="A3039" s="1" t="s">
        <v>13</v>
      </c>
      <c r="B3039" s="4">
        <v>3062079</v>
      </c>
      <c r="C3039">
        <v>19</v>
      </c>
      <c r="D3039">
        <v>34</v>
      </c>
      <c r="E3039" s="1" t="s">
        <v>3051</v>
      </c>
      <c r="F3039" t="str">
        <f>+RIGHT(Tabla1[[#This Row],[CONSIDERED_DATE1]],6)</f>
        <v>APR-24</v>
      </c>
      <c r="G3039" t="str">
        <f>+LEFT(Tabla1[[#This Row],[CONSIDERED_DATE12]],3)</f>
        <v>APR</v>
      </c>
      <c r="H3039" t="str">
        <f>+RIGHT(Tabla1[[#This Row],[CONSIDERED_DATE12]],2)</f>
        <v>24</v>
      </c>
      <c r="I3039" t="str">
        <f>+CONCATENATE(Tabla1[[#This Row],[CONSIDERED_DATE14]],"-",Tabla1[[#This Row],[CONSIDERED_DATE13]])</f>
        <v>24-APR</v>
      </c>
      <c r="J3039" s="1" t="s">
        <v>6247</v>
      </c>
      <c r="K3039">
        <v>19</v>
      </c>
      <c r="L3039">
        <v>66</v>
      </c>
      <c r="M3039" s="4">
        <v>161162.052631578</v>
      </c>
      <c r="N3039" s="3">
        <v>28.7878787878787</v>
      </c>
      <c r="O3039" s="3">
        <f>+Tabla1[[#This Row],[CF_CALC_OCC_ROOMS]]/67*100</f>
        <v>28.35820895522388</v>
      </c>
      <c r="P3039" s="2">
        <v>2561679</v>
      </c>
      <c r="Q3039">
        <v>0</v>
      </c>
      <c r="R3039">
        <v>500400</v>
      </c>
      <c r="S3039">
        <v>0</v>
      </c>
    </row>
    <row r="3040" spans="1:19" x14ac:dyDescent="0.25">
      <c r="A3040" s="1" t="s">
        <v>13</v>
      </c>
      <c r="B3040" s="4">
        <v>8001723</v>
      </c>
      <c r="C3040">
        <v>39</v>
      </c>
      <c r="D3040">
        <v>75</v>
      </c>
      <c r="E3040" s="1" t="s">
        <v>3052</v>
      </c>
      <c r="F3040" t="str">
        <f>+RIGHT(Tabla1[[#This Row],[CONSIDERED_DATE1]],6)</f>
        <v>APR-24</v>
      </c>
      <c r="G3040" t="str">
        <f>+LEFT(Tabla1[[#This Row],[CONSIDERED_DATE12]],3)</f>
        <v>APR</v>
      </c>
      <c r="H3040" t="str">
        <f>+RIGHT(Tabla1[[#This Row],[CONSIDERED_DATE12]],2)</f>
        <v>24</v>
      </c>
      <c r="I3040" t="str">
        <f>+CONCATENATE(Tabla1[[#This Row],[CONSIDERED_DATE14]],"-",Tabla1[[#This Row],[CONSIDERED_DATE13]])</f>
        <v>24-APR</v>
      </c>
      <c r="J3040" s="1" t="s">
        <v>6248</v>
      </c>
      <c r="K3040">
        <v>39</v>
      </c>
      <c r="L3040">
        <v>66</v>
      </c>
      <c r="M3040" s="4">
        <v>205172.38461538401</v>
      </c>
      <c r="N3040" s="3">
        <v>59.090909090909001</v>
      </c>
      <c r="O3040" s="3">
        <f>+Tabla1[[#This Row],[CF_CALC_OCC_ROOMS]]/67*100</f>
        <v>58.208955223880601</v>
      </c>
      <c r="P3040" s="2">
        <v>8001723</v>
      </c>
      <c r="Q3040">
        <v>0</v>
      </c>
      <c r="R3040">
        <v>0</v>
      </c>
      <c r="S3040">
        <v>0</v>
      </c>
    </row>
    <row r="3041" spans="1:19" x14ac:dyDescent="0.25">
      <c r="A3041" s="1" t="s">
        <v>13</v>
      </c>
      <c r="B3041" s="4">
        <v>11610442</v>
      </c>
      <c r="C3041">
        <v>60</v>
      </c>
      <c r="D3041">
        <v>116</v>
      </c>
      <c r="E3041" s="1" t="s">
        <v>3053</v>
      </c>
      <c r="F3041" t="str">
        <f>+RIGHT(Tabla1[[#This Row],[CONSIDERED_DATE1]],6)</f>
        <v>APR-24</v>
      </c>
      <c r="G3041" t="str">
        <f>+LEFT(Tabla1[[#This Row],[CONSIDERED_DATE12]],3)</f>
        <v>APR</v>
      </c>
      <c r="H3041" t="str">
        <f>+RIGHT(Tabla1[[#This Row],[CONSIDERED_DATE12]],2)</f>
        <v>24</v>
      </c>
      <c r="I3041" t="str">
        <f>+CONCATENATE(Tabla1[[#This Row],[CONSIDERED_DATE14]],"-",Tabla1[[#This Row],[CONSIDERED_DATE13]])</f>
        <v>24-APR</v>
      </c>
      <c r="J3041" s="1" t="s">
        <v>6249</v>
      </c>
      <c r="K3041">
        <v>60</v>
      </c>
      <c r="L3041">
        <v>66</v>
      </c>
      <c r="M3041" s="4">
        <v>193507.366666666</v>
      </c>
      <c r="N3041" s="3">
        <v>90.909090909090907</v>
      </c>
      <c r="O3041" s="3">
        <f>+Tabla1[[#This Row],[CF_CALC_OCC_ROOMS]]/67*100</f>
        <v>89.552238805970148</v>
      </c>
      <c r="P3041" s="2">
        <v>11610442</v>
      </c>
      <c r="Q3041">
        <v>0</v>
      </c>
      <c r="R3041">
        <v>0</v>
      </c>
      <c r="S3041">
        <v>0</v>
      </c>
    </row>
    <row r="3042" spans="1:19" x14ac:dyDescent="0.25">
      <c r="A3042" s="1" t="s">
        <v>13</v>
      </c>
      <c r="B3042" s="4">
        <v>2900368</v>
      </c>
      <c r="C3042">
        <v>20</v>
      </c>
      <c r="D3042">
        <v>33</v>
      </c>
      <c r="E3042" s="1" t="s">
        <v>3054</v>
      </c>
      <c r="F3042" t="str">
        <f>+RIGHT(Tabla1[[#This Row],[CONSIDERED_DATE1]],6)</f>
        <v>APR-24</v>
      </c>
      <c r="G3042" t="str">
        <f>+LEFT(Tabla1[[#This Row],[CONSIDERED_DATE12]],3)</f>
        <v>APR</v>
      </c>
      <c r="H3042" t="str">
        <f>+RIGHT(Tabla1[[#This Row],[CONSIDERED_DATE12]],2)</f>
        <v>24</v>
      </c>
      <c r="I3042" t="str">
        <f>+CONCATENATE(Tabla1[[#This Row],[CONSIDERED_DATE14]],"-",Tabla1[[#This Row],[CONSIDERED_DATE13]])</f>
        <v>24-APR</v>
      </c>
      <c r="J3042" s="1" t="s">
        <v>6250</v>
      </c>
      <c r="K3042">
        <v>20</v>
      </c>
      <c r="L3042">
        <v>66</v>
      </c>
      <c r="M3042" s="4">
        <v>145018.4</v>
      </c>
      <c r="N3042" s="3">
        <v>30.303030303030301</v>
      </c>
      <c r="O3042" s="3">
        <f>+Tabla1[[#This Row],[CF_CALC_OCC_ROOMS]]/67*100</f>
        <v>29.850746268656714</v>
      </c>
      <c r="P3042" s="2">
        <v>2900368</v>
      </c>
      <c r="Q3042">
        <v>0</v>
      </c>
      <c r="R3042">
        <v>0</v>
      </c>
      <c r="S3042">
        <v>0</v>
      </c>
    </row>
    <row r="3043" spans="1:19" x14ac:dyDescent="0.25">
      <c r="A3043" s="1" t="s">
        <v>13</v>
      </c>
      <c r="B3043" s="4">
        <v>1210284</v>
      </c>
      <c r="C3043">
        <v>9</v>
      </c>
      <c r="D3043">
        <v>14</v>
      </c>
      <c r="E3043" s="1" t="s">
        <v>3055</v>
      </c>
      <c r="F3043" t="str">
        <f>+RIGHT(Tabla1[[#This Row],[CONSIDERED_DATE1]],6)</f>
        <v>APR-24</v>
      </c>
      <c r="G3043" t="str">
        <f>+LEFT(Tabla1[[#This Row],[CONSIDERED_DATE12]],3)</f>
        <v>APR</v>
      </c>
      <c r="H3043" t="str">
        <f>+RIGHT(Tabla1[[#This Row],[CONSIDERED_DATE12]],2)</f>
        <v>24</v>
      </c>
      <c r="I3043" t="str">
        <f>+CONCATENATE(Tabla1[[#This Row],[CONSIDERED_DATE14]],"-",Tabla1[[#This Row],[CONSIDERED_DATE13]])</f>
        <v>24-APR</v>
      </c>
      <c r="J3043" s="1" t="s">
        <v>6251</v>
      </c>
      <c r="K3043">
        <v>9</v>
      </c>
      <c r="L3043">
        <v>65</v>
      </c>
      <c r="M3043" s="4">
        <v>134476</v>
      </c>
      <c r="N3043" s="3">
        <v>13.846153846153801</v>
      </c>
      <c r="O3043" s="3">
        <f>+Tabla1[[#This Row],[CF_CALC_OCC_ROOMS]]/67*100</f>
        <v>13.432835820895523</v>
      </c>
      <c r="P3043" s="2">
        <v>1210284</v>
      </c>
      <c r="Q3043">
        <v>0</v>
      </c>
      <c r="R3043">
        <v>0</v>
      </c>
      <c r="S3043">
        <v>0</v>
      </c>
    </row>
    <row r="3044" spans="1:19" x14ac:dyDescent="0.25">
      <c r="A3044" s="1" t="s">
        <v>13</v>
      </c>
      <c r="B3044" s="4">
        <v>3763074</v>
      </c>
      <c r="C3044">
        <v>21</v>
      </c>
      <c r="D3044">
        <v>43</v>
      </c>
      <c r="E3044" s="1" t="s">
        <v>3056</v>
      </c>
      <c r="F3044" t="str">
        <f>+RIGHT(Tabla1[[#This Row],[CONSIDERED_DATE1]],6)</f>
        <v>APR-24</v>
      </c>
      <c r="G3044" t="str">
        <f>+LEFT(Tabla1[[#This Row],[CONSIDERED_DATE12]],3)</f>
        <v>APR</v>
      </c>
      <c r="H3044" t="str">
        <f>+RIGHT(Tabla1[[#This Row],[CONSIDERED_DATE12]],2)</f>
        <v>24</v>
      </c>
      <c r="I3044" t="str">
        <f>+CONCATENATE(Tabla1[[#This Row],[CONSIDERED_DATE14]],"-",Tabla1[[#This Row],[CONSIDERED_DATE13]])</f>
        <v>24-APR</v>
      </c>
      <c r="J3044" s="1" t="s">
        <v>6252</v>
      </c>
      <c r="K3044">
        <v>21</v>
      </c>
      <c r="L3044">
        <v>65</v>
      </c>
      <c r="M3044" s="4">
        <v>179194</v>
      </c>
      <c r="N3044" s="3">
        <v>32.307692307692299</v>
      </c>
      <c r="O3044" s="3">
        <f>+Tabla1[[#This Row],[CF_CALC_OCC_ROOMS]]/67*100</f>
        <v>31.343283582089555</v>
      </c>
      <c r="P3044" s="2">
        <v>3763074</v>
      </c>
      <c r="Q3044">
        <v>0</v>
      </c>
      <c r="R3044">
        <v>0</v>
      </c>
      <c r="S3044">
        <v>0</v>
      </c>
    </row>
    <row r="3045" spans="1:19" x14ac:dyDescent="0.25">
      <c r="A3045" s="1" t="s">
        <v>13</v>
      </c>
      <c r="B3045" s="4">
        <v>2640956</v>
      </c>
      <c r="C3045">
        <v>14</v>
      </c>
      <c r="D3045">
        <v>27</v>
      </c>
      <c r="E3045" s="1" t="s">
        <v>3057</v>
      </c>
      <c r="F3045" t="str">
        <f>+RIGHT(Tabla1[[#This Row],[CONSIDERED_DATE1]],6)</f>
        <v>MAY-24</v>
      </c>
      <c r="G3045" t="str">
        <f>+LEFT(Tabla1[[#This Row],[CONSIDERED_DATE12]],3)</f>
        <v>MAY</v>
      </c>
      <c r="H3045" t="str">
        <f>+RIGHT(Tabla1[[#This Row],[CONSIDERED_DATE12]],2)</f>
        <v>24</v>
      </c>
      <c r="I3045" t="str">
        <f>+CONCATENATE(Tabla1[[#This Row],[CONSIDERED_DATE14]],"-",Tabla1[[#This Row],[CONSIDERED_DATE13]])</f>
        <v>24-MAY</v>
      </c>
      <c r="J3045" s="1" t="s">
        <v>6253</v>
      </c>
      <c r="K3045">
        <v>14</v>
      </c>
      <c r="L3045">
        <v>65</v>
      </c>
      <c r="M3045" s="4">
        <v>188639.714285714</v>
      </c>
      <c r="N3045" s="3">
        <v>21.538461538461501</v>
      </c>
      <c r="O3045" s="3">
        <f>+Tabla1[[#This Row],[CF_CALC_OCC_ROOMS]]/67*100</f>
        <v>20.8955223880597</v>
      </c>
      <c r="P3045" s="2">
        <v>2640956</v>
      </c>
      <c r="Q3045">
        <v>0</v>
      </c>
      <c r="R3045">
        <v>0</v>
      </c>
      <c r="S3045">
        <v>0</v>
      </c>
    </row>
    <row r="3046" spans="1:19" x14ac:dyDescent="0.25">
      <c r="A3046" s="1" t="s">
        <v>13</v>
      </c>
      <c r="B3046" s="4">
        <v>3089042</v>
      </c>
      <c r="C3046">
        <v>21</v>
      </c>
      <c r="D3046">
        <v>28</v>
      </c>
      <c r="E3046" s="1" t="s">
        <v>3058</v>
      </c>
      <c r="F3046" t="str">
        <f>+RIGHT(Tabla1[[#This Row],[CONSIDERED_DATE1]],6)</f>
        <v>MAY-24</v>
      </c>
      <c r="G3046" t="str">
        <f>+LEFT(Tabla1[[#This Row],[CONSIDERED_DATE12]],3)</f>
        <v>MAY</v>
      </c>
      <c r="H3046" t="str">
        <f>+RIGHT(Tabla1[[#This Row],[CONSIDERED_DATE12]],2)</f>
        <v>24</v>
      </c>
      <c r="I3046" t="str">
        <f>+CONCATENATE(Tabla1[[#This Row],[CONSIDERED_DATE14]],"-",Tabla1[[#This Row],[CONSIDERED_DATE13]])</f>
        <v>24-MAY</v>
      </c>
      <c r="J3046" s="1" t="s">
        <v>6254</v>
      </c>
      <c r="K3046">
        <v>21</v>
      </c>
      <c r="L3046">
        <v>65</v>
      </c>
      <c r="M3046" s="4">
        <v>147097.23809523799</v>
      </c>
      <c r="N3046" s="3">
        <v>32.307692307692299</v>
      </c>
      <c r="O3046" s="3">
        <f>+Tabla1[[#This Row],[CF_CALC_OCC_ROOMS]]/67*100</f>
        <v>31.343283582089555</v>
      </c>
      <c r="P3046" s="2">
        <v>1346642</v>
      </c>
      <c r="Q3046">
        <v>0</v>
      </c>
      <c r="R3046">
        <v>1742400</v>
      </c>
      <c r="S3046">
        <v>0</v>
      </c>
    </row>
    <row r="3047" spans="1:19" x14ac:dyDescent="0.25">
      <c r="A3047" s="1" t="s">
        <v>13</v>
      </c>
      <c r="B3047" s="4">
        <v>8524327</v>
      </c>
      <c r="C3047">
        <v>50</v>
      </c>
      <c r="D3047">
        <v>76</v>
      </c>
      <c r="E3047" s="1" t="s">
        <v>3059</v>
      </c>
      <c r="F3047" t="str">
        <f>+RIGHT(Tabla1[[#This Row],[CONSIDERED_DATE1]],6)</f>
        <v>MAY-24</v>
      </c>
      <c r="G3047" t="str">
        <f>+LEFT(Tabla1[[#This Row],[CONSIDERED_DATE12]],3)</f>
        <v>MAY</v>
      </c>
      <c r="H3047" t="str">
        <f>+RIGHT(Tabla1[[#This Row],[CONSIDERED_DATE12]],2)</f>
        <v>24</v>
      </c>
      <c r="I3047" t="str">
        <f>+CONCATENATE(Tabla1[[#This Row],[CONSIDERED_DATE14]],"-",Tabla1[[#This Row],[CONSIDERED_DATE13]])</f>
        <v>24-MAY</v>
      </c>
      <c r="J3047" s="1" t="s">
        <v>6255</v>
      </c>
      <c r="K3047">
        <v>50</v>
      </c>
      <c r="L3047">
        <v>65</v>
      </c>
      <c r="M3047" s="4">
        <v>170486.54</v>
      </c>
      <c r="N3047" s="3">
        <v>76.923076923076906</v>
      </c>
      <c r="O3047" s="3">
        <f>+Tabla1[[#This Row],[CF_CALC_OCC_ROOMS]]/67*100</f>
        <v>74.626865671641795</v>
      </c>
      <c r="P3047" s="2">
        <v>5316527</v>
      </c>
      <c r="Q3047">
        <v>0</v>
      </c>
      <c r="R3047">
        <v>3207800</v>
      </c>
      <c r="S3047">
        <v>0</v>
      </c>
    </row>
    <row r="3048" spans="1:19" x14ac:dyDescent="0.25">
      <c r="A3048" s="1" t="s">
        <v>13</v>
      </c>
      <c r="B3048" s="4">
        <v>8164946</v>
      </c>
      <c r="C3048">
        <v>42</v>
      </c>
      <c r="D3048">
        <v>82</v>
      </c>
      <c r="E3048" s="1" t="s">
        <v>3060</v>
      </c>
      <c r="F3048" t="str">
        <f>+RIGHT(Tabla1[[#This Row],[CONSIDERED_DATE1]],6)</f>
        <v>MAY-24</v>
      </c>
      <c r="G3048" t="str">
        <f>+LEFT(Tabla1[[#This Row],[CONSIDERED_DATE12]],3)</f>
        <v>MAY</v>
      </c>
      <c r="H3048" t="str">
        <f>+RIGHT(Tabla1[[#This Row],[CONSIDERED_DATE12]],2)</f>
        <v>24</v>
      </c>
      <c r="I3048" t="str">
        <f>+CONCATENATE(Tabla1[[#This Row],[CONSIDERED_DATE14]],"-",Tabla1[[#This Row],[CONSIDERED_DATE13]])</f>
        <v>24-MAY</v>
      </c>
      <c r="J3048" s="1" t="s">
        <v>6256</v>
      </c>
      <c r="K3048">
        <v>42</v>
      </c>
      <c r="L3048">
        <v>65</v>
      </c>
      <c r="M3048" s="4">
        <v>194403.47619047601</v>
      </c>
      <c r="N3048" s="3">
        <v>64.615384615384599</v>
      </c>
      <c r="O3048" s="3">
        <f>+Tabla1[[#This Row],[CF_CALC_OCC_ROOMS]]/67*100</f>
        <v>62.68656716417911</v>
      </c>
      <c r="P3048" s="2">
        <v>8164946</v>
      </c>
      <c r="Q3048">
        <v>0</v>
      </c>
      <c r="R3048">
        <v>0</v>
      </c>
      <c r="S3048">
        <v>0</v>
      </c>
    </row>
    <row r="3049" spans="1:19" x14ac:dyDescent="0.25">
      <c r="A3049" s="1" t="s">
        <v>13</v>
      </c>
      <c r="B3049" s="4">
        <v>1652970</v>
      </c>
      <c r="C3049">
        <v>12</v>
      </c>
      <c r="D3049">
        <v>19</v>
      </c>
      <c r="E3049" s="1" t="s">
        <v>3061</v>
      </c>
      <c r="F3049" t="str">
        <f>+RIGHT(Tabla1[[#This Row],[CONSIDERED_DATE1]],6)</f>
        <v>MAY-24</v>
      </c>
      <c r="G3049" t="str">
        <f>+LEFT(Tabla1[[#This Row],[CONSIDERED_DATE12]],3)</f>
        <v>MAY</v>
      </c>
      <c r="H3049" t="str">
        <f>+RIGHT(Tabla1[[#This Row],[CONSIDERED_DATE12]],2)</f>
        <v>24</v>
      </c>
      <c r="I3049" t="str">
        <f>+CONCATENATE(Tabla1[[#This Row],[CONSIDERED_DATE14]],"-",Tabla1[[#This Row],[CONSIDERED_DATE13]])</f>
        <v>24-MAY</v>
      </c>
      <c r="J3049" s="1" t="s">
        <v>6257</v>
      </c>
      <c r="K3049">
        <v>12</v>
      </c>
      <c r="L3049">
        <v>65</v>
      </c>
      <c r="M3049" s="4">
        <v>137747.5</v>
      </c>
      <c r="N3049" s="3">
        <v>18.4615384615384</v>
      </c>
      <c r="O3049" s="3">
        <f>+Tabla1[[#This Row],[CF_CALC_OCC_ROOMS]]/67*100</f>
        <v>17.910447761194028</v>
      </c>
      <c r="P3049" s="2">
        <v>1905602</v>
      </c>
      <c r="Q3049">
        <v>0</v>
      </c>
      <c r="R3049">
        <v>-252632</v>
      </c>
      <c r="S3049">
        <v>0</v>
      </c>
    </row>
    <row r="3050" spans="1:19" x14ac:dyDescent="0.25">
      <c r="A3050" s="1" t="s">
        <v>13</v>
      </c>
      <c r="B3050" s="4">
        <v>830494</v>
      </c>
      <c r="C3050">
        <v>7</v>
      </c>
      <c r="D3050">
        <v>7</v>
      </c>
      <c r="E3050" s="1" t="s">
        <v>3062</v>
      </c>
      <c r="F3050" t="str">
        <f>+RIGHT(Tabla1[[#This Row],[CONSIDERED_DATE1]],6)</f>
        <v>MAY-24</v>
      </c>
      <c r="G3050" t="str">
        <f>+LEFT(Tabla1[[#This Row],[CONSIDERED_DATE12]],3)</f>
        <v>MAY</v>
      </c>
      <c r="H3050" t="str">
        <f>+RIGHT(Tabla1[[#This Row],[CONSIDERED_DATE12]],2)</f>
        <v>24</v>
      </c>
      <c r="I3050" t="str">
        <f>+CONCATENATE(Tabla1[[#This Row],[CONSIDERED_DATE14]],"-",Tabla1[[#This Row],[CONSIDERED_DATE13]])</f>
        <v>24-MAY</v>
      </c>
      <c r="J3050" s="1" t="s">
        <v>6258</v>
      </c>
      <c r="K3050">
        <v>7</v>
      </c>
      <c r="L3050">
        <v>66</v>
      </c>
      <c r="M3050" s="4">
        <v>118642</v>
      </c>
      <c r="N3050" s="3">
        <v>10.6060606060606</v>
      </c>
      <c r="O3050" s="3">
        <f>+Tabla1[[#This Row],[CF_CALC_OCC_ROOMS]]/67*100</f>
        <v>10.44776119402985</v>
      </c>
      <c r="P3050" s="2">
        <v>830494</v>
      </c>
      <c r="Q3050">
        <v>0</v>
      </c>
      <c r="R3050">
        <v>0</v>
      </c>
      <c r="S3050">
        <v>0</v>
      </c>
    </row>
    <row r="3051" spans="1:19" x14ac:dyDescent="0.25">
      <c r="A3051" s="1" t="s">
        <v>13</v>
      </c>
      <c r="B3051" s="4">
        <v>1409994</v>
      </c>
      <c r="C3051">
        <v>11</v>
      </c>
      <c r="D3051">
        <v>11</v>
      </c>
      <c r="E3051" s="1" t="s">
        <v>3063</v>
      </c>
      <c r="F3051" t="str">
        <f>+RIGHT(Tabla1[[#This Row],[CONSIDERED_DATE1]],6)</f>
        <v>MAY-24</v>
      </c>
      <c r="G3051" t="str">
        <f>+LEFT(Tabla1[[#This Row],[CONSIDERED_DATE12]],3)</f>
        <v>MAY</v>
      </c>
      <c r="H3051" t="str">
        <f>+RIGHT(Tabla1[[#This Row],[CONSIDERED_DATE12]],2)</f>
        <v>24</v>
      </c>
      <c r="I3051" t="str">
        <f>+CONCATENATE(Tabla1[[#This Row],[CONSIDERED_DATE14]],"-",Tabla1[[#This Row],[CONSIDERED_DATE13]])</f>
        <v>24-MAY</v>
      </c>
      <c r="J3051" s="1" t="s">
        <v>6259</v>
      </c>
      <c r="K3051">
        <v>11</v>
      </c>
      <c r="L3051">
        <v>67</v>
      </c>
      <c r="M3051" s="4">
        <v>128181.27272727199</v>
      </c>
      <c r="N3051" s="3">
        <v>16.417910447761098</v>
      </c>
      <c r="O3051" s="3">
        <f>+Tabla1[[#This Row],[CF_CALC_OCC_ROOMS]]/67*100</f>
        <v>16.417910447761194</v>
      </c>
      <c r="P3051" s="2">
        <v>1409994</v>
      </c>
      <c r="Q3051">
        <v>0</v>
      </c>
      <c r="R3051">
        <v>0</v>
      </c>
      <c r="S3051">
        <v>0</v>
      </c>
    </row>
    <row r="3052" spans="1:19" x14ac:dyDescent="0.25">
      <c r="A3052" s="1" t="s">
        <v>13</v>
      </c>
      <c r="B3052" s="4">
        <v>3445115</v>
      </c>
      <c r="C3052">
        <v>26</v>
      </c>
      <c r="D3052">
        <v>30</v>
      </c>
      <c r="E3052" s="1" t="s">
        <v>3064</v>
      </c>
      <c r="F3052" t="str">
        <f>+RIGHT(Tabla1[[#This Row],[CONSIDERED_DATE1]],6)</f>
        <v>MAY-24</v>
      </c>
      <c r="G3052" t="str">
        <f>+LEFT(Tabla1[[#This Row],[CONSIDERED_DATE12]],3)</f>
        <v>MAY</v>
      </c>
      <c r="H3052" t="str">
        <f>+RIGHT(Tabla1[[#This Row],[CONSIDERED_DATE12]],2)</f>
        <v>24</v>
      </c>
      <c r="I3052" t="str">
        <f>+CONCATENATE(Tabla1[[#This Row],[CONSIDERED_DATE14]],"-",Tabla1[[#This Row],[CONSIDERED_DATE13]])</f>
        <v>24-MAY</v>
      </c>
      <c r="J3052" s="1" t="s">
        <v>6260</v>
      </c>
      <c r="K3052">
        <v>26</v>
      </c>
      <c r="L3052">
        <v>67</v>
      </c>
      <c r="M3052" s="4">
        <v>132504.42307692301</v>
      </c>
      <c r="N3052" s="3">
        <v>38.805970149253703</v>
      </c>
      <c r="O3052" s="3">
        <f>+Tabla1[[#This Row],[CF_CALC_OCC_ROOMS]]/67*100</f>
        <v>38.805970149253731</v>
      </c>
      <c r="P3052" s="2">
        <v>3445115</v>
      </c>
      <c r="Q3052">
        <v>0</v>
      </c>
      <c r="R3052">
        <v>0</v>
      </c>
      <c r="S3052">
        <v>0</v>
      </c>
    </row>
    <row r="3053" spans="1:19" x14ac:dyDescent="0.25">
      <c r="A3053" s="1" t="s">
        <v>13</v>
      </c>
      <c r="B3053" s="4">
        <v>2718092</v>
      </c>
      <c r="C3053">
        <v>19</v>
      </c>
      <c r="D3053">
        <v>26</v>
      </c>
      <c r="E3053" s="1" t="s">
        <v>3065</v>
      </c>
      <c r="F3053" t="str">
        <f>+RIGHT(Tabla1[[#This Row],[CONSIDERED_DATE1]],6)</f>
        <v>MAY-24</v>
      </c>
      <c r="G3053" t="str">
        <f>+LEFT(Tabla1[[#This Row],[CONSIDERED_DATE12]],3)</f>
        <v>MAY</v>
      </c>
      <c r="H3053" t="str">
        <f>+RIGHT(Tabla1[[#This Row],[CONSIDERED_DATE12]],2)</f>
        <v>24</v>
      </c>
      <c r="I3053" t="str">
        <f>+CONCATENATE(Tabla1[[#This Row],[CONSIDERED_DATE14]],"-",Tabla1[[#This Row],[CONSIDERED_DATE13]])</f>
        <v>24-MAY</v>
      </c>
      <c r="J3053" s="1" t="s">
        <v>6261</v>
      </c>
      <c r="K3053">
        <v>19</v>
      </c>
      <c r="L3053">
        <v>67</v>
      </c>
      <c r="M3053" s="4">
        <v>143057.47368421001</v>
      </c>
      <c r="N3053" s="3">
        <v>28.358208955223802</v>
      </c>
      <c r="O3053" s="3">
        <f>+Tabla1[[#This Row],[CF_CALC_OCC_ROOMS]]/67*100</f>
        <v>28.35820895522388</v>
      </c>
      <c r="P3053" s="2">
        <v>2718092</v>
      </c>
      <c r="Q3053">
        <v>0</v>
      </c>
      <c r="R3053">
        <v>0</v>
      </c>
      <c r="S3053">
        <v>0</v>
      </c>
    </row>
    <row r="3054" spans="1:19" x14ac:dyDescent="0.25">
      <c r="A3054" s="1" t="s">
        <v>13</v>
      </c>
      <c r="B3054" s="4">
        <v>3803170</v>
      </c>
      <c r="C3054">
        <v>23</v>
      </c>
      <c r="D3054">
        <v>43</v>
      </c>
      <c r="E3054" s="1" t="s">
        <v>3066</v>
      </c>
      <c r="F3054" t="str">
        <f>+RIGHT(Tabla1[[#This Row],[CONSIDERED_DATE1]],6)</f>
        <v>MAY-24</v>
      </c>
      <c r="G3054" t="str">
        <f>+LEFT(Tabla1[[#This Row],[CONSIDERED_DATE12]],3)</f>
        <v>MAY</v>
      </c>
      <c r="H3054" t="str">
        <f>+RIGHT(Tabla1[[#This Row],[CONSIDERED_DATE12]],2)</f>
        <v>24</v>
      </c>
      <c r="I3054" t="str">
        <f>+CONCATENATE(Tabla1[[#This Row],[CONSIDERED_DATE14]],"-",Tabla1[[#This Row],[CONSIDERED_DATE13]])</f>
        <v>24-MAY</v>
      </c>
      <c r="J3054" s="1" t="s">
        <v>6262</v>
      </c>
      <c r="K3054">
        <v>23</v>
      </c>
      <c r="L3054">
        <v>67</v>
      </c>
      <c r="M3054" s="4">
        <v>165355.217391304</v>
      </c>
      <c r="N3054" s="3">
        <v>34.328358208955201</v>
      </c>
      <c r="O3054" s="3">
        <f>+Tabla1[[#This Row],[CF_CALC_OCC_ROOMS]]/67*100</f>
        <v>34.328358208955223</v>
      </c>
      <c r="P3054" s="2">
        <v>3803170</v>
      </c>
      <c r="Q3054">
        <v>0</v>
      </c>
      <c r="R3054">
        <v>0</v>
      </c>
      <c r="S3054">
        <v>0</v>
      </c>
    </row>
    <row r="3055" spans="1:19" x14ac:dyDescent="0.25">
      <c r="A3055" s="1" t="s">
        <v>13</v>
      </c>
      <c r="B3055" s="4">
        <v>7500754</v>
      </c>
      <c r="C3055">
        <v>41</v>
      </c>
      <c r="D3055">
        <v>74</v>
      </c>
      <c r="E3055" s="1" t="s">
        <v>3067</v>
      </c>
      <c r="F3055" t="str">
        <f>+RIGHT(Tabla1[[#This Row],[CONSIDERED_DATE1]],6)</f>
        <v>MAY-24</v>
      </c>
      <c r="G3055" t="str">
        <f>+LEFT(Tabla1[[#This Row],[CONSIDERED_DATE12]],3)</f>
        <v>MAY</v>
      </c>
      <c r="H3055" t="str">
        <f>+RIGHT(Tabla1[[#This Row],[CONSIDERED_DATE12]],2)</f>
        <v>24</v>
      </c>
      <c r="I3055" t="str">
        <f>+CONCATENATE(Tabla1[[#This Row],[CONSIDERED_DATE14]],"-",Tabla1[[#This Row],[CONSIDERED_DATE13]])</f>
        <v>24-MAY</v>
      </c>
      <c r="J3055" s="1" t="s">
        <v>6263</v>
      </c>
      <c r="K3055">
        <v>41</v>
      </c>
      <c r="L3055">
        <v>67</v>
      </c>
      <c r="M3055" s="4">
        <v>182945.21951219501</v>
      </c>
      <c r="N3055" s="3">
        <v>61.194029850746197</v>
      </c>
      <c r="O3055" s="3">
        <f>+Tabla1[[#This Row],[CF_CALC_OCC_ROOMS]]/67*100</f>
        <v>61.194029850746269</v>
      </c>
      <c r="P3055" s="2">
        <v>7500754</v>
      </c>
      <c r="Q3055">
        <v>0</v>
      </c>
      <c r="R3055">
        <v>0</v>
      </c>
      <c r="S3055">
        <v>0</v>
      </c>
    </row>
    <row r="3056" spans="1:19" x14ac:dyDescent="0.25">
      <c r="A3056" s="1" t="s">
        <v>13</v>
      </c>
      <c r="B3056" s="4">
        <v>1446850</v>
      </c>
      <c r="C3056">
        <v>7</v>
      </c>
      <c r="D3056">
        <v>12</v>
      </c>
      <c r="E3056" s="1" t="s">
        <v>3068</v>
      </c>
      <c r="F3056" t="str">
        <f>+RIGHT(Tabla1[[#This Row],[CONSIDERED_DATE1]],6)</f>
        <v>MAY-24</v>
      </c>
      <c r="G3056" t="str">
        <f>+LEFT(Tabla1[[#This Row],[CONSIDERED_DATE12]],3)</f>
        <v>MAY</v>
      </c>
      <c r="H3056" t="str">
        <f>+RIGHT(Tabla1[[#This Row],[CONSIDERED_DATE12]],2)</f>
        <v>24</v>
      </c>
      <c r="I3056" t="str">
        <f>+CONCATENATE(Tabla1[[#This Row],[CONSIDERED_DATE14]],"-",Tabla1[[#This Row],[CONSIDERED_DATE13]])</f>
        <v>24-MAY</v>
      </c>
      <c r="J3056" s="1" t="s">
        <v>6264</v>
      </c>
      <c r="K3056">
        <v>7</v>
      </c>
      <c r="L3056">
        <v>67</v>
      </c>
      <c r="M3056" s="4">
        <v>206692.85714285701</v>
      </c>
      <c r="N3056" s="3">
        <v>10.4477611940298</v>
      </c>
      <c r="O3056" s="3">
        <f>+Tabla1[[#This Row],[CF_CALC_OCC_ROOMS]]/67*100</f>
        <v>10.44776119402985</v>
      </c>
      <c r="P3056" s="2">
        <v>1446850</v>
      </c>
      <c r="Q3056">
        <v>0</v>
      </c>
      <c r="R3056">
        <v>0</v>
      </c>
      <c r="S3056">
        <v>0</v>
      </c>
    </row>
    <row r="3057" spans="1:19" x14ac:dyDescent="0.25">
      <c r="A3057" s="1" t="s">
        <v>13</v>
      </c>
      <c r="B3057" s="4">
        <v>2577659</v>
      </c>
      <c r="C3057">
        <v>22</v>
      </c>
      <c r="D3057">
        <v>31</v>
      </c>
      <c r="E3057" s="1" t="s">
        <v>3069</v>
      </c>
      <c r="F3057" t="str">
        <f>+RIGHT(Tabla1[[#This Row],[CONSIDERED_DATE1]],6)</f>
        <v>MAY-24</v>
      </c>
      <c r="G3057" t="str">
        <f>+LEFT(Tabla1[[#This Row],[CONSIDERED_DATE12]],3)</f>
        <v>MAY</v>
      </c>
      <c r="H3057" t="str">
        <f>+RIGHT(Tabla1[[#This Row],[CONSIDERED_DATE12]],2)</f>
        <v>24</v>
      </c>
      <c r="I3057" t="str">
        <f>+CONCATENATE(Tabla1[[#This Row],[CONSIDERED_DATE14]],"-",Tabla1[[#This Row],[CONSIDERED_DATE13]])</f>
        <v>24-MAY</v>
      </c>
      <c r="J3057" s="1" t="s">
        <v>6265</v>
      </c>
      <c r="K3057">
        <v>22</v>
      </c>
      <c r="L3057">
        <v>67</v>
      </c>
      <c r="M3057" s="4">
        <v>117166.318181818</v>
      </c>
      <c r="N3057" s="3">
        <v>32.835820895522303</v>
      </c>
      <c r="O3057" s="3">
        <f>+Tabla1[[#This Row],[CF_CALC_OCC_ROOMS]]/67*100</f>
        <v>32.835820895522389</v>
      </c>
      <c r="P3057" s="2">
        <v>1554359</v>
      </c>
      <c r="Q3057">
        <v>0</v>
      </c>
      <c r="R3057">
        <v>1023300</v>
      </c>
      <c r="S3057">
        <v>0</v>
      </c>
    </row>
    <row r="3058" spans="1:19" x14ac:dyDescent="0.25">
      <c r="A3058" s="1" t="s">
        <v>13</v>
      </c>
      <c r="B3058" s="4">
        <v>3304541</v>
      </c>
      <c r="C3058">
        <v>21</v>
      </c>
      <c r="D3058">
        <v>32</v>
      </c>
      <c r="E3058" s="1" t="s">
        <v>3070</v>
      </c>
      <c r="F3058" t="str">
        <f>+RIGHT(Tabla1[[#This Row],[CONSIDERED_DATE1]],6)</f>
        <v>MAY-24</v>
      </c>
      <c r="G3058" t="str">
        <f>+LEFT(Tabla1[[#This Row],[CONSIDERED_DATE12]],3)</f>
        <v>MAY</v>
      </c>
      <c r="H3058" t="str">
        <f>+RIGHT(Tabla1[[#This Row],[CONSIDERED_DATE12]],2)</f>
        <v>24</v>
      </c>
      <c r="I3058" t="str">
        <f>+CONCATENATE(Tabla1[[#This Row],[CONSIDERED_DATE14]],"-",Tabla1[[#This Row],[CONSIDERED_DATE13]])</f>
        <v>24-MAY</v>
      </c>
      <c r="J3058" s="1" t="s">
        <v>6266</v>
      </c>
      <c r="K3058">
        <v>21</v>
      </c>
      <c r="L3058">
        <v>67</v>
      </c>
      <c r="M3058" s="4">
        <v>157359.095238095</v>
      </c>
      <c r="N3058" s="3">
        <v>31.343283582089501</v>
      </c>
      <c r="O3058" s="3">
        <f>+Tabla1[[#This Row],[CF_CALC_OCC_ROOMS]]/67*100</f>
        <v>31.343283582089555</v>
      </c>
      <c r="P3058" s="2">
        <v>3304541</v>
      </c>
      <c r="Q3058">
        <v>0</v>
      </c>
      <c r="R3058">
        <v>0</v>
      </c>
      <c r="S3058">
        <v>0</v>
      </c>
    </row>
    <row r="3059" spans="1:19" x14ac:dyDescent="0.25">
      <c r="A3059" s="1" t="s">
        <v>13</v>
      </c>
      <c r="B3059" s="4">
        <v>2785474</v>
      </c>
      <c r="C3059">
        <v>20</v>
      </c>
      <c r="D3059">
        <v>29</v>
      </c>
      <c r="E3059" s="1" t="s">
        <v>3071</v>
      </c>
      <c r="F3059" t="str">
        <f>+RIGHT(Tabla1[[#This Row],[CONSIDERED_DATE1]],6)</f>
        <v>MAY-24</v>
      </c>
      <c r="G3059" t="str">
        <f>+LEFT(Tabla1[[#This Row],[CONSIDERED_DATE12]],3)</f>
        <v>MAY</v>
      </c>
      <c r="H3059" t="str">
        <f>+RIGHT(Tabla1[[#This Row],[CONSIDERED_DATE12]],2)</f>
        <v>24</v>
      </c>
      <c r="I3059" t="str">
        <f>+CONCATENATE(Tabla1[[#This Row],[CONSIDERED_DATE14]],"-",Tabla1[[#This Row],[CONSIDERED_DATE13]])</f>
        <v>24-MAY</v>
      </c>
      <c r="J3059" s="1" t="s">
        <v>6267</v>
      </c>
      <c r="K3059">
        <v>20</v>
      </c>
      <c r="L3059">
        <v>67</v>
      </c>
      <c r="M3059" s="4">
        <v>139273.70000000001</v>
      </c>
      <c r="N3059" s="3">
        <v>29.8507462686567</v>
      </c>
      <c r="O3059" s="3">
        <f>+Tabla1[[#This Row],[CF_CALC_OCC_ROOMS]]/67*100</f>
        <v>29.850746268656714</v>
      </c>
      <c r="P3059" s="2">
        <v>2785474</v>
      </c>
      <c r="Q3059">
        <v>0</v>
      </c>
      <c r="R3059">
        <v>0</v>
      </c>
      <c r="S3059">
        <v>0</v>
      </c>
    </row>
    <row r="3060" spans="1:19" x14ac:dyDescent="0.25">
      <c r="A3060" s="1" t="s">
        <v>13</v>
      </c>
      <c r="B3060" s="4">
        <v>2505484</v>
      </c>
      <c r="C3060">
        <v>17</v>
      </c>
      <c r="D3060">
        <v>25</v>
      </c>
      <c r="E3060" s="1" t="s">
        <v>3072</v>
      </c>
      <c r="F3060" t="str">
        <f>+RIGHT(Tabla1[[#This Row],[CONSIDERED_DATE1]],6)</f>
        <v>MAY-24</v>
      </c>
      <c r="G3060" t="str">
        <f>+LEFT(Tabla1[[#This Row],[CONSIDERED_DATE12]],3)</f>
        <v>MAY</v>
      </c>
      <c r="H3060" t="str">
        <f>+RIGHT(Tabla1[[#This Row],[CONSIDERED_DATE12]],2)</f>
        <v>24</v>
      </c>
      <c r="I3060" t="str">
        <f>+CONCATENATE(Tabla1[[#This Row],[CONSIDERED_DATE14]],"-",Tabla1[[#This Row],[CONSIDERED_DATE13]])</f>
        <v>24-MAY</v>
      </c>
      <c r="J3060" s="1" t="s">
        <v>6268</v>
      </c>
      <c r="K3060">
        <v>17</v>
      </c>
      <c r="L3060">
        <v>67</v>
      </c>
      <c r="M3060" s="4">
        <v>147381.411764705</v>
      </c>
      <c r="N3060" s="3">
        <v>25.373134328358201</v>
      </c>
      <c r="O3060" s="3">
        <f>+Tabla1[[#This Row],[CF_CALC_OCC_ROOMS]]/67*100</f>
        <v>25.373134328358208</v>
      </c>
      <c r="P3060" s="2">
        <v>2505484</v>
      </c>
      <c r="Q3060">
        <v>0</v>
      </c>
      <c r="R3060">
        <v>0</v>
      </c>
      <c r="S3060">
        <v>0</v>
      </c>
    </row>
    <row r="3061" spans="1:19" x14ac:dyDescent="0.25">
      <c r="A3061" s="1" t="s">
        <v>13</v>
      </c>
      <c r="B3061" s="4">
        <v>5339783</v>
      </c>
      <c r="C3061">
        <v>30</v>
      </c>
      <c r="D3061">
        <v>57</v>
      </c>
      <c r="E3061" s="1" t="s">
        <v>3073</v>
      </c>
      <c r="F3061" t="str">
        <f>+RIGHT(Tabla1[[#This Row],[CONSIDERED_DATE1]],6)</f>
        <v>MAY-24</v>
      </c>
      <c r="G3061" t="str">
        <f>+LEFT(Tabla1[[#This Row],[CONSIDERED_DATE12]],3)</f>
        <v>MAY</v>
      </c>
      <c r="H3061" t="str">
        <f>+RIGHT(Tabla1[[#This Row],[CONSIDERED_DATE12]],2)</f>
        <v>24</v>
      </c>
      <c r="I3061" t="str">
        <f>+CONCATENATE(Tabla1[[#This Row],[CONSIDERED_DATE14]],"-",Tabla1[[#This Row],[CONSIDERED_DATE13]])</f>
        <v>24-MAY</v>
      </c>
      <c r="J3061" s="1" t="s">
        <v>6269</v>
      </c>
      <c r="K3061">
        <v>30</v>
      </c>
      <c r="L3061">
        <v>67</v>
      </c>
      <c r="M3061" s="4">
        <v>177992.76666666599</v>
      </c>
      <c r="N3061" s="3">
        <v>44.776119402985003</v>
      </c>
      <c r="O3061" s="3">
        <f>+Tabla1[[#This Row],[CF_CALC_OCC_ROOMS]]/67*100</f>
        <v>44.776119402985074</v>
      </c>
      <c r="P3061" s="2">
        <v>5339783</v>
      </c>
      <c r="Q3061">
        <v>0</v>
      </c>
      <c r="R3061">
        <v>0</v>
      </c>
      <c r="S3061">
        <v>0</v>
      </c>
    </row>
    <row r="3062" spans="1:19" x14ac:dyDescent="0.25">
      <c r="A3062" s="1" t="s">
        <v>13</v>
      </c>
      <c r="B3062" s="4">
        <v>9659260</v>
      </c>
      <c r="C3062">
        <v>49</v>
      </c>
      <c r="D3062">
        <v>103</v>
      </c>
      <c r="E3062" s="1" t="s">
        <v>3074</v>
      </c>
      <c r="F3062" t="str">
        <f>+RIGHT(Tabla1[[#This Row],[CONSIDERED_DATE1]],6)</f>
        <v>MAY-24</v>
      </c>
      <c r="G3062" t="str">
        <f>+LEFT(Tabla1[[#This Row],[CONSIDERED_DATE12]],3)</f>
        <v>MAY</v>
      </c>
      <c r="H3062" t="str">
        <f>+RIGHT(Tabla1[[#This Row],[CONSIDERED_DATE12]],2)</f>
        <v>24</v>
      </c>
      <c r="I3062" t="str">
        <f>+CONCATENATE(Tabla1[[#This Row],[CONSIDERED_DATE14]],"-",Tabla1[[#This Row],[CONSIDERED_DATE13]])</f>
        <v>24-MAY</v>
      </c>
      <c r="J3062" s="1" t="s">
        <v>6270</v>
      </c>
      <c r="K3062">
        <v>49</v>
      </c>
      <c r="L3062">
        <v>67</v>
      </c>
      <c r="M3062" s="4">
        <v>197127.75510204001</v>
      </c>
      <c r="N3062" s="3">
        <v>73.134328358208904</v>
      </c>
      <c r="O3062" s="3">
        <f>+Tabla1[[#This Row],[CF_CALC_OCC_ROOMS]]/67*100</f>
        <v>73.134328358208961</v>
      </c>
      <c r="P3062" s="2">
        <v>9659260</v>
      </c>
      <c r="Q3062">
        <v>0</v>
      </c>
      <c r="R3062">
        <v>0</v>
      </c>
      <c r="S3062">
        <v>0</v>
      </c>
    </row>
    <row r="3063" spans="1:19" x14ac:dyDescent="0.25">
      <c r="A3063" s="1" t="s">
        <v>13</v>
      </c>
      <c r="B3063" s="4">
        <v>6350514</v>
      </c>
      <c r="C3063">
        <v>40</v>
      </c>
      <c r="D3063">
        <v>83</v>
      </c>
      <c r="E3063" s="1" t="s">
        <v>3075</v>
      </c>
      <c r="F3063" t="str">
        <f>+RIGHT(Tabla1[[#This Row],[CONSIDERED_DATE1]],6)</f>
        <v>MAY-24</v>
      </c>
      <c r="G3063" t="str">
        <f>+LEFT(Tabla1[[#This Row],[CONSIDERED_DATE12]],3)</f>
        <v>MAY</v>
      </c>
      <c r="H3063" t="str">
        <f>+RIGHT(Tabla1[[#This Row],[CONSIDERED_DATE12]],2)</f>
        <v>24</v>
      </c>
      <c r="I3063" t="str">
        <f>+CONCATENATE(Tabla1[[#This Row],[CONSIDERED_DATE14]],"-",Tabla1[[#This Row],[CONSIDERED_DATE13]])</f>
        <v>24-MAY</v>
      </c>
      <c r="J3063" s="1" t="s">
        <v>6271</v>
      </c>
      <c r="K3063">
        <v>40</v>
      </c>
      <c r="L3063">
        <v>67</v>
      </c>
      <c r="M3063" s="4">
        <v>158762.85</v>
      </c>
      <c r="N3063" s="3">
        <v>59.701492537313399</v>
      </c>
      <c r="O3063" s="3">
        <f>+Tabla1[[#This Row],[CF_CALC_OCC_ROOMS]]/67*100</f>
        <v>59.701492537313428</v>
      </c>
      <c r="P3063" s="2">
        <v>6350514</v>
      </c>
      <c r="Q3063">
        <v>0</v>
      </c>
      <c r="R3063">
        <v>0</v>
      </c>
      <c r="S3063">
        <v>0</v>
      </c>
    </row>
    <row r="3064" spans="1:19" x14ac:dyDescent="0.25">
      <c r="A3064" s="1" t="s">
        <v>13</v>
      </c>
      <c r="B3064" s="4">
        <v>5438607</v>
      </c>
      <c r="C3064">
        <v>35</v>
      </c>
      <c r="D3064">
        <v>69</v>
      </c>
      <c r="E3064" s="1" t="s">
        <v>3076</v>
      </c>
      <c r="F3064" t="str">
        <f>+RIGHT(Tabla1[[#This Row],[CONSIDERED_DATE1]],6)</f>
        <v>MAY-24</v>
      </c>
      <c r="G3064" t="str">
        <f>+LEFT(Tabla1[[#This Row],[CONSIDERED_DATE12]],3)</f>
        <v>MAY</v>
      </c>
      <c r="H3064" t="str">
        <f>+RIGHT(Tabla1[[#This Row],[CONSIDERED_DATE12]],2)</f>
        <v>24</v>
      </c>
      <c r="I3064" t="str">
        <f>+CONCATENATE(Tabla1[[#This Row],[CONSIDERED_DATE14]],"-",Tabla1[[#This Row],[CONSIDERED_DATE13]])</f>
        <v>24-MAY</v>
      </c>
      <c r="J3064" s="1" t="s">
        <v>6272</v>
      </c>
      <c r="K3064">
        <v>35</v>
      </c>
      <c r="L3064">
        <v>67</v>
      </c>
      <c r="M3064" s="4">
        <v>155388.771428571</v>
      </c>
      <c r="N3064" s="3">
        <v>52.238805970149201</v>
      </c>
      <c r="O3064" s="3">
        <f>+Tabla1[[#This Row],[CF_CALC_OCC_ROOMS]]/67*100</f>
        <v>52.238805970149251</v>
      </c>
      <c r="P3064" s="2">
        <v>5438607</v>
      </c>
      <c r="Q3064">
        <v>0</v>
      </c>
      <c r="R3064">
        <v>0</v>
      </c>
      <c r="S3064">
        <v>0</v>
      </c>
    </row>
    <row r="3065" spans="1:19" x14ac:dyDescent="0.25">
      <c r="A3065" s="1" t="s">
        <v>13</v>
      </c>
      <c r="B3065" s="4">
        <v>1263777</v>
      </c>
      <c r="C3065">
        <v>9</v>
      </c>
      <c r="D3065">
        <v>15</v>
      </c>
      <c r="E3065" s="1" t="s">
        <v>3077</v>
      </c>
      <c r="F3065" t="str">
        <f>+RIGHT(Tabla1[[#This Row],[CONSIDERED_DATE1]],6)</f>
        <v>MAY-24</v>
      </c>
      <c r="G3065" t="str">
        <f>+LEFT(Tabla1[[#This Row],[CONSIDERED_DATE12]],3)</f>
        <v>MAY</v>
      </c>
      <c r="H3065" t="str">
        <f>+RIGHT(Tabla1[[#This Row],[CONSIDERED_DATE12]],2)</f>
        <v>24</v>
      </c>
      <c r="I3065" t="str">
        <f>+CONCATENATE(Tabla1[[#This Row],[CONSIDERED_DATE14]],"-",Tabla1[[#This Row],[CONSIDERED_DATE13]])</f>
        <v>24-MAY</v>
      </c>
      <c r="J3065" s="1" t="s">
        <v>6273</v>
      </c>
      <c r="K3065">
        <v>9</v>
      </c>
      <c r="L3065">
        <v>67</v>
      </c>
      <c r="M3065" s="4">
        <v>140419.66666666599</v>
      </c>
      <c r="N3065" s="3">
        <v>13.4328358208955</v>
      </c>
      <c r="O3065" s="3">
        <f>+Tabla1[[#This Row],[CF_CALC_OCC_ROOMS]]/67*100</f>
        <v>13.432835820895523</v>
      </c>
      <c r="P3065" s="2">
        <v>1263777</v>
      </c>
      <c r="Q3065">
        <v>0</v>
      </c>
      <c r="R3065">
        <v>0</v>
      </c>
      <c r="S3065">
        <v>0</v>
      </c>
    </row>
    <row r="3066" spans="1:19" x14ac:dyDescent="0.25">
      <c r="A3066" s="1" t="s">
        <v>13</v>
      </c>
      <c r="B3066" s="4">
        <v>1713345</v>
      </c>
      <c r="C3066">
        <v>10</v>
      </c>
      <c r="D3066">
        <v>14</v>
      </c>
      <c r="E3066" s="1" t="s">
        <v>3078</v>
      </c>
      <c r="F3066" t="str">
        <f>+RIGHT(Tabla1[[#This Row],[CONSIDERED_DATE1]],6)</f>
        <v>MAY-24</v>
      </c>
      <c r="G3066" t="str">
        <f>+LEFT(Tabla1[[#This Row],[CONSIDERED_DATE12]],3)</f>
        <v>MAY</v>
      </c>
      <c r="H3066" t="str">
        <f>+RIGHT(Tabla1[[#This Row],[CONSIDERED_DATE12]],2)</f>
        <v>24</v>
      </c>
      <c r="I3066" t="str">
        <f>+CONCATENATE(Tabla1[[#This Row],[CONSIDERED_DATE14]],"-",Tabla1[[#This Row],[CONSIDERED_DATE13]])</f>
        <v>24-MAY</v>
      </c>
      <c r="J3066" s="1" t="s">
        <v>6274</v>
      </c>
      <c r="K3066">
        <v>10</v>
      </c>
      <c r="L3066">
        <v>67</v>
      </c>
      <c r="M3066" s="4">
        <v>171334.5</v>
      </c>
      <c r="N3066" s="3">
        <v>14.9253731343283</v>
      </c>
      <c r="O3066" s="3">
        <f>+Tabla1[[#This Row],[CF_CALC_OCC_ROOMS]]/67*100</f>
        <v>14.925373134328357</v>
      </c>
      <c r="P3066" s="2">
        <v>1713345</v>
      </c>
      <c r="Q3066">
        <v>0</v>
      </c>
      <c r="R3066">
        <v>0</v>
      </c>
      <c r="S3066">
        <v>0</v>
      </c>
    </row>
    <row r="3067" spans="1:19" x14ac:dyDescent="0.25">
      <c r="A3067" s="1" t="s">
        <v>13</v>
      </c>
      <c r="B3067" s="4">
        <v>1014736</v>
      </c>
      <c r="C3067">
        <v>8</v>
      </c>
      <c r="D3067">
        <v>11</v>
      </c>
      <c r="E3067" s="1" t="s">
        <v>3079</v>
      </c>
      <c r="F3067" t="str">
        <f>+RIGHT(Tabla1[[#This Row],[CONSIDERED_DATE1]],6)</f>
        <v>MAY-24</v>
      </c>
      <c r="G3067" t="str">
        <f>+LEFT(Tabla1[[#This Row],[CONSIDERED_DATE12]],3)</f>
        <v>MAY</v>
      </c>
      <c r="H3067" t="str">
        <f>+RIGHT(Tabla1[[#This Row],[CONSIDERED_DATE12]],2)</f>
        <v>24</v>
      </c>
      <c r="I3067" t="str">
        <f>+CONCATENATE(Tabla1[[#This Row],[CONSIDERED_DATE14]],"-",Tabla1[[#This Row],[CONSIDERED_DATE13]])</f>
        <v>24-MAY</v>
      </c>
      <c r="J3067" s="1" t="s">
        <v>6275</v>
      </c>
      <c r="K3067">
        <v>8</v>
      </c>
      <c r="L3067">
        <v>67</v>
      </c>
      <c r="M3067" s="4">
        <v>126842</v>
      </c>
      <c r="N3067" s="3">
        <v>11.9402985074626</v>
      </c>
      <c r="O3067" s="3">
        <f>+Tabla1[[#This Row],[CF_CALC_OCC_ROOMS]]/67*100</f>
        <v>11.940298507462686</v>
      </c>
      <c r="P3067" s="2">
        <v>1014736</v>
      </c>
      <c r="Q3067">
        <v>0</v>
      </c>
      <c r="R3067">
        <v>0</v>
      </c>
      <c r="S3067">
        <v>0</v>
      </c>
    </row>
    <row r="3068" spans="1:19" x14ac:dyDescent="0.25">
      <c r="A3068" s="1" t="s">
        <v>13</v>
      </c>
      <c r="B3068" s="4">
        <v>4697909</v>
      </c>
      <c r="C3068">
        <v>27</v>
      </c>
      <c r="D3068">
        <v>49</v>
      </c>
      <c r="E3068" s="1" t="s">
        <v>3080</v>
      </c>
      <c r="F3068" t="str">
        <f>+RIGHT(Tabla1[[#This Row],[CONSIDERED_DATE1]],6)</f>
        <v>MAY-24</v>
      </c>
      <c r="G3068" t="str">
        <f>+LEFT(Tabla1[[#This Row],[CONSIDERED_DATE12]],3)</f>
        <v>MAY</v>
      </c>
      <c r="H3068" t="str">
        <f>+RIGHT(Tabla1[[#This Row],[CONSIDERED_DATE12]],2)</f>
        <v>24</v>
      </c>
      <c r="I3068" t="str">
        <f>+CONCATENATE(Tabla1[[#This Row],[CONSIDERED_DATE14]],"-",Tabla1[[#This Row],[CONSIDERED_DATE13]])</f>
        <v>24-MAY</v>
      </c>
      <c r="J3068" s="1" t="s">
        <v>6276</v>
      </c>
      <c r="K3068">
        <v>27</v>
      </c>
      <c r="L3068">
        <v>66</v>
      </c>
      <c r="M3068" s="4">
        <v>173996.62962962899</v>
      </c>
      <c r="N3068" s="3">
        <v>40.909090909090899</v>
      </c>
      <c r="O3068" s="3">
        <f>+Tabla1[[#This Row],[CF_CALC_OCC_ROOMS]]/67*100</f>
        <v>40.298507462686565</v>
      </c>
      <c r="P3068" s="2">
        <v>4697909</v>
      </c>
      <c r="Q3068">
        <v>0</v>
      </c>
      <c r="R3068">
        <v>0</v>
      </c>
      <c r="S3068">
        <v>0</v>
      </c>
    </row>
    <row r="3069" spans="1:19" x14ac:dyDescent="0.25">
      <c r="A3069" s="1" t="s">
        <v>13</v>
      </c>
      <c r="B3069" s="4">
        <v>8212516</v>
      </c>
      <c r="C3069">
        <v>44</v>
      </c>
      <c r="D3069">
        <v>81</v>
      </c>
      <c r="E3069" s="1" t="s">
        <v>3081</v>
      </c>
      <c r="F3069" t="str">
        <f>+RIGHT(Tabla1[[#This Row],[CONSIDERED_DATE1]],6)</f>
        <v>MAY-24</v>
      </c>
      <c r="G3069" t="str">
        <f>+LEFT(Tabla1[[#This Row],[CONSIDERED_DATE12]],3)</f>
        <v>MAY</v>
      </c>
      <c r="H3069" t="str">
        <f>+RIGHT(Tabla1[[#This Row],[CONSIDERED_DATE12]],2)</f>
        <v>24</v>
      </c>
      <c r="I3069" t="str">
        <f>+CONCATENATE(Tabla1[[#This Row],[CONSIDERED_DATE14]],"-",Tabla1[[#This Row],[CONSIDERED_DATE13]])</f>
        <v>24-MAY</v>
      </c>
      <c r="J3069" s="1" t="s">
        <v>6277</v>
      </c>
      <c r="K3069">
        <v>44</v>
      </c>
      <c r="L3069">
        <v>67</v>
      </c>
      <c r="M3069" s="4">
        <v>186648.09090909001</v>
      </c>
      <c r="N3069" s="3">
        <v>65.671641791044706</v>
      </c>
      <c r="O3069" s="3">
        <f>+Tabla1[[#This Row],[CF_CALC_OCC_ROOMS]]/67*100</f>
        <v>65.671641791044777</v>
      </c>
      <c r="P3069" s="2">
        <v>8212516</v>
      </c>
      <c r="Q3069">
        <v>0</v>
      </c>
      <c r="R3069">
        <v>0</v>
      </c>
      <c r="S3069">
        <v>0</v>
      </c>
    </row>
    <row r="3070" spans="1:19" x14ac:dyDescent="0.25">
      <c r="A3070" s="1" t="s">
        <v>13</v>
      </c>
      <c r="B3070" s="4">
        <v>1285964</v>
      </c>
      <c r="C3070">
        <v>9</v>
      </c>
      <c r="D3070">
        <v>18</v>
      </c>
      <c r="E3070" s="1" t="s">
        <v>3082</v>
      </c>
      <c r="F3070" t="str">
        <f>+RIGHT(Tabla1[[#This Row],[CONSIDERED_DATE1]],6)</f>
        <v>MAY-24</v>
      </c>
      <c r="G3070" t="str">
        <f>+LEFT(Tabla1[[#This Row],[CONSIDERED_DATE12]],3)</f>
        <v>MAY</v>
      </c>
      <c r="H3070" t="str">
        <f>+RIGHT(Tabla1[[#This Row],[CONSIDERED_DATE12]],2)</f>
        <v>24</v>
      </c>
      <c r="I3070" t="str">
        <f>+CONCATENATE(Tabla1[[#This Row],[CONSIDERED_DATE14]],"-",Tabla1[[#This Row],[CONSIDERED_DATE13]])</f>
        <v>24-MAY</v>
      </c>
      <c r="J3070" s="1" t="s">
        <v>6278</v>
      </c>
      <c r="K3070">
        <v>9</v>
      </c>
      <c r="L3070">
        <v>67</v>
      </c>
      <c r="M3070" s="4">
        <v>142884.888888888</v>
      </c>
      <c r="N3070" s="3">
        <v>13.4328358208955</v>
      </c>
      <c r="O3070" s="3">
        <f>+Tabla1[[#This Row],[CF_CALC_OCC_ROOMS]]/67*100</f>
        <v>13.432835820895523</v>
      </c>
      <c r="P3070" s="2">
        <v>1285964</v>
      </c>
      <c r="Q3070">
        <v>0</v>
      </c>
      <c r="R3070">
        <v>0</v>
      </c>
      <c r="S3070">
        <v>0</v>
      </c>
    </row>
    <row r="3071" spans="1:19" x14ac:dyDescent="0.25">
      <c r="A3071" s="1" t="s">
        <v>13</v>
      </c>
      <c r="B3071" s="4">
        <v>248826</v>
      </c>
      <c r="C3071">
        <v>2</v>
      </c>
      <c r="D3071">
        <v>3</v>
      </c>
      <c r="E3071" s="1" t="s">
        <v>3083</v>
      </c>
      <c r="F3071" t="str">
        <f>+RIGHT(Tabla1[[#This Row],[CONSIDERED_DATE1]],6)</f>
        <v>MAY-24</v>
      </c>
      <c r="G3071" t="str">
        <f>+LEFT(Tabla1[[#This Row],[CONSIDERED_DATE12]],3)</f>
        <v>MAY</v>
      </c>
      <c r="H3071" t="str">
        <f>+RIGHT(Tabla1[[#This Row],[CONSIDERED_DATE12]],2)</f>
        <v>24</v>
      </c>
      <c r="I3071" t="str">
        <f>+CONCATENATE(Tabla1[[#This Row],[CONSIDERED_DATE14]],"-",Tabla1[[#This Row],[CONSIDERED_DATE13]])</f>
        <v>24-MAY</v>
      </c>
      <c r="J3071" s="1" t="s">
        <v>6279</v>
      </c>
      <c r="K3071">
        <v>2</v>
      </c>
      <c r="L3071">
        <v>67</v>
      </c>
      <c r="M3071" s="4">
        <v>124413</v>
      </c>
      <c r="N3071" s="3">
        <v>2.98507462686567</v>
      </c>
      <c r="O3071" s="3">
        <f>+Tabla1[[#This Row],[CF_CALC_OCC_ROOMS]]/67*100</f>
        <v>2.9850746268656714</v>
      </c>
      <c r="P3071" s="2">
        <v>248826</v>
      </c>
      <c r="Q3071">
        <v>0</v>
      </c>
      <c r="R3071">
        <v>0</v>
      </c>
      <c r="S3071">
        <v>0</v>
      </c>
    </row>
    <row r="3072" spans="1:19" x14ac:dyDescent="0.25">
      <c r="A3072" s="1" t="s">
        <v>13</v>
      </c>
      <c r="B3072" s="4">
        <v>805120</v>
      </c>
      <c r="C3072">
        <v>6</v>
      </c>
      <c r="D3072">
        <v>10</v>
      </c>
      <c r="E3072" s="1" t="s">
        <v>3084</v>
      </c>
      <c r="F3072" t="str">
        <f>+RIGHT(Tabla1[[#This Row],[CONSIDERED_DATE1]],6)</f>
        <v>MAY-24</v>
      </c>
      <c r="G3072" t="str">
        <f>+LEFT(Tabla1[[#This Row],[CONSIDERED_DATE12]],3)</f>
        <v>MAY</v>
      </c>
      <c r="H3072" t="str">
        <f>+RIGHT(Tabla1[[#This Row],[CONSIDERED_DATE12]],2)</f>
        <v>24</v>
      </c>
      <c r="I3072" t="str">
        <f>+CONCATENATE(Tabla1[[#This Row],[CONSIDERED_DATE14]],"-",Tabla1[[#This Row],[CONSIDERED_DATE13]])</f>
        <v>24-MAY</v>
      </c>
      <c r="J3072" s="1" t="s">
        <v>6280</v>
      </c>
      <c r="K3072">
        <v>6</v>
      </c>
      <c r="L3072">
        <v>67</v>
      </c>
      <c r="M3072" s="4">
        <v>134186.66666666599</v>
      </c>
      <c r="N3072" s="3">
        <v>8.9552238805970106</v>
      </c>
      <c r="O3072" s="3">
        <f>+Tabla1[[#This Row],[CF_CALC_OCC_ROOMS]]/67*100</f>
        <v>8.9552238805970141</v>
      </c>
      <c r="P3072" s="2">
        <v>805120</v>
      </c>
      <c r="Q3072">
        <v>0</v>
      </c>
      <c r="R3072">
        <v>0</v>
      </c>
      <c r="S3072">
        <v>0</v>
      </c>
    </row>
    <row r="3073" spans="1:19" x14ac:dyDescent="0.25">
      <c r="A3073" s="1" t="s">
        <v>13</v>
      </c>
      <c r="B3073" s="4">
        <v>2198860</v>
      </c>
      <c r="C3073">
        <v>14</v>
      </c>
      <c r="D3073">
        <v>21</v>
      </c>
      <c r="E3073" s="1" t="s">
        <v>3085</v>
      </c>
      <c r="F3073" t="str">
        <f>+RIGHT(Tabla1[[#This Row],[CONSIDERED_DATE1]],6)</f>
        <v>MAY-24</v>
      </c>
      <c r="G3073" t="str">
        <f>+LEFT(Tabla1[[#This Row],[CONSIDERED_DATE12]],3)</f>
        <v>MAY</v>
      </c>
      <c r="H3073" t="str">
        <f>+RIGHT(Tabla1[[#This Row],[CONSIDERED_DATE12]],2)</f>
        <v>24</v>
      </c>
      <c r="I3073" t="str">
        <f>+CONCATENATE(Tabla1[[#This Row],[CONSIDERED_DATE14]],"-",Tabla1[[#This Row],[CONSIDERED_DATE13]])</f>
        <v>24-MAY</v>
      </c>
      <c r="J3073" s="1" t="s">
        <v>6281</v>
      </c>
      <c r="K3073">
        <v>14</v>
      </c>
      <c r="L3073">
        <v>67</v>
      </c>
      <c r="M3073" s="4">
        <v>157061.428571428</v>
      </c>
      <c r="N3073" s="3">
        <v>20.8955223880597</v>
      </c>
      <c r="O3073" s="3">
        <f>+Tabla1[[#This Row],[CF_CALC_OCC_ROOMS]]/67*100</f>
        <v>20.8955223880597</v>
      </c>
      <c r="P3073" s="2">
        <v>2198860</v>
      </c>
      <c r="Q3073">
        <v>0</v>
      </c>
      <c r="R3073">
        <v>0</v>
      </c>
      <c r="S3073">
        <v>0</v>
      </c>
    </row>
    <row r="3074" spans="1:19" x14ac:dyDescent="0.25">
      <c r="A3074" s="1" t="s">
        <v>13</v>
      </c>
      <c r="B3074" s="4">
        <v>2141432</v>
      </c>
      <c r="C3074">
        <v>11</v>
      </c>
      <c r="D3074">
        <v>17</v>
      </c>
      <c r="E3074" s="1" t="s">
        <v>3086</v>
      </c>
      <c r="F3074" t="str">
        <f>+RIGHT(Tabla1[[#This Row],[CONSIDERED_DATE1]],6)</f>
        <v>MAY-24</v>
      </c>
      <c r="G3074" t="str">
        <f>+LEFT(Tabla1[[#This Row],[CONSIDERED_DATE12]],3)</f>
        <v>MAY</v>
      </c>
      <c r="H3074" t="str">
        <f>+RIGHT(Tabla1[[#This Row],[CONSIDERED_DATE12]],2)</f>
        <v>24</v>
      </c>
      <c r="I3074" t="str">
        <f>+CONCATENATE(Tabla1[[#This Row],[CONSIDERED_DATE14]],"-",Tabla1[[#This Row],[CONSIDERED_DATE13]])</f>
        <v>24-MAY</v>
      </c>
      <c r="J3074" s="1" t="s">
        <v>6282</v>
      </c>
      <c r="K3074">
        <v>11</v>
      </c>
      <c r="L3074">
        <v>67</v>
      </c>
      <c r="M3074" s="4">
        <v>194675.636363636</v>
      </c>
      <c r="N3074" s="3">
        <v>16.417910447761098</v>
      </c>
      <c r="O3074" s="3">
        <f>+Tabla1[[#This Row],[CF_CALC_OCC_ROOMS]]/67*100</f>
        <v>16.417910447761194</v>
      </c>
      <c r="P3074" s="2">
        <v>2141432</v>
      </c>
      <c r="Q3074">
        <v>0</v>
      </c>
      <c r="R3074">
        <v>0</v>
      </c>
      <c r="S3074">
        <v>0</v>
      </c>
    </row>
    <row r="3075" spans="1:19" x14ac:dyDescent="0.25">
      <c r="A3075" s="1" t="s">
        <v>13</v>
      </c>
      <c r="B3075" s="4">
        <v>6426646</v>
      </c>
      <c r="C3075">
        <v>35</v>
      </c>
      <c r="D3075">
        <v>67</v>
      </c>
      <c r="E3075" s="1" t="s">
        <v>3087</v>
      </c>
      <c r="F3075" t="str">
        <f>+RIGHT(Tabla1[[#This Row],[CONSIDERED_DATE1]],6)</f>
        <v>MAY-24</v>
      </c>
      <c r="G3075" t="str">
        <f>+LEFT(Tabla1[[#This Row],[CONSIDERED_DATE12]],3)</f>
        <v>MAY</v>
      </c>
      <c r="H3075" t="str">
        <f>+RIGHT(Tabla1[[#This Row],[CONSIDERED_DATE12]],2)</f>
        <v>24</v>
      </c>
      <c r="I3075" t="str">
        <f>+CONCATENATE(Tabla1[[#This Row],[CONSIDERED_DATE14]],"-",Tabla1[[#This Row],[CONSIDERED_DATE13]])</f>
        <v>24-MAY</v>
      </c>
      <c r="J3075" s="1" t="s">
        <v>6283</v>
      </c>
      <c r="K3075">
        <v>35</v>
      </c>
      <c r="L3075">
        <v>67</v>
      </c>
      <c r="M3075" s="4">
        <v>183618.45714285699</v>
      </c>
      <c r="N3075" s="3">
        <v>52.238805970149201</v>
      </c>
      <c r="O3075" s="3">
        <f>+Tabla1[[#This Row],[CF_CALC_OCC_ROOMS]]/67*100</f>
        <v>52.238805970149251</v>
      </c>
      <c r="P3075" s="2">
        <v>6426646</v>
      </c>
      <c r="Q3075">
        <v>0</v>
      </c>
      <c r="R3075">
        <v>0</v>
      </c>
      <c r="S3075">
        <v>0</v>
      </c>
    </row>
    <row r="3076" spans="1:19" x14ac:dyDescent="0.25">
      <c r="A3076" s="1" t="s">
        <v>13</v>
      </c>
      <c r="B3076" s="4">
        <v>8673296</v>
      </c>
      <c r="C3076">
        <v>47</v>
      </c>
      <c r="D3076">
        <v>93</v>
      </c>
      <c r="E3076" s="1" t="s">
        <v>3088</v>
      </c>
      <c r="F3076" t="str">
        <f>+RIGHT(Tabla1[[#This Row],[CONSIDERED_DATE1]],6)</f>
        <v>JUN-24</v>
      </c>
      <c r="G3076" t="str">
        <f>+LEFT(Tabla1[[#This Row],[CONSIDERED_DATE12]],3)</f>
        <v>JUN</v>
      </c>
      <c r="H3076" t="str">
        <f>+RIGHT(Tabla1[[#This Row],[CONSIDERED_DATE12]],2)</f>
        <v>24</v>
      </c>
      <c r="I3076" t="str">
        <f>+CONCATENATE(Tabla1[[#This Row],[CONSIDERED_DATE14]],"-",Tabla1[[#This Row],[CONSIDERED_DATE13]])</f>
        <v>24-JUN</v>
      </c>
      <c r="J3076" s="1" t="s">
        <v>6284</v>
      </c>
      <c r="K3076">
        <v>47</v>
      </c>
      <c r="L3076">
        <v>67</v>
      </c>
      <c r="M3076" s="4">
        <v>184538.212765957</v>
      </c>
      <c r="N3076" s="3">
        <v>70.149253731343194</v>
      </c>
      <c r="O3076" s="3">
        <f>+Tabla1[[#This Row],[CF_CALC_OCC_ROOMS]]/67*100</f>
        <v>70.149253731343293</v>
      </c>
      <c r="P3076" s="2">
        <v>8673296</v>
      </c>
      <c r="Q3076">
        <v>0</v>
      </c>
      <c r="R3076">
        <v>0</v>
      </c>
      <c r="S3076">
        <v>0</v>
      </c>
    </row>
    <row r="3077" spans="1:19" x14ac:dyDescent="0.25">
      <c r="A3077" s="1" t="s">
        <v>13</v>
      </c>
      <c r="B3077" s="4">
        <v>1113130</v>
      </c>
      <c r="C3077">
        <v>6</v>
      </c>
      <c r="D3077">
        <v>9</v>
      </c>
      <c r="E3077" s="1" t="s">
        <v>3089</v>
      </c>
      <c r="F3077" t="str">
        <f>+RIGHT(Tabla1[[#This Row],[CONSIDERED_DATE1]],6)</f>
        <v>JUN-24</v>
      </c>
      <c r="G3077" t="str">
        <f>+LEFT(Tabla1[[#This Row],[CONSIDERED_DATE12]],3)</f>
        <v>JUN</v>
      </c>
      <c r="H3077" t="str">
        <f>+RIGHT(Tabla1[[#This Row],[CONSIDERED_DATE12]],2)</f>
        <v>24</v>
      </c>
      <c r="I3077" t="str">
        <f>+CONCATENATE(Tabla1[[#This Row],[CONSIDERED_DATE14]],"-",Tabla1[[#This Row],[CONSIDERED_DATE13]])</f>
        <v>24-JUN</v>
      </c>
      <c r="J3077" s="1" t="s">
        <v>6285</v>
      </c>
      <c r="K3077">
        <v>6</v>
      </c>
      <c r="L3077">
        <v>67</v>
      </c>
      <c r="M3077" s="4">
        <v>185521.66666666599</v>
      </c>
      <c r="N3077" s="3">
        <v>8.9552238805970106</v>
      </c>
      <c r="O3077" s="3">
        <f>+Tabla1[[#This Row],[CF_CALC_OCC_ROOMS]]/67*100</f>
        <v>8.9552238805970141</v>
      </c>
      <c r="P3077" s="2">
        <v>1113130</v>
      </c>
      <c r="Q3077">
        <v>0</v>
      </c>
      <c r="R3077">
        <v>0</v>
      </c>
      <c r="S3077">
        <v>0</v>
      </c>
    </row>
    <row r="3078" spans="1:19" x14ac:dyDescent="0.25">
      <c r="A3078" s="1" t="s">
        <v>13</v>
      </c>
      <c r="B3078" s="4">
        <v>423750</v>
      </c>
      <c r="C3078">
        <v>2</v>
      </c>
      <c r="D3078">
        <v>2</v>
      </c>
      <c r="E3078" s="1" t="s">
        <v>3090</v>
      </c>
      <c r="F3078" t="str">
        <f>+RIGHT(Tabla1[[#This Row],[CONSIDERED_DATE1]],6)</f>
        <v>JUN-24</v>
      </c>
      <c r="G3078" t="str">
        <f>+LEFT(Tabla1[[#This Row],[CONSIDERED_DATE12]],3)</f>
        <v>JUN</v>
      </c>
      <c r="H3078" t="str">
        <f>+RIGHT(Tabla1[[#This Row],[CONSIDERED_DATE12]],2)</f>
        <v>24</v>
      </c>
      <c r="I3078" t="str">
        <f>+CONCATENATE(Tabla1[[#This Row],[CONSIDERED_DATE14]],"-",Tabla1[[#This Row],[CONSIDERED_DATE13]])</f>
        <v>24-JUN</v>
      </c>
      <c r="J3078" s="1" t="s">
        <v>6286</v>
      </c>
      <c r="K3078">
        <v>2</v>
      </c>
      <c r="L3078">
        <v>67</v>
      </c>
      <c r="M3078" s="4">
        <v>211875</v>
      </c>
      <c r="N3078" s="3">
        <v>2.98507462686567</v>
      </c>
      <c r="O3078" s="3">
        <f>+Tabla1[[#This Row],[CF_CALC_OCC_ROOMS]]/67*100</f>
        <v>2.9850746268656714</v>
      </c>
      <c r="P3078" s="2">
        <v>423750</v>
      </c>
      <c r="Q3078">
        <v>0</v>
      </c>
      <c r="R3078">
        <v>0</v>
      </c>
      <c r="S3078">
        <v>0</v>
      </c>
    </row>
    <row r="3079" spans="1:19" x14ac:dyDescent="0.25">
      <c r="A3079" s="1" t="s">
        <v>13</v>
      </c>
      <c r="B3079" s="4">
        <v>861946</v>
      </c>
      <c r="C3079">
        <v>5</v>
      </c>
      <c r="D3079">
        <v>6</v>
      </c>
      <c r="E3079" s="1" t="s">
        <v>3091</v>
      </c>
      <c r="F3079" t="str">
        <f>+RIGHT(Tabla1[[#This Row],[CONSIDERED_DATE1]],6)</f>
        <v>JUN-24</v>
      </c>
      <c r="G3079" t="str">
        <f>+LEFT(Tabla1[[#This Row],[CONSIDERED_DATE12]],3)</f>
        <v>JUN</v>
      </c>
      <c r="H3079" t="str">
        <f>+RIGHT(Tabla1[[#This Row],[CONSIDERED_DATE12]],2)</f>
        <v>24</v>
      </c>
      <c r="I3079" t="str">
        <f>+CONCATENATE(Tabla1[[#This Row],[CONSIDERED_DATE14]],"-",Tabla1[[#This Row],[CONSIDERED_DATE13]])</f>
        <v>24-JUN</v>
      </c>
      <c r="J3079" s="1" t="s">
        <v>6287</v>
      </c>
      <c r="K3079">
        <v>5</v>
      </c>
      <c r="L3079">
        <v>67</v>
      </c>
      <c r="M3079" s="4">
        <v>172389.2</v>
      </c>
      <c r="N3079" s="3">
        <v>7.4626865671641696</v>
      </c>
      <c r="O3079" s="3">
        <f>+Tabla1[[#This Row],[CF_CALC_OCC_ROOMS]]/67*100</f>
        <v>7.4626865671641784</v>
      </c>
      <c r="P3079" s="2">
        <v>861946</v>
      </c>
      <c r="Q3079">
        <v>0</v>
      </c>
      <c r="R3079">
        <v>0</v>
      </c>
      <c r="S3079">
        <v>0</v>
      </c>
    </row>
    <row r="3080" spans="1:19" x14ac:dyDescent="0.25">
      <c r="A3080" s="1" t="s">
        <v>13</v>
      </c>
      <c r="B3080" s="4">
        <v>2335198</v>
      </c>
      <c r="C3080">
        <v>15</v>
      </c>
      <c r="D3080">
        <v>26</v>
      </c>
      <c r="E3080" s="1" t="s">
        <v>3092</v>
      </c>
      <c r="F3080" t="str">
        <f>+RIGHT(Tabla1[[#This Row],[CONSIDERED_DATE1]],6)</f>
        <v>JUN-24</v>
      </c>
      <c r="G3080" t="str">
        <f>+LEFT(Tabla1[[#This Row],[CONSIDERED_DATE12]],3)</f>
        <v>JUN</v>
      </c>
      <c r="H3080" t="str">
        <f>+RIGHT(Tabla1[[#This Row],[CONSIDERED_DATE12]],2)</f>
        <v>24</v>
      </c>
      <c r="I3080" t="str">
        <f>+CONCATENATE(Tabla1[[#This Row],[CONSIDERED_DATE14]],"-",Tabla1[[#This Row],[CONSIDERED_DATE13]])</f>
        <v>24-JUN</v>
      </c>
      <c r="J3080" s="1" t="s">
        <v>6288</v>
      </c>
      <c r="K3080">
        <v>15</v>
      </c>
      <c r="L3080">
        <v>67</v>
      </c>
      <c r="M3080" s="4">
        <v>155679.866666666</v>
      </c>
      <c r="N3080" s="3">
        <v>22.388059701492502</v>
      </c>
      <c r="O3080" s="3">
        <f>+Tabla1[[#This Row],[CF_CALC_OCC_ROOMS]]/67*100</f>
        <v>22.388059701492537</v>
      </c>
      <c r="P3080" s="2">
        <v>2335198</v>
      </c>
      <c r="Q3080">
        <v>0</v>
      </c>
      <c r="R3080">
        <v>0</v>
      </c>
      <c r="S3080">
        <v>0</v>
      </c>
    </row>
    <row r="3081" spans="1:19" x14ac:dyDescent="0.25">
      <c r="A3081" s="1" t="s">
        <v>13</v>
      </c>
      <c r="B3081" s="4">
        <v>2423863</v>
      </c>
      <c r="C3081">
        <v>15</v>
      </c>
      <c r="D3081">
        <v>24</v>
      </c>
      <c r="E3081" s="1" t="s">
        <v>3093</v>
      </c>
      <c r="F3081" t="str">
        <f>+RIGHT(Tabla1[[#This Row],[CONSIDERED_DATE1]],6)</f>
        <v>JUN-24</v>
      </c>
      <c r="G3081" t="str">
        <f>+LEFT(Tabla1[[#This Row],[CONSIDERED_DATE12]],3)</f>
        <v>JUN</v>
      </c>
      <c r="H3081" t="str">
        <f>+RIGHT(Tabla1[[#This Row],[CONSIDERED_DATE12]],2)</f>
        <v>24</v>
      </c>
      <c r="I3081" t="str">
        <f>+CONCATENATE(Tabla1[[#This Row],[CONSIDERED_DATE14]],"-",Tabla1[[#This Row],[CONSIDERED_DATE13]])</f>
        <v>24-JUN</v>
      </c>
      <c r="J3081" s="1" t="s">
        <v>6289</v>
      </c>
      <c r="K3081">
        <v>15</v>
      </c>
      <c r="L3081">
        <v>67</v>
      </c>
      <c r="M3081" s="4">
        <v>161590.866666666</v>
      </c>
      <c r="N3081" s="3">
        <v>22.388059701492502</v>
      </c>
      <c r="O3081" s="3">
        <f>+Tabla1[[#This Row],[CF_CALC_OCC_ROOMS]]/67*100</f>
        <v>22.388059701492537</v>
      </c>
      <c r="P3081" s="2">
        <v>2423863</v>
      </c>
      <c r="Q3081">
        <v>0</v>
      </c>
      <c r="R3081">
        <v>0</v>
      </c>
      <c r="S3081">
        <v>0</v>
      </c>
    </row>
    <row r="3082" spans="1:19" x14ac:dyDescent="0.25">
      <c r="A3082" s="1" t="s">
        <v>13</v>
      </c>
      <c r="B3082" s="4">
        <v>4708352</v>
      </c>
      <c r="C3082">
        <v>24</v>
      </c>
      <c r="D3082">
        <v>48</v>
      </c>
      <c r="E3082" s="1" t="s">
        <v>3094</v>
      </c>
      <c r="F3082" t="str">
        <f>+RIGHT(Tabla1[[#This Row],[CONSIDERED_DATE1]],6)</f>
        <v>JUN-24</v>
      </c>
      <c r="G3082" t="str">
        <f>+LEFT(Tabla1[[#This Row],[CONSIDERED_DATE12]],3)</f>
        <v>JUN</v>
      </c>
      <c r="H3082" t="str">
        <f>+RIGHT(Tabla1[[#This Row],[CONSIDERED_DATE12]],2)</f>
        <v>24</v>
      </c>
      <c r="I3082" t="str">
        <f>+CONCATENATE(Tabla1[[#This Row],[CONSIDERED_DATE14]],"-",Tabla1[[#This Row],[CONSIDERED_DATE13]])</f>
        <v>24-JUN</v>
      </c>
      <c r="J3082" s="1" t="s">
        <v>6290</v>
      </c>
      <c r="K3082">
        <v>24</v>
      </c>
      <c r="L3082">
        <v>65</v>
      </c>
      <c r="M3082" s="4">
        <v>196181.33333333299</v>
      </c>
      <c r="N3082" s="3">
        <v>36.923076923076898</v>
      </c>
      <c r="O3082" s="3">
        <f>+Tabla1[[#This Row],[CF_CALC_OCC_ROOMS]]/67*100</f>
        <v>35.820895522388057</v>
      </c>
      <c r="P3082" s="2">
        <v>4708352</v>
      </c>
      <c r="Q3082">
        <v>0</v>
      </c>
      <c r="R3082">
        <v>0</v>
      </c>
      <c r="S3082">
        <v>0</v>
      </c>
    </row>
    <row r="3083" spans="1:19" x14ac:dyDescent="0.25">
      <c r="A3083" s="1" t="s">
        <v>13</v>
      </c>
      <c r="B3083" s="4">
        <v>10679360</v>
      </c>
      <c r="C3083">
        <v>53</v>
      </c>
      <c r="D3083">
        <v>105</v>
      </c>
      <c r="E3083" s="1" t="s">
        <v>3095</v>
      </c>
      <c r="F3083" t="str">
        <f>+RIGHT(Tabla1[[#This Row],[CONSIDERED_DATE1]],6)</f>
        <v>JUN-24</v>
      </c>
      <c r="G3083" t="str">
        <f>+LEFT(Tabla1[[#This Row],[CONSIDERED_DATE12]],3)</f>
        <v>JUN</v>
      </c>
      <c r="H3083" t="str">
        <f>+RIGHT(Tabla1[[#This Row],[CONSIDERED_DATE12]],2)</f>
        <v>24</v>
      </c>
      <c r="I3083" t="str">
        <f>+CONCATENATE(Tabla1[[#This Row],[CONSIDERED_DATE14]],"-",Tabla1[[#This Row],[CONSIDERED_DATE13]])</f>
        <v>24-JUN</v>
      </c>
      <c r="J3083" s="1" t="s">
        <v>6291</v>
      </c>
      <c r="K3083">
        <v>53</v>
      </c>
      <c r="L3083">
        <v>63</v>
      </c>
      <c r="M3083" s="4">
        <v>201497.358490566</v>
      </c>
      <c r="N3083" s="3">
        <v>84.126984126984098</v>
      </c>
      <c r="O3083" s="3">
        <f>+Tabla1[[#This Row],[CF_CALC_OCC_ROOMS]]/67*100</f>
        <v>79.104477611940297</v>
      </c>
      <c r="P3083" s="2">
        <v>10679360</v>
      </c>
      <c r="Q3083">
        <v>0</v>
      </c>
      <c r="R3083">
        <v>0</v>
      </c>
      <c r="S3083">
        <v>0</v>
      </c>
    </row>
    <row r="3084" spans="1:19" x14ac:dyDescent="0.25">
      <c r="A3084" s="1" t="s">
        <v>13</v>
      </c>
      <c r="B3084" s="4">
        <v>1705877</v>
      </c>
      <c r="C3084">
        <v>10</v>
      </c>
      <c r="D3084">
        <v>19</v>
      </c>
      <c r="E3084" s="1" t="s">
        <v>3096</v>
      </c>
      <c r="F3084" t="str">
        <f>+RIGHT(Tabla1[[#This Row],[CONSIDERED_DATE1]],6)</f>
        <v>JUN-24</v>
      </c>
      <c r="G3084" t="str">
        <f>+LEFT(Tabla1[[#This Row],[CONSIDERED_DATE12]],3)</f>
        <v>JUN</v>
      </c>
      <c r="H3084" t="str">
        <f>+RIGHT(Tabla1[[#This Row],[CONSIDERED_DATE12]],2)</f>
        <v>24</v>
      </c>
      <c r="I3084" t="str">
        <f>+CONCATENATE(Tabla1[[#This Row],[CONSIDERED_DATE14]],"-",Tabla1[[#This Row],[CONSIDERED_DATE13]])</f>
        <v>24-JUN</v>
      </c>
      <c r="J3084" s="1" t="s">
        <v>6292</v>
      </c>
      <c r="K3084">
        <v>10</v>
      </c>
      <c r="L3084">
        <v>64</v>
      </c>
      <c r="M3084" s="4">
        <v>170587.7</v>
      </c>
      <c r="N3084" s="3">
        <v>15.625</v>
      </c>
      <c r="O3084" s="3">
        <f>+Tabla1[[#This Row],[CF_CALC_OCC_ROOMS]]/67*100</f>
        <v>14.925373134328357</v>
      </c>
      <c r="P3084" s="2">
        <v>1705877</v>
      </c>
      <c r="Q3084">
        <v>0</v>
      </c>
      <c r="R3084">
        <v>0</v>
      </c>
      <c r="S3084">
        <v>0</v>
      </c>
    </row>
    <row r="3085" spans="1:19" x14ac:dyDescent="0.25">
      <c r="A3085" s="1" t="s">
        <v>13</v>
      </c>
      <c r="B3085" s="4">
        <v>5504908</v>
      </c>
      <c r="C3085">
        <v>34</v>
      </c>
      <c r="D3085">
        <v>37</v>
      </c>
      <c r="E3085" s="1" t="s">
        <v>3097</v>
      </c>
      <c r="F3085" t="str">
        <f>+RIGHT(Tabla1[[#This Row],[CONSIDERED_DATE1]],6)</f>
        <v>JUN-24</v>
      </c>
      <c r="G3085" t="str">
        <f>+LEFT(Tabla1[[#This Row],[CONSIDERED_DATE12]],3)</f>
        <v>JUN</v>
      </c>
      <c r="H3085" t="str">
        <f>+RIGHT(Tabla1[[#This Row],[CONSIDERED_DATE12]],2)</f>
        <v>24</v>
      </c>
      <c r="I3085" t="str">
        <f>+CONCATENATE(Tabla1[[#This Row],[CONSIDERED_DATE14]],"-",Tabla1[[#This Row],[CONSIDERED_DATE13]])</f>
        <v>24-JUN</v>
      </c>
      <c r="J3085" s="1" t="s">
        <v>6293</v>
      </c>
      <c r="K3085">
        <v>34</v>
      </c>
      <c r="L3085">
        <v>65</v>
      </c>
      <c r="M3085" s="4">
        <v>161909.05882352899</v>
      </c>
      <c r="N3085" s="3">
        <v>52.307692307692299</v>
      </c>
      <c r="O3085" s="3">
        <f>+Tabla1[[#This Row],[CF_CALC_OCC_ROOMS]]/67*100</f>
        <v>50.746268656716417</v>
      </c>
      <c r="P3085" s="2">
        <v>3080108</v>
      </c>
      <c r="Q3085">
        <v>0</v>
      </c>
      <c r="R3085">
        <v>2424800</v>
      </c>
      <c r="S3085">
        <v>0</v>
      </c>
    </row>
    <row r="3086" spans="1:19" x14ac:dyDescent="0.25">
      <c r="A3086" s="1" t="s">
        <v>13</v>
      </c>
      <c r="B3086" s="4">
        <v>5869510</v>
      </c>
      <c r="C3086">
        <v>38</v>
      </c>
      <c r="D3086">
        <v>43</v>
      </c>
      <c r="E3086" s="1" t="s">
        <v>3098</v>
      </c>
      <c r="F3086" t="str">
        <f>+RIGHT(Tabla1[[#This Row],[CONSIDERED_DATE1]],6)</f>
        <v>JUN-24</v>
      </c>
      <c r="G3086" t="str">
        <f>+LEFT(Tabla1[[#This Row],[CONSIDERED_DATE12]],3)</f>
        <v>JUN</v>
      </c>
      <c r="H3086" t="str">
        <f>+RIGHT(Tabla1[[#This Row],[CONSIDERED_DATE12]],2)</f>
        <v>24</v>
      </c>
      <c r="I3086" t="str">
        <f>+CONCATENATE(Tabla1[[#This Row],[CONSIDERED_DATE14]],"-",Tabla1[[#This Row],[CONSIDERED_DATE13]])</f>
        <v>24-JUN</v>
      </c>
      <c r="J3086" s="1" t="s">
        <v>6294</v>
      </c>
      <c r="K3086">
        <v>38</v>
      </c>
      <c r="L3086">
        <v>63</v>
      </c>
      <c r="M3086" s="4">
        <v>154460.78947368401</v>
      </c>
      <c r="N3086" s="3">
        <v>60.317460317460302</v>
      </c>
      <c r="O3086" s="3">
        <f>+Tabla1[[#This Row],[CF_CALC_OCC_ROOMS]]/67*100</f>
        <v>56.71641791044776</v>
      </c>
      <c r="P3086" s="2">
        <v>3190810</v>
      </c>
      <c r="Q3086">
        <v>0</v>
      </c>
      <c r="R3086">
        <v>2678700</v>
      </c>
      <c r="S3086">
        <v>0</v>
      </c>
    </row>
    <row r="3087" spans="1:19" x14ac:dyDescent="0.25">
      <c r="A3087" s="1" t="s">
        <v>13</v>
      </c>
      <c r="B3087" s="4">
        <v>4686614</v>
      </c>
      <c r="C3087">
        <v>30</v>
      </c>
      <c r="D3087">
        <v>36</v>
      </c>
      <c r="E3087" s="1" t="s">
        <v>3099</v>
      </c>
      <c r="F3087" t="str">
        <f>+RIGHT(Tabla1[[#This Row],[CONSIDERED_DATE1]],6)</f>
        <v>JUN-24</v>
      </c>
      <c r="G3087" t="str">
        <f>+LEFT(Tabla1[[#This Row],[CONSIDERED_DATE12]],3)</f>
        <v>JUN</v>
      </c>
      <c r="H3087" t="str">
        <f>+RIGHT(Tabla1[[#This Row],[CONSIDERED_DATE12]],2)</f>
        <v>24</v>
      </c>
      <c r="I3087" t="str">
        <f>+CONCATENATE(Tabla1[[#This Row],[CONSIDERED_DATE14]],"-",Tabla1[[#This Row],[CONSIDERED_DATE13]])</f>
        <v>24-JUN</v>
      </c>
      <c r="J3087" s="1" t="s">
        <v>6295</v>
      </c>
      <c r="K3087">
        <v>30</v>
      </c>
      <c r="L3087">
        <v>63</v>
      </c>
      <c r="M3087" s="4">
        <v>156220.46666666601</v>
      </c>
      <c r="N3087" s="3">
        <v>47.619047619047599</v>
      </c>
      <c r="O3087" s="3">
        <f>+Tabla1[[#This Row],[CF_CALC_OCC_ROOMS]]/67*100</f>
        <v>44.776119402985074</v>
      </c>
      <c r="P3087" s="2">
        <v>2279314</v>
      </c>
      <c r="Q3087">
        <v>0</v>
      </c>
      <c r="R3087">
        <v>2407300</v>
      </c>
      <c r="S3087">
        <v>0</v>
      </c>
    </row>
    <row r="3088" spans="1:19" x14ac:dyDescent="0.25">
      <c r="A3088" s="1" t="s">
        <v>13</v>
      </c>
      <c r="B3088" s="4">
        <v>895000</v>
      </c>
      <c r="C3088">
        <v>6</v>
      </c>
      <c r="D3088">
        <v>8</v>
      </c>
      <c r="E3088" s="1" t="s">
        <v>3100</v>
      </c>
      <c r="F3088" t="str">
        <f>+RIGHT(Tabla1[[#This Row],[CONSIDERED_DATE1]],6)</f>
        <v>JUN-24</v>
      </c>
      <c r="G3088" t="str">
        <f>+LEFT(Tabla1[[#This Row],[CONSIDERED_DATE12]],3)</f>
        <v>JUN</v>
      </c>
      <c r="H3088" t="str">
        <f>+RIGHT(Tabla1[[#This Row],[CONSIDERED_DATE12]],2)</f>
        <v>24</v>
      </c>
      <c r="I3088" t="str">
        <f>+CONCATENATE(Tabla1[[#This Row],[CONSIDERED_DATE14]],"-",Tabla1[[#This Row],[CONSIDERED_DATE13]])</f>
        <v>24-JUN</v>
      </c>
      <c r="J3088" s="1" t="s">
        <v>6296</v>
      </c>
      <c r="K3088">
        <v>6</v>
      </c>
      <c r="L3088">
        <v>61</v>
      </c>
      <c r="M3088" s="4">
        <v>149166.66666666599</v>
      </c>
      <c r="N3088" s="3">
        <v>9.8360655737704903</v>
      </c>
      <c r="O3088" s="3">
        <f>+Tabla1[[#This Row],[CF_CALC_OCC_ROOMS]]/67*100</f>
        <v>8.9552238805970141</v>
      </c>
      <c r="P3088" s="2">
        <v>605000</v>
      </c>
      <c r="Q3088">
        <v>0</v>
      </c>
      <c r="R3088">
        <v>290000</v>
      </c>
      <c r="S3088">
        <v>0</v>
      </c>
    </row>
    <row r="3089" spans="1:19" x14ac:dyDescent="0.25">
      <c r="A3089" s="1" t="s">
        <v>13</v>
      </c>
      <c r="B3089" s="4">
        <v>8194198</v>
      </c>
      <c r="C3089">
        <v>52</v>
      </c>
      <c r="D3089">
        <v>76</v>
      </c>
      <c r="E3089" s="1" t="s">
        <v>3101</v>
      </c>
      <c r="F3089" t="str">
        <f>+RIGHT(Tabla1[[#This Row],[CONSIDERED_DATE1]],6)</f>
        <v>JUN-24</v>
      </c>
      <c r="G3089" t="str">
        <f>+LEFT(Tabla1[[#This Row],[CONSIDERED_DATE12]],3)</f>
        <v>JUN</v>
      </c>
      <c r="H3089" t="str">
        <f>+RIGHT(Tabla1[[#This Row],[CONSIDERED_DATE12]],2)</f>
        <v>24</v>
      </c>
      <c r="I3089" t="str">
        <f>+CONCATENATE(Tabla1[[#This Row],[CONSIDERED_DATE14]],"-",Tabla1[[#This Row],[CONSIDERED_DATE13]])</f>
        <v>24-JUN</v>
      </c>
      <c r="J3089" s="1" t="s">
        <v>6297</v>
      </c>
      <c r="K3089">
        <v>52</v>
      </c>
      <c r="L3089">
        <v>61</v>
      </c>
      <c r="M3089" s="4">
        <v>157580.73076922999</v>
      </c>
      <c r="N3089" s="3">
        <v>85.245901639344197</v>
      </c>
      <c r="O3089" s="3">
        <f>+Tabla1[[#This Row],[CF_CALC_OCC_ROOMS]]/67*100</f>
        <v>77.611940298507463</v>
      </c>
      <c r="P3089" s="2">
        <v>5424198</v>
      </c>
      <c r="Q3089">
        <v>0</v>
      </c>
      <c r="R3089">
        <v>2770000</v>
      </c>
      <c r="S3089">
        <v>0</v>
      </c>
    </row>
    <row r="3090" spans="1:19" x14ac:dyDescent="0.25">
      <c r="A3090" s="1" t="s">
        <v>13</v>
      </c>
      <c r="B3090" s="4">
        <v>9767085</v>
      </c>
      <c r="C3090">
        <v>53</v>
      </c>
      <c r="D3090">
        <v>102</v>
      </c>
      <c r="E3090" s="1" t="s">
        <v>3102</v>
      </c>
      <c r="F3090" t="str">
        <f>+RIGHT(Tabla1[[#This Row],[CONSIDERED_DATE1]],6)</f>
        <v>JUN-24</v>
      </c>
      <c r="G3090" t="str">
        <f>+LEFT(Tabla1[[#This Row],[CONSIDERED_DATE12]],3)</f>
        <v>JUN</v>
      </c>
      <c r="H3090" t="str">
        <f>+RIGHT(Tabla1[[#This Row],[CONSIDERED_DATE12]],2)</f>
        <v>24</v>
      </c>
      <c r="I3090" t="str">
        <f>+CONCATENATE(Tabla1[[#This Row],[CONSIDERED_DATE14]],"-",Tabla1[[#This Row],[CONSIDERED_DATE13]])</f>
        <v>24-JUN</v>
      </c>
      <c r="J3090" s="1" t="s">
        <v>6298</v>
      </c>
      <c r="K3090">
        <v>53</v>
      </c>
      <c r="L3090">
        <v>61</v>
      </c>
      <c r="M3090" s="4">
        <v>184284.62264150899</v>
      </c>
      <c r="N3090" s="3">
        <v>86.885245901639294</v>
      </c>
      <c r="O3090" s="3">
        <f>+Tabla1[[#This Row],[CF_CALC_OCC_ROOMS]]/67*100</f>
        <v>79.104477611940297</v>
      </c>
      <c r="P3090" s="2">
        <v>9767085</v>
      </c>
      <c r="Q3090">
        <v>0</v>
      </c>
      <c r="R3090">
        <v>0</v>
      </c>
      <c r="S3090">
        <v>0</v>
      </c>
    </row>
    <row r="3091" spans="1:19" x14ac:dyDescent="0.25">
      <c r="A3091" s="1" t="s">
        <v>13</v>
      </c>
      <c r="B3091" s="4">
        <v>1449879</v>
      </c>
      <c r="C3091">
        <v>9</v>
      </c>
      <c r="D3091">
        <v>15</v>
      </c>
      <c r="E3091" s="1" t="s">
        <v>3103</v>
      </c>
      <c r="F3091" t="str">
        <f>+RIGHT(Tabla1[[#This Row],[CONSIDERED_DATE1]],6)</f>
        <v>JUN-24</v>
      </c>
      <c r="G3091" t="str">
        <f>+LEFT(Tabla1[[#This Row],[CONSIDERED_DATE12]],3)</f>
        <v>JUN</v>
      </c>
      <c r="H3091" t="str">
        <f>+RIGHT(Tabla1[[#This Row],[CONSIDERED_DATE12]],2)</f>
        <v>24</v>
      </c>
      <c r="I3091" t="str">
        <f>+CONCATENATE(Tabla1[[#This Row],[CONSIDERED_DATE14]],"-",Tabla1[[#This Row],[CONSIDERED_DATE13]])</f>
        <v>24-JUN</v>
      </c>
      <c r="J3091" s="1" t="s">
        <v>6299</v>
      </c>
      <c r="K3091">
        <v>9</v>
      </c>
      <c r="L3091">
        <v>61</v>
      </c>
      <c r="M3091" s="4">
        <v>161097.66666666599</v>
      </c>
      <c r="N3091" s="3">
        <v>14.7540983606557</v>
      </c>
      <c r="O3091" s="3">
        <f>+Tabla1[[#This Row],[CF_CALC_OCC_ROOMS]]/67*100</f>
        <v>13.432835820895523</v>
      </c>
      <c r="P3091" s="2">
        <v>1449879</v>
      </c>
      <c r="Q3091">
        <v>0</v>
      </c>
      <c r="R3091">
        <v>0</v>
      </c>
      <c r="S3091">
        <v>0</v>
      </c>
    </row>
    <row r="3092" spans="1:19" x14ac:dyDescent="0.25">
      <c r="A3092" s="1" t="s">
        <v>13</v>
      </c>
      <c r="B3092" s="4">
        <v>1222816</v>
      </c>
      <c r="C3092">
        <v>10</v>
      </c>
      <c r="D3092">
        <v>14</v>
      </c>
      <c r="E3092" s="1" t="s">
        <v>3104</v>
      </c>
      <c r="F3092" t="str">
        <f>+RIGHT(Tabla1[[#This Row],[CONSIDERED_DATE1]],6)</f>
        <v>JUN-24</v>
      </c>
      <c r="G3092" t="str">
        <f>+LEFT(Tabla1[[#This Row],[CONSIDERED_DATE12]],3)</f>
        <v>JUN</v>
      </c>
      <c r="H3092" t="str">
        <f>+RIGHT(Tabla1[[#This Row],[CONSIDERED_DATE12]],2)</f>
        <v>24</v>
      </c>
      <c r="I3092" t="str">
        <f>+CONCATENATE(Tabla1[[#This Row],[CONSIDERED_DATE14]],"-",Tabla1[[#This Row],[CONSIDERED_DATE13]])</f>
        <v>24-JUN</v>
      </c>
      <c r="J3092" s="1" t="s">
        <v>6300</v>
      </c>
      <c r="K3092">
        <v>10</v>
      </c>
      <c r="L3092">
        <v>61</v>
      </c>
      <c r="M3092" s="4">
        <v>122281.60000000001</v>
      </c>
      <c r="N3092" s="3">
        <v>16.393442622950801</v>
      </c>
      <c r="O3092" s="3">
        <f>+Tabla1[[#This Row],[CF_CALC_OCC_ROOMS]]/67*100</f>
        <v>14.925373134328357</v>
      </c>
      <c r="P3092" s="2">
        <v>1344816</v>
      </c>
      <c r="Q3092">
        <v>0</v>
      </c>
      <c r="R3092">
        <v>-122000</v>
      </c>
      <c r="S3092">
        <v>0</v>
      </c>
    </row>
    <row r="3093" spans="1:19" x14ac:dyDescent="0.25">
      <c r="A3093" s="1" t="s">
        <v>13</v>
      </c>
      <c r="B3093" s="4">
        <v>-1016389</v>
      </c>
      <c r="C3093">
        <v>5</v>
      </c>
      <c r="D3093">
        <v>8</v>
      </c>
      <c r="E3093" s="1" t="s">
        <v>3105</v>
      </c>
      <c r="F3093" t="str">
        <f>+RIGHT(Tabla1[[#This Row],[CONSIDERED_DATE1]],6)</f>
        <v>JUN-24</v>
      </c>
      <c r="G3093" t="str">
        <f>+LEFT(Tabla1[[#This Row],[CONSIDERED_DATE12]],3)</f>
        <v>JUN</v>
      </c>
      <c r="H3093" t="str">
        <f>+RIGHT(Tabla1[[#This Row],[CONSIDERED_DATE12]],2)</f>
        <v>24</v>
      </c>
      <c r="I3093" t="str">
        <f>+CONCATENATE(Tabla1[[#This Row],[CONSIDERED_DATE14]],"-",Tabla1[[#This Row],[CONSIDERED_DATE13]])</f>
        <v>24-JUN</v>
      </c>
      <c r="J3093" s="1" t="s">
        <v>6301</v>
      </c>
      <c r="K3093">
        <v>5</v>
      </c>
      <c r="L3093">
        <v>60</v>
      </c>
      <c r="M3093" s="4">
        <v>-203277.8</v>
      </c>
      <c r="N3093" s="3">
        <v>8.3333333333333304</v>
      </c>
      <c r="O3093" s="3">
        <f>+Tabla1[[#This Row],[CF_CALC_OCC_ROOMS]]/67*100</f>
        <v>7.4626865671641784</v>
      </c>
      <c r="P3093" s="2">
        <v>-1016389</v>
      </c>
      <c r="Q3093">
        <v>0</v>
      </c>
      <c r="R3093">
        <v>0</v>
      </c>
      <c r="S3093">
        <v>0</v>
      </c>
    </row>
    <row r="3094" spans="1:19" x14ac:dyDescent="0.25">
      <c r="A3094" s="1" t="s">
        <v>13</v>
      </c>
      <c r="B3094" s="4">
        <v>213677</v>
      </c>
      <c r="C3094">
        <v>9</v>
      </c>
      <c r="D3094">
        <v>19</v>
      </c>
      <c r="E3094" s="1" t="s">
        <v>3106</v>
      </c>
      <c r="F3094" t="str">
        <f>+RIGHT(Tabla1[[#This Row],[CONSIDERED_DATE1]],6)</f>
        <v>JUN-24</v>
      </c>
      <c r="G3094" t="str">
        <f>+LEFT(Tabla1[[#This Row],[CONSIDERED_DATE12]],3)</f>
        <v>JUN</v>
      </c>
      <c r="H3094" t="str">
        <f>+RIGHT(Tabla1[[#This Row],[CONSIDERED_DATE12]],2)</f>
        <v>24</v>
      </c>
      <c r="I3094" t="str">
        <f>+CONCATENATE(Tabla1[[#This Row],[CONSIDERED_DATE14]],"-",Tabla1[[#This Row],[CONSIDERED_DATE13]])</f>
        <v>24-JUN</v>
      </c>
      <c r="J3094" s="1" t="s">
        <v>6302</v>
      </c>
      <c r="K3094">
        <v>9</v>
      </c>
      <c r="L3094">
        <v>61</v>
      </c>
      <c r="M3094" s="4">
        <v>23741.8888888888</v>
      </c>
      <c r="N3094" s="3">
        <v>14.7540983606557</v>
      </c>
      <c r="O3094" s="3">
        <f>+Tabla1[[#This Row],[CF_CALC_OCC_ROOMS]]/67*100</f>
        <v>13.432835820895523</v>
      </c>
      <c r="P3094" s="2">
        <v>213677</v>
      </c>
      <c r="Q3094">
        <v>0</v>
      </c>
      <c r="R3094">
        <v>0</v>
      </c>
      <c r="S3094">
        <v>0</v>
      </c>
    </row>
    <row r="3095" spans="1:19" x14ac:dyDescent="0.25">
      <c r="A3095" s="1" t="s">
        <v>13</v>
      </c>
      <c r="B3095" s="4">
        <v>3470577</v>
      </c>
      <c r="C3095">
        <v>20</v>
      </c>
      <c r="D3095">
        <v>40</v>
      </c>
      <c r="E3095" s="1" t="s">
        <v>3107</v>
      </c>
      <c r="F3095" t="str">
        <f>+RIGHT(Tabla1[[#This Row],[CONSIDERED_DATE1]],6)</f>
        <v>JUN-24</v>
      </c>
      <c r="G3095" t="str">
        <f>+LEFT(Tabla1[[#This Row],[CONSIDERED_DATE12]],3)</f>
        <v>JUN</v>
      </c>
      <c r="H3095" t="str">
        <f>+RIGHT(Tabla1[[#This Row],[CONSIDERED_DATE12]],2)</f>
        <v>24</v>
      </c>
      <c r="I3095" t="str">
        <f>+CONCATENATE(Tabla1[[#This Row],[CONSIDERED_DATE14]],"-",Tabla1[[#This Row],[CONSIDERED_DATE13]])</f>
        <v>24-JUN</v>
      </c>
      <c r="J3095" s="1" t="s">
        <v>6303</v>
      </c>
      <c r="K3095">
        <v>20</v>
      </c>
      <c r="L3095">
        <v>60</v>
      </c>
      <c r="M3095" s="4">
        <v>173528.85</v>
      </c>
      <c r="N3095" s="3">
        <v>33.3333333333333</v>
      </c>
      <c r="O3095" s="3">
        <f>+Tabla1[[#This Row],[CF_CALC_OCC_ROOMS]]/67*100</f>
        <v>29.850746268656714</v>
      </c>
      <c r="P3095" s="2">
        <v>3470577</v>
      </c>
      <c r="Q3095">
        <v>0</v>
      </c>
      <c r="R3095">
        <v>0</v>
      </c>
      <c r="S3095">
        <v>0</v>
      </c>
    </row>
    <row r="3096" spans="1:19" x14ac:dyDescent="0.25">
      <c r="A3096" s="1" t="s">
        <v>13</v>
      </c>
      <c r="B3096" s="4">
        <v>6571835</v>
      </c>
      <c r="C3096">
        <v>36</v>
      </c>
      <c r="D3096">
        <v>74</v>
      </c>
      <c r="E3096" s="1" t="s">
        <v>3108</v>
      </c>
      <c r="F3096" t="str">
        <f>+RIGHT(Tabla1[[#This Row],[CONSIDERED_DATE1]],6)</f>
        <v>JUN-24</v>
      </c>
      <c r="G3096" t="str">
        <f>+LEFT(Tabla1[[#This Row],[CONSIDERED_DATE12]],3)</f>
        <v>JUN</v>
      </c>
      <c r="H3096" t="str">
        <f>+RIGHT(Tabla1[[#This Row],[CONSIDERED_DATE12]],2)</f>
        <v>24</v>
      </c>
      <c r="I3096" t="str">
        <f>+CONCATENATE(Tabla1[[#This Row],[CONSIDERED_DATE14]],"-",Tabla1[[#This Row],[CONSIDERED_DATE13]])</f>
        <v>24-JUN</v>
      </c>
      <c r="J3096" s="1" t="s">
        <v>6304</v>
      </c>
      <c r="K3096">
        <v>36</v>
      </c>
      <c r="L3096">
        <v>60</v>
      </c>
      <c r="M3096" s="4">
        <v>182550.97222222199</v>
      </c>
      <c r="N3096" s="3">
        <v>60</v>
      </c>
      <c r="O3096" s="3">
        <f>+Tabla1[[#This Row],[CF_CALC_OCC_ROOMS]]/67*100</f>
        <v>53.731343283582092</v>
      </c>
      <c r="P3096" s="2">
        <v>6571835</v>
      </c>
      <c r="Q3096">
        <v>0</v>
      </c>
      <c r="R3096">
        <v>0</v>
      </c>
      <c r="S3096">
        <v>0</v>
      </c>
    </row>
    <row r="3097" spans="1:19" x14ac:dyDescent="0.25">
      <c r="A3097" s="1" t="s">
        <v>13</v>
      </c>
      <c r="B3097" s="4">
        <v>5603887</v>
      </c>
      <c r="C3097">
        <v>28</v>
      </c>
      <c r="D3097">
        <v>61</v>
      </c>
      <c r="E3097" s="1" t="s">
        <v>3109</v>
      </c>
      <c r="F3097" t="str">
        <f>+RIGHT(Tabla1[[#This Row],[CONSIDERED_DATE1]],6)</f>
        <v>JUN-24</v>
      </c>
      <c r="G3097" t="str">
        <f>+LEFT(Tabla1[[#This Row],[CONSIDERED_DATE12]],3)</f>
        <v>JUN</v>
      </c>
      <c r="H3097" t="str">
        <f>+RIGHT(Tabla1[[#This Row],[CONSIDERED_DATE12]],2)</f>
        <v>24</v>
      </c>
      <c r="I3097" t="str">
        <f>+CONCATENATE(Tabla1[[#This Row],[CONSIDERED_DATE14]],"-",Tabla1[[#This Row],[CONSIDERED_DATE13]])</f>
        <v>24-JUN</v>
      </c>
      <c r="J3097" s="1" t="s">
        <v>6305</v>
      </c>
      <c r="K3097">
        <v>28</v>
      </c>
      <c r="L3097">
        <v>59</v>
      </c>
      <c r="M3097" s="4">
        <v>200138.82142857101</v>
      </c>
      <c r="N3097" s="3">
        <v>47.457627118643998</v>
      </c>
      <c r="O3097" s="3">
        <f>+Tabla1[[#This Row],[CF_CALC_OCC_ROOMS]]/67*100</f>
        <v>41.791044776119399</v>
      </c>
      <c r="P3097" s="2">
        <v>5603887</v>
      </c>
      <c r="Q3097">
        <v>0</v>
      </c>
      <c r="R3097">
        <v>0</v>
      </c>
      <c r="S3097">
        <v>0</v>
      </c>
    </row>
    <row r="3098" spans="1:19" x14ac:dyDescent="0.25">
      <c r="A3098" s="1" t="s">
        <v>13</v>
      </c>
      <c r="B3098" s="4">
        <v>2284163</v>
      </c>
      <c r="C3098">
        <v>11</v>
      </c>
      <c r="D3098">
        <v>18</v>
      </c>
      <c r="E3098" s="1" t="s">
        <v>3110</v>
      </c>
      <c r="F3098" t="str">
        <f>+RIGHT(Tabla1[[#This Row],[CONSIDERED_DATE1]],6)</f>
        <v>JUN-24</v>
      </c>
      <c r="G3098" t="str">
        <f>+LEFT(Tabla1[[#This Row],[CONSIDERED_DATE12]],3)</f>
        <v>JUN</v>
      </c>
      <c r="H3098" t="str">
        <f>+RIGHT(Tabla1[[#This Row],[CONSIDERED_DATE12]],2)</f>
        <v>24</v>
      </c>
      <c r="I3098" t="str">
        <f>+CONCATENATE(Tabla1[[#This Row],[CONSIDERED_DATE14]],"-",Tabla1[[#This Row],[CONSIDERED_DATE13]])</f>
        <v>24-JUN</v>
      </c>
      <c r="J3098" s="1" t="s">
        <v>6306</v>
      </c>
      <c r="K3098">
        <v>11</v>
      </c>
      <c r="L3098">
        <v>59</v>
      </c>
      <c r="M3098" s="4">
        <v>207651.18181818101</v>
      </c>
      <c r="N3098" s="3">
        <v>18.644067796610098</v>
      </c>
      <c r="O3098" s="3">
        <f>+Tabla1[[#This Row],[CF_CALC_OCC_ROOMS]]/67*100</f>
        <v>16.417910447761194</v>
      </c>
      <c r="P3098" s="2">
        <v>2284163</v>
      </c>
      <c r="Q3098">
        <v>0</v>
      </c>
      <c r="R3098">
        <v>0</v>
      </c>
      <c r="S3098">
        <v>0</v>
      </c>
    </row>
    <row r="3099" spans="1:19" x14ac:dyDescent="0.25">
      <c r="A3099" s="1" t="s">
        <v>13</v>
      </c>
      <c r="B3099" s="4">
        <v>3067397</v>
      </c>
      <c r="C3099">
        <v>21</v>
      </c>
      <c r="D3099">
        <v>32</v>
      </c>
      <c r="E3099" s="1" t="s">
        <v>3111</v>
      </c>
      <c r="F3099" t="str">
        <f>+RIGHT(Tabla1[[#This Row],[CONSIDERED_DATE1]],6)</f>
        <v>JUN-24</v>
      </c>
      <c r="G3099" t="str">
        <f>+LEFT(Tabla1[[#This Row],[CONSIDERED_DATE12]],3)</f>
        <v>JUN</v>
      </c>
      <c r="H3099" t="str">
        <f>+RIGHT(Tabla1[[#This Row],[CONSIDERED_DATE12]],2)</f>
        <v>24</v>
      </c>
      <c r="I3099" t="str">
        <f>+CONCATENATE(Tabla1[[#This Row],[CONSIDERED_DATE14]],"-",Tabla1[[#This Row],[CONSIDERED_DATE13]])</f>
        <v>24-JUN</v>
      </c>
      <c r="J3099" s="1" t="s">
        <v>6307</v>
      </c>
      <c r="K3099">
        <v>21</v>
      </c>
      <c r="L3099">
        <v>58</v>
      </c>
      <c r="M3099" s="4">
        <v>146066.523809523</v>
      </c>
      <c r="N3099" s="3">
        <v>36.2068965517241</v>
      </c>
      <c r="O3099" s="3">
        <f>+Tabla1[[#This Row],[CF_CALC_OCC_ROOMS]]/67*100</f>
        <v>31.343283582089555</v>
      </c>
      <c r="P3099" s="2">
        <v>3067397</v>
      </c>
      <c r="Q3099">
        <v>0</v>
      </c>
      <c r="R3099">
        <v>0</v>
      </c>
      <c r="S3099">
        <v>0</v>
      </c>
    </row>
    <row r="3100" spans="1:19" x14ac:dyDescent="0.25">
      <c r="A3100" s="1" t="s">
        <v>13</v>
      </c>
      <c r="B3100" s="4">
        <v>2106686</v>
      </c>
      <c r="C3100">
        <v>15</v>
      </c>
      <c r="D3100">
        <v>26</v>
      </c>
      <c r="E3100" s="1" t="s">
        <v>3112</v>
      </c>
      <c r="F3100" t="str">
        <f>+RIGHT(Tabla1[[#This Row],[CONSIDERED_DATE1]],6)</f>
        <v>JUN-24</v>
      </c>
      <c r="G3100" t="str">
        <f>+LEFT(Tabla1[[#This Row],[CONSIDERED_DATE12]],3)</f>
        <v>JUN</v>
      </c>
      <c r="H3100" t="str">
        <f>+RIGHT(Tabla1[[#This Row],[CONSIDERED_DATE12]],2)</f>
        <v>24</v>
      </c>
      <c r="I3100" t="str">
        <f>+CONCATENATE(Tabla1[[#This Row],[CONSIDERED_DATE14]],"-",Tabla1[[#This Row],[CONSIDERED_DATE13]])</f>
        <v>24-JUN</v>
      </c>
      <c r="J3100" s="1" t="s">
        <v>6308</v>
      </c>
      <c r="K3100">
        <v>15</v>
      </c>
      <c r="L3100">
        <v>62</v>
      </c>
      <c r="M3100" s="4">
        <v>140445.73333333299</v>
      </c>
      <c r="N3100" s="3">
        <v>24.193548387096701</v>
      </c>
      <c r="O3100" s="3">
        <f>+Tabla1[[#This Row],[CF_CALC_OCC_ROOMS]]/67*100</f>
        <v>22.388059701492537</v>
      </c>
      <c r="P3100" s="2">
        <v>2106686</v>
      </c>
      <c r="Q3100">
        <v>0</v>
      </c>
      <c r="R3100">
        <v>0</v>
      </c>
      <c r="S3100">
        <v>0</v>
      </c>
    </row>
    <row r="3101" spans="1:19" x14ac:dyDescent="0.25">
      <c r="A3101" s="1" t="s">
        <v>13</v>
      </c>
      <c r="B3101" s="4">
        <v>1929717</v>
      </c>
      <c r="C3101">
        <v>13</v>
      </c>
      <c r="D3101">
        <v>24</v>
      </c>
      <c r="E3101" s="1" t="s">
        <v>3113</v>
      </c>
      <c r="F3101" t="str">
        <f>+RIGHT(Tabla1[[#This Row],[CONSIDERED_DATE1]],6)</f>
        <v>JUN-24</v>
      </c>
      <c r="G3101" t="str">
        <f>+LEFT(Tabla1[[#This Row],[CONSIDERED_DATE12]],3)</f>
        <v>JUN</v>
      </c>
      <c r="H3101" t="str">
        <f>+RIGHT(Tabla1[[#This Row],[CONSIDERED_DATE12]],2)</f>
        <v>24</v>
      </c>
      <c r="I3101" t="str">
        <f>+CONCATENATE(Tabla1[[#This Row],[CONSIDERED_DATE14]],"-",Tabla1[[#This Row],[CONSIDERED_DATE13]])</f>
        <v>24-JUN</v>
      </c>
      <c r="J3101" s="1" t="s">
        <v>6309</v>
      </c>
      <c r="K3101">
        <v>13</v>
      </c>
      <c r="L3101">
        <v>63</v>
      </c>
      <c r="M3101" s="4">
        <v>148439.76923076899</v>
      </c>
      <c r="N3101" s="3">
        <v>20.634920634920601</v>
      </c>
      <c r="O3101" s="3">
        <f>+Tabla1[[#This Row],[CF_CALC_OCC_ROOMS]]/67*100</f>
        <v>19.402985074626866</v>
      </c>
      <c r="P3101" s="2">
        <v>1929717</v>
      </c>
      <c r="Q3101">
        <v>0</v>
      </c>
      <c r="R3101">
        <v>0</v>
      </c>
      <c r="S3101">
        <v>0</v>
      </c>
    </row>
    <row r="3102" spans="1:19" x14ac:dyDescent="0.25">
      <c r="A3102" s="1" t="s">
        <v>13</v>
      </c>
      <c r="B3102" s="4">
        <v>2985012</v>
      </c>
      <c r="C3102">
        <v>18</v>
      </c>
      <c r="D3102">
        <v>34</v>
      </c>
      <c r="E3102" s="1" t="s">
        <v>3114</v>
      </c>
      <c r="F3102" t="str">
        <f>+RIGHT(Tabla1[[#This Row],[CONSIDERED_DATE1]],6)</f>
        <v>JUN-24</v>
      </c>
      <c r="G3102" t="str">
        <f>+LEFT(Tabla1[[#This Row],[CONSIDERED_DATE12]],3)</f>
        <v>JUN</v>
      </c>
      <c r="H3102" t="str">
        <f>+RIGHT(Tabla1[[#This Row],[CONSIDERED_DATE12]],2)</f>
        <v>24</v>
      </c>
      <c r="I3102" t="str">
        <f>+CONCATENATE(Tabla1[[#This Row],[CONSIDERED_DATE14]],"-",Tabla1[[#This Row],[CONSIDERED_DATE13]])</f>
        <v>24-JUN</v>
      </c>
      <c r="J3102" s="1" t="s">
        <v>6310</v>
      </c>
      <c r="K3102">
        <v>18</v>
      </c>
      <c r="L3102">
        <v>64</v>
      </c>
      <c r="M3102" s="4">
        <v>165834</v>
      </c>
      <c r="N3102" s="3">
        <v>28.125</v>
      </c>
      <c r="O3102" s="3">
        <f>+Tabla1[[#This Row],[CF_CALC_OCC_ROOMS]]/67*100</f>
        <v>26.865671641791046</v>
      </c>
      <c r="P3102" s="2">
        <v>2985012</v>
      </c>
      <c r="Q3102">
        <v>0</v>
      </c>
      <c r="R3102">
        <v>0</v>
      </c>
      <c r="S3102">
        <v>0</v>
      </c>
    </row>
    <row r="3103" spans="1:19" x14ac:dyDescent="0.25">
      <c r="A3103" s="1" t="s">
        <v>13</v>
      </c>
      <c r="B3103" s="4">
        <v>4981755</v>
      </c>
      <c r="C3103">
        <v>26</v>
      </c>
      <c r="D3103">
        <v>53</v>
      </c>
      <c r="E3103" s="1" t="s">
        <v>3115</v>
      </c>
      <c r="F3103" t="str">
        <f>+RIGHT(Tabla1[[#This Row],[CONSIDERED_DATE1]],6)</f>
        <v>JUN-24</v>
      </c>
      <c r="G3103" t="str">
        <f>+LEFT(Tabla1[[#This Row],[CONSIDERED_DATE12]],3)</f>
        <v>JUN</v>
      </c>
      <c r="H3103" t="str">
        <f>+RIGHT(Tabla1[[#This Row],[CONSIDERED_DATE12]],2)</f>
        <v>24</v>
      </c>
      <c r="I3103" t="str">
        <f>+CONCATENATE(Tabla1[[#This Row],[CONSIDERED_DATE14]],"-",Tabla1[[#This Row],[CONSIDERED_DATE13]])</f>
        <v>24-JUN</v>
      </c>
      <c r="J3103" s="1" t="s">
        <v>6311</v>
      </c>
      <c r="K3103">
        <v>26</v>
      </c>
      <c r="L3103">
        <v>62</v>
      </c>
      <c r="M3103" s="4">
        <v>191605.96153846101</v>
      </c>
      <c r="N3103" s="3">
        <v>41.935483870967701</v>
      </c>
      <c r="O3103" s="3">
        <f>+Tabla1[[#This Row],[CF_CALC_OCC_ROOMS]]/67*100</f>
        <v>38.805970149253731</v>
      </c>
      <c r="P3103" s="2">
        <v>4981755</v>
      </c>
      <c r="Q3103">
        <v>0</v>
      </c>
      <c r="R3103">
        <v>0</v>
      </c>
      <c r="S3103">
        <v>0</v>
      </c>
    </row>
    <row r="3104" spans="1:19" x14ac:dyDescent="0.25">
      <c r="A3104" s="1" t="s">
        <v>13</v>
      </c>
      <c r="B3104" s="4">
        <v>9177893</v>
      </c>
      <c r="C3104">
        <v>46</v>
      </c>
      <c r="D3104">
        <v>93</v>
      </c>
      <c r="E3104" s="1" t="s">
        <v>3116</v>
      </c>
      <c r="F3104" t="str">
        <f>+RIGHT(Tabla1[[#This Row],[CONSIDERED_DATE1]],6)</f>
        <v>JUN-24</v>
      </c>
      <c r="G3104" t="str">
        <f>+LEFT(Tabla1[[#This Row],[CONSIDERED_DATE12]],3)</f>
        <v>JUN</v>
      </c>
      <c r="H3104" t="str">
        <f>+RIGHT(Tabla1[[#This Row],[CONSIDERED_DATE12]],2)</f>
        <v>24</v>
      </c>
      <c r="I3104" t="str">
        <f>+CONCATENATE(Tabla1[[#This Row],[CONSIDERED_DATE14]],"-",Tabla1[[#This Row],[CONSIDERED_DATE13]])</f>
        <v>24-JUN</v>
      </c>
      <c r="J3104" s="1" t="s">
        <v>6312</v>
      </c>
      <c r="K3104">
        <v>46</v>
      </c>
      <c r="L3104">
        <v>62</v>
      </c>
      <c r="M3104" s="4">
        <v>199519.41304347801</v>
      </c>
      <c r="N3104" s="3">
        <v>74.193548387096698</v>
      </c>
      <c r="O3104" s="3">
        <f>+Tabla1[[#This Row],[CF_CALC_OCC_ROOMS]]/67*100</f>
        <v>68.656716417910445</v>
      </c>
      <c r="P3104" s="2">
        <v>9177893</v>
      </c>
      <c r="Q3104">
        <v>0</v>
      </c>
      <c r="R3104">
        <v>0</v>
      </c>
      <c r="S3104">
        <v>0</v>
      </c>
    </row>
    <row r="3105" spans="1:19" x14ac:dyDescent="0.25">
      <c r="A3105" s="1" t="s">
        <v>13</v>
      </c>
      <c r="B3105" s="4">
        <v>2422614</v>
      </c>
      <c r="C3105">
        <v>11</v>
      </c>
      <c r="D3105">
        <v>21</v>
      </c>
      <c r="E3105" s="1" t="s">
        <v>3117</v>
      </c>
      <c r="F3105" t="str">
        <f>+RIGHT(Tabla1[[#This Row],[CONSIDERED_DATE1]],6)</f>
        <v>JUN-24</v>
      </c>
      <c r="G3105" t="str">
        <f>+LEFT(Tabla1[[#This Row],[CONSIDERED_DATE12]],3)</f>
        <v>JUN</v>
      </c>
      <c r="H3105" t="str">
        <f>+RIGHT(Tabla1[[#This Row],[CONSIDERED_DATE12]],2)</f>
        <v>24</v>
      </c>
      <c r="I3105" t="str">
        <f>+CONCATENATE(Tabla1[[#This Row],[CONSIDERED_DATE14]],"-",Tabla1[[#This Row],[CONSIDERED_DATE13]])</f>
        <v>24-JUN</v>
      </c>
      <c r="J3105" s="1" t="s">
        <v>6313</v>
      </c>
      <c r="K3105">
        <v>11</v>
      </c>
      <c r="L3105">
        <v>62</v>
      </c>
      <c r="M3105" s="4">
        <v>220237.636363636</v>
      </c>
      <c r="N3105" s="3">
        <v>17.7419354838709</v>
      </c>
      <c r="O3105" s="3">
        <f>+Tabla1[[#This Row],[CF_CALC_OCC_ROOMS]]/67*100</f>
        <v>16.417910447761194</v>
      </c>
      <c r="P3105" s="2">
        <v>2422614</v>
      </c>
      <c r="Q3105">
        <v>0</v>
      </c>
      <c r="R3105">
        <v>0</v>
      </c>
      <c r="S3105">
        <v>0</v>
      </c>
    </row>
    <row r="3106" spans="1:19" x14ac:dyDescent="0.25">
      <c r="A3106" s="1" t="s">
        <v>13</v>
      </c>
      <c r="B3106" s="4">
        <v>4924321</v>
      </c>
      <c r="C3106">
        <v>33</v>
      </c>
      <c r="D3106">
        <v>45</v>
      </c>
      <c r="E3106" s="1" t="s">
        <v>3118</v>
      </c>
      <c r="F3106" t="str">
        <f>+RIGHT(Tabla1[[#This Row],[CONSIDERED_DATE1]],6)</f>
        <v>JUL-24</v>
      </c>
      <c r="G3106" t="str">
        <f>+LEFT(Tabla1[[#This Row],[CONSIDERED_DATE12]],3)</f>
        <v>JUL</v>
      </c>
      <c r="H3106" t="str">
        <f>+RIGHT(Tabla1[[#This Row],[CONSIDERED_DATE12]],2)</f>
        <v>24</v>
      </c>
      <c r="I3106" t="str">
        <f>+CONCATENATE(Tabla1[[#This Row],[CONSIDERED_DATE14]],"-",Tabla1[[#This Row],[CONSIDERED_DATE13]])</f>
        <v>24-JUL</v>
      </c>
      <c r="J3106" s="1" t="s">
        <v>6314</v>
      </c>
      <c r="K3106">
        <v>33</v>
      </c>
      <c r="L3106">
        <v>63</v>
      </c>
      <c r="M3106" s="4">
        <v>149221.84848484799</v>
      </c>
      <c r="N3106" s="3">
        <v>52.380952380952301</v>
      </c>
      <c r="O3106" s="3">
        <f>+Tabla1[[#This Row],[CF_CALC_OCC_ROOMS]]/67*100</f>
        <v>49.253731343283583</v>
      </c>
      <c r="P3106" s="2">
        <v>4924321</v>
      </c>
      <c r="Q3106">
        <v>0</v>
      </c>
      <c r="R3106">
        <v>0</v>
      </c>
      <c r="S3106">
        <v>0</v>
      </c>
    </row>
    <row r="3107" spans="1:19" x14ac:dyDescent="0.25">
      <c r="A3107" s="1" t="s">
        <v>13</v>
      </c>
      <c r="B3107" s="4">
        <v>2854500</v>
      </c>
      <c r="C3107">
        <v>18</v>
      </c>
      <c r="D3107">
        <v>27</v>
      </c>
      <c r="E3107" s="1" t="s">
        <v>3119</v>
      </c>
      <c r="F3107" t="str">
        <f>+RIGHT(Tabla1[[#This Row],[CONSIDERED_DATE1]],6)</f>
        <v>JUL-24</v>
      </c>
      <c r="G3107" t="str">
        <f>+LEFT(Tabla1[[#This Row],[CONSIDERED_DATE12]],3)</f>
        <v>JUL</v>
      </c>
      <c r="H3107" t="str">
        <f>+RIGHT(Tabla1[[#This Row],[CONSIDERED_DATE12]],2)</f>
        <v>24</v>
      </c>
      <c r="I3107" t="str">
        <f>+CONCATENATE(Tabla1[[#This Row],[CONSIDERED_DATE14]],"-",Tabla1[[#This Row],[CONSIDERED_DATE13]])</f>
        <v>24-JUL</v>
      </c>
      <c r="J3107" s="1" t="s">
        <v>6315</v>
      </c>
      <c r="K3107">
        <v>18</v>
      </c>
      <c r="L3107">
        <v>64</v>
      </c>
      <c r="M3107" s="4">
        <v>158583.33333333299</v>
      </c>
      <c r="N3107" s="3">
        <v>28.125</v>
      </c>
      <c r="O3107" s="3">
        <f>+Tabla1[[#This Row],[CF_CALC_OCC_ROOMS]]/67*100</f>
        <v>26.865671641791046</v>
      </c>
      <c r="P3107" s="2">
        <v>2854500</v>
      </c>
      <c r="Q3107">
        <v>0</v>
      </c>
      <c r="R3107">
        <v>0</v>
      </c>
      <c r="S3107">
        <v>0</v>
      </c>
    </row>
    <row r="3108" spans="1:19" x14ac:dyDescent="0.25">
      <c r="A3108" s="1" t="s">
        <v>13</v>
      </c>
      <c r="B3108" s="4">
        <v>3250538</v>
      </c>
      <c r="C3108">
        <v>19</v>
      </c>
      <c r="D3108">
        <v>37</v>
      </c>
      <c r="E3108" s="1" t="s">
        <v>3120</v>
      </c>
      <c r="F3108" t="str">
        <f>+RIGHT(Tabla1[[#This Row],[CONSIDERED_DATE1]],6)</f>
        <v>JUL-24</v>
      </c>
      <c r="G3108" t="str">
        <f>+LEFT(Tabla1[[#This Row],[CONSIDERED_DATE12]],3)</f>
        <v>JUL</v>
      </c>
      <c r="H3108" t="str">
        <f>+RIGHT(Tabla1[[#This Row],[CONSIDERED_DATE12]],2)</f>
        <v>24</v>
      </c>
      <c r="I3108" t="str">
        <f>+CONCATENATE(Tabla1[[#This Row],[CONSIDERED_DATE14]],"-",Tabla1[[#This Row],[CONSIDERED_DATE13]])</f>
        <v>24-JUL</v>
      </c>
      <c r="J3108" s="1" t="s">
        <v>6316</v>
      </c>
      <c r="K3108">
        <v>19</v>
      </c>
      <c r="L3108">
        <v>63</v>
      </c>
      <c r="M3108" s="4">
        <v>171080.94736842101</v>
      </c>
      <c r="N3108" s="3">
        <v>30.158730158730101</v>
      </c>
      <c r="O3108" s="3">
        <f>+Tabla1[[#This Row],[CF_CALC_OCC_ROOMS]]/67*100</f>
        <v>28.35820895522388</v>
      </c>
      <c r="P3108" s="2">
        <v>3250538</v>
      </c>
      <c r="Q3108">
        <v>0</v>
      </c>
      <c r="R3108">
        <v>0</v>
      </c>
      <c r="S3108">
        <v>0</v>
      </c>
    </row>
    <row r="3109" spans="1:19" x14ac:dyDescent="0.25">
      <c r="A3109" s="1" t="s">
        <v>13</v>
      </c>
      <c r="B3109" s="4">
        <v>3347494</v>
      </c>
      <c r="C3109">
        <v>22</v>
      </c>
      <c r="D3109">
        <v>45</v>
      </c>
      <c r="E3109" s="1" t="s">
        <v>3121</v>
      </c>
      <c r="F3109" t="str">
        <f>+RIGHT(Tabla1[[#This Row],[CONSIDERED_DATE1]],6)</f>
        <v>JUL-24</v>
      </c>
      <c r="G3109" t="str">
        <f>+LEFT(Tabla1[[#This Row],[CONSIDERED_DATE12]],3)</f>
        <v>JUL</v>
      </c>
      <c r="H3109" t="str">
        <f>+RIGHT(Tabla1[[#This Row],[CONSIDERED_DATE12]],2)</f>
        <v>24</v>
      </c>
      <c r="I3109" t="str">
        <f>+CONCATENATE(Tabla1[[#This Row],[CONSIDERED_DATE14]],"-",Tabla1[[#This Row],[CONSIDERED_DATE13]])</f>
        <v>24-JUL</v>
      </c>
      <c r="J3109" s="1" t="s">
        <v>6317</v>
      </c>
      <c r="K3109">
        <v>22</v>
      </c>
      <c r="L3109">
        <v>62</v>
      </c>
      <c r="M3109" s="4">
        <v>152158.818181818</v>
      </c>
      <c r="N3109" s="3">
        <v>35.4838709677419</v>
      </c>
      <c r="O3109" s="3">
        <f>+Tabla1[[#This Row],[CF_CALC_OCC_ROOMS]]/67*100</f>
        <v>32.835820895522389</v>
      </c>
      <c r="P3109" s="2">
        <v>3347494</v>
      </c>
      <c r="Q3109">
        <v>0</v>
      </c>
      <c r="R3109">
        <v>0</v>
      </c>
      <c r="S3109">
        <v>0</v>
      </c>
    </row>
    <row r="3110" spans="1:19" x14ac:dyDescent="0.25">
      <c r="A3110" s="1" t="s">
        <v>13</v>
      </c>
      <c r="B3110" s="4">
        <v>8293877</v>
      </c>
      <c r="C3110">
        <v>45</v>
      </c>
      <c r="D3110">
        <v>95</v>
      </c>
      <c r="E3110" s="1" t="s">
        <v>3122</v>
      </c>
      <c r="F3110" t="str">
        <f>+RIGHT(Tabla1[[#This Row],[CONSIDERED_DATE1]],6)</f>
        <v>JUL-24</v>
      </c>
      <c r="G3110" t="str">
        <f>+LEFT(Tabla1[[#This Row],[CONSIDERED_DATE12]],3)</f>
        <v>JUL</v>
      </c>
      <c r="H3110" t="str">
        <f>+RIGHT(Tabla1[[#This Row],[CONSIDERED_DATE12]],2)</f>
        <v>24</v>
      </c>
      <c r="I3110" t="str">
        <f>+CONCATENATE(Tabla1[[#This Row],[CONSIDERED_DATE14]],"-",Tabla1[[#This Row],[CONSIDERED_DATE13]])</f>
        <v>24-JUL</v>
      </c>
      <c r="J3110" s="1" t="s">
        <v>6318</v>
      </c>
      <c r="K3110">
        <v>45</v>
      </c>
      <c r="L3110">
        <v>63</v>
      </c>
      <c r="M3110" s="4">
        <v>184308.377777777</v>
      </c>
      <c r="N3110" s="3">
        <v>71.428571428571402</v>
      </c>
      <c r="O3110" s="3">
        <f>+Tabla1[[#This Row],[CF_CALC_OCC_ROOMS]]/67*100</f>
        <v>67.164179104477611</v>
      </c>
      <c r="P3110" s="2">
        <v>8293877</v>
      </c>
      <c r="Q3110">
        <v>0</v>
      </c>
      <c r="R3110">
        <v>0</v>
      </c>
      <c r="S3110">
        <v>0</v>
      </c>
    </row>
    <row r="3111" spans="1:19" x14ac:dyDescent="0.25">
      <c r="A3111" s="1" t="s">
        <v>13</v>
      </c>
      <c r="B3111" s="4">
        <v>10761503</v>
      </c>
      <c r="C3111">
        <v>61</v>
      </c>
      <c r="D3111">
        <v>122</v>
      </c>
      <c r="E3111" s="1" t="s">
        <v>3123</v>
      </c>
      <c r="F3111" t="str">
        <f>+RIGHT(Tabla1[[#This Row],[CONSIDERED_DATE1]],6)</f>
        <v>JUL-24</v>
      </c>
      <c r="G3111" t="str">
        <f>+LEFT(Tabla1[[#This Row],[CONSIDERED_DATE12]],3)</f>
        <v>JUL</v>
      </c>
      <c r="H3111" t="str">
        <f>+RIGHT(Tabla1[[#This Row],[CONSIDERED_DATE12]],2)</f>
        <v>24</v>
      </c>
      <c r="I3111" t="str">
        <f>+CONCATENATE(Tabla1[[#This Row],[CONSIDERED_DATE14]],"-",Tabla1[[#This Row],[CONSIDERED_DATE13]])</f>
        <v>24-JUL</v>
      </c>
      <c r="J3111" s="1" t="s">
        <v>6319</v>
      </c>
      <c r="K3111">
        <v>61</v>
      </c>
      <c r="L3111">
        <v>63</v>
      </c>
      <c r="M3111" s="4">
        <v>176418.08196721299</v>
      </c>
      <c r="N3111" s="3">
        <v>96.825396825396794</v>
      </c>
      <c r="O3111" s="3">
        <f>+Tabla1[[#This Row],[CF_CALC_OCC_ROOMS]]/67*100</f>
        <v>91.044776119402982</v>
      </c>
      <c r="P3111" s="2">
        <v>10761503</v>
      </c>
      <c r="Q3111">
        <v>0</v>
      </c>
      <c r="R3111">
        <v>0</v>
      </c>
      <c r="S3111">
        <v>0</v>
      </c>
    </row>
    <row r="3112" spans="1:19" x14ac:dyDescent="0.25">
      <c r="A3112" s="1" t="s">
        <v>13</v>
      </c>
      <c r="B3112" s="4">
        <v>1156276</v>
      </c>
      <c r="C3112">
        <v>8</v>
      </c>
      <c r="D3112">
        <v>16</v>
      </c>
      <c r="E3112" s="1" t="s">
        <v>3124</v>
      </c>
      <c r="F3112" t="str">
        <f>+RIGHT(Tabla1[[#This Row],[CONSIDERED_DATE1]],6)</f>
        <v>JUL-24</v>
      </c>
      <c r="G3112" t="str">
        <f>+LEFT(Tabla1[[#This Row],[CONSIDERED_DATE12]],3)</f>
        <v>JUL</v>
      </c>
      <c r="H3112" t="str">
        <f>+RIGHT(Tabla1[[#This Row],[CONSIDERED_DATE12]],2)</f>
        <v>24</v>
      </c>
      <c r="I3112" t="str">
        <f>+CONCATENATE(Tabla1[[#This Row],[CONSIDERED_DATE14]],"-",Tabla1[[#This Row],[CONSIDERED_DATE13]])</f>
        <v>24-JUL</v>
      </c>
      <c r="J3112" s="1" t="s">
        <v>6320</v>
      </c>
      <c r="K3112">
        <v>8</v>
      </c>
      <c r="L3112">
        <v>63</v>
      </c>
      <c r="M3112" s="4">
        <v>144534.5</v>
      </c>
      <c r="N3112" s="3">
        <v>12.6984126984126</v>
      </c>
      <c r="O3112" s="3">
        <f>+Tabla1[[#This Row],[CF_CALC_OCC_ROOMS]]/67*100</f>
        <v>11.940298507462686</v>
      </c>
      <c r="P3112" s="2">
        <v>1156276</v>
      </c>
      <c r="Q3112">
        <v>0</v>
      </c>
      <c r="R3112">
        <v>0</v>
      </c>
      <c r="S3112">
        <v>0</v>
      </c>
    </row>
    <row r="3113" spans="1:19" x14ac:dyDescent="0.25">
      <c r="A3113" s="1" t="s">
        <v>13</v>
      </c>
      <c r="B3113" s="4">
        <v>1514062</v>
      </c>
      <c r="C3113">
        <v>11</v>
      </c>
      <c r="D3113">
        <v>18</v>
      </c>
      <c r="E3113" s="1" t="s">
        <v>3125</v>
      </c>
      <c r="F3113" t="str">
        <f>+RIGHT(Tabla1[[#This Row],[CONSIDERED_DATE1]],6)</f>
        <v>JUL-24</v>
      </c>
      <c r="G3113" t="str">
        <f>+LEFT(Tabla1[[#This Row],[CONSIDERED_DATE12]],3)</f>
        <v>JUL</v>
      </c>
      <c r="H3113" t="str">
        <f>+RIGHT(Tabla1[[#This Row],[CONSIDERED_DATE12]],2)</f>
        <v>24</v>
      </c>
      <c r="I3113" t="str">
        <f>+CONCATENATE(Tabla1[[#This Row],[CONSIDERED_DATE14]],"-",Tabla1[[#This Row],[CONSIDERED_DATE13]])</f>
        <v>24-JUL</v>
      </c>
      <c r="J3113" s="1" t="s">
        <v>6321</v>
      </c>
      <c r="K3113">
        <v>11</v>
      </c>
      <c r="L3113">
        <v>64</v>
      </c>
      <c r="M3113" s="4">
        <v>137642</v>
      </c>
      <c r="N3113" s="3">
        <v>17.1875</v>
      </c>
      <c r="O3113" s="3">
        <f>+Tabla1[[#This Row],[CF_CALC_OCC_ROOMS]]/67*100</f>
        <v>16.417910447761194</v>
      </c>
      <c r="P3113" s="2">
        <v>1514062</v>
      </c>
      <c r="Q3113">
        <v>0</v>
      </c>
      <c r="R3113">
        <v>0</v>
      </c>
      <c r="S3113">
        <v>0</v>
      </c>
    </row>
    <row r="3114" spans="1:19" x14ac:dyDescent="0.25">
      <c r="A3114" s="1" t="s">
        <v>13</v>
      </c>
      <c r="B3114" s="4">
        <v>2377762</v>
      </c>
      <c r="C3114">
        <v>17</v>
      </c>
      <c r="D3114">
        <v>28</v>
      </c>
      <c r="E3114" s="1" t="s">
        <v>3126</v>
      </c>
      <c r="F3114" t="str">
        <f>+RIGHT(Tabla1[[#This Row],[CONSIDERED_DATE1]],6)</f>
        <v>JUL-24</v>
      </c>
      <c r="G3114" t="str">
        <f>+LEFT(Tabla1[[#This Row],[CONSIDERED_DATE12]],3)</f>
        <v>JUL</v>
      </c>
      <c r="H3114" t="str">
        <f>+RIGHT(Tabla1[[#This Row],[CONSIDERED_DATE12]],2)</f>
        <v>24</v>
      </c>
      <c r="I3114" t="str">
        <f>+CONCATENATE(Tabla1[[#This Row],[CONSIDERED_DATE14]],"-",Tabla1[[#This Row],[CONSIDERED_DATE13]])</f>
        <v>24-JUL</v>
      </c>
      <c r="J3114" s="1" t="s">
        <v>6322</v>
      </c>
      <c r="K3114">
        <v>17</v>
      </c>
      <c r="L3114">
        <v>65</v>
      </c>
      <c r="M3114" s="4">
        <v>139868.35294117601</v>
      </c>
      <c r="N3114" s="3">
        <v>26.1538461538461</v>
      </c>
      <c r="O3114" s="3">
        <f>+Tabla1[[#This Row],[CF_CALC_OCC_ROOMS]]/67*100</f>
        <v>25.373134328358208</v>
      </c>
      <c r="P3114" s="2">
        <v>2377762</v>
      </c>
      <c r="Q3114">
        <v>0</v>
      </c>
      <c r="R3114">
        <v>0</v>
      </c>
      <c r="S3114">
        <v>0</v>
      </c>
    </row>
    <row r="3115" spans="1:19" x14ac:dyDescent="0.25">
      <c r="A3115" s="1" t="s">
        <v>13</v>
      </c>
      <c r="B3115" s="4">
        <v>3535986</v>
      </c>
      <c r="C3115">
        <v>24</v>
      </c>
      <c r="D3115">
        <v>38</v>
      </c>
      <c r="E3115" s="1" t="s">
        <v>3127</v>
      </c>
      <c r="F3115" t="str">
        <f>+RIGHT(Tabla1[[#This Row],[CONSIDERED_DATE1]],6)</f>
        <v>JUL-24</v>
      </c>
      <c r="G3115" t="str">
        <f>+LEFT(Tabla1[[#This Row],[CONSIDERED_DATE12]],3)</f>
        <v>JUL</v>
      </c>
      <c r="H3115" t="str">
        <f>+RIGHT(Tabla1[[#This Row],[CONSIDERED_DATE12]],2)</f>
        <v>24</v>
      </c>
      <c r="I3115" t="str">
        <f>+CONCATENATE(Tabla1[[#This Row],[CONSIDERED_DATE14]],"-",Tabla1[[#This Row],[CONSIDERED_DATE13]])</f>
        <v>24-JUL</v>
      </c>
      <c r="J3115" s="1" t="s">
        <v>6323</v>
      </c>
      <c r="K3115">
        <v>24</v>
      </c>
      <c r="L3115">
        <v>65</v>
      </c>
      <c r="M3115" s="4">
        <v>147332.75</v>
      </c>
      <c r="N3115" s="3">
        <v>36.923076923076898</v>
      </c>
      <c r="O3115" s="3">
        <f>+Tabla1[[#This Row],[CF_CALC_OCC_ROOMS]]/67*100</f>
        <v>35.820895522388057</v>
      </c>
      <c r="P3115" s="2">
        <v>3535986</v>
      </c>
      <c r="Q3115">
        <v>0</v>
      </c>
      <c r="R3115">
        <v>0</v>
      </c>
      <c r="S3115">
        <v>0</v>
      </c>
    </row>
    <row r="3116" spans="1:19" x14ac:dyDescent="0.25">
      <c r="A3116" s="1" t="s">
        <v>13</v>
      </c>
      <c r="B3116" s="4">
        <v>2669707</v>
      </c>
      <c r="C3116">
        <v>18</v>
      </c>
      <c r="D3116">
        <v>30</v>
      </c>
      <c r="E3116" s="1" t="s">
        <v>3128</v>
      </c>
      <c r="F3116" t="str">
        <f>+RIGHT(Tabla1[[#This Row],[CONSIDERED_DATE1]],6)</f>
        <v>JUL-24</v>
      </c>
      <c r="G3116" t="str">
        <f>+LEFT(Tabla1[[#This Row],[CONSIDERED_DATE12]],3)</f>
        <v>JUL</v>
      </c>
      <c r="H3116" t="str">
        <f>+RIGHT(Tabla1[[#This Row],[CONSIDERED_DATE12]],2)</f>
        <v>24</v>
      </c>
      <c r="I3116" t="str">
        <f>+CONCATENATE(Tabla1[[#This Row],[CONSIDERED_DATE14]],"-",Tabla1[[#This Row],[CONSIDERED_DATE13]])</f>
        <v>24-JUL</v>
      </c>
      <c r="J3116" s="1" t="s">
        <v>6324</v>
      </c>
      <c r="K3116">
        <v>18</v>
      </c>
      <c r="L3116">
        <v>64</v>
      </c>
      <c r="M3116" s="4">
        <v>148317.05555555501</v>
      </c>
      <c r="N3116" s="3">
        <v>28.125</v>
      </c>
      <c r="O3116" s="3">
        <f>+Tabla1[[#This Row],[CF_CALC_OCC_ROOMS]]/67*100</f>
        <v>26.865671641791046</v>
      </c>
      <c r="P3116" s="2">
        <v>2669707</v>
      </c>
      <c r="Q3116">
        <v>0</v>
      </c>
      <c r="R3116">
        <v>0</v>
      </c>
      <c r="S3116">
        <v>0</v>
      </c>
    </row>
    <row r="3117" spans="1:19" x14ac:dyDescent="0.25">
      <c r="A3117" s="1" t="s">
        <v>13</v>
      </c>
      <c r="B3117" s="4">
        <v>8841957</v>
      </c>
      <c r="C3117">
        <v>50</v>
      </c>
      <c r="D3117">
        <v>98</v>
      </c>
      <c r="E3117" s="1" t="s">
        <v>3129</v>
      </c>
      <c r="F3117" t="str">
        <f>+RIGHT(Tabla1[[#This Row],[CONSIDERED_DATE1]],6)</f>
        <v>JUL-24</v>
      </c>
      <c r="G3117" t="str">
        <f>+LEFT(Tabla1[[#This Row],[CONSIDERED_DATE12]],3)</f>
        <v>JUL</v>
      </c>
      <c r="H3117" t="str">
        <f>+RIGHT(Tabla1[[#This Row],[CONSIDERED_DATE12]],2)</f>
        <v>24</v>
      </c>
      <c r="I3117" t="str">
        <f>+CONCATENATE(Tabla1[[#This Row],[CONSIDERED_DATE14]],"-",Tabla1[[#This Row],[CONSIDERED_DATE13]])</f>
        <v>24-JUL</v>
      </c>
      <c r="J3117" s="1" t="s">
        <v>6325</v>
      </c>
      <c r="K3117">
        <v>50</v>
      </c>
      <c r="L3117">
        <v>64</v>
      </c>
      <c r="M3117" s="4">
        <v>176839.14</v>
      </c>
      <c r="N3117" s="3">
        <v>78.125</v>
      </c>
      <c r="O3117" s="3">
        <f>+Tabla1[[#This Row],[CF_CALC_OCC_ROOMS]]/67*100</f>
        <v>74.626865671641795</v>
      </c>
      <c r="P3117" s="2">
        <v>8841957</v>
      </c>
      <c r="Q3117">
        <v>0</v>
      </c>
      <c r="R3117">
        <v>0</v>
      </c>
      <c r="S3117">
        <v>0</v>
      </c>
    </row>
    <row r="3118" spans="1:19" x14ac:dyDescent="0.25">
      <c r="A3118" s="1" t="s">
        <v>13</v>
      </c>
      <c r="B3118" s="4">
        <v>11371748</v>
      </c>
      <c r="C3118">
        <v>62</v>
      </c>
      <c r="D3118">
        <v>123</v>
      </c>
      <c r="E3118" s="1" t="s">
        <v>3130</v>
      </c>
      <c r="F3118" t="str">
        <f>+RIGHT(Tabla1[[#This Row],[CONSIDERED_DATE1]],6)</f>
        <v>JUL-24</v>
      </c>
      <c r="G3118" t="str">
        <f>+LEFT(Tabla1[[#This Row],[CONSIDERED_DATE12]],3)</f>
        <v>JUL</v>
      </c>
      <c r="H3118" t="str">
        <f>+RIGHT(Tabla1[[#This Row],[CONSIDERED_DATE12]],2)</f>
        <v>24</v>
      </c>
      <c r="I3118" t="str">
        <f>+CONCATENATE(Tabla1[[#This Row],[CONSIDERED_DATE14]],"-",Tabla1[[#This Row],[CONSIDERED_DATE13]])</f>
        <v>24-JUL</v>
      </c>
      <c r="J3118" s="1" t="s">
        <v>6326</v>
      </c>
      <c r="K3118">
        <v>62</v>
      </c>
      <c r="L3118">
        <v>64</v>
      </c>
      <c r="M3118" s="4">
        <v>183415.29032258</v>
      </c>
      <c r="N3118" s="3">
        <v>96.875</v>
      </c>
      <c r="O3118" s="3">
        <f>+Tabla1[[#This Row],[CF_CALC_OCC_ROOMS]]/67*100</f>
        <v>92.537313432835816</v>
      </c>
      <c r="P3118" s="2">
        <v>11371748</v>
      </c>
      <c r="Q3118">
        <v>0</v>
      </c>
      <c r="R3118">
        <v>0</v>
      </c>
      <c r="S3118">
        <v>0</v>
      </c>
    </row>
    <row r="3119" spans="1:19" x14ac:dyDescent="0.25">
      <c r="A3119" s="1" t="s">
        <v>13</v>
      </c>
      <c r="B3119" s="4">
        <v>5613961</v>
      </c>
      <c r="C3119">
        <v>38</v>
      </c>
      <c r="D3119">
        <v>74</v>
      </c>
      <c r="E3119" s="1" t="s">
        <v>3131</v>
      </c>
      <c r="F3119" t="str">
        <f>+RIGHT(Tabla1[[#This Row],[CONSIDERED_DATE1]],6)</f>
        <v>JUL-24</v>
      </c>
      <c r="G3119" t="str">
        <f>+LEFT(Tabla1[[#This Row],[CONSIDERED_DATE12]],3)</f>
        <v>JUL</v>
      </c>
      <c r="H3119" t="str">
        <f>+RIGHT(Tabla1[[#This Row],[CONSIDERED_DATE12]],2)</f>
        <v>24</v>
      </c>
      <c r="I3119" t="str">
        <f>+CONCATENATE(Tabla1[[#This Row],[CONSIDERED_DATE14]],"-",Tabla1[[#This Row],[CONSIDERED_DATE13]])</f>
        <v>24-JUL</v>
      </c>
      <c r="J3119" s="1" t="s">
        <v>6327</v>
      </c>
      <c r="K3119">
        <v>38</v>
      </c>
      <c r="L3119">
        <v>64</v>
      </c>
      <c r="M3119" s="4">
        <v>147735.81578947301</v>
      </c>
      <c r="N3119" s="3">
        <v>59.375</v>
      </c>
      <c r="O3119" s="3">
        <f>+Tabla1[[#This Row],[CF_CALC_OCC_ROOMS]]/67*100</f>
        <v>56.71641791044776</v>
      </c>
      <c r="P3119" s="2">
        <v>5613961</v>
      </c>
      <c r="Q3119">
        <v>0</v>
      </c>
      <c r="R3119">
        <v>0</v>
      </c>
      <c r="S3119">
        <v>0</v>
      </c>
    </row>
    <row r="3120" spans="1:19" x14ac:dyDescent="0.25">
      <c r="A3120" s="1" t="s">
        <v>13</v>
      </c>
      <c r="B3120" s="4">
        <v>3984282</v>
      </c>
      <c r="C3120">
        <v>27</v>
      </c>
      <c r="D3120">
        <v>51</v>
      </c>
      <c r="E3120" s="1" t="s">
        <v>3132</v>
      </c>
      <c r="F3120" t="str">
        <f>+RIGHT(Tabla1[[#This Row],[CONSIDERED_DATE1]],6)</f>
        <v>JUL-24</v>
      </c>
      <c r="G3120" t="str">
        <f>+LEFT(Tabla1[[#This Row],[CONSIDERED_DATE12]],3)</f>
        <v>JUL</v>
      </c>
      <c r="H3120" t="str">
        <f>+RIGHT(Tabla1[[#This Row],[CONSIDERED_DATE12]],2)</f>
        <v>24</v>
      </c>
      <c r="I3120" t="str">
        <f>+CONCATENATE(Tabla1[[#This Row],[CONSIDERED_DATE14]],"-",Tabla1[[#This Row],[CONSIDERED_DATE13]])</f>
        <v>24-JUL</v>
      </c>
      <c r="J3120" s="1" t="s">
        <v>6328</v>
      </c>
      <c r="K3120">
        <v>27</v>
      </c>
      <c r="L3120">
        <v>65</v>
      </c>
      <c r="M3120" s="4">
        <v>147566</v>
      </c>
      <c r="N3120" s="3">
        <v>41.538461538461497</v>
      </c>
      <c r="O3120" s="3">
        <f>+Tabla1[[#This Row],[CF_CALC_OCC_ROOMS]]/67*100</f>
        <v>40.298507462686565</v>
      </c>
      <c r="P3120" s="2">
        <v>3984282</v>
      </c>
      <c r="Q3120">
        <v>0</v>
      </c>
      <c r="R3120">
        <v>0</v>
      </c>
      <c r="S3120">
        <v>0</v>
      </c>
    </row>
    <row r="3121" spans="1:19" x14ac:dyDescent="0.25">
      <c r="A3121" s="1" t="s">
        <v>13</v>
      </c>
      <c r="B3121" s="4">
        <v>2167689</v>
      </c>
      <c r="C3121">
        <v>12</v>
      </c>
      <c r="D3121">
        <v>23</v>
      </c>
      <c r="E3121" s="1" t="s">
        <v>3133</v>
      </c>
      <c r="F3121" t="str">
        <f>+RIGHT(Tabla1[[#This Row],[CONSIDERED_DATE1]],6)</f>
        <v>JUL-24</v>
      </c>
      <c r="G3121" t="str">
        <f>+LEFT(Tabla1[[#This Row],[CONSIDERED_DATE12]],3)</f>
        <v>JUL</v>
      </c>
      <c r="H3121" t="str">
        <f>+RIGHT(Tabla1[[#This Row],[CONSIDERED_DATE12]],2)</f>
        <v>24</v>
      </c>
      <c r="I3121" t="str">
        <f>+CONCATENATE(Tabla1[[#This Row],[CONSIDERED_DATE14]],"-",Tabla1[[#This Row],[CONSIDERED_DATE13]])</f>
        <v>24-JUL</v>
      </c>
      <c r="J3121" s="1" t="s">
        <v>6329</v>
      </c>
      <c r="K3121">
        <v>12</v>
      </c>
      <c r="L3121">
        <v>66</v>
      </c>
      <c r="M3121" s="4">
        <v>180640.75</v>
      </c>
      <c r="N3121" s="3">
        <v>18.181818181818102</v>
      </c>
      <c r="O3121" s="3">
        <f>+Tabla1[[#This Row],[CF_CALC_OCC_ROOMS]]/67*100</f>
        <v>17.910447761194028</v>
      </c>
      <c r="P3121" s="2">
        <v>2167689</v>
      </c>
      <c r="Q3121">
        <v>0</v>
      </c>
      <c r="R3121">
        <v>0</v>
      </c>
      <c r="S3121">
        <v>0</v>
      </c>
    </row>
    <row r="3122" spans="1:19" x14ac:dyDescent="0.25">
      <c r="A3122" s="1" t="s">
        <v>13</v>
      </c>
      <c r="B3122" s="4">
        <v>4494096</v>
      </c>
      <c r="C3122">
        <v>36</v>
      </c>
      <c r="D3122">
        <v>49</v>
      </c>
      <c r="E3122" s="1" t="s">
        <v>3134</v>
      </c>
      <c r="F3122" t="str">
        <f>+RIGHT(Tabla1[[#This Row],[CONSIDERED_DATE1]],6)</f>
        <v>JUL-24</v>
      </c>
      <c r="G3122" t="str">
        <f>+LEFT(Tabla1[[#This Row],[CONSIDERED_DATE12]],3)</f>
        <v>JUL</v>
      </c>
      <c r="H3122" t="str">
        <f>+RIGHT(Tabla1[[#This Row],[CONSIDERED_DATE12]],2)</f>
        <v>24</v>
      </c>
      <c r="I3122" t="str">
        <f>+CONCATENATE(Tabla1[[#This Row],[CONSIDERED_DATE14]],"-",Tabla1[[#This Row],[CONSIDERED_DATE13]])</f>
        <v>24-JUL</v>
      </c>
      <c r="J3122" s="1" t="s">
        <v>6330</v>
      </c>
      <c r="K3122">
        <v>36</v>
      </c>
      <c r="L3122">
        <v>64</v>
      </c>
      <c r="M3122" s="4">
        <v>124836</v>
      </c>
      <c r="N3122" s="3">
        <v>56.25</v>
      </c>
      <c r="O3122" s="3">
        <f>+Tabla1[[#This Row],[CF_CALC_OCC_ROOMS]]/67*100</f>
        <v>53.731343283582092</v>
      </c>
      <c r="P3122" s="2">
        <v>2323696</v>
      </c>
      <c r="Q3122">
        <v>0</v>
      </c>
      <c r="R3122">
        <v>2170400</v>
      </c>
      <c r="S3122">
        <v>0</v>
      </c>
    </row>
    <row r="3123" spans="1:19" x14ac:dyDescent="0.25">
      <c r="A3123" s="1" t="s">
        <v>13</v>
      </c>
      <c r="B3123" s="4">
        <v>2628692</v>
      </c>
      <c r="C3123">
        <v>18</v>
      </c>
      <c r="D3123">
        <v>23</v>
      </c>
      <c r="E3123" s="1" t="s">
        <v>3135</v>
      </c>
      <c r="F3123" t="str">
        <f>+RIGHT(Tabla1[[#This Row],[CONSIDERED_DATE1]],6)</f>
        <v>JUL-24</v>
      </c>
      <c r="G3123" t="str">
        <f>+LEFT(Tabla1[[#This Row],[CONSIDERED_DATE12]],3)</f>
        <v>JUL</v>
      </c>
      <c r="H3123" t="str">
        <f>+RIGHT(Tabla1[[#This Row],[CONSIDERED_DATE12]],2)</f>
        <v>24</v>
      </c>
      <c r="I3123" t="str">
        <f>+CONCATENATE(Tabla1[[#This Row],[CONSIDERED_DATE14]],"-",Tabla1[[#This Row],[CONSIDERED_DATE13]])</f>
        <v>24-JUL</v>
      </c>
      <c r="J3123" s="1" t="s">
        <v>6331</v>
      </c>
      <c r="K3123">
        <v>18</v>
      </c>
      <c r="L3123">
        <v>64</v>
      </c>
      <c r="M3123" s="4">
        <v>146038.444444444</v>
      </c>
      <c r="N3123" s="3">
        <v>28.125</v>
      </c>
      <c r="O3123" s="3">
        <f>+Tabla1[[#This Row],[CF_CALC_OCC_ROOMS]]/67*100</f>
        <v>26.865671641791046</v>
      </c>
      <c r="P3123" s="2">
        <v>1609492</v>
      </c>
      <c r="Q3123">
        <v>0</v>
      </c>
      <c r="R3123">
        <v>1019200</v>
      </c>
      <c r="S3123">
        <v>0</v>
      </c>
    </row>
    <row r="3124" spans="1:19" x14ac:dyDescent="0.25">
      <c r="A3124" s="1" t="s">
        <v>13</v>
      </c>
      <c r="B3124" s="4">
        <v>3170717</v>
      </c>
      <c r="C3124">
        <v>19</v>
      </c>
      <c r="D3124">
        <v>38</v>
      </c>
      <c r="E3124" s="1" t="s">
        <v>3136</v>
      </c>
      <c r="F3124" t="str">
        <f>+RIGHT(Tabla1[[#This Row],[CONSIDERED_DATE1]],6)</f>
        <v>JUL-24</v>
      </c>
      <c r="G3124" t="str">
        <f>+LEFT(Tabla1[[#This Row],[CONSIDERED_DATE12]],3)</f>
        <v>JUL</v>
      </c>
      <c r="H3124" t="str">
        <f>+RIGHT(Tabla1[[#This Row],[CONSIDERED_DATE12]],2)</f>
        <v>24</v>
      </c>
      <c r="I3124" t="str">
        <f>+CONCATENATE(Tabla1[[#This Row],[CONSIDERED_DATE14]],"-",Tabla1[[#This Row],[CONSIDERED_DATE13]])</f>
        <v>24-JUL</v>
      </c>
      <c r="J3124" s="1" t="s">
        <v>6332</v>
      </c>
      <c r="K3124">
        <v>19</v>
      </c>
      <c r="L3124">
        <v>64</v>
      </c>
      <c r="M3124" s="4">
        <v>166879.842105263</v>
      </c>
      <c r="N3124" s="3">
        <v>29.6875</v>
      </c>
      <c r="O3124" s="3">
        <f>+Tabla1[[#This Row],[CF_CALC_OCC_ROOMS]]/67*100</f>
        <v>28.35820895522388</v>
      </c>
      <c r="P3124" s="2">
        <v>3170717</v>
      </c>
      <c r="Q3124">
        <v>0</v>
      </c>
      <c r="R3124">
        <v>0</v>
      </c>
      <c r="S3124">
        <v>0</v>
      </c>
    </row>
    <row r="3125" spans="1:19" x14ac:dyDescent="0.25">
      <c r="A3125" s="1" t="s">
        <v>13</v>
      </c>
      <c r="B3125" s="4">
        <v>9373308</v>
      </c>
      <c r="C3125">
        <v>53</v>
      </c>
      <c r="D3125">
        <v>101</v>
      </c>
      <c r="E3125" s="1" t="s">
        <v>3137</v>
      </c>
      <c r="F3125" t="str">
        <f>+RIGHT(Tabla1[[#This Row],[CONSIDERED_DATE1]],6)</f>
        <v>JUL-24</v>
      </c>
      <c r="G3125" t="str">
        <f>+LEFT(Tabla1[[#This Row],[CONSIDERED_DATE12]],3)</f>
        <v>JUL</v>
      </c>
      <c r="H3125" t="str">
        <f>+RIGHT(Tabla1[[#This Row],[CONSIDERED_DATE12]],2)</f>
        <v>24</v>
      </c>
      <c r="I3125" t="str">
        <f>+CONCATENATE(Tabla1[[#This Row],[CONSIDERED_DATE14]],"-",Tabla1[[#This Row],[CONSIDERED_DATE13]])</f>
        <v>24-JUL</v>
      </c>
      <c r="J3125" s="1" t="s">
        <v>6333</v>
      </c>
      <c r="K3125">
        <v>53</v>
      </c>
      <c r="L3125">
        <v>64</v>
      </c>
      <c r="M3125" s="4">
        <v>176854.86792452799</v>
      </c>
      <c r="N3125" s="3">
        <v>82.8125</v>
      </c>
      <c r="O3125" s="3">
        <f>+Tabla1[[#This Row],[CF_CALC_OCC_ROOMS]]/67*100</f>
        <v>79.104477611940297</v>
      </c>
      <c r="P3125" s="2">
        <v>9373308</v>
      </c>
      <c r="Q3125">
        <v>0</v>
      </c>
      <c r="R3125">
        <v>0</v>
      </c>
      <c r="S3125">
        <v>0</v>
      </c>
    </row>
    <row r="3126" spans="1:19" x14ac:dyDescent="0.25">
      <c r="A3126" s="1" t="s">
        <v>13</v>
      </c>
      <c r="B3126" s="4">
        <v>3028630</v>
      </c>
      <c r="C3126">
        <v>24</v>
      </c>
      <c r="D3126">
        <v>30</v>
      </c>
      <c r="E3126" s="1" t="s">
        <v>3138</v>
      </c>
      <c r="F3126" t="str">
        <f>+RIGHT(Tabla1[[#This Row],[CONSIDERED_DATE1]],6)</f>
        <v>JUL-24</v>
      </c>
      <c r="G3126" t="str">
        <f>+LEFT(Tabla1[[#This Row],[CONSIDERED_DATE12]],3)</f>
        <v>JUL</v>
      </c>
      <c r="H3126" t="str">
        <f>+RIGHT(Tabla1[[#This Row],[CONSIDERED_DATE12]],2)</f>
        <v>24</v>
      </c>
      <c r="I3126" t="str">
        <f>+CONCATENATE(Tabla1[[#This Row],[CONSIDERED_DATE14]],"-",Tabla1[[#This Row],[CONSIDERED_DATE13]])</f>
        <v>24-JUL</v>
      </c>
      <c r="J3126" s="1" t="s">
        <v>6334</v>
      </c>
      <c r="K3126">
        <v>24</v>
      </c>
      <c r="L3126">
        <v>64</v>
      </c>
      <c r="M3126" s="4">
        <v>126192.916666666</v>
      </c>
      <c r="N3126" s="3">
        <v>37.5</v>
      </c>
      <c r="O3126" s="3">
        <f>+Tabla1[[#This Row],[CF_CALC_OCC_ROOMS]]/67*100</f>
        <v>35.820895522388057</v>
      </c>
      <c r="P3126" s="2">
        <v>1135830</v>
      </c>
      <c r="Q3126">
        <v>0</v>
      </c>
      <c r="R3126">
        <v>1892800</v>
      </c>
      <c r="S3126">
        <v>0</v>
      </c>
    </row>
    <row r="3127" spans="1:19" x14ac:dyDescent="0.25">
      <c r="A3127" s="1" t="s">
        <v>13</v>
      </c>
      <c r="B3127" s="4">
        <v>3466224</v>
      </c>
      <c r="C3127">
        <v>21</v>
      </c>
      <c r="D3127">
        <v>24</v>
      </c>
      <c r="E3127" s="1" t="s">
        <v>3139</v>
      </c>
      <c r="F3127" t="str">
        <f>+RIGHT(Tabla1[[#This Row],[CONSIDERED_DATE1]],6)</f>
        <v>JUL-24</v>
      </c>
      <c r="G3127" t="str">
        <f>+LEFT(Tabla1[[#This Row],[CONSIDERED_DATE12]],3)</f>
        <v>JUL</v>
      </c>
      <c r="H3127" t="str">
        <f>+RIGHT(Tabla1[[#This Row],[CONSIDERED_DATE12]],2)</f>
        <v>24</v>
      </c>
      <c r="I3127" t="str">
        <f>+CONCATENATE(Tabla1[[#This Row],[CONSIDERED_DATE14]],"-",Tabla1[[#This Row],[CONSIDERED_DATE13]])</f>
        <v>24-JUL</v>
      </c>
      <c r="J3127" s="1" t="s">
        <v>6335</v>
      </c>
      <c r="K3127">
        <v>21</v>
      </c>
      <c r="L3127">
        <v>64</v>
      </c>
      <c r="M3127" s="4">
        <v>165058.28571428501</v>
      </c>
      <c r="N3127" s="3">
        <v>32.8125</v>
      </c>
      <c r="O3127" s="3">
        <f>+Tabla1[[#This Row],[CF_CALC_OCC_ROOMS]]/67*100</f>
        <v>31.343283582089555</v>
      </c>
      <c r="P3127" s="2">
        <v>1573424</v>
      </c>
      <c r="Q3127">
        <v>0</v>
      </c>
      <c r="R3127">
        <v>1892800</v>
      </c>
      <c r="S3127">
        <v>0</v>
      </c>
    </row>
    <row r="3128" spans="1:19" x14ac:dyDescent="0.25">
      <c r="A3128" s="1" t="s">
        <v>13</v>
      </c>
      <c r="B3128" s="4">
        <v>1426854</v>
      </c>
      <c r="C3128">
        <v>10</v>
      </c>
      <c r="D3128">
        <v>16</v>
      </c>
      <c r="E3128" s="1" t="s">
        <v>3140</v>
      </c>
      <c r="F3128" t="str">
        <f>+RIGHT(Tabla1[[#This Row],[CONSIDERED_DATE1]],6)</f>
        <v>JUL-24</v>
      </c>
      <c r="G3128" t="str">
        <f>+LEFT(Tabla1[[#This Row],[CONSIDERED_DATE12]],3)</f>
        <v>JUL</v>
      </c>
      <c r="H3128" t="str">
        <f>+RIGHT(Tabla1[[#This Row],[CONSIDERED_DATE12]],2)</f>
        <v>24</v>
      </c>
      <c r="I3128" t="str">
        <f>+CONCATENATE(Tabla1[[#This Row],[CONSIDERED_DATE14]],"-",Tabla1[[#This Row],[CONSIDERED_DATE13]])</f>
        <v>24-JUL</v>
      </c>
      <c r="J3128" s="1" t="s">
        <v>6336</v>
      </c>
      <c r="K3128">
        <v>10</v>
      </c>
      <c r="L3128">
        <v>64</v>
      </c>
      <c r="M3128" s="4">
        <v>142685.4</v>
      </c>
      <c r="N3128" s="3">
        <v>15.625</v>
      </c>
      <c r="O3128" s="3">
        <f>+Tabla1[[#This Row],[CF_CALC_OCC_ROOMS]]/67*100</f>
        <v>14.925373134328357</v>
      </c>
      <c r="P3128" s="2">
        <v>1426854</v>
      </c>
      <c r="Q3128">
        <v>0</v>
      </c>
      <c r="R3128">
        <v>0</v>
      </c>
      <c r="S3128">
        <v>0</v>
      </c>
    </row>
    <row r="3129" spans="1:19" x14ac:dyDescent="0.25">
      <c r="A3129" s="1" t="s">
        <v>13</v>
      </c>
      <c r="B3129" s="4">
        <v>1490319</v>
      </c>
      <c r="C3129">
        <v>15</v>
      </c>
      <c r="D3129">
        <v>26</v>
      </c>
      <c r="E3129" s="1" t="s">
        <v>3141</v>
      </c>
      <c r="F3129" t="str">
        <f>+RIGHT(Tabla1[[#This Row],[CONSIDERED_DATE1]],6)</f>
        <v>JUL-24</v>
      </c>
      <c r="G3129" t="str">
        <f>+LEFT(Tabla1[[#This Row],[CONSIDERED_DATE12]],3)</f>
        <v>JUL</v>
      </c>
      <c r="H3129" t="str">
        <f>+RIGHT(Tabla1[[#This Row],[CONSIDERED_DATE12]],2)</f>
        <v>24</v>
      </c>
      <c r="I3129" t="str">
        <f>+CONCATENATE(Tabla1[[#This Row],[CONSIDERED_DATE14]],"-",Tabla1[[#This Row],[CONSIDERED_DATE13]])</f>
        <v>24-JUL</v>
      </c>
      <c r="J3129" s="1" t="s">
        <v>6337</v>
      </c>
      <c r="K3129">
        <v>15</v>
      </c>
      <c r="L3129">
        <v>64</v>
      </c>
      <c r="M3129" s="4">
        <v>99354.6</v>
      </c>
      <c r="N3129" s="3">
        <v>23.4375</v>
      </c>
      <c r="O3129" s="3">
        <f>+Tabla1[[#This Row],[CF_CALC_OCC_ROOMS]]/67*100</f>
        <v>22.388059701492537</v>
      </c>
      <c r="P3129" s="2">
        <v>1490319</v>
      </c>
      <c r="Q3129">
        <v>0</v>
      </c>
      <c r="R3129">
        <v>0</v>
      </c>
      <c r="S3129">
        <v>0</v>
      </c>
    </row>
    <row r="3130" spans="1:19" x14ac:dyDescent="0.25">
      <c r="A3130" s="1" t="s">
        <v>13</v>
      </c>
      <c r="B3130" s="4">
        <v>2197129</v>
      </c>
      <c r="C3130">
        <v>13</v>
      </c>
      <c r="D3130">
        <v>23</v>
      </c>
      <c r="E3130" s="1" t="s">
        <v>3142</v>
      </c>
      <c r="F3130" t="str">
        <f>+RIGHT(Tabla1[[#This Row],[CONSIDERED_DATE1]],6)</f>
        <v>JUL-24</v>
      </c>
      <c r="G3130" t="str">
        <f>+LEFT(Tabla1[[#This Row],[CONSIDERED_DATE12]],3)</f>
        <v>JUL</v>
      </c>
      <c r="H3130" t="str">
        <f>+RIGHT(Tabla1[[#This Row],[CONSIDERED_DATE12]],2)</f>
        <v>24</v>
      </c>
      <c r="I3130" t="str">
        <f>+CONCATENATE(Tabla1[[#This Row],[CONSIDERED_DATE14]],"-",Tabla1[[#This Row],[CONSIDERED_DATE13]])</f>
        <v>24-JUL</v>
      </c>
      <c r="J3130" s="1" t="s">
        <v>6338</v>
      </c>
      <c r="K3130">
        <v>13</v>
      </c>
      <c r="L3130">
        <v>64</v>
      </c>
      <c r="M3130" s="4">
        <v>169009.92307692301</v>
      </c>
      <c r="N3130" s="3">
        <v>20.3125</v>
      </c>
      <c r="O3130" s="3">
        <f>+Tabla1[[#This Row],[CF_CALC_OCC_ROOMS]]/67*100</f>
        <v>19.402985074626866</v>
      </c>
      <c r="P3130" s="2">
        <v>2197129</v>
      </c>
      <c r="Q3130">
        <v>0</v>
      </c>
      <c r="R3130">
        <v>0</v>
      </c>
      <c r="S3130">
        <v>0</v>
      </c>
    </row>
    <row r="3131" spans="1:19" x14ac:dyDescent="0.25">
      <c r="A3131" s="1" t="s">
        <v>13</v>
      </c>
      <c r="B3131" s="4">
        <v>7136726</v>
      </c>
      <c r="C3131">
        <v>41</v>
      </c>
      <c r="D3131">
        <v>78</v>
      </c>
      <c r="E3131" s="1" t="s">
        <v>3143</v>
      </c>
      <c r="F3131" t="str">
        <f>+RIGHT(Tabla1[[#This Row],[CONSIDERED_DATE1]],6)</f>
        <v>JUL-24</v>
      </c>
      <c r="G3131" t="str">
        <f>+LEFT(Tabla1[[#This Row],[CONSIDERED_DATE12]],3)</f>
        <v>JUL</v>
      </c>
      <c r="H3131" t="str">
        <f>+RIGHT(Tabla1[[#This Row],[CONSIDERED_DATE12]],2)</f>
        <v>24</v>
      </c>
      <c r="I3131" t="str">
        <f>+CONCATENATE(Tabla1[[#This Row],[CONSIDERED_DATE14]],"-",Tabla1[[#This Row],[CONSIDERED_DATE13]])</f>
        <v>24-JUL</v>
      </c>
      <c r="J3131" s="1" t="s">
        <v>6339</v>
      </c>
      <c r="K3131">
        <v>41</v>
      </c>
      <c r="L3131">
        <v>65</v>
      </c>
      <c r="M3131" s="4">
        <v>174066.48780487801</v>
      </c>
      <c r="N3131" s="3">
        <v>63.076923076923002</v>
      </c>
      <c r="O3131" s="3">
        <f>+Tabla1[[#This Row],[CF_CALC_OCC_ROOMS]]/67*100</f>
        <v>61.194029850746269</v>
      </c>
      <c r="P3131" s="2">
        <v>7136726</v>
      </c>
      <c r="Q3131">
        <v>0</v>
      </c>
      <c r="R3131">
        <v>0</v>
      </c>
      <c r="S3131">
        <v>0</v>
      </c>
    </row>
    <row r="3132" spans="1:19" x14ac:dyDescent="0.25">
      <c r="A3132" s="1" t="s">
        <v>13</v>
      </c>
      <c r="B3132" s="4">
        <v>10192427</v>
      </c>
      <c r="C3132">
        <v>56</v>
      </c>
      <c r="D3132">
        <v>108</v>
      </c>
      <c r="E3132" s="1" t="s">
        <v>3144</v>
      </c>
      <c r="F3132" t="str">
        <f>+RIGHT(Tabla1[[#This Row],[CONSIDERED_DATE1]],6)</f>
        <v>JUL-24</v>
      </c>
      <c r="G3132" t="str">
        <f>+LEFT(Tabla1[[#This Row],[CONSIDERED_DATE12]],3)</f>
        <v>JUL</v>
      </c>
      <c r="H3132" t="str">
        <f>+RIGHT(Tabla1[[#This Row],[CONSIDERED_DATE12]],2)</f>
        <v>24</v>
      </c>
      <c r="I3132" t="str">
        <f>+CONCATENATE(Tabla1[[#This Row],[CONSIDERED_DATE14]],"-",Tabla1[[#This Row],[CONSIDERED_DATE13]])</f>
        <v>24-JUL</v>
      </c>
      <c r="J3132" s="1" t="s">
        <v>6340</v>
      </c>
      <c r="K3132">
        <v>56</v>
      </c>
      <c r="L3132">
        <v>64</v>
      </c>
      <c r="M3132" s="4">
        <v>182007.625</v>
      </c>
      <c r="N3132" s="3">
        <v>87.5</v>
      </c>
      <c r="O3132" s="3">
        <f>+Tabla1[[#This Row],[CF_CALC_OCC_ROOMS]]/67*100</f>
        <v>83.582089552238799</v>
      </c>
      <c r="P3132" s="2">
        <v>10192427</v>
      </c>
      <c r="Q3132">
        <v>0</v>
      </c>
      <c r="R3132">
        <v>0</v>
      </c>
      <c r="S3132">
        <v>0</v>
      </c>
    </row>
    <row r="3133" spans="1:19" x14ac:dyDescent="0.25">
      <c r="A3133" s="1" t="s">
        <v>13</v>
      </c>
      <c r="B3133" s="4">
        <v>3407973</v>
      </c>
      <c r="C3133">
        <v>22</v>
      </c>
      <c r="D3133">
        <v>39</v>
      </c>
      <c r="E3133" s="1" t="s">
        <v>3145</v>
      </c>
      <c r="F3133" t="str">
        <f>+RIGHT(Tabla1[[#This Row],[CONSIDERED_DATE1]],6)</f>
        <v>JUL-24</v>
      </c>
      <c r="G3133" t="str">
        <f>+LEFT(Tabla1[[#This Row],[CONSIDERED_DATE12]],3)</f>
        <v>JUL</v>
      </c>
      <c r="H3133" t="str">
        <f>+RIGHT(Tabla1[[#This Row],[CONSIDERED_DATE12]],2)</f>
        <v>24</v>
      </c>
      <c r="I3133" t="str">
        <f>+CONCATENATE(Tabla1[[#This Row],[CONSIDERED_DATE14]],"-",Tabla1[[#This Row],[CONSIDERED_DATE13]])</f>
        <v>24-JUL</v>
      </c>
      <c r="J3133" s="1" t="s">
        <v>6341</v>
      </c>
      <c r="K3133">
        <v>22</v>
      </c>
      <c r="L3133">
        <v>64</v>
      </c>
      <c r="M3133" s="4">
        <v>154907.86363636301</v>
      </c>
      <c r="N3133" s="3">
        <v>34.375</v>
      </c>
      <c r="O3133" s="3">
        <f>+Tabla1[[#This Row],[CF_CALC_OCC_ROOMS]]/67*100</f>
        <v>32.835820895522389</v>
      </c>
      <c r="P3133" s="2">
        <v>3266573</v>
      </c>
      <c r="Q3133">
        <v>0</v>
      </c>
      <c r="R3133">
        <v>141400</v>
      </c>
      <c r="S3133">
        <v>0</v>
      </c>
    </row>
    <row r="3134" spans="1:19" x14ac:dyDescent="0.25">
      <c r="A3134" s="1" t="s">
        <v>13</v>
      </c>
      <c r="B3134" s="4">
        <v>2965843</v>
      </c>
      <c r="C3134">
        <v>21</v>
      </c>
      <c r="D3134">
        <v>33</v>
      </c>
      <c r="E3134" s="1" t="s">
        <v>3146</v>
      </c>
      <c r="F3134" t="str">
        <f>+RIGHT(Tabla1[[#This Row],[CONSIDERED_DATE1]],6)</f>
        <v>JUL-24</v>
      </c>
      <c r="G3134" t="str">
        <f>+LEFT(Tabla1[[#This Row],[CONSIDERED_DATE12]],3)</f>
        <v>JUL</v>
      </c>
      <c r="H3134" t="str">
        <f>+RIGHT(Tabla1[[#This Row],[CONSIDERED_DATE12]],2)</f>
        <v>24</v>
      </c>
      <c r="I3134" t="str">
        <f>+CONCATENATE(Tabla1[[#This Row],[CONSIDERED_DATE14]],"-",Tabla1[[#This Row],[CONSIDERED_DATE13]])</f>
        <v>24-JUL</v>
      </c>
      <c r="J3134" s="1" t="s">
        <v>6342</v>
      </c>
      <c r="K3134">
        <v>21</v>
      </c>
      <c r="L3134">
        <v>64</v>
      </c>
      <c r="M3134" s="4">
        <v>141230.61904761899</v>
      </c>
      <c r="N3134" s="3">
        <v>32.8125</v>
      </c>
      <c r="O3134" s="3">
        <f>+Tabla1[[#This Row],[CF_CALC_OCC_ROOMS]]/67*100</f>
        <v>31.343283582089555</v>
      </c>
      <c r="P3134" s="2">
        <v>2751043</v>
      </c>
      <c r="Q3134">
        <v>0</v>
      </c>
      <c r="R3134">
        <v>214800</v>
      </c>
      <c r="S3134">
        <v>0</v>
      </c>
    </row>
    <row r="3135" spans="1:19" x14ac:dyDescent="0.25">
      <c r="A3135" s="1" t="s">
        <v>13</v>
      </c>
      <c r="B3135" s="4">
        <v>4370666</v>
      </c>
      <c r="C3135">
        <v>34</v>
      </c>
      <c r="D3135">
        <v>46</v>
      </c>
      <c r="E3135" s="1" t="s">
        <v>3147</v>
      </c>
      <c r="F3135" t="str">
        <f>+RIGHT(Tabla1[[#This Row],[CONSIDERED_DATE1]],6)</f>
        <v>JUL-24</v>
      </c>
      <c r="G3135" t="str">
        <f>+LEFT(Tabla1[[#This Row],[CONSIDERED_DATE12]],3)</f>
        <v>JUL</v>
      </c>
      <c r="H3135" t="str">
        <f>+RIGHT(Tabla1[[#This Row],[CONSIDERED_DATE12]],2)</f>
        <v>24</v>
      </c>
      <c r="I3135" t="str">
        <f>+CONCATENATE(Tabla1[[#This Row],[CONSIDERED_DATE14]],"-",Tabla1[[#This Row],[CONSIDERED_DATE13]])</f>
        <v>24-JUL</v>
      </c>
      <c r="J3135" s="1" t="s">
        <v>6343</v>
      </c>
      <c r="K3135">
        <v>34</v>
      </c>
      <c r="L3135">
        <v>63</v>
      </c>
      <c r="M3135" s="4">
        <v>128549</v>
      </c>
      <c r="N3135" s="3">
        <v>53.968253968253897</v>
      </c>
      <c r="O3135" s="3">
        <f>+Tabla1[[#This Row],[CF_CALC_OCC_ROOMS]]/67*100</f>
        <v>50.746268656716417</v>
      </c>
      <c r="P3135" s="2">
        <v>3222316</v>
      </c>
      <c r="Q3135">
        <v>0</v>
      </c>
      <c r="R3135">
        <v>1148350</v>
      </c>
      <c r="S3135">
        <v>0</v>
      </c>
    </row>
    <row r="3136" spans="1:19" x14ac:dyDescent="0.25">
      <c r="A3136" s="1" t="s">
        <v>13</v>
      </c>
      <c r="B3136" s="4">
        <v>2524347</v>
      </c>
      <c r="C3136">
        <v>20</v>
      </c>
      <c r="D3136">
        <v>31</v>
      </c>
      <c r="E3136" s="1" t="s">
        <v>3148</v>
      </c>
      <c r="F3136" t="str">
        <f>+RIGHT(Tabla1[[#This Row],[CONSIDERED_DATE1]],6)</f>
        <v>JUL-24</v>
      </c>
      <c r="G3136" t="str">
        <f>+LEFT(Tabla1[[#This Row],[CONSIDERED_DATE12]],3)</f>
        <v>JUL</v>
      </c>
      <c r="H3136" t="str">
        <f>+RIGHT(Tabla1[[#This Row],[CONSIDERED_DATE12]],2)</f>
        <v>24</v>
      </c>
      <c r="I3136" t="str">
        <f>+CONCATENATE(Tabla1[[#This Row],[CONSIDERED_DATE14]],"-",Tabla1[[#This Row],[CONSIDERED_DATE13]])</f>
        <v>24-JUL</v>
      </c>
      <c r="J3136" s="1" t="s">
        <v>6344</v>
      </c>
      <c r="K3136">
        <v>20</v>
      </c>
      <c r="L3136">
        <v>63</v>
      </c>
      <c r="M3136" s="4">
        <v>126217.35</v>
      </c>
      <c r="N3136" s="3">
        <v>31.746031746031701</v>
      </c>
      <c r="O3136" s="3">
        <f>+Tabla1[[#This Row],[CF_CALC_OCC_ROOMS]]/67*100</f>
        <v>29.850746268656714</v>
      </c>
      <c r="P3136" s="2">
        <v>2295597</v>
      </c>
      <c r="Q3136">
        <v>0</v>
      </c>
      <c r="R3136">
        <v>228750</v>
      </c>
      <c r="S3136">
        <v>0</v>
      </c>
    </row>
    <row r="3137" spans="1:19" x14ac:dyDescent="0.25">
      <c r="A3137" s="1" t="s">
        <v>13</v>
      </c>
      <c r="B3137" s="4">
        <v>4320429</v>
      </c>
      <c r="C3137">
        <v>29</v>
      </c>
      <c r="D3137">
        <v>44</v>
      </c>
      <c r="E3137" s="1" t="s">
        <v>3149</v>
      </c>
      <c r="F3137" t="str">
        <f>+RIGHT(Tabla1[[#This Row],[CONSIDERED_DATE1]],6)</f>
        <v>AUG-24</v>
      </c>
      <c r="G3137" t="str">
        <f>+LEFT(Tabla1[[#This Row],[CONSIDERED_DATE12]],3)</f>
        <v>AUG</v>
      </c>
      <c r="H3137" t="str">
        <f>+RIGHT(Tabla1[[#This Row],[CONSIDERED_DATE12]],2)</f>
        <v>24</v>
      </c>
      <c r="I3137" t="str">
        <f>+CONCATENATE(Tabla1[[#This Row],[CONSIDERED_DATE14]],"-",Tabla1[[#This Row],[CONSIDERED_DATE13]])</f>
        <v>24-AUG</v>
      </c>
      <c r="J3137" s="1" t="s">
        <v>6345</v>
      </c>
      <c r="K3137">
        <v>29</v>
      </c>
      <c r="L3137">
        <v>63</v>
      </c>
      <c r="M3137" s="4">
        <v>148980.31034482701</v>
      </c>
      <c r="N3137" s="3">
        <v>46.031746031746003</v>
      </c>
      <c r="O3137" s="3">
        <f>+Tabla1[[#This Row],[CF_CALC_OCC_ROOMS]]/67*100</f>
        <v>43.283582089552233</v>
      </c>
      <c r="P3137" s="2">
        <v>2512529</v>
      </c>
      <c r="Q3137">
        <v>0</v>
      </c>
      <c r="R3137">
        <v>1807900</v>
      </c>
      <c r="S3137">
        <v>0</v>
      </c>
    </row>
    <row r="3138" spans="1:19" x14ac:dyDescent="0.25">
      <c r="A3138" s="1" t="s">
        <v>13</v>
      </c>
      <c r="B3138" s="4">
        <v>7111625</v>
      </c>
      <c r="C3138">
        <v>42</v>
      </c>
      <c r="D3138">
        <v>77</v>
      </c>
      <c r="E3138" s="1" t="s">
        <v>3150</v>
      </c>
      <c r="F3138" t="str">
        <f>+RIGHT(Tabla1[[#This Row],[CONSIDERED_DATE1]],6)</f>
        <v>AUG-24</v>
      </c>
      <c r="G3138" t="str">
        <f>+LEFT(Tabla1[[#This Row],[CONSIDERED_DATE12]],3)</f>
        <v>AUG</v>
      </c>
      <c r="H3138" t="str">
        <f>+RIGHT(Tabla1[[#This Row],[CONSIDERED_DATE12]],2)</f>
        <v>24</v>
      </c>
      <c r="I3138" t="str">
        <f>+CONCATENATE(Tabla1[[#This Row],[CONSIDERED_DATE14]],"-",Tabla1[[#This Row],[CONSIDERED_DATE13]])</f>
        <v>24-AUG</v>
      </c>
      <c r="J3138" s="1" t="s">
        <v>6346</v>
      </c>
      <c r="K3138">
        <v>42</v>
      </c>
      <c r="L3138">
        <v>59</v>
      </c>
      <c r="M3138" s="4">
        <v>169324.40476190401</v>
      </c>
      <c r="N3138" s="3">
        <v>71.186440677966104</v>
      </c>
      <c r="O3138" s="3">
        <f>+Tabla1[[#This Row],[CF_CALC_OCC_ROOMS]]/67*100</f>
        <v>62.68656716417911</v>
      </c>
      <c r="P3138" s="2">
        <v>7111625</v>
      </c>
      <c r="Q3138">
        <v>0</v>
      </c>
      <c r="R3138">
        <v>0</v>
      </c>
      <c r="S3138">
        <v>0</v>
      </c>
    </row>
    <row r="3139" spans="1:19" x14ac:dyDescent="0.25">
      <c r="A3139" s="1" t="s">
        <v>13</v>
      </c>
      <c r="B3139" s="4">
        <v>10149698</v>
      </c>
      <c r="C3139">
        <v>54</v>
      </c>
      <c r="D3139">
        <v>105</v>
      </c>
      <c r="E3139" s="1" t="s">
        <v>3151</v>
      </c>
      <c r="F3139" t="str">
        <f>+RIGHT(Tabla1[[#This Row],[CONSIDERED_DATE1]],6)</f>
        <v>AUG-24</v>
      </c>
      <c r="G3139" t="str">
        <f>+LEFT(Tabla1[[#This Row],[CONSIDERED_DATE12]],3)</f>
        <v>AUG</v>
      </c>
      <c r="H3139" t="str">
        <f>+RIGHT(Tabla1[[#This Row],[CONSIDERED_DATE12]],2)</f>
        <v>24</v>
      </c>
      <c r="I3139" t="str">
        <f>+CONCATENATE(Tabla1[[#This Row],[CONSIDERED_DATE14]],"-",Tabla1[[#This Row],[CONSIDERED_DATE13]])</f>
        <v>24-AUG</v>
      </c>
      <c r="J3139" s="1" t="s">
        <v>6347</v>
      </c>
      <c r="K3139">
        <v>54</v>
      </c>
      <c r="L3139">
        <v>59</v>
      </c>
      <c r="M3139" s="4">
        <v>187957.37037036999</v>
      </c>
      <c r="N3139" s="3">
        <v>91.525423728813493</v>
      </c>
      <c r="O3139" s="3">
        <f>+Tabla1[[#This Row],[CF_CALC_OCC_ROOMS]]/67*100</f>
        <v>80.597014925373131</v>
      </c>
      <c r="P3139" s="2">
        <v>10149698</v>
      </c>
      <c r="Q3139">
        <v>0</v>
      </c>
      <c r="R3139">
        <v>0</v>
      </c>
      <c r="S3139">
        <v>0</v>
      </c>
    </row>
    <row r="3140" spans="1:19" x14ac:dyDescent="0.25">
      <c r="A3140" s="1" t="s">
        <v>13</v>
      </c>
      <c r="B3140" s="4">
        <v>1902031</v>
      </c>
      <c r="C3140">
        <v>11</v>
      </c>
      <c r="D3140">
        <v>21</v>
      </c>
      <c r="E3140" s="1" t="s">
        <v>3152</v>
      </c>
      <c r="F3140" t="str">
        <f>+RIGHT(Tabla1[[#This Row],[CONSIDERED_DATE1]],6)</f>
        <v>AUG-24</v>
      </c>
      <c r="G3140" t="str">
        <f>+LEFT(Tabla1[[#This Row],[CONSIDERED_DATE12]],3)</f>
        <v>AUG</v>
      </c>
      <c r="H3140" t="str">
        <f>+RIGHT(Tabla1[[#This Row],[CONSIDERED_DATE12]],2)</f>
        <v>24</v>
      </c>
      <c r="I3140" t="str">
        <f>+CONCATENATE(Tabla1[[#This Row],[CONSIDERED_DATE14]],"-",Tabla1[[#This Row],[CONSIDERED_DATE13]])</f>
        <v>24-AUG</v>
      </c>
      <c r="J3140" s="1" t="s">
        <v>6348</v>
      </c>
      <c r="K3140">
        <v>11</v>
      </c>
      <c r="L3140">
        <v>57</v>
      </c>
      <c r="M3140" s="4">
        <v>172911.909090909</v>
      </c>
      <c r="N3140" s="3">
        <v>19.298245614035</v>
      </c>
      <c r="O3140" s="3">
        <f>+Tabla1[[#This Row],[CF_CALC_OCC_ROOMS]]/67*100</f>
        <v>16.417910447761194</v>
      </c>
      <c r="P3140" s="2">
        <v>1902031</v>
      </c>
      <c r="Q3140">
        <v>0</v>
      </c>
      <c r="R3140">
        <v>0</v>
      </c>
      <c r="S3140">
        <v>0</v>
      </c>
    </row>
    <row r="3141" spans="1:19" x14ac:dyDescent="0.25">
      <c r="A3141" s="1" t="s">
        <v>13</v>
      </c>
      <c r="B3141" s="4">
        <v>1903164</v>
      </c>
      <c r="C3141">
        <v>14</v>
      </c>
      <c r="D3141">
        <v>21</v>
      </c>
      <c r="E3141" s="1" t="s">
        <v>3153</v>
      </c>
      <c r="F3141" t="str">
        <f>+RIGHT(Tabla1[[#This Row],[CONSIDERED_DATE1]],6)</f>
        <v>AUG-24</v>
      </c>
      <c r="G3141" t="str">
        <f>+LEFT(Tabla1[[#This Row],[CONSIDERED_DATE12]],3)</f>
        <v>AUG</v>
      </c>
      <c r="H3141" t="str">
        <f>+RIGHT(Tabla1[[#This Row],[CONSIDERED_DATE12]],2)</f>
        <v>24</v>
      </c>
      <c r="I3141" t="str">
        <f>+CONCATENATE(Tabla1[[#This Row],[CONSIDERED_DATE14]],"-",Tabla1[[#This Row],[CONSIDERED_DATE13]])</f>
        <v>24-AUG</v>
      </c>
      <c r="J3141" s="1" t="s">
        <v>6349</v>
      </c>
      <c r="K3141">
        <v>14</v>
      </c>
      <c r="L3141">
        <v>58</v>
      </c>
      <c r="M3141" s="4">
        <v>135940.28571428501</v>
      </c>
      <c r="N3141" s="3">
        <v>24.137931034482701</v>
      </c>
      <c r="O3141" s="3">
        <f>+Tabla1[[#This Row],[CF_CALC_OCC_ROOMS]]/67*100</f>
        <v>20.8955223880597</v>
      </c>
      <c r="P3141" s="2">
        <v>1903164</v>
      </c>
      <c r="Q3141">
        <v>0</v>
      </c>
      <c r="R3141">
        <v>0</v>
      </c>
      <c r="S3141">
        <v>0</v>
      </c>
    </row>
    <row r="3142" spans="1:19" x14ac:dyDescent="0.25">
      <c r="A3142" s="1" t="s">
        <v>13</v>
      </c>
      <c r="B3142" s="4">
        <v>4535970</v>
      </c>
      <c r="C3142">
        <v>31</v>
      </c>
      <c r="D3142">
        <v>38</v>
      </c>
      <c r="E3142" s="1" t="s">
        <v>3154</v>
      </c>
      <c r="F3142" t="str">
        <f>+RIGHT(Tabla1[[#This Row],[CONSIDERED_DATE1]],6)</f>
        <v>AUG-24</v>
      </c>
      <c r="G3142" t="str">
        <f>+LEFT(Tabla1[[#This Row],[CONSIDERED_DATE12]],3)</f>
        <v>AUG</v>
      </c>
      <c r="H3142" t="str">
        <f>+RIGHT(Tabla1[[#This Row],[CONSIDERED_DATE12]],2)</f>
        <v>24</v>
      </c>
      <c r="I3142" t="str">
        <f>+CONCATENATE(Tabla1[[#This Row],[CONSIDERED_DATE14]],"-",Tabla1[[#This Row],[CONSIDERED_DATE13]])</f>
        <v>24-AUG</v>
      </c>
      <c r="J3142" s="1" t="s">
        <v>6350</v>
      </c>
      <c r="K3142">
        <v>31</v>
      </c>
      <c r="L3142">
        <v>59</v>
      </c>
      <c r="M3142" s="4">
        <v>146321.612903225</v>
      </c>
      <c r="N3142" s="3">
        <v>52.542372881355902</v>
      </c>
      <c r="O3142" s="3">
        <f>+Tabla1[[#This Row],[CF_CALC_OCC_ROOMS]]/67*100</f>
        <v>46.268656716417908</v>
      </c>
      <c r="P3142" s="2">
        <v>2791170</v>
      </c>
      <c r="Q3142">
        <v>0</v>
      </c>
      <c r="R3142">
        <v>1744800</v>
      </c>
      <c r="S3142">
        <v>0</v>
      </c>
    </row>
    <row r="3143" spans="1:19" x14ac:dyDescent="0.25">
      <c r="A3143" s="1" t="s">
        <v>13</v>
      </c>
      <c r="B3143" s="4">
        <v>2211092</v>
      </c>
      <c r="C3143">
        <v>16</v>
      </c>
      <c r="D3143">
        <v>27</v>
      </c>
      <c r="E3143" s="1" t="s">
        <v>3155</v>
      </c>
      <c r="F3143" t="str">
        <f>+RIGHT(Tabla1[[#This Row],[CONSIDERED_DATE1]],6)</f>
        <v>AUG-24</v>
      </c>
      <c r="G3143" t="str">
        <f>+LEFT(Tabla1[[#This Row],[CONSIDERED_DATE12]],3)</f>
        <v>AUG</v>
      </c>
      <c r="H3143" t="str">
        <f>+RIGHT(Tabla1[[#This Row],[CONSIDERED_DATE12]],2)</f>
        <v>24</v>
      </c>
      <c r="I3143" t="str">
        <f>+CONCATENATE(Tabla1[[#This Row],[CONSIDERED_DATE14]],"-",Tabla1[[#This Row],[CONSIDERED_DATE13]])</f>
        <v>24-AUG</v>
      </c>
      <c r="J3143" s="1" t="s">
        <v>6351</v>
      </c>
      <c r="K3143">
        <v>16</v>
      </c>
      <c r="L3143">
        <v>58</v>
      </c>
      <c r="M3143" s="4">
        <v>138193.25</v>
      </c>
      <c r="N3143" s="3">
        <v>27.586206896551701</v>
      </c>
      <c r="O3143" s="3">
        <f>+Tabla1[[#This Row],[CF_CALC_OCC_ROOMS]]/67*100</f>
        <v>23.880597014925371</v>
      </c>
      <c r="P3143" s="2">
        <v>2211092</v>
      </c>
      <c r="Q3143">
        <v>0</v>
      </c>
      <c r="R3143">
        <v>0</v>
      </c>
      <c r="S3143">
        <v>0</v>
      </c>
    </row>
    <row r="3144" spans="1:19" x14ac:dyDescent="0.25">
      <c r="A3144" s="1" t="s">
        <v>13</v>
      </c>
      <c r="B3144" s="4">
        <v>1903530</v>
      </c>
      <c r="C3144">
        <v>13</v>
      </c>
      <c r="D3144">
        <v>20</v>
      </c>
      <c r="E3144" s="1" t="s">
        <v>3156</v>
      </c>
      <c r="F3144" t="str">
        <f>+RIGHT(Tabla1[[#This Row],[CONSIDERED_DATE1]],6)</f>
        <v>AUG-24</v>
      </c>
      <c r="G3144" t="str">
        <f>+LEFT(Tabla1[[#This Row],[CONSIDERED_DATE12]],3)</f>
        <v>AUG</v>
      </c>
      <c r="H3144" t="str">
        <f>+RIGHT(Tabla1[[#This Row],[CONSIDERED_DATE12]],2)</f>
        <v>24</v>
      </c>
      <c r="I3144" t="str">
        <f>+CONCATENATE(Tabla1[[#This Row],[CONSIDERED_DATE14]],"-",Tabla1[[#This Row],[CONSIDERED_DATE13]])</f>
        <v>24-AUG</v>
      </c>
      <c r="J3144" s="1" t="s">
        <v>6352</v>
      </c>
      <c r="K3144">
        <v>13</v>
      </c>
      <c r="L3144">
        <v>62</v>
      </c>
      <c r="M3144" s="4">
        <v>146425.38461538401</v>
      </c>
      <c r="N3144" s="3">
        <v>20.967741935483801</v>
      </c>
      <c r="O3144" s="3">
        <f>+Tabla1[[#This Row],[CF_CALC_OCC_ROOMS]]/67*100</f>
        <v>19.402985074626866</v>
      </c>
      <c r="P3144" s="2">
        <v>1903530</v>
      </c>
      <c r="Q3144">
        <v>0</v>
      </c>
      <c r="R3144">
        <v>0</v>
      </c>
      <c r="S3144">
        <v>0</v>
      </c>
    </row>
    <row r="3145" spans="1:19" x14ac:dyDescent="0.25">
      <c r="A3145" s="1" t="s">
        <v>13</v>
      </c>
      <c r="B3145" s="4">
        <v>5681972</v>
      </c>
      <c r="C3145">
        <v>34</v>
      </c>
      <c r="D3145">
        <v>65</v>
      </c>
      <c r="E3145" s="1" t="s">
        <v>3157</v>
      </c>
      <c r="F3145" t="str">
        <f>+RIGHT(Tabla1[[#This Row],[CONSIDERED_DATE1]],6)</f>
        <v>AUG-24</v>
      </c>
      <c r="G3145" t="str">
        <f>+LEFT(Tabla1[[#This Row],[CONSIDERED_DATE12]],3)</f>
        <v>AUG</v>
      </c>
      <c r="H3145" t="str">
        <f>+RIGHT(Tabla1[[#This Row],[CONSIDERED_DATE12]],2)</f>
        <v>24</v>
      </c>
      <c r="I3145" t="str">
        <f>+CONCATENATE(Tabla1[[#This Row],[CONSIDERED_DATE14]],"-",Tabla1[[#This Row],[CONSIDERED_DATE13]])</f>
        <v>24-AUG</v>
      </c>
      <c r="J3145" s="1" t="s">
        <v>6353</v>
      </c>
      <c r="K3145">
        <v>34</v>
      </c>
      <c r="L3145">
        <v>60</v>
      </c>
      <c r="M3145" s="4">
        <v>167116.82352941099</v>
      </c>
      <c r="N3145" s="3">
        <v>56.6666666666666</v>
      </c>
      <c r="O3145" s="3">
        <f>+Tabla1[[#This Row],[CF_CALC_OCC_ROOMS]]/67*100</f>
        <v>50.746268656716417</v>
      </c>
      <c r="P3145" s="2">
        <v>5681972</v>
      </c>
      <c r="Q3145">
        <v>0</v>
      </c>
      <c r="R3145">
        <v>0</v>
      </c>
      <c r="S3145">
        <v>0</v>
      </c>
    </row>
    <row r="3146" spans="1:19" x14ac:dyDescent="0.25">
      <c r="A3146" s="1" t="s">
        <v>13</v>
      </c>
      <c r="B3146" s="4">
        <v>8901091</v>
      </c>
      <c r="C3146">
        <v>48</v>
      </c>
      <c r="D3146">
        <v>94</v>
      </c>
      <c r="E3146" s="1" t="s">
        <v>3158</v>
      </c>
      <c r="F3146" t="str">
        <f>+RIGHT(Tabla1[[#This Row],[CONSIDERED_DATE1]],6)</f>
        <v>AUG-24</v>
      </c>
      <c r="G3146" t="str">
        <f>+LEFT(Tabla1[[#This Row],[CONSIDERED_DATE12]],3)</f>
        <v>AUG</v>
      </c>
      <c r="H3146" t="str">
        <f>+RIGHT(Tabla1[[#This Row],[CONSIDERED_DATE12]],2)</f>
        <v>24</v>
      </c>
      <c r="I3146" t="str">
        <f>+CONCATENATE(Tabla1[[#This Row],[CONSIDERED_DATE14]],"-",Tabla1[[#This Row],[CONSIDERED_DATE13]])</f>
        <v>24-AUG</v>
      </c>
      <c r="J3146" s="1" t="s">
        <v>6354</v>
      </c>
      <c r="K3146">
        <v>48</v>
      </c>
      <c r="L3146">
        <v>63</v>
      </c>
      <c r="M3146" s="4">
        <v>185439.39583333299</v>
      </c>
      <c r="N3146" s="3">
        <v>76.190476190476105</v>
      </c>
      <c r="O3146" s="3">
        <f>+Tabla1[[#This Row],[CF_CALC_OCC_ROOMS]]/67*100</f>
        <v>71.641791044776113</v>
      </c>
      <c r="P3146" s="2">
        <v>8901091</v>
      </c>
      <c r="Q3146">
        <v>0</v>
      </c>
      <c r="R3146">
        <v>0</v>
      </c>
      <c r="S3146">
        <v>0</v>
      </c>
    </row>
    <row r="3147" spans="1:19" x14ac:dyDescent="0.25">
      <c r="A3147" s="1" t="s">
        <v>13</v>
      </c>
      <c r="B3147" s="4">
        <v>2526834</v>
      </c>
      <c r="C3147">
        <v>13</v>
      </c>
      <c r="D3147">
        <v>20</v>
      </c>
      <c r="E3147" s="1" t="s">
        <v>3159</v>
      </c>
      <c r="F3147" t="str">
        <f>+RIGHT(Tabla1[[#This Row],[CONSIDERED_DATE1]],6)</f>
        <v>AUG-24</v>
      </c>
      <c r="G3147" t="str">
        <f>+LEFT(Tabla1[[#This Row],[CONSIDERED_DATE12]],3)</f>
        <v>AUG</v>
      </c>
      <c r="H3147" t="str">
        <f>+RIGHT(Tabla1[[#This Row],[CONSIDERED_DATE12]],2)</f>
        <v>24</v>
      </c>
      <c r="I3147" t="str">
        <f>+CONCATENATE(Tabla1[[#This Row],[CONSIDERED_DATE14]],"-",Tabla1[[#This Row],[CONSIDERED_DATE13]])</f>
        <v>24-AUG</v>
      </c>
      <c r="J3147" s="1" t="s">
        <v>6355</v>
      </c>
      <c r="K3147">
        <v>13</v>
      </c>
      <c r="L3147">
        <v>63</v>
      </c>
      <c r="M3147" s="4">
        <v>194371.84615384601</v>
      </c>
      <c r="N3147" s="3">
        <v>20.634920634920601</v>
      </c>
      <c r="O3147" s="3">
        <f>+Tabla1[[#This Row],[CF_CALC_OCC_ROOMS]]/67*100</f>
        <v>19.402985074626866</v>
      </c>
      <c r="P3147" s="2">
        <v>2526834</v>
      </c>
      <c r="Q3147">
        <v>0</v>
      </c>
      <c r="R3147">
        <v>0</v>
      </c>
      <c r="S3147">
        <v>0</v>
      </c>
    </row>
    <row r="3148" spans="1:19" x14ac:dyDescent="0.25">
      <c r="A3148" s="1" t="s">
        <v>13</v>
      </c>
      <c r="B3148" s="4">
        <v>2020112</v>
      </c>
      <c r="C3148">
        <v>12</v>
      </c>
      <c r="D3148">
        <v>16</v>
      </c>
      <c r="E3148" s="1" t="s">
        <v>3160</v>
      </c>
      <c r="F3148" t="str">
        <f>+RIGHT(Tabla1[[#This Row],[CONSIDERED_DATE1]],6)</f>
        <v>AUG-24</v>
      </c>
      <c r="G3148" t="str">
        <f>+LEFT(Tabla1[[#This Row],[CONSIDERED_DATE12]],3)</f>
        <v>AUG</v>
      </c>
      <c r="H3148" t="str">
        <f>+RIGHT(Tabla1[[#This Row],[CONSIDERED_DATE12]],2)</f>
        <v>24</v>
      </c>
      <c r="I3148" t="str">
        <f>+CONCATENATE(Tabla1[[#This Row],[CONSIDERED_DATE14]],"-",Tabla1[[#This Row],[CONSIDERED_DATE13]])</f>
        <v>24-AUG</v>
      </c>
      <c r="J3148" s="1" t="s">
        <v>6356</v>
      </c>
      <c r="K3148">
        <v>12</v>
      </c>
      <c r="L3148">
        <v>61</v>
      </c>
      <c r="M3148" s="4">
        <v>168342.66666666599</v>
      </c>
      <c r="N3148" s="3">
        <v>19.672131147540899</v>
      </c>
      <c r="O3148" s="3">
        <f>+Tabla1[[#This Row],[CF_CALC_OCC_ROOMS]]/67*100</f>
        <v>17.910447761194028</v>
      </c>
      <c r="P3148" s="2">
        <v>2020112</v>
      </c>
      <c r="Q3148">
        <v>0</v>
      </c>
      <c r="R3148">
        <v>0</v>
      </c>
      <c r="S3148">
        <v>0</v>
      </c>
    </row>
    <row r="3149" spans="1:19" x14ac:dyDescent="0.25">
      <c r="A3149" s="1" t="s">
        <v>13</v>
      </c>
      <c r="B3149" s="4">
        <v>4221671</v>
      </c>
      <c r="C3149">
        <v>28</v>
      </c>
      <c r="D3149">
        <v>43</v>
      </c>
      <c r="E3149" s="1" t="s">
        <v>3161</v>
      </c>
      <c r="F3149" t="str">
        <f>+RIGHT(Tabla1[[#This Row],[CONSIDERED_DATE1]],6)</f>
        <v>AUG-24</v>
      </c>
      <c r="G3149" t="str">
        <f>+LEFT(Tabla1[[#This Row],[CONSIDERED_DATE12]],3)</f>
        <v>AUG</v>
      </c>
      <c r="H3149" t="str">
        <f>+RIGHT(Tabla1[[#This Row],[CONSIDERED_DATE12]],2)</f>
        <v>24</v>
      </c>
      <c r="I3149" t="str">
        <f>+CONCATENATE(Tabla1[[#This Row],[CONSIDERED_DATE14]],"-",Tabla1[[#This Row],[CONSIDERED_DATE13]])</f>
        <v>24-AUG</v>
      </c>
      <c r="J3149" s="1" t="s">
        <v>6357</v>
      </c>
      <c r="K3149">
        <v>28</v>
      </c>
      <c r="L3149">
        <v>62</v>
      </c>
      <c r="M3149" s="4">
        <v>150773.964285714</v>
      </c>
      <c r="N3149" s="3">
        <v>45.161290322580598</v>
      </c>
      <c r="O3149" s="3">
        <f>+Tabla1[[#This Row],[CF_CALC_OCC_ROOMS]]/67*100</f>
        <v>41.791044776119399</v>
      </c>
      <c r="P3149" s="2">
        <v>4221671</v>
      </c>
      <c r="Q3149">
        <v>0</v>
      </c>
      <c r="R3149">
        <v>0</v>
      </c>
      <c r="S3149">
        <v>0</v>
      </c>
    </row>
    <row r="3150" spans="1:19" x14ac:dyDescent="0.25">
      <c r="A3150" s="1" t="s">
        <v>13</v>
      </c>
      <c r="B3150" s="4">
        <v>4640515</v>
      </c>
      <c r="C3150">
        <v>28</v>
      </c>
      <c r="D3150">
        <v>53</v>
      </c>
      <c r="E3150" s="1" t="s">
        <v>3162</v>
      </c>
      <c r="F3150" t="str">
        <f>+RIGHT(Tabla1[[#This Row],[CONSIDERED_DATE1]],6)</f>
        <v>AUG-24</v>
      </c>
      <c r="G3150" t="str">
        <f>+LEFT(Tabla1[[#This Row],[CONSIDERED_DATE12]],3)</f>
        <v>AUG</v>
      </c>
      <c r="H3150" t="str">
        <f>+RIGHT(Tabla1[[#This Row],[CONSIDERED_DATE12]],2)</f>
        <v>24</v>
      </c>
      <c r="I3150" t="str">
        <f>+CONCATENATE(Tabla1[[#This Row],[CONSIDERED_DATE14]],"-",Tabla1[[#This Row],[CONSIDERED_DATE13]])</f>
        <v>24-AUG</v>
      </c>
      <c r="J3150" s="1" t="s">
        <v>6358</v>
      </c>
      <c r="K3150">
        <v>28</v>
      </c>
      <c r="L3150">
        <v>64</v>
      </c>
      <c r="M3150" s="4">
        <v>165732.678571428</v>
      </c>
      <c r="N3150" s="3">
        <v>43.75</v>
      </c>
      <c r="O3150" s="3">
        <f>+Tabla1[[#This Row],[CF_CALC_OCC_ROOMS]]/67*100</f>
        <v>41.791044776119399</v>
      </c>
      <c r="P3150" s="2">
        <v>4640515</v>
      </c>
      <c r="Q3150">
        <v>0</v>
      </c>
      <c r="R3150">
        <v>0</v>
      </c>
      <c r="S3150">
        <v>0</v>
      </c>
    </row>
    <row r="3151" spans="1:19" x14ac:dyDescent="0.25">
      <c r="A3151" s="1" t="s">
        <v>13</v>
      </c>
      <c r="B3151" s="4">
        <v>7268932</v>
      </c>
      <c r="C3151">
        <v>43</v>
      </c>
      <c r="D3151">
        <v>85</v>
      </c>
      <c r="E3151" s="1" t="s">
        <v>3163</v>
      </c>
      <c r="F3151" t="str">
        <f>+RIGHT(Tabla1[[#This Row],[CONSIDERED_DATE1]],6)</f>
        <v>AUG-24</v>
      </c>
      <c r="G3151" t="str">
        <f>+LEFT(Tabla1[[#This Row],[CONSIDERED_DATE12]],3)</f>
        <v>AUG</v>
      </c>
      <c r="H3151" t="str">
        <f>+RIGHT(Tabla1[[#This Row],[CONSIDERED_DATE12]],2)</f>
        <v>24</v>
      </c>
      <c r="I3151" t="str">
        <f>+CONCATENATE(Tabla1[[#This Row],[CONSIDERED_DATE14]],"-",Tabla1[[#This Row],[CONSIDERED_DATE13]])</f>
        <v>24-AUG</v>
      </c>
      <c r="J3151" s="1" t="s">
        <v>6359</v>
      </c>
      <c r="K3151">
        <v>43</v>
      </c>
      <c r="L3151">
        <v>65</v>
      </c>
      <c r="M3151" s="4">
        <v>169044.93023255799</v>
      </c>
      <c r="N3151" s="3">
        <v>66.153846153846104</v>
      </c>
      <c r="O3151" s="3">
        <f>+Tabla1[[#This Row],[CF_CALC_OCC_ROOMS]]/67*100</f>
        <v>64.179104477611943</v>
      </c>
      <c r="P3151" s="2">
        <v>7268932</v>
      </c>
      <c r="Q3151">
        <v>0</v>
      </c>
      <c r="R3151">
        <v>0</v>
      </c>
      <c r="S3151">
        <v>0</v>
      </c>
    </row>
    <row r="3152" spans="1:19" x14ac:dyDescent="0.25">
      <c r="A3152" s="1" t="s">
        <v>13</v>
      </c>
      <c r="B3152" s="4">
        <v>10260390</v>
      </c>
      <c r="C3152">
        <v>62</v>
      </c>
      <c r="D3152">
        <v>121</v>
      </c>
      <c r="E3152" s="1" t="s">
        <v>3164</v>
      </c>
      <c r="F3152" t="str">
        <f>+RIGHT(Tabla1[[#This Row],[CONSIDERED_DATE1]],6)</f>
        <v>AUG-24</v>
      </c>
      <c r="G3152" t="str">
        <f>+LEFT(Tabla1[[#This Row],[CONSIDERED_DATE12]],3)</f>
        <v>AUG</v>
      </c>
      <c r="H3152" t="str">
        <f>+RIGHT(Tabla1[[#This Row],[CONSIDERED_DATE12]],2)</f>
        <v>24</v>
      </c>
      <c r="I3152" t="str">
        <f>+CONCATENATE(Tabla1[[#This Row],[CONSIDERED_DATE14]],"-",Tabla1[[#This Row],[CONSIDERED_DATE13]])</f>
        <v>24-AUG</v>
      </c>
      <c r="J3152" s="1" t="s">
        <v>6360</v>
      </c>
      <c r="K3152">
        <v>62</v>
      </c>
      <c r="L3152">
        <v>65</v>
      </c>
      <c r="M3152" s="4">
        <v>165490.16129032199</v>
      </c>
      <c r="N3152" s="3">
        <v>95.384615384615302</v>
      </c>
      <c r="O3152" s="3">
        <f>+Tabla1[[#This Row],[CF_CALC_OCC_ROOMS]]/67*100</f>
        <v>92.537313432835816</v>
      </c>
      <c r="P3152" s="2">
        <v>10260390</v>
      </c>
      <c r="Q3152">
        <v>0</v>
      </c>
      <c r="R3152">
        <v>0</v>
      </c>
      <c r="S3152">
        <v>0</v>
      </c>
    </row>
    <row r="3153" spans="1:19" x14ac:dyDescent="0.25">
      <c r="A3153" s="1" t="s">
        <v>13</v>
      </c>
      <c r="B3153" s="4">
        <v>10066728</v>
      </c>
      <c r="C3153">
        <v>59</v>
      </c>
      <c r="D3153">
        <v>116</v>
      </c>
      <c r="E3153" s="1" t="s">
        <v>3165</v>
      </c>
      <c r="F3153" t="str">
        <f>+RIGHT(Tabla1[[#This Row],[CONSIDERED_DATE1]],6)</f>
        <v>AUG-24</v>
      </c>
      <c r="G3153" t="str">
        <f>+LEFT(Tabla1[[#This Row],[CONSIDERED_DATE12]],3)</f>
        <v>AUG</v>
      </c>
      <c r="H3153" t="str">
        <f>+RIGHT(Tabla1[[#This Row],[CONSIDERED_DATE12]],2)</f>
        <v>24</v>
      </c>
      <c r="I3153" t="str">
        <f>+CONCATENATE(Tabla1[[#This Row],[CONSIDERED_DATE14]],"-",Tabla1[[#This Row],[CONSIDERED_DATE13]])</f>
        <v>24-AUG</v>
      </c>
      <c r="J3153" s="1" t="s">
        <v>6361</v>
      </c>
      <c r="K3153">
        <v>59</v>
      </c>
      <c r="L3153">
        <v>65</v>
      </c>
      <c r="M3153" s="4">
        <v>170622.508474576</v>
      </c>
      <c r="N3153" s="3">
        <v>90.769230769230703</v>
      </c>
      <c r="O3153" s="3">
        <f>+Tabla1[[#This Row],[CF_CALC_OCC_ROOMS]]/67*100</f>
        <v>88.059701492537314</v>
      </c>
      <c r="P3153" s="2">
        <v>10066728</v>
      </c>
      <c r="Q3153">
        <v>0</v>
      </c>
      <c r="R3153">
        <v>0</v>
      </c>
      <c r="S3153">
        <v>0</v>
      </c>
    </row>
    <row r="3154" spans="1:19" x14ac:dyDescent="0.25">
      <c r="A3154" s="1" t="s">
        <v>13</v>
      </c>
      <c r="B3154" s="4">
        <v>2061648</v>
      </c>
      <c r="C3154">
        <v>17</v>
      </c>
      <c r="D3154">
        <v>24</v>
      </c>
      <c r="E3154" s="1" t="s">
        <v>3166</v>
      </c>
      <c r="F3154" t="str">
        <f>+RIGHT(Tabla1[[#This Row],[CONSIDERED_DATE1]],6)</f>
        <v>AUG-24</v>
      </c>
      <c r="G3154" t="str">
        <f>+LEFT(Tabla1[[#This Row],[CONSIDERED_DATE12]],3)</f>
        <v>AUG</v>
      </c>
      <c r="H3154" t="str">
        <f>+RIGHT(Tabla1[[#This Row],[CONSIDERED_DATE12]],2)</f>
        <v>24</v>
      </c>
      <c r="I3154" t="str">
        <f>+CONCATENATE(Tabla1[[#This Row],[CONSIDERED_DATE14]],"-",Tabla1[[#This Row],[CONSIDERED_DATE13]])</f>
        <v>24-AUG</v>
      </c>
      <c r="J3154" s="1" t="s">
        <v>6362</v>
      </c>
      <c r="K3154">
        <v>17</v>
      </c>
      <c r="L3154">
        <v>66</v>
      </c>
      <c r="M3154" s="4">
        <v>121273.411764705</v>
      </c>
      <c r="N3154" s="3">
        <v>25.757575757575701</v>
      </c>
      <c r="O3154" s="3">
        <f>+Tabla1[[#This Row],[CF_CALC_OCC_ROOMS]]/67*100</f>
        <v>25.373134328358208</v>
      </c>
      <c r="P3154" s="2">
        <v>2061648</v>
      </c>
      <c r="Q3154">
        <v>0</v>
      </c>
      <c r="R3154">
        <v>0</v>
      </c>
      <c r="S3154">
        <v>0</v>
      </c>
    </row>
    <row r="3155" spans="1:19" x14ac:dyDescent="0.25">
      <c r="A3155" s="1" t="s">
        <v>13</v>
      </c>
      <c r="B3155" s="4">
        <v>3957928</v>
      </c>
      <c r="C3155">
        <v>28</v>
      </c>
      <c r="D3155">
        <v>36</v>
      </c>
      <c r="E3155" s="1" t="s">
        <v>3167</v>
      </c>
      <c r="F3155" t="str">
        <f>+RIGHT(Tabla1[[#This Row],[CONSIDERED_DATE1]],6)</f>
        <v>AUG-24</v>
      </c>
      <c r="G3155" t="str">
        <f>+LEFT(Tabla1[[#This Row],[CONSIDERED_DATE12]],3)</f>
        <v>AUG</v>
      </c>
      <c r="H3155" t="str">
        <f>+RIGHT(Tabla1[[#This Row],[CONSIDERED_DATE12]],2)</f>
        <v>24</v>
      </c>
      <c r="I3155" t="str">
        <f>+CONCATENATE(Tabla1[[#This Row],[CONSIDERED_DATE14]],"-",Tabla1[[#This Row],[CONSIDERED_DATE13]])</f>
        <v>24-AUG</v>
      </c>
      <c r="J3155" s="1" t="s">
        <v>6363</v>
      </c>
      <c r="K3155">
        <v>28</v>
      </c>
      <c r="L3155">
        <v>66</v>
      </c>
      <c r="M3155" s="4">
        <v>141354.57142857101</v>
      </c>
      <c r="N3155" s="3">
        <v>42.424242424242401</v>
      </c>
      <c r="O3155" s="3">
        <f>+Tabla1[[#This Row],[CF_CALC_OCC_ROOMS]]/67*100</f>
        <v>41.791044776119399</v>
      </c>
      <c r="P3155" s="2">
        <v>3957928</v>
      </c>
      <c r="Q3155">
        <v>0</v>
      </c>
      <c r="R3155">
        <v>0</v>
      </c>
      <c r="S3155">
        <v>0</v>
      </c>
    </row>
    <row r="3156" spans="1:19" x14ac:dyDescent="0.25">
      <c r="A3156" s="1" t="s">
        <v>13</v>
      </c>
      <c r="B3156" s="4">
        <v>3713326</v>
      </c>
      <c r="C3156">
        <v>22</v>
      </c>
      <c r="D3156">
        <v>31</v>
      </c>
      <c r="E3156" s="1" t="s">
        <v>3168</v>
      </c>
      <c r="F3156" t="str">
        <f>+RIGHT(Tabla1[[#This Row],[CONSIDERED_DATE1]],6)</f>
        <v>AUG-24</v>
      </c>
      <c r="G3156" t="str">
        <f>+LEFT(Tabla1[[#This Row],[CONSIDERED_DATE12]],3)</f>
        <v>AUG</v>
      </c>
      <c r="H3156" t="str">
        <f>+RIGHT(Tabla1[[#This Row],[CONSIDERED_DATE12]],2)</f>
        <v>24</v>
      </c>
      <c r="I3156" t="str">
        <f>+CONCATENATE(Tabla1[[#This Row],[CONSIDERED_DATE14]],"-",Tabla1[[#This Row],[CONSIDERED_DATE13]])</f>
        <v>24-AUG</v>
      </c>
      <c r="J3156" s="1" t="s">
        <v>6364</v>
      </c>
      <c r="K3156">
        <v>22</v>
      </c>
      <c r="L3156">
        <v>65</v>
      </c>
      <c r="M3156" s="4">
        <v>168787.545454545</v>
      </c>
      <c r="N3156" s="3">
        <v>33.846153846153797</v>
      </c>
      <c r="O3156" s="3">
        <f>+Tabla1[[#This Row],[CF_CALC_OCC_ROOMS]]/67*100</f>
        <v>32.835820895522389</v>
      </c>
      <c r="P3156" s="2">
        <v>3713326</v>
      </c>
      <c r="Q3156">
        <v>0</v>
      </c>
      <c r="R3156">
        <v>0</v>
      </c>
      <c r="S3156">
        <v>0</v>
      </c>
    </row>
    <row r="3157" spans="1:19" x14ac:dyDescent="0.25">
      <c r="A3157" s="1" t="s">
        <v>13</v>
      </c>
      <c r="B3157" s="4">
        <v>3197092</v>
      </c>
      <c r="C3157">
        <v>20</v>
      </c>
      <c r="D3157">
        <v>29</v>
      </c>
      <c r="E3157" s="1" t="s">
        <v>3169</v>
      </c>
      <c r="F3157" t="str">
        <f>+RIGHT(Tabla1[[#This Row],[CONSIDERED_DATE1]],6)</f>
        <v>AUG-24</v>
      </c>
      <c r="G3157" t="str">
        <f>+LEFT(Tabla1[[#This Row],[CONSIDERED_DATE12]],3)</f>
        <v>AUG</v>
      </c>
      <c r="H3157" t="str">
        <f>+RIGHT(Tabla1[[#This Row],[CONSIDERED_DATE12]],2)</f>
        <v>24</v>
      </c>
      <c r="I3157" t="str">
        <f>+CONCATENATE(Tabla1[[#This Row],[CONSIDERED_DATE14]],"-",Tabla1[[#This Row],[CONSIDERED_DATE13]])</f>
        <v>24-AUG</v>
      </c>
      <c r="J3157" s="1" t="s">
        <v>6365</v>
      </c>
      <c r="K3157">
        <v>20</v>
      </c>
      <c r="L3157">
        <v>65</v>
      </c>
      <c r="M3157" s="4">
        <v>159854.6</v>
      </c>
      <c r="N3157" s="3">
        <v>30.769230769230699</v>
      </c>
      <c r="O3157" s="3">
        <f>+Tabla1[[#This Row],[CF_CALC_OCC_ROOMS]]/67*100</f>
        <v>29.850746268656714</v>
      </c>
      <c r="P3157" s="2">
        <v>3197092</v>
      </c>
      <c r="Q3157">
        <v>0</v>
      </c>
      <c r="R3157">
        <v>0</v>
      </c>
      <c r="S3157">
        <v>0</v>
      </c>
    </row>
    <row r="3158" spans="1:19" x14ac:dyDescent="0.25">
      <c r="A3158" s="1" t="s">
        <v>13</v>
      </c>
      <c r="B3158" s="4">
        <v>4060586</v>
      </c>
      <c r="C3158">
        <v>23</v>
      </c>
      <c r="D3158">
        <v>36</v>
      </c>
      <c r="E3158" s="1" t="s">
        <v>3170</v>
      </c>
      <c r="F3158" t="str">
        <f>+RIGHT(Tabla1[[#This Row],[CONSIDERED_DATE1]],6)</f>
        <v>AUG-24</v>
      </c>
      <c r="G3158" t="str">
        <f>+LEFT(Tabla1[[#This Row],[CONSIDERED_DATE12]],3)</f>
        <v>AUG</v>
      </c>
      <c r="H3158" t="str">
        <f>+RIGHT(Tabla1[[#This Row],[CONSIDERED_DATE12]],2)</f>
        <v>24</v>
      </c>
      <c r="I3158" t="str">
        <f>+CONCATENATE(Tabla1[[#This Row],[CONSIDERED_DATE14]],"-",Tabla1[[#This Row],[CONSIDERED_DATE13]])</f>
        <v>24-AUG</v>
      </c>
      <c r="J3158" s="1" t="s">
        <v>6366</v>
      </c>
      <c r="K3158">
        <v>23</v>
      </c>
      <c r="L3158">
        <v>66</v>
      </c>
      <c r="M3158" s="4">
        <v>176547.217391304</v>
      </c>
      <c r="N3158" s="3">
        <v>34.848484848484802</v>
      </c>
      <c r="O3158" s="3">
        <f>+Tabla1[[#This Row],[CF_CALC_OCC_ROOMS]]/67*100</f>
        <v>34.328358208955223</v>
      </c>
      <c r="P3158" s="2">
        <v>4060586</v>
      </c>
      <c r="Q3158">
        <v>0</v>
      </c>
      <c r="R3158">
        <v>0</v>
      </c>
      <c r="S3158">
        <v>0</v>
      </c>
    </row>
    <row r="3159" spans="1:19" x14ac:dyDescent="0.25">
      <c r="A3159" s="1" t="s">
        <v>13</v>
      </c>
      <c r="B3159" s="4">
        <v>7570418</v>
      </c>
      <c r="C3159">
        <v>40</v>
      </c>
      <c r="D3159">
        <v>67</v>
      </c>
      <c r="E3159" s="1" t="s">
        <v>3171</v>
      </c>
      <c r="F3159" t="str">
        <f>+RIGHT(Tabla1[[#This Row],[CONSIDERED_DATE1]],6)</f>
        <v>AUG-24</v>
      </c>
      <c r="G3159" t="str">
        <f>+LEFT(Tabla1[[#This Row],[CONSIDERED_DATE12]],3)</f>
        <v>AUG</v>
      </c>
      <c r="H3159" t="str">
        <f>+RIGHT(Tabla1[[#This Row],[CONSIDERED_DATE12]],2)</f>
        <v>24</v>
      </c>
      <c r="I3159" t="str">
        <f>+CONCATENATE(Tabla1[[#This Row],[CONSIDERED_DATE14]],"-",Tabla1[[#This Row],[CONSIDERED_DATE13]])</f>
        <v>24-AUG</v>
      </c>
      <c r="J3159" s="1" t="s">
        <v>6367</v>
      </c>
      <c r="K3159">
        <v>40</v>
      </c>
      <c r="L3159">
        <v>66</v>
      </c>
      <c r="M3159" s="4">
        <v>189260.45</v>
      </c>
      <c r="N3159" s="3">
        <v>60.606060606060602</v>
      </c>
      <c r="O3159" s="3">
        <f>+Tabla1[[#This Row],[CF_CALC_OCC_ROOMS]]/67*100</f>
        <v>59.701492537313428</v>
      </c>
      <c r="P3159" s="2">
        <v>7570418</v>
      </c>
      <c r="Q3159">
        <v>0</v>
      </c>
      <c r="R3159">
        <v>0</v>
      </c>
      <c r="S3159">
        <v>0</v>
      </c>
    </row>
    <row r="3160" spans="1:19" x14ac:dyDescent="0.25">
      <c r="A3160" s="1" t="s">
        <v>13</v>
      </c>
      <c r="B3160" s="4">
        <v>12106120</v>
      </c>
      <c r="C3160">
        <v>62</v>
      </c>
      <c r="D3160">
        <v>111</v>
      </c>
      <c r="E3160" s="1" t="s">
        <v>3172</v>
      </c>
      <c r="F3160" t="str">
        <f>+RIGHT(Tabla1[[#This Row],[CONSIDERED_DATE1]],6)</f>
        <v>AUG-24</v>
      </c>
      <c r="G3160" t="str">
        <f>+LEFT(Tabla1[[#This Row],[CONSIDERED_DATE12]],3)</f>
        <v>AUG</v>
      </c>
      <c r="H3160" t="str">
        <f>+RIGHT(Tabla1[[#This Row],[CONSIDERED_DATE12]],2)</f>
        <v>24</v>
      </c>
      <c r="I3160" t="str">
        <f>+CONCATENATE(Tabla1[[#This Row],[CONSIDERED_DATE14]],"-",Tabla1[[#This Row],[CONSIDERED_DATE13]])</f>
        <v>24-AUG</v>
      </c>
      <c r="J3160" s="1" t="s">
        <v>6368</v>
      </c>
      <c r="K3160">
        <v>62</v>
      </c>
      <c r="L3160">
        <v>66</v>
      </c>
      <c r="M3160" s="4">
        <v>195260</v>
      </c>
      <c r="N3160" s="3">
        <v>93.939393939393895</v>
      </c>
      <c r="O3160" s="3">
        <f>+Tabla1[[#This Row],[CF_CALC_OCC_ROOMS]]/67*100</f>
        <v>92.537313432835816</v>
      </c>
      <c r="P3160" s="2">
        <v>12106120</v>
      </c>
      <c r="Q3160">
        <v>0</v>
      </c>
      <c r="R3160">
        <v>0</v>
      </c>
      <c r="S3160">
        <v>0</v>
      </c>
    </row>
    <row r="3161" spans="1:19" x14ac:dyDescent="0.25">
      <c r="A3161" s="1" t="s">
        <v>13</v>
      </c>
      <c r="B3161" s="4">
        <v>6773768</v>
      </c>
      <c r="C3161">
        <v>32</v>
      </c>
      <c r="D3161">
        <v>49</v>
      </c>
      <c r="E3161" s="1" t="s">
        <v>3173</v>
      </c>
      <c r="F3161" t="str">
        <f>+RIGHT(Tabla1[[#This Row],[CONSIDERED_DATE1]],6)</f>
        <v>AUG-24</v>
      </c>
      <c r="G3161" t="str">
        <f>+LEFT(Tabla1[[#This Row],[CONSIDERED_DATE12]],3)</f>
        <v>AUG</v>
      </c>
      <c r="H3161" t="str">
        <f>+RIGHT(Tabla1[[#This Row],[CONSIDERED_DATE12]],2)</f>
        <v>24</v>
      </c>
      <c r="I3161" t="str">
        <f>+CONCATENATE(Tabla1[[#This Row],[CONSIDERED_DATE14]],"-",Tabla1[[#This Row],[CONSIDERED_DATE13]])</f>
        <v>24-AUG</v>
      </c>
      <c r="J3161" s="1" t="s">
        <v>6369</v>
      </c>
      <c r="K3161">
        <v>32</v>
      </c>
      <c r="L3161">
        <v>65</v>
      </c>
      <c r="M3161" s="4">
        <v>211680.25</v>
      </c>
      <c r="N3161" s="3">
        <v>49.230769230769198</v>
      </c>
      <c r="O3161" s="3">
        <f>+Tabla1[[#This Row],[CF_CALC_OCC_ROOMS]]/67*100</f>
        <v>47.761194029850742</v>
      </c>
      <c r="P3161" s="2">
        <v>6773768</v>
      </c>
      <c r="Q3161">
        <v>0</v>
      </c>
      <c r="R3161">
        <v>0</v>
      </c>
      <c r="S3161">
        <v>0</v>
      </c>
    </row>
    <row r="3162" spans="1:19" x14ac:dyDescent="0.25">
      <c r="A3162" s="1" t="s">
        <v>13</v>
      </c>
      <c r="B3162" s="4">
        <v>3607370</v>
      </c>
      <c r="C3162">
        <v>16</v>
      </c>
      <c r="D3162">
        <v>19</v>
      </c>
      <c r="E3162" s="1" t="s">
        <v>3174</v>
      </c>
      <c r="F3162" t="str">
        <f>+RIGHT(Tabla1[[#This Row],[CONSIDERED_DATE1]],6)</f>
        <v>AUG-24</v>
      </c>
      <c r="G3162" t="str">
        <f>+LEFT(Tabla1[[#This Row],[CONSIDERED_DATE12]],3)</f>
        <v>AUG</v>
      </c>
      <c r="H3162" t="str">
        <f>+RIGHT(Tabla1[[#This Row],[CONSIDERED_DATE12]],2)</f>
        <v>24</v>
      </c>
      <c r="I3162" t="str">
        <f>+CONCATENATE(Tabla1[[#This Row],[CONSIDERED_DATE14]],"-",Tabla1[[#This Row],[CONSIDERED_DATE13]])</f>
        <v>24-AUG</v>
      </c>
      <c r="J3162" s="1" t="s">
        <v>6370</v>
      </c>
      <c r="K3162">
        <v>16</v>
      </c>
      <c r="L3162">
        <v>64</v>
      </c>
      <c r="M3162" s="4">
        <v>225460.625</v>
      </c>
      <c r="N3162" s="3">
        <v>25</v>
      </c>
      <c r="O3162" s="3">
        <f>+Tabla1[[#This Row],[CF_CALC_OCC_ROOMS]]/67*100</f>
        <v>23.880597014925371</v>
      </c>
      <c r="P3162" s="2">
        <v>3607370</v>
      </c>
      <c r="Q3162">
        <v>0</v>
      </c>
      <c r="R3162">
        <v>0</v>
      </c>
      <c r="S3162">
        <v>0</v>
      </c>
    </row>
    <row r="3163" spans="1:19" x14ac:dyDescent="0.25">
      <c r="A3163" s="1" t="s">
        <v>13</v>
      </c>
      <c r="B3163" s="4">
        <v>4609677</v>
      </c>
      <c r="C3163">
        <v>28</v>
      </c>
      <c r="D3163">
        <v>36</v>
      </c>
      <c r="E3163" s="1" t="s">
        <v>3175</v>
      </c>
      <c r="F3163" t="str">
        <f>+RIGHT(Tabla1[[#This Row],[CONSIDERED_DATE1]],6)</f>
        <v>AUG-24</v>
      </c>
      <c r="G3163" t="str">
        <f>+LEFT(Tabla1[[#This Row],[CONSIDERED_DATE12]],3)</f>
        <v>AUG</v>
      </c>
      <c r="H3163" t="str">
        <f>+RIGHT(Tabla1[[#This Row],[CONSIDERED_DATE12]],2)</f>
        <v>24</v>
      </c>
      <c r="I3163" t="str">
        <f>+CONCATENATE(Tabla1[[#This Row],[CONSIDERED_DATE14]],"-",Tabla1[[#This Row],[CONSIDERED_DATE13]])</f>
        <v>24-AUG</v>
      </c>
      <c r="J3163" s="1" t="s">
        <v>6371</v>
      </c>
      <c r="K3163">
        <v>28</v>
      </c>
      <c r="L3163">
        <v>64</v>
      </c>
      <c r="M3163" s="4">
        <v>164631.32142857101</v>
      </c>
      <c r="N3163" s="3">
        <v>43.75</v>
      </c>
      <c r="O3163" s="3">
        <f>+Tabla1[[#This Row],[CF_CALC_OCC_ROOMS]]/67*100</f>
        <v>41.791044776119399</v>
      </c>
      <c r="P3163" s="2">
        <v>4609677</v>
      </c>
      <c r="Q3163">
        <v>0</v>
      </c>
      <c r="R3163">
        <v>0</v>
      </c>
      <c r="S3163">
        <v>0</v>
      </c>
    </row>
    <row r="3164" spans="1:19" x14ac:dyDescent="0.25">
      <c r="A3164" s="1" t="s">
        <v>13</v>
      </c>
      <c r="B3164" s="4">
        <v>4980194</v>
      </c>
      <c r="C3164">
        <v>30</v>
      </c>
      <c r="D3164">
        <v>39</v>
      </c>
      <c r="E3164" s="1" t="s">
        <v>3176</v>
      </c>
      <c r="F3164" t="str">
        <f>+RIGHT(Tabla1[[#This Row],[CONSIDERED_DATE1]],6)</f>
        <v>AUG-24</v>
      </c>
      <c r="G3164" t="str">
        <f>+LEFT(Tabla1[[#This Row],[CONSIDERED_DATE12]],3)</f>
        <v>AUG</v>
      </c>
      <c r="H3164" t="str">
        <f>+RIGHT(Tabla1[[#This Row],[CONSIDERED_DATE12]],2)</f>
        <v>24</v>
      </c>
      <c r="I3164" t="str">
        <f>+CONCATENATE(Tabla1[[#This Row],[CONSIDERED_DATE14]],"-",Tabla1[[#This Row],[CONSIDERED_DATE13]])</f>
        <v>24-AUG</v>
      </c>
      <c r="J3164" s="1" t="s">
        <v>6372</v>
      </c>
      <c r="K3164">
        <v>30</v>
      </c>
      <c r="L3164">
        <v>64</v>
      </c>
      <c r="M3164" s="4">
        <v>166006.46666666601</v>
      </c>
      <c r="N3164" s="3">
        <v>46.875</v>
      </c>
      <c r="O3164" s="3">
        <f>+Tabla1[[#This Row],[CF_CALC_OCC_ROOMS]]/67*100</f>
        <v>44.776119402985074</v>
      </c>
      <c r="P3164" s="2">
        <v>4980194</v>
      </c>
      <c r="Q3164">
        <v>0</v>
      </c>
      <c r="R3164">
        <v>0</v>
      </c>
      <c r="S3164">
        <v>0</v>
      </c>
    </row>
    <row r="3165" spans="1:19" x14ac:dyDescent="0.25">
      <c r="A3165" s="1" t="s">
        <v>13</v>
      </c>
      <c r="B3165" s="4">
        <v>8449140</v>
      </c>
      <c r="C3165">
        <v>50</v>
      </c>
      <c r="D3165">
        <v>61</v>
      </c>
      <c r="E3165" s="1" t="s">
        <v>3177</v>
      </c>
      <c r="F3165" t="str">
        <f>+RIGHT(Tabla1[[#This Row],[CONSIDERED_DATE1]],6)</f>
        <v>AUG-24</v>
      </c>
      <c r="G3165" t="str">
        <f>+LEFT(Tabla1[[#This Row],[CONSIDERED_DATE12]],3)</f>
        <v>AUG</v>
      </c>
      <c r="H3165" t="str">
        <f>+RIGHT(Tabla1[[#This Row],[CONSIDERED_DATE12]],2)</f>
        <v>24</v>
      </c>
      <c r="I3165" t="str">
        <f>+CONCATENATE(Tabla1[[#This Row],[CONSIDERED_DATE14]],"-",Tabla1[[#This Row],[CONSIDERED_DATE13]])</f>
        <v>24-AUG</v>
      </c>
      <c r="J3165" s="1" t="s">
        <v>6373</v>
      </c>
      <c r="K3165">
        <v>50</v>
      </c>
      <c r="L3165">
        <v>65</v>
      </c>
      <c r="M3165" s="4">
        <v>168982.8</v>
      </c>
      <c r="N3165" s="3">
        <v>76.923076923076906</v>
      </c>
      <c r="O3165" s="3">
        <f>+Tabla1[[#This Row],[CF_CALC_OCC_ROOMS]]/67*100</f>
        <v>74.626865671641795</v>
      </c>
      <c r="P3165" s="2">
        <v>6131140</v>
      </c>
      <c r="Q3165">
        <v>0</v>
      </c>
      <c r="R3165">
        <v>2318000</v>
      </c>
      <c r="S3165">
        <v>0</v>
      </c>
    </row>
    <row r="3166" spans="1:19" x14ac:dyDescent="0.25">
      <c r="A3166" s="1" t="s">
        <v>13</v>
      </c>
      <c r="B3166" s="4">
        <v>9061734</v>
      </c>
      <c r="C3166">
        <v>49</v>
      </c>
      <c r="D3166">
        <v>79</v>
      </c>
      <c r="E3166" s="1" t="s">
        <v>3178</v>
      </c>
      <c r="F3166" t="str">
        <f>+RIGHT(Tabla1[[#This Row],[CONSIDERED_DATE1]],6)</f>
        <v>AUG-24</v>
      </c>
      <c r="G3166" t="str">
        <f>+LEFT(Tabla1[[#This Row],[CONSIDERED_DATE12]],3)</f>
        <v>AUG</v>
      </c>
      <c r="H3166" t="str">
        <f>+RIGHT(Tabla1[[#This Row],[CONSIDERED_DATE12]],2)</f>
        <v>24</v>
      </c>
      <c r="I3166" t="str">
        <f>+CONCATENATE(Tabla1[[#This Row],[CONSIDERED_DATE14]],"-",Tabla1[[#This Row],[CONSIDERED_DATE13]])</f>
        <v>24-AUG</v>
      </c>
      <c r="J3166" s="1" t="s">
        <v>6374</v>
      </c>
      <c r="K3166">
        <v>49</v>
      </c>
      <c r="L3166">
        <v>64</v>
      </c>
      <c r="M3166" s="4">
        <v>184933.34693877501</v>
      </c>
      <c r="N3166" s="3">
        <v>76.5625</v>
      </c>
      <c r="O3166" s="3">
        <f>+Tabla1[[#This Row],[CF_CALC_OCC_ROOMS]]/67*100</f>
        <v>73.134328358208961</v>
      </c>
      <c r="P3166" s="2">
        <v>9061734</v>
      </c>
      <c r="Q3166">
        <v>0</v>
      </c>
      <c r="R3166">
        <v>0</v>
      </c>
      <c r="S3166">
        <v>0</v>
      </c>
    </row>
    <row r="3167" spans="1:19" x14ac:dyDescent="0.25">
      <c r="A3167" s="1" t="s">
        <v>13</v>
      </c>
      <c r="B3167" s="4">
        <v>15153784</v>
      </c>
      <c r="C3167">
        <v>64</v>
      </c>
      <c r="D3167">
        <v>108</v>
      </c>
      <c r="E3167" s="1" t="s">
        <v>3179</v>
      </c>
      <c r="F3167" t="str">
        <f>+RIGHT(Tabla1[[#This Row],[CONSIDERED_DATE1]],6)</f>
        <v>AUG-24</v>
      </c>
      <c r="G3167" t="str">
        <f>+LEFT(Tabla1[[#This Row],[CONSIDERED_DATE12]],3)</f>
        <v>AUG</v>
      </c>
      <c r="H3167" t="str">
        <f>+RIGHT(Tabla1[[#This Row],[CONSIDERED_DATE12]],2)</f>
        <v>24</v>
      </c>
      <c r="I3167" t="str">
        <f>+CONCATENATE(Tabla1[[#This Row],[CONSIDERED_DATE14]],"-",Tabla1[[#This Row],[CONSIDERED_DATE13]])</f>
        <v>24-AUG</v>
      </c>
      <c r="J3167" s="1" t="s">
        <v>6375</v>
      </c>
      <c r="K3167">
        <v>64</v>
      </c>
      <c r="L3167">
        <v>65</v>
      </c>
      <c r="M3167" s="4">
        <v>236777.875</v>
      </c>
      <c r="N3167" s="3">
        <v>98.461538461538396</v>
      </c>
      <c r="O3167" s="3">
        <f>+Tabla1[[#This Row],[CF_CALC_OCC_ROOMS]]/67*100</f>
        <v>95.522388059701484</v>
      </c>
      <c r="P3167" s="2">
        <v>15153784</v>
      </c>
      <c r="Q3167">
        <v>0</v>
      </c>
      <c r="R3167">
        <v>0</v>
      </c>
      <c r="S3167">
        <v>0</v>
      </c>
    </row>
    <row r="3168" spans="1:19" x14ac:dyDescent="0.25">
      <c r="A3168" s="1" t="s">
        <v>13</v>
      </c>
      <c r="B3168" s="4">
        <v>11221937</v>
      </c>
      <c r="C3168">
        <v>36</v>
      </c>
      <c r="D3168">
        <v>48</v>
      </c>
      <c r="E3168" s="1" t="s">
        <v>3180</v>
      </c>
      <c r="F3168" t="str">
        <f>+RIGHT(Tabla1[[#This Row],[CONSIDERED_DATE1]],6)</f>
        <v>SEP-24</v>
      </c>
      <c r="G3168" t="str">
        <f>+LEFT(Tabla1[[#This Row],[CONSIDERED_DATE12]],3)</f>
        <v>SEP</v>
      </c>
      <c r="H3168" t="str">
        <f>+RIGHT(Tabla1[[#This Row],[CONSIDERED_DATE12]],2)</f>
        <v>24</v>
      </c>
      <c r="I3168" t="str">
        <f>+CONCATENATE(Tabla1[[#This Row],[CONSIDERED_DATE14]],"-",Tabla1[[#This Row],[CONSIDERED_DATE13]])</f>
        <v>24-SEP</v>
      </c>
      <c r="J3168" s="1" t="s">
        <v>6376</v>
      </c>
      <c r="K3168">
        <v>36</v>
      </c>
      <c r="L3168">
        <v>65</v>
      </c>
      <c r="M3168" s="4">
        <v>311720.47222222202</v>
      </c>
      <c r="N3168" s="3">
        <v>55.384615384615302</v>
      </c>
      <c r="O3168" s="3">
        <f>+Tabla1[[#This Row],[CF_CALC_OCC_ROOMS]]/67*100</f>
        <v>53.731343283582092</v>
      </c>
      <c r="P3168" s="2">
        <v>11221937</v>
      </c>
      <c r="Q3168">
        <v>0</v>
      </c>
      <c r="R3168">
        <v>0</v>
      </c>
      <c r="S3168">
        <v>0</v>
      </c>
    </row>
    <row r="3169" spans="1:19" x14ac:dyDescent="0.25">
      <c r="A3169" s="1" t="s">
        <v>13</v>
      </c>
      <c r="B3169" s="4">
        <v>7250674</v>
      </c>
      <c r="C3169">
        <v>48</v>
      </c>
      <c r="D3169">
        <v>58</v>
      </c>
      <c r="E3169" s="1" t="s">
        <v>3181</v>
      </c>
      <c r="F3169" t="str">
        <f>+RIGHT(Tabla1[[#This Row],[CONSIDERED_DATE1]],6)</f>
        <v>SEP-24</v>
      </c>
      <c r="G3169" t="str">
        <f>+LEFT(Tabla1[[#This Row],[CONSIDERED_DATE12]],3)</f>
        <v>SEP</v>
      </c>
      <c r="H3169" t="str">
        <f>+RIGHT(Tabla1[[#This Row],[CONSIDERED_DATE12]],2)</f>
        <v>24</v>
      </c>
      <c r="I3169" t="str">
        <f>+CONCATENATE(Tabla1[[#This Row],[CONSIDERED_DATE14]],"-",Tabla1[[#This Row],[CONSIDERED_DATE13]])</f>
        <v>24-SEP</v>
      </c>
      <c r="J3169" s="1" t="s">
        <v>6377</v>
      </c>
      <c r="K3169">
        <v>48</v>
      </c>
      <c r="L3169">
        <v>65</v>
      </c>
      <c r="M3169" s="4">
        <v>151055.70833333299</v>
      </c>
      <c r="N3169" s="3">
        <v>73.846153846153797</v>
      </c>
      <c r="O3169" s="3">
        <f>+Tabla1[[#This Row],[CF_CALC_OCC_ROOMS]]/67*100</f>
        <v>71.641791044776113</v>
      </c>
      <c r="P3169" s="2">
        <v>7250674</v>
      </c>
      <c r="Q3169">
        <v>0</v>
      </c>
      <c r="R3169">
        <v>0</v>
      </c>
      <c r="S3169">
        <v>0</v>
      </c>
    </row>
    <row r="3170" spans="1:19" x14ac:dyDescent="0.25">
      <c r="A3170" s="1" t="s">
        <v>13</v>
      </c>
      <c r="B3170" s="4">
        <v>12411549</v>
      </c>
      <c r="C3170">
        <v>46</v>
      </c>
      <c r="D3170">
        <v>55</v>
      </c>
      <c r="E3170" s="1" t="s">
        <v>3182</v>
      </c>
      <c r="F3170" t="str">
        <f>+RIGHT(Tabla1[[#This Row],[CONSIDERED_DATE1]],6)</f>
        <v>SEP-24</v>
      </c>
      <c r="G3170" t="str">
        <f>+LEFT(Tabla1[[#This Row],[CONSIDERED_DATE12]],3)</f>
        <v>SEP</v>
      </c>
      <c r="H3170" t="str">
        <f>+RIGHT(Tabla1[[#This Row],[CONSIDERED_DATE12]],2)</f>
        <v>24</v>
      </c>
      <c r="I3170" t="str">
        <f>+CONCATENATE(Tabla1[[#This Row],[CONSIDERED_DATE14]],"-",Tabla1[[#This Row],[CONSIDERED_DATE13]])</f>
        <v>24-SEP</v>
      </c>
      <c r="J3170" s="1" t="s">
        <v>6378</v>
      </c>
      <c r="K3170">
        <v>46</v>
      </c>
      <c r="L3170">
        <v>65</v>
      </c>
      <c r="M3170" s="4">
        <v>269816.28260869498</v>
      </c>
      <c r="N3170" s="3">
        <v>70.769230769230703</v>
      </c>
      <c r="O3170" s="3">
        <f>+Tabla1[[#This Row],[CF_CALC_OCC_ROOMS]]/67*100</f>
        <v>68.656716417910445</v>
      </c>
      <c r="P3170" s="2">
        <v>12411549</v>
      </c>
      <c r="Q3170">
        <v>0</v>
      </c>
      <c r="R3170">
        <v>0</v>
      </c>
      <c r="S3170">
        <v>0</v>
      </c>
    </row>
    <row r="3171" spans="1:19" x14ac:dyDescent="0.25">
      <c r="A3171" s="1" t="s">
        <v>13</v>
      </c>
      <c r="B3171" s="4">
        <v>9177296</v>
      </c>
      <c r="C3171">
        <v>60</v>
      </c>
      <c r="D3171">
        <v>67</v>
      </c>
      <c r="E3171" s="1" t="s">
        <v>3183</v>
      </c>
      <c r="F3171" t="str">
        <f>+RIGHT(Tabla1[[#This Row],[CONSIDERED_DATE1]],6)</f>
        <v>SEP-24</v>
      </c>
      <c r="G3171" t="str">
        <f>+LEFT(Tabla1[[#This Row],[CONSIDERED_DATE12]],3)</f>
        <v>SEP</v>
      </c>
      <c r="H3171" t="str">
        <f>+RIGHT(Tabla1[[#This Row],[CONSIDERED_DATE12]],2)</f>
        <v>24</v>
      </c>
      <c r="I3171" t="str">
        <f>+CONCATENATE(Tabla1[[#This Row],[CONSIDERED_DATE14]],"-",Tabla1[[#This Row],[CONSIDERED_DATE13]])</f>
        <v>24-SEP</v>
      </c>
      <c r="J3171" s="1" t="s">
        <v>6379</v>
      </c>
      <c r="K3171">
        <v>60</v>
      </c>
      <c r="L3171">
        <v>65</v>
      </c>
      <c r="M3171" s="4">
        <v>152954.933333333</v>
      </c>
      <c r="N3171" s="3">
        <v>92.307692307692307</v>
      </c>
      <c r="O3171" s="3">
        <f>+Tabla1[[#This Row],[CF_CALC_OCC_ROOMS]]/67*100</f>
        <v>89.552238805970148</v>
      </c>
      <c r="P3171" s="2">
        <v>6394296</v>
      </c>
      <c r="Q3171">
        <v>0</v>
      </c>
      <c r="R3171">
        <v>2783000</v>
      </c>
      <c r="S3171">
        <v>0</v>
      </c>
    </row>
    <row r="3172" spans="1:19" x14ac:dyDescent="0.25">
      <c r="A3172" s="1" t="s">
        <v>13</v>
      </c>
      <c r="B3172" s="4">
        <v>9876616</v>
      </c>
      <c r="C3172">
        <v>62</v>
      </c>
      <c r="D3172">
        <v>68</v>
      </c>
      <c r="E3172" s="1" t="s">
        <v>3184</v>
      </c>
      <c r="F3172" t="str">
        <f>+RIGHT(Tabla1[[#This Row],[CONSIDERED_DATE1]],6)</f>
        <v>SEP-24</v>
      </c>
      <c r="G3172" t="str">
        <f>+LEFT(Tabla1[[#This Row],[CONSIDERED_DATE12]],3)</f>
        <v>SEP</v>
      </c>
      <c r="H3172" t="str">
        <f>+RIGHT(Tabla1[[#This Row],[CONSIDERED_DATE12]],2)</f>
        <v>24</v>
      </c>
      <c r="I3172" t="str">
        <f>+CONCATENATE(Tabla1[[#This Row],[CONSIDERED_DATE14]],"-",Tabla1[[#This Row],[CONSIDERED_DATE13]])</f>
        <v>24-SEP</v>
      </c>
      <c r="J3172" s="1" t="s">
        <v>6380</v>
      </c>
      <c r="K3172">
        <v>62</v>
      </c>
      <c r="L3172">
        <v>65</v>
      </c>
      <c r="M3172" s="4">
        <v>159300.25806451601</v>
      </c>
      <c r="N3172" s="3">
        <v>95.384615384615302</v>
      </c>
      <c r="O3172" s="3">
        <f>+Tabla1[[#This Row],[CF_CALC_OCC_ROOMS]]/67*100</f>
        <v>92.537313432835816</v>
      </c>
      <c r="P3172" s="2">
        <v>6774616</v>
      </c>
      <c r="Q3172">
        <v>0</v>
      </c>
      <c r="R3172">
        <v>3102000</v>
      </c>
      <c r="S3172">
        <v>0</v>
      </c>
    </row>
    <row r="3173" spans="1:19" x14ac:dyDescent="0.25">
      <c r="A3173" s="1" t="s">
        <v>13</v>
      </c>
      <c r="B3173" s="4">
        <v>10082635</v>
      </c>
      <c r="C3173">
        <v>58</v>
      </c>
      <c r="D3173">
        <v>83</v>
      </c>
      <c r="E3173" s="1" t="s">
        <v>3185</v>
      </c>
      <c r="F3173" t="str">
        <f>+RIGHT(Tabla1[[#This Row],[CONSIDERED_DATE1]],6)</f>
        <v>SEP-24</v>
      </c>
      <c r="G3173" t="str">
        <f>+LEFT(Tabla1[[#This Row],[CONSIDERED_DATE12]],3)</f>
        <v>SEP</v>
      </c>
      <c r="H3173" t="str">
        <f>+RIGHT(Tabla1[[#This Row],[CONSIDERED_DATE12]],2)</f>
        <v>24</v>
      </c>
      <c r="I3173" t="str">
        <f>+CONCATENATE(Tabla1[[#This Row],[CONSIDERED_DATE14]],"-",Tabla1[[#This Row],[CONSIDERED_DATE13]])</f>
        <v>24-SEP</v>
      </c>
      <c r="J3173" s="1" t="s">
        <v>6381</v>
      </c>
      <c r="K3173">
        <v>58</v>
      </c>
      <c r="L3173">
        <v>66</v>
      </c>
      <c r="M3173" s="4">
        <v>173838.534482758</v>
      </c>
      <c r="N3173" s="3">
        <v>87.878787878787804</v>
      </c>
      <c r="O3173" s="3">
        <f>+Tabla1[[#This Row],[CF_CALC_OCC_ROOMS]]/67*100</f>
        <v>86.567164179104466</v>
      </c>
      <c r="P3173" s="2">
        <v>10082635</v>
      </c>
      <c r="Q3173">
        <v>0</v>
      </c>
      <c r="R3173">
        <v>0</v>
      </c>
      <c r="S3173">
        <v>0</v>
      </c>
    </row>
    <row r="3174" spans="1:19" x14ac:dyDescent="0.25">
      <c r="A3174" s="1" t="s">
        <v>13</v>
      </c>
      <c r="B3174" s="4">
        <v>10827901</v>
      </c>
      <c r="C3174">
        <v>65</v>
      </c>
      <c r="D3174">
        <v>102</v>
      </c>
      <c r="E3174" s="1" t="s">
        <v>3186</v>
      </c>
      <c r="F3174" t="str">
        <f>+RIGHT(Tabla1[[#This Row],[CONSIDERED_DATE1]],6)</f>
        <v>SEP-24</v>
      </c>
      <c r="G3174" t="str">
        <f>+LEFT(Tabla1[[#This Row],[CONSIDERED_DATE12]],3)</f>
        <v>SEP</v>
      </c>
      <c r="H3174" t="str">
        <f>+RIGHT(Tabla1[[#This Row],[CONSIDERED_DATE12]],2)</f>
        <v>24</v>
      </c>
      <c r="I3174" t="str">
        <f>+CONCATENATE(Tabla1[[#This Row],[CONSIDERED_DATE14]],"-",Tabla1[[#This Row],[CONSIDERED_DATE13]])</f>
        <v>24-SEP</v>
      </c>
      <c r="J3174" s="1" t="s">
        <v>6382</v>
      </c>
      <c r="K3174">
        <v>65</v>
      </c>
      <c r="L3174">
        <v>67</v>
      </c>
      <c r="M3174" s="4">
        <v>166583.09230769199</v>
      </c>
      <c r="N3174" s="3">
        <v>97.014925373134304</v>
      </c>
      <c r="O3174" s="3">
        <f>+Tabla1[[#This Row],[CF_CALC_OCC_ROOMS]]/67*100</f>
        <v>97.014925373134332</v>
      </c>
      <c r="P3174" s="2">
        <v>10827901</v>
      </c>
      <c r="Q3174">
        <v>0</v>
      </c>
      <c r="R3174">
        <v>0</v>
      </c>
      <c r="S3174">
        <v>0</v>
      </c>
    </row>
    <row r="3175" spans="1:19" x14ac:dyDescent="0.25">
      <c r="A3175" s="1" t="s">
        <v>13</v>
      </c>
      <c r="B3175" s="4">
        <v>5011260</v>
      </c>
      <c r="C3175">
        <v>32</v>
      </c>
      <c r="D3175">
        <v>40</v>
      </c>
      <c r="E3175" s="1" t="s">
        <v>3187</v>
      </c>
      <c r="F3175" t="str">
        <f>+RIGHT(Tabla1[[#This Row],[CONSIDERED_DATE1]],6)</f>
        <v>SEP-24</v>
      </c>
      <c r="G3175" t="str">
        <f>+LEFT(Tabla1[[#This Row],[CONSIDERED_DATE12]],3)</f>
        <v>SEP</v>
      </c>
      <c r="H3175" t="str">
        <f>+RIGHT(Tabla1[[#This Row],[CONSIDERED_DATE12]],2)</f>
        <v>24</v>
      </c>
      <c r="I3175" t="str">
        <f>+CONCATENATE(Tabla1[[#This Row],[CONSIDERED_DATE14]],"-",Tabla1[[#This Row],[CONSIDERED_DATE13]])</f>
        <v>24-SEP</v>
      </c>
      <c r="J3175" s="1" t="s">
        <v>6383</v>
      </c>
      <c r="K3175">
        <v>32</v>
      </c>
      <c r="L3175">
        <v>67</v>
      </c>
      <c r="M3175" s="4">
        <v>156601.875</v>
      </c>
      <c r="N3175" s="3">
        <v>47.761194029850699</v>
      </c>
      <c r="O3175" s="3">
        <f>+Tabla1[[#This Row],[CF_CALC_OCC_ROOMS]]/67*100</f>
        <v>47.761194029850742</v>
      </c>
      <c r="P3175" s="2">
        <v>5011260</v>
      </c>
      <c r="Q3175">
        <v>0</v>
      </c>
      <c r="R3175">
        <v>0</v>
      </c>
      <c r="S3175">
        <v>0</v>
      </c>
    </row>
    <row r="3176" spans="1:19" x14ac:dyDescent="0.25">
      <c r="A3176" s="1" t="s">
        <v>13</v>
      </c>
      <c r="B3176" s="4">
        <v>5930033</v>
      </c>
      <c r="C3176">
        <v>37</v>
      </c>
      <c r="D3176">
        <v>40</v>
      </c>
      <c r="E3176" s="1" t="s">
        <v>3188</v>
      </c>
      <c r="F3176" t="str">
        <f>+RIGHT(Tabla1[[#This Row],[CONSIDERED_DATE1]],6)</f>
        <v>SEP-24</v>
      </c>
      <c r="G3176" t="str">
        <f>+LEFT(Tabla1[[#This Row],[CONSIDERED_DATE12]],3)</f>
        <v>SEP</v>
      </c>
      <c r="H3176" t="str">
        <f>+RIGHT(Tabla1[[#This Row],[CONSIDERED_DATE12]],2)</f>
        <v>24</v>
      </c>
      <c r="I3176" t="str">
        <f>+CONCATENATE(Tabla1[[#This Row],[CONSIDERED_DATE14]],"-",Tabla1[[#This Row],[CONSIDERED_DATE13]])</f>
        <v>24-SEP</v>
      </c>
      <c r="J3176" s="1" t="s">
        <v>6384</v>
      </c>
      <c r="K3176">
        <v>37</v>
      </c>
      <c r="L3176">
        <v>66</v>
      </c>
      <c r="M3176" s="4">
        <v>160271.16216216201</v>
      </c>
      <c r="N3176" s="3">
        <v>56.060606060605998</v>
      </c>
      <c r="O3176" s="3">
        <f>+Tabla1[[#This Row],[CF_CALC_OCC_ROOMS]]/67*100</f>
        <v>55.223880597014926</v>
      </c>
      <c r="P3176" s="2">
        <v>4716833</v>
      </c>
      <c r="Q3176">
        <v>0</v>
      </c>
      <c r="R3176">
        <v>1213200</v>
      </c>
      <c r="S3176">
        <v>0</v>
      </c>
    </row>
    <row r="3177" spans="1:19" x14ac:dyDescent="0.25">
      <c r="A3177" s="1" t="s">
        <v>13</v>
      </c>
      <c r="B3177" s="4">
        <v>6176264</v>
      </c>
      <c r="C3177">
        <v>37</v>
      </c>
      <c r="D3177">
        <v>45</v>
      </c>
      <c r="E3177" s="1" t="s">
        <v>3189</v>
      </c>
      <c r="F3177" t="str">
        <f>+RIGHT(Tabla1[[#This Row],[CONSIDERED_DATE1]],6)</f>
        <v>SEP-24</v>
      </c>
      <c r="G3177" t="str">
        <f>+LEFT(Tabla1[[#This Row],[CONSIDERED_DATE12]],3)</f>
        <v>SEP</v>
      </c>
      <c r="H3177" t="str">
        <f>+RIGHT(Tabla1[[#This Row],[CONSIDERED_DATE12]],2)</f>
        <v>24</v>
      </c>
      <c r="I3177" t="str">
        <f>+CONCATENATE(Tabla1[[#This Row],[CONSIDERED_DATE14]],"-",Tabla1[[#This Row],[CONSIDERED_DATE13]])</f>
        <v>24-SEP</v>
      </c>
      <c r="J3177" s="1" t="s">
        <v>6385</v>
      </c>
      <c r="K3177">
        <v>37</v>
      </c>
      <c r="L3177">
        <v>67</v>
      </c>
      <c r="M3177" s="4">
        <v>166926.054054054</v>
      </c>
      <c r="N3177" s="3">
        <v>55.223880597014897</v>
      </c>
      <c r="O3177" s="3">
        <f>+Tabla1[[#This Row],[CF_CALC_OCC_ROOMS]]/67*100</f>
        <v>55.223880597014926</v>
      </c>
      <c r="P3177" s="2">
        <v>6176257</v>
      </c>
      <c r="Q3177">
        <v>0</v>
      </c>
      <c r="R3177">
        <v>7</v>
      </c>
      <c r="S3177">
        <v>0</v>
      </c>
    </row>
    <row r="3178" spans="1:19" x14ac:dyDescent="0.25">
      <c r="A3178" s="1" t="s">
        <v>13</v>
      </c>
      <c r="B3178" s="4">
        <v>12409180</v>
      </c>
      <c r="C3178">
        <v>66</v>
      </c>
      <c r="D3178">
        <v>78</v>
      </c>
      <c r="E3178" s="1" t="s">
        <v>3190</v>
      </c>
      <c r="F3178" t="str">
        <f>+RIGHT(Tabla1[[#This Row],[CONSIDERED_DATE1]],6)</f>
        <v>SEP-24</v>
      </c>
      <c r="G3178" t="str">
        <f>+LEFT(Tabla1[[#This Row],[CONSIDERED_DATE12]],3)</f>
        <v>SEP</v>
      </c>
      <c r="H3178" t="str">
        <f>+RIGHT(Tabla1[[#This Row],[CONSIDERED_DATE12]],2)</f>
        <v>24</v>
      </c>
      <c r="I3178" t="str">
        <f>+CONCATENATE(Tabla1[[#This Row],[CONSIDERED_DATE14]],"-",Tabla1[[#This Row],[CONSIDERED_DATE13]])</f>
        <v>24-SEP</v>
      </c>
      <c r="J3178" s="1" t="s">
        <v>6386</v>
      </c>
      <c r="K3178">
        <v>66</v>
      </c>
      <c r="L3178">
        <v>67</v>
      </c>
      <c r="M3178" s="4">
        <v>188017.878787878</v>
      </c>
      <c r="N3178" s="3">
        <v>98.507462686567095</v>
      </c>
      <c r="O3178" s="3">
        <f>+Tabla1[[#This Row],[CF_CALC_OCC_ROOMS]]/67*100</f>
        <v>98.507462686567166</v>
      </c>
      <c r="P3178" s="2">
        <v>12409180</v>
      </c>
      <c r="Q3178">
        <v>0</v>
      </c>
      <c r="R3178">
        <v>0</v>
      </c>
      <c r="S3178">
        <v>0</v>
      </c>
    </row>
    <row r="3179" spans="1:19" x14ac:dyDescent="0.25">
      <c r="A3179" s="1" t="s">
        <v>13</v>
      </c>
      <c r="B3179" s="4">
        <v>12826309</v>
      </c>
      <c r="C3179">
        <v>62</v>
      </c>
      <c r="D3179">
        <v>71</v>
      </c>
      <c r="E3179" s="1" t="s">
        <v>3191</v>
      </c>
      <c r="F3179" t="str">
        <f>+RIGHT(Tabla1[[#This Row],[CONSIDERED_DATE1]],6)</f>
        <v>SEP-24</v>
      </c>
      <c r="G3179" t="str">
        <f>+LEFT(Tabla1[[#This Row],[CONSIDERED_DATE12]],3)</f>
        <v>SEP</v>
      </c>
      <c r="H3179" t="str">
        <f>+RIGHT(Tabla1[[#This Row],[CONSIDERED_DATE12]],2)</f>
        <v>24</v>
      </c>
      <c r="I3179" t="str">
        <f>+CONCATENATE(Tabla1[[#This Row],[CONSIDERED_DATE14]],"-",Tabla1[[#This Row],[CONSIDERED_DATE13]])</f>
        <v>24-SEP</v>
      </c>
      <c r="J3179" s="1" t="s">
        <v>6387</v>
      </c>
      <c r="K3179">
        <v>62</v>
      </c>
      <c r="L3179">
        <v>67</v>
      </c>
      <c r="M3179" s="4">
        <v>206875.95161290301</v>
      </c>
      <c r="N3179" s="3">
        <v>92.537313432835802</v>
      </c>
      <c r="O3179" s="3">
        <f>+Tabla1[[#This Row],[CF_CALC_OCC_ROOMS]]/67*100</f>
        <v>92.537313432835816</v>
      </c>
      <c r="P3179" s="2">
        <v>12826309</v>
      </c>
      <c r="Q3179">
        <v>0</v>
      </c>
      <c r="R3179">
        <v>0</v>
      </c>
      <c r="S3179">
        <v>0</v>
      </c>
    </row>
    <row r="3180" spans="1:19" x14ac:dyDescent="0.25">
      <c r="A3180" s="1" t="s">
        <v>13</v>
      </c>
      <c r="B3180" s="4">
        <v>7247068</v>
      </c>
      <c r="C3180">
        <v>35</v>
      </c>
      <c r="D3180">
        <v>52</v>
      </c>
      <c r="E3180" s="1" t="s">
        <v>3192</v>
      </c>
      <c r="F3180" t="str">
        <f>+RIGHT(Tabla1[[#This Row],[CONSIDERED_DATE1]],6)</f>
        <v>SEP-24</v>
      </c>
      <c r="G3180" t="str">
        <f>+LEFT(Tabla1[[#This Row],[CONSIDERED_DATE12]],3)</f>
        <v>SEP</v>
      </c>
      <c r="H3180" t="str">
        <f>+RIGHT(Tabla1[[#This Row],[CONSIDERED_DATE12]],2)</f>
        <v>24</v>
      </c>
      <c r="I3180" t="str">
        <f>+CONCATENATE(Tabla1[[#This Row],[CONSIDERED_DATE14]],"-",Tabla1[[#This Row],[CONSIDERED_DATE13]])</f>
        <v>24-SEP</v>
      </c>
      <c r="J3180" s="1" t="s">
        <v>6388</v>
      </c>
      <c r="K3180">
        <v>35</v>
      </c>
      <c r="L3180">
        <v>67</v>
      </c>
      <c r="M3180" s="4">
        <v>207059.085714285</v>
      </c>
      <c r="N3180" s="3">
        <v>52.238805970149201</v>
      </c>
      <c r="O3180" s="3">
        <f>+Tabla1[[#This Row],[CF_CALC_OCC_ROOMS]]/67*100</f>
        <v>52.238805970149251</v>
      </c>
      <c r="P3180" s="2">
        <v>7247068</v>
      </c>
      <c r="Q3180">
        <v>0</v>
      </c>
      <c r="R3180">
        <v>0</v>
      </c>
      <c r="S3180">
        <v>0</v>
      </c>
    </row>
    <row r="3181" spans="1:19" x14ac:dyDescent="0.25">
      <c r="A3181" s="1" t="s">
        <v>13</v>
      </c>
      <c r="B3181" s="4">
        <v>10326002</v>
      </c>
      <c r="C3181">
        <v>49</v>
      </c>
      <c r="D3181">
        <v>89</v>
      </c>
      <c r="E3181" s="1" t="s">
        <v>3193</v>
      </c>
      <c r="F3181" t="str">
        <f>+RIGHT(Tabla1[[#This Row],[CONSIDERED_DATE1]],6)</f>
        <v>SEP-24</v>
      </c>
      <c r="G3181" t="str">
        <f>+LEFT(Tabla1[[#This Row],[CONSIDERED_DATE12]],3)</f>
        <v>SEP</v>
      </c>
      <c r="H3181" t="str">
        <f>+RIGHT(Tabla1[[#This Row],[CONSIDERED_DATE12]],2)</f>
        <v>24</v>
      </c>
      <c r="I3181" t="str">
        <f>+CONCATENATE(Tabla1[[#This Row],[CONSIDERED_DATE14]],"-",Tabla1[[#This Row],[CONSIDERED_DATE13]])</f>
        <v>24-SEP</v>
      </c>
      <c r="J3181" s="1" t="s">
        <v>6389</v>
      </c>
      <c r="K3181">
        <v>49</v>
      </c>
      <c r="L3181">
        <v>67</v>
      </c>
      <c r="M3181" s="4">
        <v>210734.73469387699</v>
      </c>
      <c r="N3181" s="3">
        <v>73.134328358208904</v>
      </c>
      <c r="O3181" s="3">
        <f>+Tabla1[[#This Row],[CF_CALC_OCC_ROOMS]]/67*100</f>
        <v>73.134328358208961</v>
      </c>
      <c r="P3181" s="2">
        <v>10326002</v>
      </c>
      <c r="Q3181">
        <v>0</v>
      </c>
      <c r="R3181">
        <v>0</v>
      </c>
      <c r="S3181">
        <v>0</v>
      </c>
    </row>
    <row r="3182" spans="1:19" x14ac:dyDescent="0.25">
      <c r="A3182" s="1" t="s">
        <v>13</v>
      </c>
      <c r="B3182" s="4">
        <v>4504087</v>
      </c>
      <c r="C3182">
        <v>25</v>
      </c>
      <c r="D3182">
        <v>44</v>
      </c>
      <c r="E3182" s="1" t="s">
        <v>3194</v>
      </c>
      <c r="F3182" t="str">
        <f>+RIGHT(Tabla1[[#This Row],[CONSIDERED_DATE1]],6)</f>
        <v>SEP-24</v>
      </c>
      <c r="G3182" t="str">
        <f>+LEFT(Tabla1[[#This Row],[CONSIDERED_DATE12]],3)</f>
        <v>SEP</v>
      </c>
      <c r="H3182" t="str">
        <f>+RIGHT(Tabla1[[#This Row],[CONSIDERED_DATE12]],2)</f>
        <v>24</v>
      </c>
      <c r="I3182" t="str">
        <f>+CONCATENATE(Tabla1[[#This Row],[CONSIDERED_DATE14]],"-",Tabla1[[#This Row],[CONSIDERED_DATE13]])</f>
        <v>24-SEP</v>
      </c>
      <c r="J3182" s="1" t="s">
        <v>6390</v>
      </c>
      <c r="K3182">
        <v>25</v>
      </c>
      <c r="L3182">
        <v>67</v>
      </c>
      <c r="M3182" s="4">
        <v>180163.48</v>
      </c>
      <c r="N3182" s="3">
        <v>37.313432835820798</v>
      </c>
      <c r="O3182" s="3">
        <f>+Tabla1[[#This Row],[CF_CALC_OCC_ROOMS]]/67*100</f>
        <v>37.313432835820898</v>
      </c>
      <c r="P3182" s="2">
        <v>4504087</v>
      </c>
      <c r="Q3182">
        <v>0</v>
      </c>
      <c r="R3182">
        <v>0</v>
      </c>
      <c r="S3182">
        <v>0</v>
      </c>
    </row>
    <row r="3183" spans="1:19" x14ac:dyDescent="0.25">
      <c r="A3183" s="1" t="s">
        <v>13</v>
      </c>
      <c r="B3183" s="4">
        <v>4551163</v>
      </c>
      <c r="C3183">
        <v>28</v>
      </c>
      <c r="D3183">
        <v>55</v>
      </c>
      <c r="E3183" s="1" t="s">
        <v>3195</v>
      </c>
      <c r="F3183" t="str">
        <f>+RIGHT(Tabla1[[#This Row],[CONSIDERED_DATE1]],6)</f>
        <v>SEP-24</v>
      </c>
      <c r="G3183" t="str">
        <f>+LEFT(Tabla1[[#This Row],[CONSIDERED_DATE12]],3)</f>
        <v>SEP</v>
      </c>
      <c r="H3183" t="str">
        <f>+RIGHT(Tabla1[[#This Row],[CONSIDERED_DATE12]],2)</f>
        <v>24</v>
      </c>
      <c r="I3183" t="str">
        <f>+CONCATENATE(Tabla1[[#This Row],[CONSIDERED_DATE14]],"-",Tabla1[[#This Row],[CONSIDERED_DATE13]])</f>
        <v>24-SEP</v>
      </c>
      <c r="J3183" s="1" t="s">
        <v>6391</v>
      </c>
      <c r="K3183">
        <v>28</v>
      </c>
      <c r="L3183">
        <v>66</v>
      </c>
      <c r="M3183" s="4">
        <v>162541.53571428501</v>
      </c>
      <c r="N3183" s="3">
        <v>42.424242424242401</v>
      </c>
      <c r="O3183" s="3">
        <f>+Tabla1[[#This Row],[CF_CALC_OCC_ROOMS]]/67*100</f>
        <v>41.791044776119399</v>
      </c>
      <c r="P3183" s="2">
        <v>4551163</v>
      </c>
      <c r="Q3183">
        <v>0</v>
      </c>
      <c r="R3183">
        <v>0</v>
      </c>
      <c r="S3183">
        <v>0</v>
      </c>
    </row>
    <row r="3184" spans="1:19" x14ac:dyDescent="0.25">
      <c r="A3184" s="1" t="s">
        <v>13</v>
      </c>
      <c r="B3184" s="4">
        <v>7178249</v>
      </c>
      <c r="C3184">
        <v>42</v>
      </c>
      <c r="D3184">
        <v>75</v>
      </c>
      <c r="E3184" s="1" t="s">
        <v>3196</v>
      </c>
      <c r="F3184" t="str">
        <f>+RIGHT(Tabla1[[#This Row],[CONSIDERED_DATE1]],6)</f>
        <v>SEP-24</v>
      </c>
      <c r="G3184" t="str">
        <f>+LEFT(Tabla1[[#This Row],[CONSIDERED_DATE12]],3)</f>
        <v>SEP</v>
      </c>
      <c r="H3184" t="str">
        <f>+RIGHT(Tabla1[[#This Row],[CONSIDERED_DATE12]],2)</f>
        <v>24</v>
      </c>
      <c r="I3184" t="str">
        <f>+CONCATENATE(Tabla1[[#This Row],[CONSIDERED_DATE14]],"-",Tabla1[[#This Row],[CONSIDERED_DATE13]])</f>
        <v>24-SEP</v>
      </c>
      <c r="J3184" s="1" t="s">
        <v>6392</v>
      </c>
      <c r="K3184">
        <v>42</v>
      </c>
      <c r="L3184">
        <v>66</v>
      </c>
      <c r="M3184" s="4">
        <v>170910.69047619001</v>
      </c>
      <c r="N3184" s="3">
        <v>63.636363636363598</v>
      </c>
      <c r="O3184" s="3">
        <f>+Tabla1[[#This Row],[CF_CALC_OCC_ROOMS]]/67*100</f>
        <v>62.68656716417911</v>
      </c>
      <c r="P3184" s="2">
        <v>7178249</v>
      </c>
      <c r="Q3184">
        <v>0</v>
      </c>
      <c r="R3184">
        <v>0</v>
      </c>
      <c r="S3184">
        <v>0</v>
      </c>
    </row>
    <row r="3185" spans="1:19" x14ac:dyDescent="0.25">
      <c r="A3185" s="1" t="s">
        <v>13</v>
      </c>
      <c r="B3185" s="4">
        <v>8269468</v>
      </c>
      <c r="C3185">
        <v>45</v>
      </c>
      <c r="D3185">
        <v>80</v>
      </c>
      <c r="E3185" s="1" t="s">
        <v>3197</v>
      </c>
      <c r="F3185" t="str">
        <f>+RIGHT(Tabla1[[#This Row],[CONSIDERED_DATE1]],6)</f>
        <v>SEP-24</v>
      </c>
      <c r="G3185" t="str">
        <f>+LEFT(Tabla1[[#This Row],[CONSIDERED_DATE12]],3)</f>
        <v>SEP</v>
      </c>
      <c r="H3185" t="str">
        <f>+RIGHT(Tabla1[[#This Row],[CONSIDERED_DATE12]],2)</f>
        <v>24</v>
      </c>
      <c r="I3185" t="str">
        <f>+CONCATENATE(Tabla1[[#This Row],[CONSIDERED_DATE14]],"-",Tabla1[[#This Row],[CONSIDERED_DATE13]])</f>
        <v>24-SEP</v>
      </c>
      <c r="J3185" s="1" t="s">
        <v>6393</v>
      </c>
      <c r="K3185">
        <v>45</v>
      </c>
      <c r="L3185">
        <v>66</v>
      </c>
      <c r="M3185" s="4">
        <v>183765.955555555</v>
      </c>
      <c r="N3185" s="3">
        <v>68.181818181818102</v>
      </c>
      <c r="O3185" s="3">
        <f>+Tabla1[[#This Row],[CF_CALC_OCC_ROOMS]]/67*100</f>
        <v>67.164179104477611</v>
      </c>
      <c r="P3185" s="2">
        <v>8269468</v>
      </c>
      <c r="Q3185">
        <v>0</v>
      </c>
      <c r="R3185">
        <v>0</v>
      </c>
      <c r="S3185">
        <v>0</v>
      </c>
    </row>
    <row r="3186" spans="1:19" x14ac:dyDescent="0.25">
      <c r="A3186" s="1" t="s">
        <v>13</v>
      </c>
      <c r="B3186" s="4">
        <v>7900104</v>
      </c>
      <c r="C3186">
        <v>45</v>
      </c>
      <c r="D3186">
        <v>79</v>
      </c>
      <c r="E3186" s="1" t="s">
        <v>3198</v>
      </c>
      <c r="F3186" t="str">
        <f>+RIGHT(Tabla1[[#This Row],[CONSIDERED_DATE1]],6)</f>
        <v>SEP-24</v>
      </c>
      <c r="G3186" t="str">
        <f>+LEFT(Tabla1[[#This Row],[CONSIDERED_DATE12]],3)</f>
        <v>SEP</v>
      </c>
      <c r="H3186" t="str">
        <f>+RIGHT(Tabla1[[#This Row],[CONSIDERED_DATE12]],2)</f>
        <v>24</v>
      </c>
      <c r="I3186" t="str">
        <f>+CONCATENATE(Tabla1[[#This Row],[CONSIDERED_DATE14]],"-",Tabla1[[#This Row],[CONSIDERED_DATE13]])</f>
        <v>24-SEP</v>
      </c>
      <c r="J3186" s="1" t="s">
        <v>6394</v>
      </c>
      <c r="K3186">
        <v>45</v>
      </c>
      <c r="L3186">
        <v>64</v>
      </c>
      <c r="M3186" s="4">
        <v>175557.866666666</v>
      </c>
      <c r="N3186" s="3">
        <v>70.3125</v>
      </c>
      <c r="O3186" s="3">
        <f>+Tabla1[[#This Row],[CF_CALC_OCC_ROOMS]]/67*100</f>
        <v>67.164179104477611</v>
      </c>
      <c r="P3186" s="2">
        <v>7900104</v>
      </c>
      <c r="Q3186">
        <v>0</v>
      </c>
      <c r="R3186">
        <v>0</v>
      </c>
      <c r="S3186">
        <v>0</v>
      </c>
    </row>
    <row r="3187" spans="1:19" x14ac:dyDescent="0.25">
      <c r="A3187" s="1" t="s">
        <v>13</v>
      </c>
      <c r="B3187" s="4">
        <v>8100763</v>
      </c>
      <c r="C3187">
        <v>45</v>
      </c>
      <c r="D3187">
        <v>84</v>
      </c>
      <c r="E3187" s="1" t="s">
        <v>3199</v>
      </c>
      <c r="F3187" t="str">
        <f>+RIGHT(Tabla1[[#This Row],[CONSIDERED_DATE1]],6)</f>
        <v>SEP-24</v>
      </c>
      <c r="G3187" t="str">
        <f>+LEFT(Tabla1[[#This Row],[CONSIDERED_DATE12]],3)</f>
        <v>SEP</v>
      </c>
      <c r="H3187" t="str">
        <f>+RIGHT(Tabla1[[#This Row],[CONSIDERED_DATE12]],2)</f>
        <v>24</v>
      </c>
      <c r="I3187" t="str">
        <f>+CONCATENATE(Tabla1[[#This Row],[CONSIDERED_DATE14]],"-",Tabla1[[#This Row],[CONSIDERED_DATE13]])</f>
        <v>24-SEP</v>
      </c>
      <c r="J3187" s="1" t="s">
        <v>6395</v>
      </c>
      <c r="K3187">
        <v>45</v>
      </c>
      <c r="L3187">
        <v>65</v>
      </c>
      <c r="M3187" s="4">
        <v>180016.955555555</v>
      </c>
      <c r="N3187" s="3">
        <v>69.230769230769198</v>
      </c>
      <c r="O3187" s="3">
        <f>+Tabla1[[#This Row],[CF_CALC_OCC_ROOMS]]/67*100</f>
        <v>67.164179104477611</v>
      </c>
      <c r="P3187" s="2">
        <v>8100763</v>
      </c>
      <c r="Q3187">
        <v>0</v>
      </c>
      <c r="R3187">
        <v>0</v>
      </c>
      <c r="S3187">
        <v>0</v>
      </c>
    </row>
    <row r="3188" spans="1:19" x14ac:dyDescent="0.25">
      <c r="A3188" s="1" t="s">
        <v>13</v>
      </c>
      <c r="B3188" s="4">
        <v>3400995</v>
      </c>
      <c r="C3188">
        <v>17</v>
      </c>
      <c r="D3188">
        <v>31</v>
      </c>
      <c r="E3188" s="1" t="s">
        <v>3200</v>
      </c>
      <c r="F3188" t="str">
        <f>+RIGHT(Tabla1[[#This Row],[CONSIDERED_DATE1]],6)</f>
        <v>SEP-24</v>
      </c>
      <c r="G3188" t="str">
        <f>+LEFT(Tabla1[[#This Row],[CONSIDERED_DATE12]],3)</f>
        <v>SEP</v>
      </c>
      <c r="H3188" t="str">
        <f>+RIGHT(Tabla1[[#This Row],[CONSIDERED_DATE12]],2)</f>
        <v>24</v>
      </c>
      <c r="I3188" t="str">
        <f>+CONCATENATE(Tabla1[[#This Row],[CONSIDERED_DATE14]],"-",Tabla1[[#This Row],[CONSIDERED_DATE13]])</f>
        <v>24-SEP</v>
      </c>
      <c r="J3188" s="1" t="s">
        <v>6396</v>
      </c>
      <c r="K3188">
        <v>17</v>
      </c>
      <c r="L3188">
        <v>65</v>
      </c>
      <c r="M3188" s="4">
        <v>200058.529411764</v>
      </c>
      <c r="N3188" s="3">
        <v>26.1538461538461</v>
      </c>
      <c r="O3188" s="3">
        <f>+Tabla1[[#This Row],[CF_CALC_OCC_ROOMS]]/67*100</f>
        <v>25.373134328358208</v>
      </c>
      <c r="P3188" s="2">
        <v>3400995</v>
      </c>
      <c r="Q3188">
        <v>0</v>
      </c>
      <c r="R3188">
        <v>0</v>
      </c>
      <c r="S3188">
        <v>0</v>
      </c>
    </row>
    <row r="3189" spans="1:19" x14ac:dyDescent="0.25">
      <c r="A3189" s="1" t="s">
        <v>13</v>
      </c>
      <c r="B3189" s="4">
        <v>2220973</v>
      </c>
      <c r="C3189">
        <v>11</v>
      </c>
      <c r="D3189">
        <v>20</v>
      </c>
      <c r="E3189" s="1" t="s">
        <v>3201</v>
      </c>
      <c r="F3189" t="str">
        <f>+RIGHT(Tabla1[[#This Row],[CONSIDERED_DATE1]],6)</f>
        <v>SEP-24</v>
      </c>
      <c r="G3189" t="str">
        <f>+LEFT(Tabla1[[#This Row],[CONSIDERED_DATE12]],3)</f>
        <v>SEP</v>
      </c>
      <c r="H3189" t="str">
        <f>+RIGHT(Tabla1[[#This Row],[CONSIDERED_DATE12]],2)</f>
        <v>24</v>
      </c>
      <c r="I3189" t="str">
        <f>+CONCATENATE(Tabla1[[#This Row],[CONSIDERED_DATE14]],"-",Tabla1[[#This Row],[CONSIDERED_DATE13]])</f>
        <v>24-SEP</v>
      </c>
      <c r="J3189" s="1" t="s">
        <v>6397</v>
      </c>
      <c r="K3189">
        <v>11</v>
      </c>
      <c r="L3189">
        <v>61</v>
      </c>
      <c r="M3189" s="4">
        <v>201906.636363636</v>
      </c>
      <c r="N3189" s="3">
        <v>18.032786885245901</v>
      </c>
      <c r="O3189" s="3">
        <f>+Tabla1[[#This Row],[CF_CALC_OCC_ROOMS]]/67*100</f>
        <v>16.417910447761194</v>
      </c>
      <c r="P3189" s="2">
        <v>2220973</v>
      </c>
      <c r="Q3189">
        <v>0</v>
      </c>
      <c r="R3189">
        <v>0</v>
      </c>
      <c r="S3189">
        <v>0</v>
      </c>
    </row>
    <row r="3190" spans="1:19" x14ac:dyDescent="0.25">
      <c r="A3190" s="1" t="s">
        <v>13</v>
      </c>
      <c r="B3190" s="4">
        <v>463306</v>
      </c>
      <c r="C3190">
        <v>7</v>
      </c>
      <c r="D3190">
        <v>10</v>
      </c>
      <c r="E3190" s="1" t="s">
        <v>3202</v>
      </c>
      <c r="F3190" t="str">
        <f>+RIGHT(Tabla1[[#This Row],[CONSIDERED_DATE1]],6)</f>
        <v>SEP-24</v>
      </c>
      <c r="G3190" t="str">
        <f>+LEFT(Tabla1[[#This Row],[CONSIDERED_DATE12]],3)</f>
        <v>SEP</v>
      </c>
      <c r="H3190" t="str">
        <f>+RIGHT(Tabla1[[#This Row],[CONSIDERED_DATE12]],2)</f>
        <v>24</v>
      </c>
      <c r="I3190" t="str">
        <f>+CONCATENATE(Tabla1[[#This Row],[CONSIDERED_DATE14]],"-",Tabla1[[#This Row],[CONSIDERED_DATE13]])</f>
        <v>24-SEP</v>
      </c>
      <c r="J3190" s="1" t="s">
        <v>6398</v>
      </c>
      <c r="K3190">
        <v>7</v>
      </c>
      <c r="L3190">
        <v>61</v>
      </c>
      <c r="M3190" s="4">
        <v>66186.571428571406</v>
      </c>
      <c r="N3190" s="3">
        <v>11.4754098360655</v>
      </c>
      <c r="O3190" s="3">
        <f>+Tabla1[[#This Row],[CF_CALC_OCC_ROOMS]]/67*100</f>
        <v>10.44776119402985</v>
      </c>
      <c r="P3190" s="2">
        <v>463306</v>
      </c>
      <c r="Q3190">
        <v>0</v>
      </c>
      <c r="R3190">
        <v>0</v>
      </c>
      <c r="S3190">
        <v>0</v>
      </c>
    </row>
    <row r="3191" spans="1:19" x14ac:dyDescent="0.25">
      <c r="A3191" s="1" t="s">
        <v>13</v>
      </c>
      <c r="B3191" s="4">
        <v>1486690</v>
      </c>
      <c r="C3191">
        <v>11</v>
      </c>
      <c r="D3191">
        <v>16</v>
      </c>
      <c r="E3191" s="1" t="s">
        <v>3203</v>
      </c>
      <c r="F3191" t="str">
        <f>+RIGHT(Tabla1[[#This Row],[CONSIDERED_DATE1]],6)</f>
        <v>SEP-24</v>
      </c>
      <c r="G3191" t="str">
        <f>+LEFT(Tabla1[[#This Row],[CONSIDERED_DATE12]],3)</f>
        <v>SEP</v>
      </c>
      <c r="H3191" t="str">
        <f>+RIGHT(Tabla1[[#This Row],[CONSIDERED_DATE12]],2)</f>
        <v>24</v>
      </c>
      <c r="I3191" t="str">
        <f>+CONCATENATE(Tabla1[[#This Row],[CONSIDERED_DATE14]],"-",Tabla1[[#This Row],[CONSIDERED_DATE13]])</f>
        <v>24-SEP</v>
      </c>
      <c r="J3191" s="1" t="s">
        <v>6399</v>
      </c>
      <c r="K3191">
        <v>11</v>
      </c>
      <c r="L3191">
        <v>60</v>
      </c>
      <c r="M3191" s="4">
        <v>135153.636363636</v>
      </c>
      <c r="N3191" s="3">
        <v>18.3333333333333</v>
      </c>
      <c r="O3191" s="3">
        <f>+Tabla1[[#This Row],[CF_CALC_OCC_ROOMS]]/67*100</f>
        <v>16.417910447761194</v>
      </c>
      <c r="P3191" s="2">
        <v>1486690</v>
      </c>
      <c r="Q3191">
        <v>0</v>
      </c>
      <c r="R3191">
        <v>0</v>
      </c>
      <c r="S3191">
        <v>0</v>
      </c>
    </row>
    <row r="3192" spans="1:19" x14ac:dyDescent="0.25">
      <c r="A3192" s="1" t="s">
        <v>13</v>
      </c>
      <c r="B3192" s="4">
        <v>1978584</v>
      </c>
      <c r="C3192">
        <v>15</v>
      </c>
      <c r="D3192">
        <v>22</v>
      </c>
      <c r="E3192" s="1" t="s">
        <v>3204</v>
      </c>
      <c r="F3192" t="str">
        <f>+RIGHT(Tabla1[[#This Row],[CONSIDERED_DATE1]],6)</f>
        <v>SEP-24</v>
      </c>
      <c r="G3192" t="str">
        <f>+LEFT(Tabla1[[#This Row],[CONSIDERED_DATE12]],3)</f>
        <v>SEP</v>
      </c>
      <c r="H3192" t="str">
        <f>+RIGHT(Tabla1[[#This Row],[CONSIDERED_DATE12]],2)</f>
        <v>24</v>
      </c>
      <c r="I3192" t="str">
        <f>+CONCATENATE(Tabla1[[#This Row],[CONSIDERED_DATE14]],"-",Tabla1[[#This Row],[CONSIDERED_DATE13]])</f>
        <v>24-SEP</v>
      </c>
      <c r="J3192" s="1" t="s">
        <v>6400</v>
      </c>
      <c r="K3192">
        <v>15</v>
      </c>
      <c r="L3192">
        <v>60</v>
      </c>
      <c r="M3192" s="4">
        <v>131905.60000000001</v>
      </c>
      <c r="N3192" s="3">
        <v>25</v>
      </c>
      <c r="O3192" s="3">
        <f>+Tabla1[[#This Row],[CF_CALC_OCC_ROOMS]]/67*100</f>
        <v>22.388059701492537</v>
      </c>
      <c r="P3192" s="2">
        <v>1978584</v>
      </c>
      <c r="Q3192">
        <v>0</v>
      </c>
      <c r="R3192">
        <v>0</v>
      </c>
      <c r="S3192">
        <v>0</v>
      </c>
    </row>
    <row r="3193" spans="1:19" x14ac:dyDescent="0.25">
      <c r="A3193" s="1" t="s">
        <v>13</v>
      </c>
      <c r="B3193" s="4">
        <v>3321204</v>
      </c>
      <c r="C3193">
        <v>21</v>
      </c>
      <c r="D3193">
        <v>29</v>
      </c>
      <c r="E3193" s="1" t="s">
        <v>3205</v>
      </c>
      <c r="F3193" t="str">
        <f>+RIGHT(Tabla1[[#This Row],[CONSIDERED_DATE1]],6)</f>
        <v>SEP-24</v>
      </c>
      <c r="G3193" t="str">
        <f>+LEFT(Tabla1[[#This Row],[CONSIDERED_DATE12]],3)</f>
        <v>SEP</v>
      </c>
      <c r="H3193" t="str">
        <f>+RIGHT(Tabla1[[#This Row],[CONSIDERED_DATE12]],2)</f>
        <v>24</v>
      </c>
      <c r="I3193" t="str">
        <f>+CONCATENATE(Tabla1[[#This Row],[CONSIDERED_DATE14]],"-",Tabla1[[#This Row],[CONSIDERED_DATE13]])</f>
        <v>24-SEP</v>
      </c>
      <c r="J3193" s="1" t="s">
        <v>6401</v>
      </c>
      <c r="K3193">
        <v>21</v>
      </c>
      <c r="L3193">
        <v>60</v>
      </c>
      <c r="M3193" s="4">
        <v>158152.57142857101</v>
      </c>
      <c r="N3193" s="3">
        <v>35</v>
      </c>
      <c r="O3193" s="3">
        <f>+Tabla1[[#This Row],[CF_CALC_OCC_ROOMS]]/67*100</f>
        <v>31.343283582089555</v>
      </c>
      <c r="P3193" s="2">
        <v>2445204</v>
      </c>
      <c r="Q3193">
        <v>0</v>
      </c>
      <c r="R3193">
        <v>876000</v>
      </c>
      <c r="S3193">
        <v>0</v>
      </c>
    </row>
    <row r="3194" spans="1:19" x14ac:dyDescent="0.25">
      <c r="A3194" s="1" t="s">
        <v>13</v>
      </c>
      <c r="B3194" s="4">
        <v>4953498</v>
      </c>
      <c r="C3194">
        <v>28</v>
      </c>
      <c r="D3194">
        <v>50</v>
      </c>
      <c r="E3194" s="1" t="s">
        <v>3206</v>
      </c>
      <c r="F3194" t="str">
        <f>+RIGHT(Tabla1[[#This Row],[CONSIDERED_DATE1]],6)</f>
        <v>SEP-24</v>
      </c>
      <c r="G3194" t="str">
        <f>+LEFT(Tabla1[[#This Row],[CONSIDERED_DATE12]],3)</f>
        <v>SEP</v>
      </c>
      <c r="H3194" t="str">
        <f>+RIGHT(Tabla1[[#This Row],[CONSIDERED_DATE12]],2)</f>
        <v>24</v>
      </c>
      <c r="I3194" t="str">
        <f>+CONCATENATE(Tabla1[[#This Row],[CONSIDERED_DATE14]],"-",Tabla1[[#This Row],[CONSIDERED_DATE13]])</f>
        <v>24-SEP</v>
      </c>
      <c r="J3194" s="1" t="s">
        <v>6402</v>
      </c>
      <c r="K3194">
        <v>28</v>
      </c>
      <c r="L3194">
        <v>60</v>
      </c>
      <c r="M3194" s="4">
        <v>176910.642857142</v>
      </c>
      <c r="N3194" s="3">
        <v>46.6666666666666</v>
      </c>
      <c r="O3194" s="3">
        <f>+Tabla1[[#This Row],[CF_CALC_OCC_ROOMS]]/67*100</f>
        <v>41.791044776119399</v>
      </c>
      <c r="P3194" s="2">
        <v>4953498</v>
      </c>
      <c r="Q3194">
        <v>0</v>
      </c>
      <c r="R3194">
        <v>0</v>
      </c>
      <c r="S3194">
        <v>0</v>
      </c>
    </row>
    <row r="3195" spans="1:19" x14ac:dyDescent="0.25">
      <c r="A3195" s="1" t="s">
        <v>13</v>
      </c>
      <c r="B3195" s="4">
        <v>9427738</v>
      </c>
      <c r="C3195">
        <v>50</v>
      </c>
      <c r="D3195">
        <v>97</v>
      </c>
      <c r="E3195" s="1" t="s">
        <v>3207</v>
      </c>
      <c r="F3195" t="str">
        <f>+RIGHT(Tabla1[[#This Row],[CONSIDERED_DATE1]],6)</f>
        <v>SEP-24</v>
      </c>
      <c r="G3195" t="str">
        <f>+LEFT(Tabla1[[#This Row],[CONSIDERED_DATE12]],3)</f>
        <v>SEP</v>
      </c>
      <c r="H3195" t="str">
        <f>+RIGHT(Tabla1[[#This Row],[CONSIDERED_DATE12]],2)</f>
        <v>24</v>
      </c>
      <c r="I3195" t="str">
        <f>+CONCATENATE(Tabla1[[#This Row],[CONSIDERED_DATE14]],"-",Tabla1[[#This Row],[CONSIDERED_DATE13]])</f>
        <v>24-SEP</v>
      </c>
      <c r="J3195" s="1" t="s">
        <v>6403</v>
      </c>
      <c r="K3195">
        <v>50</v>
      </c>
      <c r="L3195">
        <v>60</v>
      </c>
      <c r="M3195" s="4">
        <v>188554.76</v>
      </c>
      <c r="N3195" s="3">
        <v>83.3333333333333</v>
      </c>
      <c r="O3195" s="3">
        <f>+Tabla1[[#This Row],[CF_CALC_OCC_ROOMS]]/67*100</f>
        <v>74.626865671641795</v>
      </c>
      <c r="P3195" s="2">
        <v>9427738</v>
      </c>
      <c r="Q3195">
        <v>0</v>
      </c>
      <c r="R3195">
        <v>0</v>
      </c>
      <c r="S3195">
        <v>0</v>
      </c>
    </row>
    <row r="3196" spans="1:19" x14ac:dyDescent="0.25">
      <c r="A3196" s="1" t="s">
        <v>13</v>
      </c>
      <c r="B3196" s="4">
        <v>1983724</v>
      </c>
      <c r="C3196">
        <v>13</v>
      </c>
      <c r="D3196">
        <v>21</v>
      </c>
      <c r="E3196" s="1" t="s">
        <v>3208</v>
      </c>
      <c r="F3196" t="str">
        <f>+RIGHT(Tabla1[[#This Row],[CONSIDERED_DATE1]],6)</f>
        <v>SEP-24</v>
      </c>
      <c r="G3196" t="str">
        <f>+LEFT(Tabla1[[#This Row],[CONSIDERED_DATE12]],3)</f>
        <v>SEP</v>
      </c>
      <c r="H3196" t="str">
        <f>+RIGHT(Tabla1[[#This Row],[CONSIDERED_DATE12]],2)</f>
        <v>24</v>
      </c>
      <c r="I3196" t="str">
        <f>+CONCATENATE(Tabla1[[#This Row],[CONSIDERED_DATE14]],"-",Tabla1[[#This Row],[CONSIDERED_DATE13]])</f>
        <v>24-SEP</v>
      </c>
      <c r="J3196" s="1" t="s">
        <v>6404</v>
      </c>
      <c r="K3196">
        <v>13</v>
      </c>
      <c r="L3196">
        <v>60</v>
      </c>
      <c r="M3196" s="4">
        <v>152594.153846153</v>
      </c>
      <c r="N3196" s="3">
        <v>21.6666666666666</v>
      </c>
      <c r="O3196" s="3">
        <f>+Tabla1[[#This Row],[CF_CALC_OCC_ROOMS]]/67*100</f>
        <v>19.402985074626866</v>
      </c>
      <c r="P3196" s="2">
        <v>1983724</v>
      </c>
      <c r="Q3196">
        <v>0</v>
      </c>
      <c r="R3196">
        <v>0</v>
      </c>
      <c r="S3196">
        <v>0</v>
      </c>
    </row>
    <row r="3197" spans="1:19" x14ac:dyDescent="0.25">
      <c r="A3197" s="1" t="s">
        <v>13</v>
      </c>
      <c r="B3197" s="4">
        <v>2023394</v>
      </c>
      <c r="C3197">
        <v>16</v>
      </c>
      <c r="D3197">
        <v>21</v>
      </c>
      <c r="E3197" s="1" t="s">
        <v>3209</v>
      </c>
      <c r="F3197" t="str">
        <f>+RIGHT(Tabla1[[#This Row],[CONSIDERED_DATE1]],6)</f>
        <v>SEP-24</v>
      </c>
      <c r="G3197" t="str">
        <f>+LEFT(Tabla1[[#This Row],[CONSIDERED_DATE12]],3)</f>
        <v>SEP</v>
      </c>
      <c r="H3197" t="str">
        <f>+RIGHT(Tabla1[[#This Row],[CONSIDERED_DATE12]],2)</f>
        <v>24</v>
      </c>
      <c r="I3197" t="str">
        <f>+CONCATENATE(Tabla1[[#This Row],[CONSIDERED_DATE14]],"-",Tabla1[[#This Row],[CONSIDERED_DATE13]])</f>
        <v>24-SEP</v>
      </c>
      <c r="J3197" s="1" t="s">
        <v>6405</v>
      </c>
      <c r="K3197">
        <v>16</v>
      </c>
      <c r="L3197">
        <v>62</v>
      </c>
      <c r="M3197" s="4">
        <v>126462.125</v>
      </c>
      <c r="N3197" s="3">
        <v>25.806451612903199</v>
      </c>
      <c r="O3197" s="3">
        <f>+Tabla1[[#This Row],[CF_CALC_OCC_ROOMS]]/67*100</f>
        <v>23.880597014925371</v>
      </c>
      <c r="P3197" s="2">
        <v>2023394</v>
      </c>
      <c r="Q3197">
        <v>0</v>
      </c>
      <c r="R3197">
        <v>0</v>
      </c>
      <c r="S3197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Alejandro Acevedo La Rivera</dc:creator>
  <cp:lastModifiedBy>Daniel Alejandro Acevedo La Rivera</cp:lastModifiedBy>
  <dcterms:created xsi:type="dcterms:W3CDTF">2024-10-08T22:55:17Z</dcterms:created>
  <dcterms:modified xsi:type="dcterms:W3CDTF">2024-10-09T00:38:06Z</dcterms:modified>
</cp:coreProperties>
</file>