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C3M\Trabajo\Investigación\Artículos de revista\Artículo 1. Clasificación de trayectorias\Documento\Imágenes\Distribución barcos\"/>
    </mc:Choice>
  </mc:AlternateContent>
  <xr:revisionPtr revIDLastSave="0" documentId="13_ncr:1_{A7259E38-3A1A-472C-8438-A2B1C7E08C38}" xr6:coauthVersionLast="45" xr6:coauthVersionMax="45" xr10:uidLastSave="{00000000-0000-0000-0000-000000000000}"/>
  <bookViews>
    <workbookView xWindow="-24120" yWindow="14055" windowWidth="24240" windowHeight="17640" xr2:uid="{40B59704-979E-4851-9E72-3DA467471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20" i="1"/>
  <c r="C13" i="1" l="1"/>
  <c r="B13" i="1"/>
  <c r="H13" i="1" s="1"/>
  <c r="D13" i="1"/>
  <c r="H2" i="1"/>
  <c r="H3" i="1"/>
  <c r="K3" i="1"/>
  <c r="H4" i="1"/>
  <c r="K4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K2" i="1"/>
  <c r="K13" i="1" l="1"/>
</calcChain>
</file>

<file path=xl/sharedStrings.xml><?xml version="1.0" encoding="utf-8"?>
<sst xmlns="http://schemas.openxmlformats.org/spreadsheetml/2006/main" count="77" uniqueCount="29">
  <si>
    <t>Anti-pollution</t>
  </si>
  <si>
    <t>Cargo</t>
  </si>
  <si>
    <t>Diving</t>
  </si>
  <si>
    <t>Dredging</t>
  </si>
  <si>
    <t>Fishing</t>
  </si>
  <si>
    <t>HSC</t>
  </si>
  <si>
    <t>Law enforcement</t>
  </si>
  <si>
    <t>Military</t>
  </si>
  <si>
    <t>Other</t>
  </si>
  <si>
    <t>Passenger</t>
  </si>
  <si>
    <t>Pilot</t>
  </si>
  <si>
    <t>Pleasure</t>
  </si>
  <si>
    <t>Port tender</t>
  </si>
  <si>
    <t>Reserved</t>
  </si>
  <si>
    <t>SAR</t>
  </si>
  <si>
    <t>Sailing</t>
  </si>
  <si>
    <t>Spare 1</t>
  </si>
  <si>
    <t>Spare 2</t>
  </si>
  <si>
    <t>Tanker</t>
  </si>
  <si>
    <t>Towing</t>
  </si>
  <si>
    <t>Towing long/wide</t>
  </si>
  <si>
    <t>Tug</t>
  </si>
  <si>
    <t>WIG</t>
  </si>
  <si>
    <t>MMSI</t>
  </si>
  <si>
    <t>Cleaned</t>
  </si>
  <si>
    <t>Segments</t>
  </si>
  <si>
    <t>Segmentos respecto a MMSI</t>
  </si>
  <si>
    <t>Segmentos respecto a Cleaned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</si>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</sst>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Segmentos respecto a MMSI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C8-4DE5-A35B-F19AA5C3AA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C8-4DE5-A35B-F19AA5C3AA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8-4DE5-A35B-F19AA5C3AA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C8-4DE5-A35B-F19AA5C3AA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C8-4DE5-A35B-F19AA5C3AA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EC8-4DE5-A35B-F19AA5C3AA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C8-4DE5-A35B-F19AA5C3AA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EC8-4DE5-A35B-F19AA5C3AA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EC8-4DE5-A35B-F19AA5C3AA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EC8-4DE5-A35B-F19AA5C3AA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EC8-4DE5-A35B-F19AA5C3AA7C}"/>
              </c:ext>
            </c:extLst>
          </c:dPt>
          <c:cat>
            <c:strRef>
              <c:f>Sheet1!$G$2:$G$12</c:f>
              <c:strCache>
                <c:ptCount val="11"/>
                <c:pt idx="0">
                  <c:v>Cargo</c:v>
                </c:pt>
                <c:pt idx="1">
                  <c:v>Dredging</c:v>
                </c:pt>
                <c:pt idx="2">
                  <c:v>Fishing</c:v>
                </c:pt>
                <c:pt idx="3">
                  <c:v>HSC</c:v>
                </c:pt>
                <c:pt idx="4">
                  <c:v>Other</c:v>
                </c:pt>
                <c:pt idx="5">
                  <c:v>Passenger</c:v>
                </c:pt>
                <c:pt idx="6">
                  <c:v>Pilot</c:v>
                </c:pt>
                <c:pt idx="7">
                  <c:v>SAR</c:v>
                </c:pt>
                <c:pt idx="8">
                  <c:v>Sailing</c:v>
                </c:pt>
                <c:pt idx="9">
                  <c:v>Tanker</c:v>
                </c:pt>
                <c:pt idx="10">
                  <c:v>Tug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59.906194690265487</c:v>
                </c:pt>
                <c:pt idx="1">
                  <c:v>76.228571428571428</c:v>
                </c:pt>
                <c:pt idx="2">
                  <c:v>78.32384341637011</c:v>
                </c:pt>
                <c:pt idx="3">
                  <c:v>176.97368421052633</c:v>
                </c:pt>
                <c:pt idx="4">
                  <c:v>76.57692307692308</c:v>
                </c:pt>
                <c:pt idx="5">
                  <c:v>106.48630136986301</c:v>
                </c:pt>
                <c:pt idx="6">
                  <c:v>164.10256410256412</c:v>
                </c:pt>
                <c:pt idx="7">
                  <c:v>89.274509803921575</c:v>
                </c:pt>
                <c:pt idx="8">
                  <c:v>22.02</c:v>
                </c:pt>
                <c:pt idx="9">
                  <c:v>53.136792452830186</c:v>
                </c:pt>
                <c:pt idx="10">
                  <c:v>62.529411764705884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33A-8EA3-3D79A2DA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1600">
                <a:latin typeface="Times New Roman" panose="02020603050405020304" pitchFamily="18" charset="0"/>
                <a:cs typeface="Times New Roman" panose="02020603050405020304" pitchFamily="18" charset="0"/>
              </a:rPr>
              <a:t>MMSI data distribution</a:t>
            </a:r>
          </a:p>
        </c:rich>
      </c:tx>
      <c:layout>
        <c:manualLayout>
          <c:xMode val="edge"/>
          <c:yMode val="edge"/>
          <c:x val="0.28992061570231825"/>
          <c:y val="1.8554061531550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079229286145603"/>
          <c:y val="0.11174183557376061"/>
          <c:w val="0.79058313675914671"/>
          <c:h val="0.616317712737107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Cargo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33847</c:v>
                </c:pt>
                <c:pt idx="1">
                  <c:v>15875</c:v>
                </c:pt>
                <c:pt idx="2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6-41F5-BC23-7F87792AB28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Dredging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2668</c:v>
                </c:pt>
                <c:pt idx="1">
                  <c:v>1695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6-41F5-BC23-7F87792AB28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Fishing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22009</c:v>
                </c:pt>
                <c:pt idx="1">
                  <c:v>13493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6-41F5-BC23-7F87792AB28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6725</c:v>
                </c:pt>
                <c:pt idx="1">
                  <c:v>1326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6-41F5-BC23-7F87792AB28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3982</c:v>
                </c:pt>
                <c:pt idx="1">
                  <c:v>2058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6-41F5-BC23-7F87792AB28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15547</c:v>
                </c:pt>
                <c:pt idx="1">
                  <c:v>7370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6-41F5-BC23-7F87792AB28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Pilot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6400</c:v>
                </c:pt>
                <c:pt idx="1">
                  <c:v>2500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6-41F5-BC23-7F87792AB28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SAR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4553</c:v>
                </c:pt>
                <c:pt idx="1">
                  <c:v>2030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6-41F5-BC23-7F87792AB28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Sailing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1101</c:v>
                </c:pt>
                <c:pt idx="1">
                  <c:v>751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96-41F5-BC23-7F87792AB28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Tanker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11265</c:v>
                </c:pt>
                <c:pt idx="1">
                  <c:v>5297</c:v>
                </c:pt>
                <c:pt idx="2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96-41F5-BC23-7F87792AB28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Tug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3189</c:v>
                </c:pt>
                <c:pt idx="1">
                  <c:v>1856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6-41F5-BC23-7F87792AB28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Minimal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Segments</c:v>
                </c:pt>
                <c:pt idx="1">
                  <c:v>Cleaned</c:v>
                </c:pt>
                <c:pt idx="2">
                  <c:v>MMSI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6997</c:v>
                </c:pt>
                <c:pt idx="1">
                  <c:v>2001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96-41F5-BC23-7F87792A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21712"/>
        <c:axId val="536705744"/>
      </c:barChart>
      <c:catAx>
        <c:axId val="14421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536705744"/>
        <c:crosses val="autoZero"/>
        <c:auto val="1"/>
        <c:lblAlgn val="ctr"/>
        <c:lblOffset val="100"/>
        <c:noMultiLvlLbl val="0"/>
      </c:catAx>
      <c:valAx>
        <c:axId val="53670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4421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34299236195982"/>
          <c:y val="0.82257569089225679"/>
          <c:w val="0.86117009188155536"/>
          <c:h val="0.149593216810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565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0A3-8574-E1471CF344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>
                  <c:v>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0A3-8574-E1471CF3444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Sheet1!$D$4:$E$4</c:f>
              <c:numCache>
                <c:formatCode>General</c:formatCode>
                <c:ptCount val="2"/>
                <c:pt idx="0">
                  <c:v>281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40A3-8574-E1471CF3444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Sheet1!$D$5:$E$5</c:f>
              <c:numCache>
                <c:formatCode>General</c:formatCode>
                <c:ptCount val="2"/>
                <c:pt idx="0">
                  <c:v>38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40A3-8574-E1471CF3444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40A3-8574-E1471CF3444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Sheet1!$D$7:$E$7</c:f>
              <c:numCache>
                <c:formatCode>General</c:formatCode>
                <c:ptCount val="2"/>
                <c:pt idx="0">
                  <c:v>146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40A3-8574-E1471CF3444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6-40A3-8574-E1471CF3444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Sheet1!$D$9:$E$9</c:f>
              <c:numCache>
                <c:formatCode>General</c:formatCode>
                <c:ptCount val="2"/>
                <c:pt idx="0">
                  <c:v>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6-40A3-8574-E1471CF3444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6-40A3-8574-E1471CF3444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Sheet1!$D$11:$E$11</c:f>
              <c:numCache>
                <c:formatCode>General</c:formatCode>
                <c:ptCount val="2"/>
                <c:pt idx="0">
                  <c:v>212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6-40A3-8574-E1471CF3444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Sheet1!$D$12:$E$12</c:f>
              <c:numCache>
                <c:formatCode>General</c:formatCode>
                <c:ptCount val="2"/>
                <c:pt idx="0">
                  <c:v>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6-40A3-8574-E1471CF3444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Sheet1!$D$1:$E$1</c:f>
              <c:strCache>
                <c:ptCount val="1"/>
                <c:pt idx="0">
                  <c:v>MMSI</c:v>
                </c:pt>
              </c:strCache>
            </c:strRef>
          </c:cat>
          <c:val>
            <c:numRef>
              <c:f>Sheet1!$D$13:$E$13</c:f>
              <c:numCache>
                <c:formatCode>General</c:formatCode>
                <c:ptCount val="2"/>
                <c:pt idx="0">
                  <c:v>70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6-40A3-8574-E1471CF3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222256"/>
        <c:axId val="320894880"/>
      </c:barChart>
      <c:catAx>
        <c:axId val="123022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894880"/>
        <c:crosses val="autoZero"/>
        <c:auto val="1"/>
        <c:lblAlgn val="ctr"/>
        <c:lblOffset val="100"/>
        <c:noMultiLvlLbl val="0"/>
      </c:catAx>
      <c:valAx>
        <c:axId val="320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12302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Segmentos respecto a MMSI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Sheet1!$G$2:$G$13</c:f>
              <c:strCache>
                <c:ptCount val="12"/>
                <c:pt idx="0">
                  <c:v>Cargo</c:v>
                </c:pt>
                <c:pt idx="1">
                  <c:v>Dredging</c:v>
                </c:pt>
                <c:pt idx="2">
                  <c:v>Fishing</c:v>
                </c:pt>
                <c:pt idx="3">
                  <c:v>HSC</c:v>
                </c:pt>
                <c:pt idx="4">
                  <c:v>Other</c:v>
                </c:pt>
                <c:pt idx="5">
                  <c:v>Passenger</c:v>
                </c:pt>
                <c:pt idx="6">
                  <c:v>Pilot</c:v>
                </c:pt>
                <c:pt idx="7">
                  <c:v>SAR</c:v>
                </c:pt>
                <c:pt idx="8">
                  <c:v>Sailing</c:v>
                </c:pt>
                <c:pt idx="9">
                  <c:v>Tanker</c:v>
                </c:pt>
                <c:pt idx="10">
                  <c:v>Tug</c:v>
                </c:pt>
                <c:pt idx="11">
                  <c:v>Minimal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59.906194690265487</c:v>
                </c:pt>
                <c:pt idx="1">
                  <c:v>76.228571428571428</c:v>
                </c:pt>
                <c:pt idx="2">
                  <c:v>78.32384341637011</c:v>
                </c:pt>
                <c:pt idx="3">
                  <c:v>176.97368421052633</c:v>
                </c:pt>
                <c:pt idx="4">
                  <c:v>76.57692307692308</c:v>
                </c:pt>
                <c:pt idx="5">
                  <c:v>106.48630136986301</c:v>
                </c:pt>
                <c:pt idx="6">
                  <c:v>164.10256410256412</c:v>
                </c:pt>
                <c:pt idx="7">
                  <c:v>89.274509803921575</c:v>
                </c:pt>
                <c:pt idx="8">
                  <c:v>22.02</c:v>
                </c:pt>
                <c:pt idx="9">
                  <c:v>53.136792452830186</c:v>
                </c:pt>
                <c:pt idx="10">
                  <c:v>62.529411764705884</c:v>
                </c:pt>
                <c:pt idx="11">
                  <c:v>99.957142857142856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D-45D5-9E6E-B79CE3D4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406448"/>
        <c:axId val="1872828976"/>
      </c:barChart>
      <c:catAx>
        <c:axId val="19914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828976"/>
        <c:crosses val="autoZero"/>
        <c:auto val="1"/>
        <c:lblAlgn val="ctr"/>
        <c:lblOffset val="100"/>
        <c:noMultiLvlLbl val="0"/>
      </c:catAx>
      <c:valAx>
        <c:axId val="18728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4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Segmentos respecto a Cleaned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Sheet1!$J$2:$J$13</c:f>
              <c:strCache>
                <c:ptCount val="12"/>
                <c:pt idx="0">
                  <c:v>Cargo</c:v>
                </c:pt>
                <c:pt idx="1">
                  <c:v>Dredging</c:v>
                </c:pt>
                <c:pt idx="2">
                  <c:v>Fishing</c:v>
                </c:pt>
                <c:pt idx="3">
                  <c:v>HSC</c:v>
                </c:pt>
                <c:pt idx="4">
                  <c:v>Other</c:v>
                </c:pt>
                <c:pt idx="5">
                  <c:v>Passenger</c:v>
                </c:pt>
                <c:pt idx="6">
                  <c:v>Pilot</c:v>
                </c:pt>
                <c:pt idx="7">
                  <c:v>SAR</c:v>
                </c:pt>
                <c:pt idx="8">
                  <c:v>Sailing</c:v>
                </c:pt>
                <c:pt idx="9">
                  <c:v>Tanker</c:v>
                </c:pt>
                <c:pt idx="10">
                  <c:v>Tug</c:v>
                </c:pt>
                <c:pt idx="11">
                  <c:v>Minimal</c:v>
                </c:pt>
              </c:strCache>
            </c:str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2.1320944881889763</c:v>
                </c:pt>
                <c:pt idx="1">
                  <c:v>1.5740412979351033</c:v>
                </c:pt>
                <c:pt idx="2">
                  <c:v>1.6311420736678277</c:v>
                </c:pt>
                <c:pt idx="3">
                  <c:v>5.0716440422322773</c:v>
                </c:pt>
                <c:pt idx="4">
                  <c:v>1.93488824101069</c:v>
                </c:pt>
                <c:pt idx="5">
                  <c:v>2.1094979647218453</c:v>
                </c:pt>
                <c:pt idx="6">
                  <c:v>2.56</c:v>
                </c:pt>
                <c:pt idx="7">
                  <c:v>2.2428571428571429</c:v>
                </c:pt>
                <c:pt idx="8">
                  <c:v>1.4660452729693743</c:v>
                </c:pt>
                <c:pt idx="9">
                  <c:v>2.1266754766849161</c:v>
                </c:pt>
                <c:pt idx="10">
                  <c:v>1.7182112068965518</c:v>
                </c:pt>
                <c:pt idx="11">
                  <c:v>3.496751624187906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B-4D48-80BB-50F34F7A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0012336"/>
        <c:axId val="1872849360"/>
      </c:barChart>
      <c:catAx>
        <c:axId val="5600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2849360"/>
        <c:crosses val="autoZero"/>
        <c:auto val="1"/>
        <c:lblAlgn val="ctr"/>
        <c:lblOffset val="100"/>
        <c:noMultiLvlLbl val="0"/>
      </c:catAx>
      <c:valAx>
        <c:axId val="1872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0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Sheet1!$G$20:$G$31</c:f>
              <c:strCache>
                <c:ptCount val="12"/>
                <c:pt idx="0">
                  <c:v>Cargo</c:v>
                </c:pt>
                <c:pt idx="1">
                  <c:v>Dredging</c:v>
                </c:pt>
                <c:pt idx="2">
                  <c:v>Fishing</c:v>
                </c:pt>
                <c:pt idx="3">
                  <c:v>HSC</c:v>
                </c:pt>
                <c:pt idx="4">
                  <c:v>Other</c:v>
                </c:pt>
                <c:pt idx="5">
                  <c:v>Passenger</c:v>
                </c:pt>
                <c:pt idx="6">
                  <c:v>Pilot</c:v>
                </c:pt>
                <c:pt idx="7">
                  <c:v>SAR</c:v>
                </c:pt>
                <c:pt idx="8">
                  <c:v>Sailing</c:v>
                </c:pt>
                <c:pt idx="9">
                  <c:v>Tanker</c:v>
                </c:pt>
                <c:pt idx="10">
                  <c:v>Tug</c:v>
                </c:pt>
                <c:pt idx="11">
                  <c:v>Minimal</c:v>
                </c:pt>
              </c:strCache>
            </c:strRef>
          </c:cat>
          <c:val>
            <c:numRef>
              <c:f>Sheet1!$H$20:$H$31</c:f>
              <c:numCache>
                <c:formatCode>General</c:formatCode>
                <c:ptCount val="12"/>
                <c:pt idx="0">
                  <c:v>28.097345132743364</c:v>
                </c:pt>
                <c:pt idx="1">
                  <c:v>48.428571428571431</c:v>
                </c:pt>
                <c:pt idx="2">
                  <c:v>48.017793594306049</c:v>
                </c:pt>
                <c:pt idx="3">
                  <c:v>34.89473684210526</c:v>
                </c:pt>
                <c:pt idx="4">
                  <c:v>39.57692307692308</c:v>
                </c:pt>
                <c:pt idx="5">
                  <c:v>50.479452054794521</c:v>
                </c:pt>
                <c:pt idx="6">
                  <c:v>64.102564102564102</c:v>
                </c:pt>
                <c:pt idx="7">
                  <c:v>39.803921568627452</c:v>
                </c:pt>
                <c:pt idx="8">
                  <c:v>15.02</c:v>
                </c:pt>
                <c:pt idx="9">
                  <c:v>24.985849056603772</c:v>
                </c:pt>
                <c:pt idx="10">
                  <c:v>36.392156862745097</c:v>
                </c:pt>
                <c:pt idx="11">
                  <c:v>28.585714285714285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8-487D-91D5-EBF737C35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707760"/>
        <c:axId val="1994150304"/>
      </c:barChart>
      <c:catAx>
        <c:axId val="20037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150304"/>
        <c:crosses val="autoZero"/>
        <c:auto val="1"/>
        <c:lblAlgn val="ctr"/>
        <c:lblOffset val="100"/>
        <c:noMultiLvlLbl val="0"/>
      </c:catAx>
      <c:valAx>
        <c:axId val="1994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37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250030</xdr:colOff>
      <xdr:row>0</xdr:row>
      <xdr:rowOff>0</xdr:rowOff>
    </xdr:from>
    <xdr:to>
      <xdr:col>25</xdr:col>
      <xdr:colOff>288130</xdr:colOff>
      <xdr:row>15</xdr:row>
      <xdr:rowOff>169068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58DC5-24ED-41D0-8BFC-FBA0452F1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97630</xdr:colOff>
      <xdr:row>13</xdr:row>
      <xdr:rowOff>169069</xdr:rowOff>
    </xdr:from>
    <xdr:to>
      <xdr:col>17</xdr:col>
      <xdr:colOff>135730</xdr:colOff>
      <xdr:row>29</xdr:row>
      <xdr:rowOff>16669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06820E-CF13-456C-BFF9-4F901D56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289934</xdr:colOff>
      <xdr:row>6</xdr:row>
      <xdr:rowOff>9034</xdr:rowOff>
    </xdr:from>
    <xdr:to>
      <xdr:col>17</xdr:col>
      <xdr:colOff>328034</xdr:colOff>
      <xdr:row>13</xdr:row>
      <xdr:rowOff>70945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9373D5-E89F-45C7-9978-0AF11596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27935</xdr:colOff>
      <xdr:row>32</xdr:row>
      <xdr:rowOff>19479</xdr:rowOff>
    </xdr:from>
    <xdr:to>
      <xdr:col>25</xdr:col>
      <xdr:colOff>54500</xdr:colOff>
      <xdr:row>46</xdr:row>
      <xdr:rowOff>184566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BAE89-9401-40EB-A3D0-D839A49AE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48341</xdr:colOff>
      <xdr:row>17</xdr:row>
      <xdr:rowOff>10411</xdr:rowOff>
    </xdr:from>
    <xdr:to>
      <xdr:col>25</xdr:col>
      <xdr:colOff>81788</xdr:colOff>
      <xdr:row>31</xdr:row>
      <xdr:rowOff>180260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D1F93-CC11-4DC9-9C2F-43420F81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894522</xdr:colOff>
      <xdr:row>11</xdr:row>
      <xdr:rowOff>36444</xdr:rowOff>
    </xdr:from>
    <xdr:to>
      <xdr:col>9</xdr:col>
      <xdr:colOff>521805</xdr:colOff>
      <xdr:row>26</xdr:row>
      <xdr:rowOff>46383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0CE04-D987-4AEA-A3B5-D7D655DC2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C648-C048-45F8-B5D6-961A900C7FAF}">
  <dimension ref="A1:K31"/>
  <sheetViews>
    <sheetView tabSelected="1" zoomScale="115" zoomScaleNormal="115" workbookViewId="0">
      <selection activeCell="M35" sqref="M35"/>
    </sheetView>
  </sheetViews>
  <sheetFormatPr defaultRowHeight="14.25" x14ac:dyDescent="0.45"/>
  <cols>
    <col min="1" max="1" width="14.9296875" bestFit="1" customWidth="1"/>
    <col min="2" max="3" width="14.9296875" customWidth="1"/>
  </cols>
  <sheetData>
    <row r="1" spans="1:11" x14ac:dyDescent="0.45">
      <c r="B1" t="s">
        <v>25</v>
      </c>
      <c r="C1" t="s">
        <v>24</v>
      </c>
      <c r="D1" t="s">
        <v>23</v>
      </c>
      <c r="H1" t="s">
        <v>26</v>
      </c>
      <c r="K1" t="s">
        <v>27</v>
      </c>
    </row>
    <row r="2" spans="1:11" x14ac:dyDescent="0.45">
      <c r="A2" t="s">
        <v>1</v>
      </c>
      <c r="B2">
        <v>33847</v>
      </c>
      <c r="C2">
        <v>15875</v>
      </c>
      <c r="D2">
        <v>565</v>
      </c>
      <c r="E2" t="s">
        <v>1</v>
      </c>
      <c r="G2" t="s">
        <v>1</v>
      </c>
      <c r="H2">
        <f t="shared" ref="H2:H13" si="0">B2/D2</f>
        <v>59.906194690265487</v>
      </c>
      <c r="J2" t="s">
        <v>1</v>
      </c>
      <c r="K2">
        <f>B2/C2</f>
        <v>2.1320944881889763</v>
      </c>
    </row>
    <row r="3" spans="1:11" x14ac:dyDescent="0.45">
      <c r="A3" t="s">
        <v>3</v>
      </c>
      <c r="B3">
        <v>2668</v>
      </c>
      <c r="C3">
        <v>1695</v>
      </c>
      <c r="D3">
        <v>35</v>
      </c>
      <c r="E3" t="s">
        <v>3</v>
      </c>
      <c r="G3" t="s">
        <v>3</v>
      </c>
      <c r="H3">
        <f t="shared" si="0"/>
        <v>76.228571428571428</v>
      </c>
      <c r="J3" t="s">
        <v>3</v>
      </c>
      <c r="K3">
        <f>B3/C3</f>
        <v>1.5740412979351033</v>
      </c>
    </row>
    <row r="4" spans="1:11" x14ac:dyDescent="0.45">
      <c r="A4" t="s">
        <v>4</v>
      </c>
      <c r="B4">
        <v>22009</v>
      </c>
      <c r="C4">
        <v>13493</v>
      </c>
      <c r="D4">
        <v>281</v>
      </c>
      <c r="E4" t="s">
        <v>4</v>
      </c>
      <c r="G4" t="s">
        <v>4</v>
      </c>
      <c r="H4">
        <f t="shared" si="0"/>
        <v>78.32384341637011</v>
      </c>
      <c r="J4" t="s">
        <v>4</v>
      </c>
      <c r="K4">
        <f>B4/C4</f>
        <v>1.6311420736678277</v>
      </c>
    </row>
    <row r="5" spans="1:11" x14ac:dyDescent="0.45">
      <c r="A5" t="s">
        <v>5</v>
      </c>
      <c r="B5">
        <v>6725</v>
      </c>
      <c r="C5">
        <v>1326</v>
      </c>
      <c r="D5">
        <v>38</v>
      </c>
      <c r="E5" t="s">
        <v>5</v>
      </c>
      <c r="G5" t="s">
        <v>5</v>
      </c>
      <c r="H5">
        <f t="shared" si="0"/>
        <v>176.97368421052633</v>
      </c>
      <c r="J5" t="s">
        <v>5</v>
      </c>
      <c r="K5">
        <f>B5/C5</f>
        <v>5.0716440422322773</v>
      </c>
    </row>
    <row r="6" spans="1:11" x14ac:dyDescent="0.45">
      <c r="A6" t="s">
        <v>8</v>
      </c>
      <c r="B6">
        <v>3982</v>
      </c>
      <c r="C6">
        <v>2058</v>
      </c>
      <c r="D6">
        <v>52</v>
      </c>
      <c r="E6" t="s">
        <v>8</v>
      </c>
      <c r="G6" t="s">
        <v>8</v>
      </c>
      <c r="H6">
        <f t="shared" si="0"/>
        <v>76.57692307692308</v>
      </c>
      <c r="J6" t="s">
        <v>8</v>
      </c>
      <c r="K6">
        <f>B6/C6</f>
        <v>1.93488824101069</v>
      </c>
    </row>
    <row r="7" spans="1:11" x14ac:dyDescent="0.45">
      <c r="A7" t="s">
        <v>9</v>
      </c>
      <c r="B7">
        <v>15547</v>
      </c>
      <c r="C7">
        <v>7370</v>
      </c>
      <c r="D7">
        <v>146</v>
      </c>
      <c r="E7" t="s">
        <v>9</v>
      </c>
      <c r="G7" t="s">
        <v>9</v>
      </c>
      <c r="H7">
        <f t="shared" si="0"/>
        <v>106.48630136986301</v>
      </c>
      <c r="J7" t="s">
        <v>9</v>
      </c>
      <c r="K7">
        <f>B7/C7</f>
        <v>2.1094979647218453</v>
      </c>
    </row>
    <row r="8" spans="1:11" x14ac:dyDescent="0.45">
      <c r="A8" t="s">
        <v>10</v>
      </c>
      <c r="B8">
        <v>6400</v>
      </c>
      <c r="C8">
        <v>2500</v>
      </c>
      <c r="D8">
        <v>39</v>
      </c>
      <c r="E8" t="s">
        <v>10</v>
      </c>
      <c r="G8" t="s">
        <v>10</v>
      </c>
      <c r="H8">
        <f t="shared" si="0"/>
        <v>164.10256410256412</v>
      </c>
      <c r="J8" t="s">
        <v>10</v>
      </c>
      <c r="K8">
        <f>B8/C8</f>
        <v>2.56</v>
      </c>
    </row>
    <row r="9" spans="1:11" x14ac:dyDescent="0.45">
      <c r="A9" t="s">
        <v>14</v>
      </c>
      <c r="B9">
        <v>4553</v>
      </c>
      <c r="C9">
        <v>2030</v>
      </c>
      <c r="D9">
        <v>51</v>
      </c>
      <c r="E9" t="s">
        <v>14</v>
      </c>
      <c r="G9" t="s">
        <v>14</v>
      </c>
      <c r="H9">
        <f t="shared" si="0"/>
        <v>89.274509803921575</v>
      </c>
      <c r="J9" t="s">
        <v>14</v>
      </c>
      <c r="K9">
        <f>B9/C9</f>
        <v>2.2428571428571429</v>
      </c>
    </row>
    <row r="10" spans="1:11" x14ac:dyDescent="0.45">
      <c r="A10" t="s">
        <v>15</v>
      </c>
      <c r="B10">
        <v>1101</v>
      </c>
      <c r="C10">
        <v>751</v>
      </c>
      <c r="D10">
        <v>50</v>
      </c>
      <c r="E10" t="s">
        <v>15</v>
      </c>
      <c r="G10" t="s">
        <v>15</v>
      </c>
      <c r="H10">
        <f t="shared" si="0"/>
        <v>22.02</v>
      </c>
      <c r="J10" t="s">
        <v>15</v>
      </c>
      <c r="K10">
        <f>B10/C10</f>
        <v>1.4660452729693743</v>
      </c>
    </row>
    <row r="11" spans="1:11" x14ac:dyDescent="0.45">
      <c r="A11" t="s">
        <v>18</v>
      </c>
      <c r="B11">
        <v>11265</v>
      </c>
      <c r="C11">
        <v>5297</v>
      </c>
      <c r="D11">
        <v>212</v>
      </c>
      <c r="E11" t="s">
        <v>18</v>
      </c>
      <c r="G11" t="s">
        <v>18</v>
      </c>
      <c r="H11">
        <f t="shared" si="0"/>
        <v>53.136792452830186</v>
      </c>
      <c r="J11" t="s">
        <v>18</v>
      </c>
      <c r="K11">
        <f>B11/C11</f>
        <v>2.1266754766849161</v>
      </c>
    </row>
    <row r="12" spans="1:11" x14ac:dyDescent="0.45">
      <c r="A12" t="s">
        <v>21</v>
      </c>
      <c r="B12">
        <v>3189</v>
      </c>
      <c r="C12">
        <v>1856</v>
      </c>
      <c r="D12">
        <v>51</v>
      </c>
      <c r="E12" t="s">
        <v>21</v>
      </c>
      <c r="G12" t="s">
        <v>21</v>
      </c>
      <c r="H12">
        <f t="shared" si="0"/>
        <v>62.529411764705884</v>
      </c>
      <c r="J12" t="s">
        <v>21</v>
      </c>
      <c r="K12">
        <f>B12/C12</f>
        <v>1.7182112068965518</v>
      </c>
    </row>
    <row r="13" spans="1:11" x14ac:dyDescent="0.45">
      <c r="A13" t="s">
        <v>28</v>
      </c>
      <c r="B13">
        <f>SUM(B15:B26)</f>
        <v>6997</v>
      </c>
      <c r="C13">
        <f>SUM(C15:C26)</f>
        <v>2001</v>
      </c>
      <c r="D13">
        <f>SUM(D15:D26)</f>
        <v>70</v>
      </c>
      <c r="E13" t="s">
        <v>28</v>
      </c>
      <c r="G13" t="s">
        <v>28</v>
      </c>
      <c r="H13">
        <f t="shared" si="0"/>
        <v>99.957142857142856</v>
      </c>
      <c r="J13" t="s">
        <v>28</v>
      </c>
      <c r="K13">
        <f>B13/C13</f>
        <v>3.496751624187906</v>
      </c>
    </row>
    <row r="15" spans="1:11" x14ac:dyDescent="0.45">
      <c r="A15" t="s">
        <v>22</v>
      </c>
      <c r="B15">
        <v>4</v>
      </c>
      <c r="C15">
        <v>4</v>
      </c>
      <c r="D15">
        <v>1</v>
      </c>
    </row>
    <row r="16" spans="1:11" x14ac:dyDescent="0.45">
      <c r="A16" t="s">
        <v>11</v>
      </c>
      <c r="B16">
        <v>1102</v>
      </c>
      <c r="C16">
        <v>395</v>
      </c>
      <c r="D16">
        <v>9</v>
      </c>
    </row>
    <row r="17" spans="1:8" x14ac:dyDescent="0.45">
      <c r="A17" t="s">
        <v>12</v>
      </c>
      <c r="B17">
        <v>299</v>
      </c>
      <c r="C17">
        <v>150</v>
      </c>
      <c r="D17">
        <v>3</v>
      </c>
    </row>
    <row r="18" spans="1:8" x14ac:dyDescent="0.45">
      <c r="A18" t="s">
        <v>13</v>
      </c>
      <c r="B18">
        <v>306</v>
      </c>
      <c r="C18">
        <v>218</v>
      </c>
      <c r="D18">
        <v>7</v>
      </c>
    </row>
    <row r="19" spans="1:8" x14ac:dyDescent="0.45">
      <c r="A19" t="s">
        <v>2</v>
      </c>
      <c r="B19">
        <v>34</v>
      </c>
      <c r="C19">
        <v>28</v>
      </c>
      <c r="D19">
        <v>2</v>
      </c>
    </row>
    <row r="20" spans="1:8" x14ac:dyDescent="0.45">
      <c r="A20" t="s">
        <v>0</v>
      </c>
      <c r="B20">
        <v>46</v>
      </c>
      <c r="C20">
        <v>37</v>
      </c>
      <c r="D20">
        <v>1</v>
      </c>
      <c r="G20" t="s">
        <v>1</v>
      </c>
      <c r="H20">
        <f>C2/D2</f>
        <v>28.097345132743364</v>
      </c>
    </row>
    <row r="21" spans="1:8" x14ac:dyDescent="0.45">
      <c r="A21" t="s">
        <v>20</v>
      </c>
      <c r="B21">
        <v>190</v>
      </c>
      <c r="C21">
        <v>103</v>
      </c>
      <c r="D21">
        <v>1</v>
      </c>
      <c r="G21" t="s">
        <v>3</v>
      </c>
      <c r="H21">
        <f t="shared" ref="H21:H39" si="1">C3/D3</f>
        <v>48.428571428571431</v>
      </c>
    </row>
    <row r="22" spans="1:8" x14ac:dyDescent="0.45">
      <c r="A22" t="s">
        <v>16</v>
      </c>
      <c r="B22">
        <v>11</v>
      </c>
      <c r="C22">
        <v>7</v>
      </c>
      <c r="D22">
        <v>1</v>
      </c>
      <c r="G22" t="s">
        <v>4</v>
      </c>
      <c r="H22">
        <f t="shared" si="1"/>
        <v>48.017793594306049</v>
      </c>
    </row>
    <row r="23" spans="1:8" x14ac:dyDescent="0.45">
      <c r="A23" t="s">
        <v>17</v>
      </c>
      <c r="B23">
        <v>2</v>
      </c>
      <c r="C23">
        <v>1</v>
      </c>
      <c r="D23">
        <v>1</v>
      </c>
      <c r="G23" t="s">
        <v>5</v>
      </c>
      <c r="H23">
        <f t="shared" si="1"/>
        <v>34.89473684210526</v>
      </c>
    </row>
    <row r="24" spans="1:8" x14ac:dyDescent="0.45">
      <c r="A24" t="s">
        <v>19</v>
      </c>
      <c r="B24">
        <v>535</v>
      </c>
      <c r="C24">
        <v>367</v>
      </c>
      <c r="D24">
        <v>5</v>
      </c>
      <c r="G24" t="s">
        <v>8</v>
      </c>
      <c r="H24">
        <f t="shared" si="1"/>
        <v>39.57692307692308</v>
      </c>
    </row>
    <row r="25" spans="1:8" x14ac:dyDescent="0.45">
      <c r="A25" t="s">
        <v>6</v>
      </c>
      <c r="B25">
        <v>359</v>
      </c>
      <c r="C25">
        <v>118</v>
      </c>
      <c r="D25">
        <v>15</v>
      </c>
      <c r="G25" t="s">
        <v>9</v>
      </c>
      <c r="H25">
        <f t="shared" si="1"/>
        <v>50.479452054794521</v>
      </c>
    </row>
    <row r="26" spans="1:8" x14ac:dyDescent="0.45">
      <c r="A26" t="s">
        <v>7</v>
      </c>
      <c r="B26">
        <v>4109</v>
      </c>
      <c r="C26">
        <v>573</v>
      </c>
      <c r="D26">
        <v>24</v>
      </c>
      <c r="G26" t="s">
        <v>10</v>
      </c>
      <c r="H26">
        <f t="shared" si="1"/>
        <v>64.102564102564102</v>
      </c>
    </row>
    <row r="27" spans="1:8" x14ac:dyDescent="0.45">
      <c r="G27" t="s">
        <v>14</v>
      </c>
      <c r="H27">
        <f t="shared" si="1"/>
        <v>39.803921568627452</v>
      </c>
    </row>
    <row r="28" spans="1:8" x14ac:dyDescent="0.45">
      <c r="G28" t="s">
        <v>15</v>
      </c>
      <c r="H28">
        <f t="shared" si="1"/>
        <v>15.02</v>
      </c>
    </row>
    <row r="29" spans="1:8" x14ac:dyDescent="0.45">
      <c r="G29" t="s">
        <v>18</v>
      </c>
      <c r="H29">
        <f t="shared" si="1"/>
        <v>24.985849056603772</v>
      </c>
    </row>
    <row r="30" spans="1:8" x14ac:dyDescent="0.45">
      <c r="G30" t="s">
        <v>21</v>
      </c>
      <c r="H30">
        <f t="shared" si="1"/>
        <v>36.392156862745097</v>
      </c>
    </row>
    <row r="31" spans="1:8" x14ac:dyDescent="0.45">
      <c r="G31" t="s">
        <v>28</v>
      </c>
      <c r="H31">
        <f t="shared" si="1"/>
        <v>28.585714285714285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2020-03-09T19:39:40Z</dcterms:created>
  <dcterms:modified xsi:type="dcterms:W3CDTF">2020-03-10T10:53:20Z</dcterms:modified>
</cp:coreProperties>
</file>