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python\eel105atividade1\"/>
    </mc:Choice>
  </mc:AlternateContent>
  <xr:revisionPtr revIDLastSave="0" documentId="13_ncr:1_{9EDE7BBC-A35C-42F2-B105-C9C8C6AEB2E8}" xr6:coauthVersionLast="47" xr6:coauthVersionMax="47" xr10:uidLastSave="{00000000-0000-0000-0000-000000000000}"/>
  <bookViews>
    <workbookView xWindow="0" yWindow="0" windowWidth="14400" windowHeight="15600" xr2:uid="{6D79E599-21CE-4F77-99B4-890A2D5A2FBF}"/>
  </bookViews>
  <sheets>
    <sheet name="Planilha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E2" i="1"/>
  <c r="M8" i="1"/>
  <c r="Q4" i="1"/>
  <c r="O2" i="1"/>
  <c r="E3" i="1" s="1"/>
  <c r="G3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2" i="1"/>
  <c r="E134" i="1" l="1"/>
  <c r="G134" i="1" s="1"/>
  <c r="E133" i="1"/>
  <c r="G133" i="1" s="1"/>
  <c r="E122" i="1"/>
  <c r="G122" i="1" s="1"/>
  <c r="E110" i="1"/>
  <c r="G110" i="1" s="1"/>
  <c r="E98" i="1"/>
  <c r="G98" i="1" s="1"/>
  <c r="E86" i="1"/>
  <c r="G86" i="1" s="1"/>
  <c r="E74" i="1"/>
  <c r="G74" i="1" s="1"/>
  <c r="E62" i="1"/>
  <c r="G62" i="1" s="1"/>
  <c r="E50" i="1"/>
  <c r="G50" i="1" s="1"/>
  <c r="E38" i="1"/>
  <c r="G38" i="1" s="1"/>
  <c r="E146" i="1"/>
  <c r="G146" i="1" s="1"/>
  <c r="E26" i="1"/>
  <c r="G26" i="1" s="1"/>
  <c r="E145" i="1"/>
  <c r="G145" i="1" s="1"/>
  <c r="E14" i="1"/>
  <c r="G14" i="1" s="1"/>
  <c r="E121" i="1"/>
  <c r="G121" i="1" s="1"/>
  <c r="E109" i="1"/>
  <c r="G109" i="1" s="1"/>
  <c r="E97" i="1"/>
  <c r="G97" i="1" s="1"/>
  <c r="E85" i="1"/>
  <c r="G85" i="1" s="1"/>
  <c r="E73" i="1"/>
  <c r="G73" i="1" s="1"/>
  <c r="E61" i="1"/>
  <c r="G61" i="1" s="1"/>
  <c r="E49" i="1"/>
  <c r="G49" i="1" s="1"/>
  <c r="E37" i="1"/>
  <c r="G37" i="1" s="1"/>
  <c r="E25" i="1"/>
  <c r="G25" i="1" s="1"/>
  <c r="E13" i="1"/>
  <c r="G13" i="1" s="1"/>
  <c r="E144" i="1"/>
  <c r="G144" i="1" s="1"/>
  <c r="E132" i="1"/>
  <c r="G132" i="1" s="1"/>
  <c r="E120" i="1"/>
  <c r="G120" i="1" s="1"/>
  <c r="E108" i="1"/>
  <c r="G108" i="1" s="1"/>
  <c r="E96" i="1"/>
  <c r="G96" i="1" s="1"/>
  <c r="E84" i="1"/>
  <c r="G84" i="1" s="1"/>
  <c r="E72" i="1"/>
  <c r="G72" i="1" s="1"/>
  <c r="E60" i="1"/>
  <c r="G60" i="1" s="1"/>
  <c r="E48" i="1"/>
  <c r="G48" i="1" s="1"/>
  <c r="E36" i="1"/>
  <c r="G36" i="1" s="1"/>
  <c r="E24" i="1"/>
  <c r="G24" i="1" s="1"/>
  <c r="E12" i="1"/>
  <c r="G12" i="1" s="1"/>
  <c r="E143" i="1"/>
  <c r="G143" i="1" s="1"/>
  <c r="E131" i="1"/>
  <c r="G131" i="1" s="1"/>
  <c r="E119" i="1"/>
  <c r="G119" i="1" s="1"/>
  <c r="E107" i="1"/>
  <c r="G107" i="1" s="1"/>
  <c r="E95" i="1"/>
  <c r="G95" i="1" s="1"/>
  <c r="E83" i="1"/>
  <c r="G83" i="1" s="1"/>
  <c r="E71" i="1"/>
  <c r="G71" i="1" s="1"/>
  <c r="E59" i="1"/>
  <c r="G59" i="1" s="1"/>
  <c r="E47" i="1"/>
  <c r="G47" i="1" s="1"/>
  <c r="E35" i="1"/>
  <c r="G35" i="1" s="1"/>
  <c r="E23" i="1"/>
  <c r="G23" i="1" s="1"/>
  <c r="E11" i="1"/>
  <c r="G11" i="1" s="1"/>
  <c r="G2" i="1"/>
  <c r="E142" i="1"/>
  <c r="G142" i="1" s="1"/>
  <c r="E130" i="1"/>
  <c r="G130" i="1" s="1"/>
  <c r="E118" i="1"/>
  <c r="G118" i="1" s="1"/>
  <c r="E106" i="1"/>
  <c r="G106" i="1" s="1"/>
  <c r="E94" i="1"/>
  <c r="G94" i="1" s="1"/>
  <c r="E82" i="1"/>
  <c r="G82" i="1" s="1"/>
  <c r="E70" i="1"/>
  <c r="G70" i="1" s="1"/>
  <c r="E58" i="1"/>
  <c r="G58" i="1" s="1"/>
  <c r="E46" i="1"/>
  <c r="G46" i="1" s="1"/>
  <c r="E34" i="1"/>
  <c r="G34" i="1" s="1"/>
  <c r="E22" i="1"/>
  <c r="G22" i="1" s="1"/>
  <c r="E10" i="1"/>
  <c r="G10" i="1" s="1"/>
  <c r="E117" i="1"/>
  <c r="G117" i="1" s="1"/>
  <c r="E105" i="1"/>
  <c r="G105" i="1" s="1"/>
  <c r="E93" i="1"/>
  <c r="G93" i="1" s="1"/>
  <c r="E81" i="1"/>
  <c r="G81" i="1" s="1"/>
  <c r="E69" i="1"/>
  <c r="G69" i="1" s="1"/>
  <c r="E57" i="1"/>
  <c r="G57" i="1" s="1"/>
  <c r="E45" i="1"/>
  <c r="G45" i="1" s="1"/>
  <c r="E33" i="1"/>
  <c r="G33" i="1" s="1"/>
  <c r="E21" i="1"/>
  <c r="G21" i="1" s="1"/>
  <c r="E9" i="1"/>
  <c r="G9" i="1" s="1"/>
  <c r="E129" i="1"/>
  <c r="G129" i="1" s="1"/>
  <c r="E152" i="1"/>
  <c r="G152" i="1" s="1"/>
  <c r="E140" i="1"/>
  <c r="G140" i="1" s="1"/>
  <c r="E128" i="1"/>
  <c r="G128" i="1" s="1"/>
  <c r="E116" i="1"/>
  <c r="G116" i="1" s="1"/>
  <c r="E104" i="1"/>
  <c r="G104" i="1" s="1"/>
  <c r="E92" i="1"/>
  <c r="G92" i="1" s="1"/>
  <c r="E80" i="1"/>
  <c r="G80" i="1" s="1"/>
  <c r="E68" i="1"/>
  <c r="G68" i="1" s="1"/>
  <c r="E56" i="1"/>
  <c r="G56" i="1" s="1"/>
  <c r="E44" i="1"/>
  <c r="G44" i="1" s="1"/>
  <c r="E32" i="1"/>
  <c r="G32" i="1" s="1"/>
  <c r="E20" i="1"/>
  <c r="G20" i="1" s="1"/>
  <c r="E8" i="1"/>
  <c r="G8" i="1" s="1"/>
  <c r="E141" i="1"/>
  <c r="G141" i="1" s="1"/>
  <c r="E151" i="1"/>
  <c r="G151" i="1" s="1"/>
  <c r="E139" i="1"/>
  <c r="G139" i="1" s="1"/>
  <c r="E127" i="1"/>
  <c r="G127" i="1" s="1"/>
  <c r="E115" i="1"/>
  <c r="G115" i="1" s="1"/>
  <c r="E103" i="1"/>
  <c r="G103" i="1" s="1"/>
  <c r="E91" i="1"/>
  <c r="G91" i="1" s="1"/>
  <c r="E79" i="1"/>
  <c r="G79" i="1" s="1"/>
  <c r="E67" i="1"/>
  <c r="G67" i="1" s="1"/>
  <c r="E55" i="1"/>
  <c r="G55" i="1" s="1"/>
  <c r="E43" i="1"/>
  <c r="G43" i="1" s="1"/>
  <c r="E31" i="1"/>
  <c r="G31" i="1" s="1"/>
  <c r="E19" i="1"/>
  <c r="G19" i="1" s="1"/>
  <c r="E7" i="1"/>
  <c r="G7" i="1" s="1"/>
  <c r="E153" i="1"/>
  <c r="G153" i="1" s="1"/>
  <c r="E150" i="1"/>
  <c r="G150" i="1" s="1"/>
  <c r="E138" i="1"/>
  <c r="G138" i="1" s="1"/>
  <c r="E126" i="1"/>
  <c r="G126" i="1" s="1"/>
  <c r="E114" i="1"/>
  <c r="G114" i="1" s="1"/>
  <c r="E102" i="1"/>
  <c r="G102" i="1" s="1"/>
  <c r="E90" i="1"/>
  <c r="G90" i="1" s="1"/>
  <c r="E78" i="1"/>
  <c r="G78" i="1" s="1"/>
  <c r="E66" i="1"/>
  <c r="G66" i="1" s="1"/>
  <c r="E54" i="1"/>
  <c r="G54" i="1" s="1"/>
  <c r="E42" i="1"/>
  <c r="G42" i="1" s="1"/>
  <c r="E30" i="1"/>
  <c r="G30" i="1" s="1"/>
  <c r="E18" i="1"/>
  <c r="G18" i="1" s="1"/>
  <c r="E6" i="1"/>
  <c r="G6" i="1" s="1"/>
  <c r="E149" i="1"/>
  <c r="G149" i="1" s="1"/>
  <c r="E137" i="1"/>
  <c r="G137" i="1" s="1"/>
  <c r="E125" i="1"/>
  <c r="G125" i="1" s="1"/>
  <c r="E113" i="1"/>
  <c r="G113" i="1" s="1"/>
  <c r="E101" i="1"/>
  <c r="G101" i="1" s="1"/>
  <c r="E89" i="1"/>
  <c r="G89" i="1" s="1"/>
  <c r="E77" i="1"/>
  <c r="G77" i="1" s="1"/>
  <c r="E65" i="1"/>
  <c r="G65" i="1" s="1"/>
  <c r="E53" i="1"/>
  <c r="G53" i="1" s="1"/>
  <c r="E41" i="1"/>
  <c r="G41" i="1" s="1"/>
  <c r="E29" i="1"/>
  <c r="G29" i="1" s="1"/>
  <c r="E17" i="1"/>
  <c r="G17" i="1" s="1"/>
  <c r="E5" i="1"/>
  <c r="G5" i="1" s="1"/>
  <c r="E148" i="1"/>
  <c r="G148" i="1" s="1"/>
  <c r="E136" i="1"/>
  <c r="G136" i="1" s="1"/>
  <c r="E124" i="1"/>
  <c r="G124" i="1" s="1"/>
  <c r="E112" i="1"/>
  <c r="G112" i="1" s="1"/>
  <c r="E100" i="1"/>
  <c r="G100" i="1" s="1"/>
  <c r="E88" i="1"/>
  <c r="G88" i="1" s="1"/>
  <c r="E76" i="1"/>
  <c r="G76" i="1" s="1"/>
  <c r="E64" i="1"/>
  <c r="G64" i="1" s="1"/>
  <c r="E52" i="1"/>
  <c r="G52" i="1" s="1"/>
  <c r="E40" i="1"/>
  <c r="G40" i="1" s="1"/>
  <c r="E28" i="1"/>
  <c r="G28" i="1" s="1"/>
  <c r="E16" i="1"/>
  <c r="G16" i="1" s="1"/>
  <c r="E4" i="1"/>
  <c r="G4" i="1" s="1"/>
  <c r="E147" i="1"/>
  <c r="G147" i="1" s="1"/>
  <c r="E135" i="1"/>
  <c r="G135" i="1" s="1"/>
  <c r="E123" i="1"/>
  <c r="G123" i="1" s="1"/>
  <c r="E111" i="1"/>
  <c r="G111" i="1" s="1"/>
  <c r="E99" i="1"/>
  <c r="G99" i="1" s="1"/>
  <c r="E87" i="1"/>
  <c r="G87" i="1" s="1"/>
  <c r="E75" i="1"/>
  <c r="G75" i="1" s="1"/>
  <c r="E63" i="1"/>
  <c r="G63" i="1" s="1"/>
  <c r="E51" i="1"/>
  <c r="G51" i="1" s="1"/>
  <c r="E39" i="1"/>
  <c r="G39" i="1" s="1"/>
  <c r="E27" i="1"/>
  <c r="G27" i="1" s="1"/>
  <c r="E15" i="1"/>
  <c r="G15" i="1" s="1"/>
</calcChain>
</file>

<file path=xl/sharedStrings.xml><?xml version="1.0" encoding="utf-8"?>
<sst xmlns="http://schemas.openxmlformats.org/spreadsheetml/2006/main" count="7" uniqueCount="7">
  <si>
    <t>C</t>
  </si>
  <si>
    <t>Vp</t>
  </si>
  <si>
    <t>K</t>
  </si>
  <si>
    <t>espessura</t>
  </si>
  <si>
    <t>largura</t>
  </si>
  <si>
    <t>comp</t>
  </si>
  <si>
    <t>corrente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</si>
</sst>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Planilha1!$F$2:$F$153</c:f>
              <c:numCache>
                <c:formatCode>General</c:formatCode>
                <c:ptCount val="152"/>
                <c:pt idx="0">
                  <c:v>3.3540164346805303E-3</c:v>
                </c:pt>
                <c:pt idx="1">
                  <c:v>3.3540164346805303E-3</c:v>
                </c:pt>
                <c:pt idx="2">
                  <c:v>3.3540164346805303E-3</c:v>
                </c:pt>
                <c:pt idx="3">
                  <c:v>3.331667499583542E-3</c:v>
                </c:pt>
                <c:pt idx="4">
                  <c:v>3.331667499583542E-3</c:v>
                </c:pt>
                <c:pt idx="5">
                  <c:v>3.3206043499916988E-3</c:v>
                </c:pt>
                <c:pt idx="6">
                  <c:v>3.3096144299189145E-3</c:v>
                </c:pt>
                <c:pt idx="7">
                  <c:v>3.298697014679202E-3</c:v>
                </c:pt>
                <c:pt idx="8">
                  <c:v>3.298697014679202E-3</c:v>
                </c:pt>
                <c:pt idx="9">
                  <c:v>3.287851389117212E-3</c:v>
                </c:pt>
                <c:pt idx="10">
                  <c:v>3.287851389117212E-3</c:v>
                </c:pt>
                <c:pt idx="11">
                  <c:v>3.2770768474520728E-3</c:v>
                </c:pt>
                <c:pt idx="12">
                  <c:v>3.2663726931242859E-3</c:v>
                </c:pt>
                <c:pt idx="13">
                  <c:v>3.2663726931242859E-3</c:v>
                </c:pt>
                <c:pt idx="14">
                  <c:v>3.255738238645613E-3</c:v>
                </c:pt>
                <c:pt idx="15">
                  <c:v>3.2451728054518907E-3</c:v>
                </c:pt>
                <c:pt idx="16">
                  <c:v>3.2346757237586934E-3</c:v>
                </c:pt>
                <c:pt idx="17">
                  <c:v>3.224246332419797E-3</c:v>
                </c:pt>
                <c:pt idx="18">
                  <c:v>3.2138839787883662E-3</c:v>
                </c:pt>
                <c:pt idx="19">
                  <c:v>3.2035880185808108E-3</c:v>
                </c:pt>
                <c:pt idx="20">
                  <c:v>3.1933578157432542E-3</c:v>
                </c:pt>
                <c:pt idx="21">
                  <c:v>3.1831927423205475E-3</c:v>
                </c:pt>
                <c:pt idx="22">
                  <c:v>3.1730921783277807E-3</c:v>
                </c:pt>
                <c:pt idx="23">
                  <c:v>3.1630555116242292E-3</c:v>
                </c:pt>
                <c:pt idx="24">
                  <c:v>3.1530821377896896E-3</c:v>
                </c:pt>
                <c:pt idx="25">
                  <c:v>3.1431714600031434E-3</c:v>
                </c:pt>
                <c:pt idx="26">
                  <c:v>3.1333228889237038E-3</c:v>
                </c:pt>
                <c:pt idx="27">
                  <c:v>3.1235358425737939E-3</c:v>
                </c:pt>
                <c:pt idx="28">
                  <c:v>3.1138097462245057E-3</c:v>
                </c:pt>
                <c:pt idx="29">
                  <c:v>3.1041440322830982E-3</c:v>
                </c:pt>
                <c:pt idx="30">
                  <c:v>3.0945381401825778E-3</c:v>
                </c:pt>
                <c:pt idx="31">
                  <c:v>3.0849915162733305E-3</c:v>
                </c:pt>
                <c:pt idx="32">
                  <c:v>3.0755036137167465E-3</c:v>
                </c:pt>
                <c:pt idx="33">
                  <c:v>3.0660738923808067E-3</c:v>
                </c:pt>
                <c:pt idx="34">
                  <c:v>3.0567018187375823E-3</c:v>
                </c:pt>
                <c:pt idx="35">
                  <c:v>3.0473868657626088E-3</c:v>
                </c:pt>
                <c:pt idx="36">
                  <c:v>3.0381285128360932E-3</c:v>
                </c:pt>
                <c:pt idx="37">
                  <c:v>3.0289262456459189E-3</c:v>
                </c:pt>
                <c:pt idx="38">
                  <c:v>3.0197795560924054E-3</c:v>
                </c:pt>
                <c:pt idx="39">
                  <c:v>3.0106879421947915E-3</c:v>
                </c:pt>
                <c:pt idx="40">
                  <c:v>3.0016509079993999E-3</c:v>
                </c:pt>
                <c:pt idx="41">
                  <c:v>2.9926679634894511E-3</c:v>
                </c:pt>
                <c:pt idx="42">
                  <c:v>2.9837386244964941E-3</c:v>
                </c:pt>
                <c:pt idx="43">
                  <c:v>2.974862412613417E-3</c:v>
                </c:pt>
                <c:pt idx="44">
                  <c:v>2.9660388551090021E-3</c:v>
                </c:pt>
                <c:pt idx="45">
                  <c:v>2.9572674848440043E-3</c:v>
                </c:pt>
                <c:pt idx="46">
                  <c:v>2.9485478401887074E-3</c:v>
                </c:pt>
                <c:pt idx="47">
                  <c:v>2.9398794649419377E-3</c:v>
                </c:pt>
                <c:pt idx="48">
                  <c:v>2.9312619082515023E-3</c:v>
                </c:pt>
                <c:pt idx="49">
                  <c:v>2.9226947245360223E-3</c:v>
                </c:pt>
                <c:pt idx="50">
                  <c:v>2.9141774734081308E-3</c:v>
                </c:pt>
                <c:pt idx="51">
                  <c:v>2.9057097195990121E-3</c:v>
                </c:pt>
                <c:pt idx="52">
                  <c:v>2.8972910328842532E-3</c:v>
                </c:pt>
                <c:pt idx="53">
                  <c:v>2.8889209880109783E-3</c:v>
                </c:pt>
                <c:pt idx="54">
                  <c:v>2.8805991646262425E-3</c:v>
                </c:pt>
                <c:pt idx="55">
                  <c:v>2.8723251472066642E-3</c:v>
                </c:pt>
                <c:pt idx="56">
                  <c:v>2.8640985249892598E-3</c:v>
                </c:pt>
                <c:pt idx="57">
                  <c:v>2.8559188919034702E-3</c:v>
                </c:pt>
                <c:pt idx="58">
                  <c:v>2.847785846504343E-3</c:v>
                </c:pt>
                <c:pt idx="59">
                  <c:v>2.8396989919068582E-3</c:v>
                </c:pt>
                <c:pt idx="60">
                  <c:v>2.831657935721365E-3</c:v>
                </c:pt>
                <c:pt idx="61">
                  <c:v>2.8236622899901172E-3</c:v>
                </c:pt>
                <c:pt idx="62">
                  <c:v>2.8157116711248768E-3</c:v>
                </c:pt>
                <c:pt idx="63">
                  <c:v>2.8078056998455708E-3</c:v>
                </c:pt>
                <c:pt idx="64">
                  <c:v>2.7999440011199778E-3</c:v>
                </c:pt>
                <c:pt idx="65">
                  <c:v>2.7921262041044259E-3</c:v>
                </c:pt>
                <c:pt idx="66">
                  <c:v>2.78435194208548E-3</c:v>
                </c:pt>
                <c:pt idx="67">
                  <c:v>2.7766208524226017E-3</c:v>
                </c:pt>
                <c:pt idx="68">
                  <c:v>2.7689325764917627E-3</c:v>
                </c:pt>
                <c:pt idx="69">
                  <c:v>2.7612867596299878E-3</c:v>
                </c:pt>
                <c:pt idx="70">
                  <c:v>2.7536830510808208E-3</c:v>
                </c:pt>
                <c:pt idx="71">
                  <c:v>2.746121103940684E-3</c:v>
                </c:pt>
                <c:pt idx="72">
                  <c:v>2.738600575106121E-3</c:v>
                </c:pt>
                <c:pt idx="73">
                  <c:v>2.7311211252219036E-3</c:v>
                </c:pt>
                <c:pt idx="74">
                  <c:v>2.7236824186299877E-3</c:v>
                </c:pt>
                <c:pt idx="75">
                  <c:v>2.7162841233192994E-3</c:v>
                </c:pt>
                <c:pt idx="76">
                  <c:v>2.7089259108763375E-3</c:v>
                </c:pt>
                <c:pt idx="77">
                  <c:v>2.7016074564365799E-3</c:v>
                </c:pt>
                <c:pt idx="78">
                  <c:v>2.6943284386366701E-3</c:v>
                </c:pt>
                <c:pt idx="79">
                  <c:v>2.6870885395673789E-3</c:v>
                </c:pt>
                <c:pt idx="80">
                  <c:v>2.6798874447273215E-3</c:v>
                </c:pt>
                <c:pt idx="81">
                  <c:v>2.6727248429774158E-3</c:v>
                </c:pt>
                <c:pt idx="82">
                  <c:v>2.6656004264960682E-3</c:v>
                </c:pt>
                <c:pt idx="83">
                  <c:v>2.6585138907350794E-3</c:v>
                </c:pt>
                <c:pt idx="84">
                  <c:v>2.6514649343762431E-3</c:v>
                </c:pt>
                <c:pt idx="85">
                  <c:v>2.6444532592886424E-3</c:v>
                </c:pt>
                <c:pt idx="86">
                  <c:v>2.6374785704866149E-3</c:v>
                </c:pt>
                <c:pt idx="87">
                  <c:v>2.6305405760883864E-3</c:v>
                </c:pt>
                <c:pt idx="88">
                  <c:v>2.6236389872753511E-3</c:v>
                </c:pt>
                <c:pt idx="89">
                  <c:v>2.6167735182519953E-3</c:v>
                </c:pt>
                <c:pt idx="90">
                  <c:v>2.6099438862064468E-3</c:v>
                </c:pt>
                <c:pt idx="91">
                  <c:v>2.6031498112716388E-3</c:v>
                </c:pt>
                <c:pt idx="92">
                  <c:v>2.5963910164870829E-3</c:v>
                </c:pt>
                <c:pt idx="93">
                  <c:v>2.589667227761233E-3</c:v>
                </c:pt>
                <c:pt idx="94">
                  <c:v>2.5829781738344313E-3</c:v>
                </c:pt>
                <c:pt idx="95">
                  <c:v>2.5763235862424324E-3</c:v>
                </c:pt>
                <c:pt idx="96">
                  <c:v>2.5697031992804832E-3</c:v>
                </c:pt>
                <c:pt idx="97">
                  <c:v>2.5631167499679613E-3</c:v>
                </c:pt>
                <c:pt idx="98">
                  <c:v>2.5565639780135499E-3</c:v>
                </c:pt>
                <c:pt idx="99">
                  <c:v>2.5500446257809514E-3</c:v>
                </c:pt>
                <c:pt idx="100">
                  <c:v>2.5435584382551188E-3</c:v>
                </c:pt>
                <c:pt idx="101">
                  <c:v>2.5371051630090069E-3</c:v>
                </c:pt>
                <c:pt idx="102">
                  <c:v>2.5306845501708213E-3</c:v>
                </c:pt>
                <c:pt idx="103">
                  <c:v>2.5242963523917708E-3</c:v>
                </c:pt>
                <c:pt idx="104">
                  <c:v>2.517940324814302E-3</c:v>
                </c:pt>
                <c:pt idx="105">
                  <c:v>2.511616225040814E-3</c:v>
                </c:pt>
                <c:pt idx="106">
                  <c:v>2.5053238131028436E-3</c:v>
                </c:pt>
                <c:pt idx="107">
                  <c:v>2.4990628514307135E-3</c:v>
                </c:pt>
                <c:pt idx="108">
                  <c:v>2.4928331048236323E-3</c:v>
                </c:pt>
                <c:pt idx="109">
                  <c:v>2.4866343404202412E-3</c:v>
                </c:pt>
                <c:pt idx="110">
                  <c:v>2.4804663276696021E-3</c:v>
                </c:pt>
                <c:pt idx="111">
                  <c:v>2.4743288383026105E-3</c:v>
                </c:pt>
                <c:pt idx="112">
                  <c:v>2.4682216463038382E-3</c:v>
                </c:pt>
                <c:pt idx="113">
                  <c:v>2.4621445278837869E-3</c:v>
                </c:pt>
                <c:pt idx="114">
                  <c:v>2.4560972614515535E-3</c:v>
                </c:pt>
                <c:pt idx="115">
                  <c:v>2.4500796275878966E-3</c:v>
                </c:pt>
                <c:pt idx="116">
                  <c:v>2.4440914090186976E-3</c:v>
                </c:pt>
                <c:pt idx="117">
                  <c:v>2.4381323905888091E-3</c:v>
                </c:pt>
                <c:pt idx="118">
                  <c:v>2.4322023592362888E-3</c:v>
                </c:pt>
                <c:pt idx="119">
                  <c:v>2.4263011039670026E-3</c:v>
                </c:pt>
                <c:pt idx="120">
                  <c:v>2.4204284158296022E-3</c:v>
                </c:pt>
                <c:pt idx="121">
                  <c:v>2.4145840878908608E-3</c:v>
                </c:pt>
                <c:pt idx="122">
                  <c:v>2.4087679152113694E-3</c:v>
                </c:pt>
                <c:pt idx="123">
                  <c:v>2.4029796948215787E-3</c:v>
                </c:pt>
                <c:pt idx="124">
                  <c:v>2.3972192256981901E-3</c:v>
                </c:pt>
                <c:pt idx="125">
                  <c:v>2.3914863087408826E-3</c:v>
                </c:pt>
                <c:pt idx="126">
                  <c:v>2.3857807467493738E-3</c:v>
                </c:pt>
                <c:pt idx="127">
                  <c:v>2.3801023444008093E-3</c:v>
                </c:pt>
                <c:pt idx="128">
                  <c:v>2.3744509082274726E-3</c:v>
                </c:pt>
                <c:pt idx="129">
                  <c:v>2.3688262465948124E-3</c:v>
                </c:pt>
                <c:pt idx="130">
                  <c:v>2.3632281696797826E-3</c:v>
                </c:pt>
                <c:pt idx="131">
                  <c:v>2.3576564894494875E-3</c:v>
                </c:pt>
                <c:pt idx="132">
                  <c:v>2.3521110196401272E-3</c:v>
                </c:pt>
                <c:pt idx="133">
                  <c:v>2.3465915757362433E-3</c:v>
                </c:pt>
                <c:pt idx="134">
                  <c:v>2.3410979749502519E-3</c:v>
                </c:pt>
                <c:pt idx="135">
                  <c:v>2.3356300362022656E-3</c:v>
                </c:pt>
                <c:pt idx="136">
                  <c:v>2.3301875801001984E-3</c:v>
                </c:pt>
                <c:pt idx="137">
                  <c:v>2.3247704289201441E-3</c:v>
                </c:pt>
                <c:pt idx="138">
                  <c:v>2.3193784065870349E-3</c:v>
                </c:pt>
                <c:pt idx="139">
                  <c:v>2.3140113386555597E-3</c:v>
                </c:pt>
                <c:pt idx="140">
                  <c:v>2.3086690522913541E-3</c:v>
                </c:pt>
                <c:pt idx="141">
                  <c:v>2.3033513762524475E-3</c:v>
                </c:pt>
                <c:pt idx="142">
                  <c:v>2.2980581408709642E-3</c:v>
                </c:pt>
                <c:pt idx="143">
                  <c:v>2.2927891780350797E-3</c:v>
                </c:pt>
                <c:pt idx="144">
                  <c:v>2.2875443211712227E-3</c:v>
                </c:pt>
                <c:pt idx="145">
                  <c:v>2.2823234052265209E-3</c:v>
                </c:pt>
                <c:pt idx="146">
                  <c:v>2.277126266651486E-3</c:v>
                </c:pt>
                <c:pt idx="147">
                  <c:v>2.2719527433829379E-3</c:v>
                </c:pt>
                <c:pt idx="148">
                  <c:v>2.2668026748271564E-3</c:v>
                </c:pt>
                <c:pt idx="149">
                  <c:v>2.2616759018432662E-3</c:v>
                </c:pt>
                <c:pt idx="150">
                  <c:v>2.2565722667268421E-3</c:v>
                </c:pt>
                <c:pt idx="151">
                  <c:v>2.251491613193741E-3</c:v>
                </c:pt>
              </c:numCache>
            </c:numRef>
          </c:xVal>
          <c:yVal>
            <c:numRef>
              <c:f>Planilha1!$G$2:$G$153</c:f>
              <c:numCache>
                <c:formatCode>General</c:formatCode>
                <c:ptCount val="152"/>
                <c:pt idx="0">
                  <c:v>0.84863208340034024</c:v>
                </c:pt>
                <c:pt idx="1">
                  <c:v>0.85097126575351267</c:v>
                </c:pt>
                <c:pt idx="2">
                  <c:v>0.85802182375017921</c:v>
                </c:pt>
                <c:pt idx="3">
                  <c:v>0.86750056770472306</c:v>
                </c:pt>
                <c:pt idx="4">
                  <c:v>0.8794767587514386</c:v>
                </c:pt>
                <c:pt idx="5">
                  <c:v>0.89159811928378374</c:v>
                </c:pt>
                <c:pt idx="6">
                  <c:v>0.90881871703545403</c:v>
                </c:pt>
                <c:pt idx="7">
                  <c:v>0.92886951408101504</c:v>
                </c:pt>
                <c:pt idx="8">
                  <c:v>0.9493305859523552</c:v>
                </c:pt>
                <c:pt idx="9">
                  <c:v>0.9493305859523552</c:v>
                </c:pt>
                <c:pt idx="10">
                  <c:v>0.97286108336254939</c:v>
                </c:pt>
                <c:pt idx="11">
                  <c:v>0.97286108336254939</c:v>
                </c:pt>
                <c:pt idx="12">
                  <c:v>0.99695863494160986</c:v>
                </c:pt>
                <c:pt idx="13">
                  <c:v>1.0244328904938582</c:v>
                </c:pt>
                <c:pt idx="14">
                  <c:v>1.0526833567797098</c:v>
                </c:pt>
                <c:pt idx="15">
                  <c:v>1.0817551716016867</c:v>
                </c:pt>
                <c:pt idx="16">
                  <c:v>1.1116975282167652</c:v>
                </c:pt>
                <c:pt idx="17">
                  <c:v>1.1457038962019601</c:v>
                </c:pt>
                <c:pt idx="18">
                  <c:v>1.1776554960085626</c:v>
                </c:pt>
                <c:pt idx="19">
                  <c:v>1.2140231401794375</c:v>
                </c:pt>
                <c:pt idx="20">
                  <c:v>1.2140231401794375</c:v>
                </c:pt>
                <c:pt idx="21">
                  <c:v>1.2482730632225159</c:v>
                </c:pt>
                <c:pt idx="22">
                  <c:v>1.287354413264987</c:v>
                </c:pt>
                <c:pt idx="23">
                  <c:v>1.3625778345025745</c:v>
                </c:pt>
                <c:pt idx="24">
                  <c:v>1.3625778345025745</c:v>
                </c:pt>
                <c:pt idx="25">
                  <c:v>1.4024237430497744</c:v>
                </c:pt>
                <c:pt idx="26">
                  <c:v>1.4396951378470058</c:v>
                </c:pt>
                <c:pt idx="27">
                  <c:v>1.4828052615007343</c:v>
                </c:pt>
                <c:pt idx="28">
                  <c:v>1.5278579254416775</c:v>
                </c:pt>
                <c:pt idx="29">
                  <c:v>1.575036485716768</c:v>
                </c:pt>
                <c:pt idx="30">
                  <c:v>1.6044503709230613</c:v>
                </c:pt>
                <c:pt idx="31">
                  <c:v>1.6502599069543555</c:v>
                </c:pt>
                <c:pt idx="32">
                  <c:v>1.6713133161521878</c:v>
                </c:pt>
                <c:pt idx="33">
                  <c:v>1.6928195213731514</c:v>
                </c:pt>
                <c:pt idx="34">
                  <c:v>1.731605546408308</c:v>
                </c:pt>
                <c:pt idx="35">
                  <c:v>1.731605546408308</c:v>
                </c:pt>
                <c:pt idx="36">
                  <c:v>1.731605546408308</c:v>
                </c:pt>
                <c:pt idx="37">
                  <c:v>1.742969305058623</c:v>
                </c:pt>
                <c:pt idx="38">
                  <c:v>1.9105430052180221</c:v>
                </c:pt>
                <c:pt idx="39">
                  <c:v>1.9449106487222299</c:v>
                </c:pt>
                <c:pt idx="40">
                  <c:v>1.987774353154012</c:v>
                </c:pt>
                <c:pt idx="41">
                  <c:v>2.0325579557809856</c:v>
                </c:pt>
                <c:pt idx="42">
                  <c:v>2.0325579557809856</c:v>
                </c:pt>
                <c:pt idx="43">
                  <c:v>2.0714733720306593</c:v>
                </c:pt>
                <c:pt idx="44">
                  <c:v>2.1119647333853959</c:v>
                </c:pt>
                <c:pt idx="45">
                  <c:v>2.1541650878757723</c:v>
                </c:pt>
                <c:pt idx="46">
                  <c:v>2.1982250776698029</c:v>
                </c:pt>
                <c:pt idx="47">
                  <c:v>2.2443161848700699</c:v>
                </c:pt>
                <c:pt idx="48">
                  <c:v>2.2827824656978661</c:v>
                </c:pt>
                <c:pt idx="49">
                  <c:v>2.322787800311565</c:v>
                </c:pt>
                <c:pt idx="50">
                  <c:v>2.322787800311565</c:v>
                </c:pt>
                <c:pt idx="51">
                  <c:v>2.4079456086518718</c:v>
                </c:pt>
                <c:pt idx="52">
                  <c:v>2.4418471603275531</c:v>
                </c:pt>
                <c:pt idx="53">
                  <c:v>2.488914671185539</c:v>
                </c:pt>
                <c:pt idx="54">
                  <c:v>2.5257286443082556</c:v>
                </c:pt>
                <c:pt idx="55">
                  <c:v>2.5639498571284531</c:v>
                </c:pt>
                <c:pt idx="56">
                  <c:v>2.6036901857779675</c:v>
                </c:pt>
                <c:pt idx="57">
                  <c:v>2.6450754019408218</c:v>
                </c:pt>
                <c:pt idx="58">
                  <c:v>2.6882475738060303</c:v>
                </c:pt>
                <c:pt idx="59">
                  <c:v>2.7181005369557116</c:v>
                </c:pt>
                <c:pt idx="60">
                  <c:v>2.7646205525906042</c:v>
                </c:pt>
                <c:pt idx="61">
                  <c:v>2.7968814148088259</c:v>
                </c:pt>
                <c:pt idx="62">
                  <c:v>2.8302178350764176</c:v>
                </c:pt>
                <c:pt idx="63">
                  <c:v>2.864704011147587</c:v>
                </c:pt>
                <c:pt idx="64">
                  <c:v>2.864704011147587</c:v>
                </c:pt>
                <c:pt idx="65">
                  <c:v>2.9004220937496661</c:v>
                </c:pt>
                <c:pt idx="66">
                  <c:v>2.9759296462578115</c:v>
                </c:pt>
                <c:pt idx="67">
                  <c:v>3.0159349808715104</c:v>
                </c:pt>
                <c:pt idx="68">
                  <c:v>3.0576076772720784</c:v>
                </c:pt>
                <c:pt idx="69">
                  <c:v>3.0791138824930422</c:v>
                </c:pt>
                <c:pt idx="70">
                  <c:v>3.1235656450638758</c:v>
                </c:pt>
                <c:pt idx="71">
                  <c:v>3.1465551632885744</c:v>
                </c:pt>
                <c:pt idx="72">
                  <c:v>3.1941832122778293</c:v>
                </c:pt>
                <c:pt idx="73">
                  <c:v>3.2188758248682006</c:v>
                </c:pt>
                <c:pt idx="74">
                  <c:v>3.2441936328524905</c:v>
                </c:pt>
                <c:pt idx="75">
                  <c:v>3.3524072174927233</c:v>
                </c:pt>
                <c:pt idx="76">
                  <c:v>3.3524072174927233</c:v>
                </c:pt>
                <c:pt idx="77">
                  <c:v>3.3813947543659757</c:v>
                </c:pt>
                <c:pt idx="78">
                  <c:v>3.4112477175156566</c:v>
                </c:pt>
                <c:pt idx="79">
                  <c:v>3.4420193761824107</c:v>
                </c:pt>
                <c:pt idx="80">
                  <c:v>3.473768074496991</c:v>
                </c:pt>
                <c:pt idx="81">
                  <c:v>3.5065578973199818</c:v>
                </c:pt>
                <c:pt idx="82">
                  <c:v>3.5404594489956631</c:v>
                </c:pt>
                <c:pt idx="83">
                  <c:v>3.575550768806933</c:v>
                </c:pt>
                <c:pt idx="84">
                  <c:v>3.575550768806933</c:v>
                </c:pt>
                <c:pt idx="85">
                  <c:v>3.6119184129778081</c:v>
                </c:pt>
                <c:pt idx="86">
                  <c:v>3.6496587409606551</c:v>
                </c:pt>
                <c:pt idx="87">
                  <c:v>3.6888794541139363</c:v>
                </c:pt>
                <c:pt idx="88">
                  <c:v>3.7297014486341915</c:v>
                </c:pt>
                <c:pt idx="89">
                  <c:v>3.7722610630529876</c:v>
                </c:pt>
                <c:pt idx="90">
                  <c:v>3.8167128256238212</c:v>
                </c:pt>
                <c:pt idx="91">
                  <c:v>3.8632328412587142</c:v>
                </c:pt>
                <c:pt idx="92">
                  <c:v>3.8632328412587142</c:v>
                </c:pt>
                <c:pt idx="93">
                  <c:v>3.912023005428146</c:v>
                </c:pt>
                <c:pt idx="94">
                  <c:v>3.912023005428146</c:v>
                </c:pt>
                <c:pt idx="95">
                  <c:v>3.9633162998156966</c:v>
                </c:pt>
                <c:pt idx="96">
                  <c:v>4.0173835210859723</c:v>
                </c:pt>
                <c:pt idx="97">
                  <c:v>4.0745419349259206</c:v>
                </c:pt>
                <c:pt idx="98">
                  <c:v>4.0745419349259206</c:v>
                </c:pt>
                <c:pt idx="99">
                  <c:v>4.1351665567423561</c:v>
                </c:pt>
                <c:pt idx="100">
                  <c:v>4.1351665567423561</c:v>
                </c:pt>
                <c:pt idx="101">
                  <c:v>4.1997050778799272</c:v>
                </c:pt>
                <c:pt idx="102">
                  <c:v>4.1997050778799272</c:v>
                </c:pt>
                <c:pt idx="103">
                  <c:v>4.268697949366878</c:v>
                </c:pt>
                <c:pt idx="104">
                  <c:v>4.268697949366878</c:v>
                </c:pt>
                <c:pt idx="105">
                  <c:v>4.3428059215206005</c:v>
                </c:pt>
                <c:pt idx="106">
                  <c:v>4.3428059215206005</c:v>
                </c:pt>
                <c:pt idx="107">
                  <c:v>4.4228486291941369</c:v>
                </c:pt>
                <c:pt idx="108">
                  <c:v>4.4228486291941369</c:v>
                </c:pt>
                <c:pt idx="109">
                  <c:v>4.4228486291941369</c:v>
                </c:pt>
                <c:pt idx="110">
                  <c:v>4.4228486291941369</c:v>
                </c:pt>
                <c:pt idx="111">
                  <c:v>4.5098600061837661</c:v>
                </c:pt>
                <c:pt idx="112">
                  <c:v>4.5098600061837661</c:v>
                </c:pt>
                <c:pt idx="113">
                  <c:v>4.5098600061837661</c:v>
                </c:pt>
                <c:pt idx="114">
                  <c:v>4.6051701859880918</c:v>
                </c:pt>
                <c:pt idx="115">
                  <c:v>4.6051701859880918</c:v>
                </c:pt>
                <c:pt idx="116">
                  <c:v>4.6051701859880918</c:v>
                </c:pt>
                <c:pt idx="117">
                  <c:v>4.7105307016459177</c:v>
                </c:pt>
                <c:pt idx="118">
                  <c:v>4.7105307016459177</c:v>
                </c:pt>
                <c:pt idx="119">
                  <c:v>4.7105307016459177</c:v>
                </c:pt>
                <c:pt idx="120">
                  <c:v>4.7105307016459177</c:v>
                </c:pt>
                <c:pt idx="121">
                  <c:v>4.8283137373023015</c:v>
                </c:pt>
                <c:pt idx="122">
                  <c:v>4.8283137373023015</c:v>
                </c:pt>
                <c:pt idx="123">
                  <c:v>4.8283137373023015</c:v>
                </c:pt>
                <c:pt idx="124">
                  <c:v>4.8283137373023015</c:v>
                </c:pt>
                <c:pt idx="125">
                  <c:v>4.9618451299268234</c:v>
                </c:pt>
                <c:pt idx="126">
                  <c:v>4.9618451299268234</c:v>
                </c:pt>
                <c:pt idx="127">
                  <c:v>4.9618451299268234</c:v>
                </c:pt>
                <c:pt idx="128">
                  <c:v>4.9618451299268234</c:v>
                </c:pt>
                <c:pt idx="129">
                  <c:v>4.9618451299268234</c:v>
                </c:pt>
                <c:pt idx="130">
                  <c:v>5.1159958097540823</c:v>
                </c:pt>
                <c:pt idx="131">
                  <c:v>5.1159958097540823</c:v>
                </c:pt>
                <c:pt idx="132">
                  <c:v>5.1159958097540823</c:v>
                </c:pt>
                <c:pt idx="133">
                  <c:v>5.1159958097540823</c:v>
                </c:pt>
                <c:pt idx="134">
                  <c:v>5.1159958097540823</c:v>
                </c:pt>
                <c:pt idx="135">
                  <c:v>5.2983173665480363</c:v>
                </c:pt>
                <c:pt idx="136">
                  <c:v>5.2983173665480363</c:v>
                </c:pt>
                <c:pt idx="137">
                  <c:v>5.2983173665480363</c:v>
                </c:pt>
                <c:pt idx="138">
                  <c:v>5.2983173665480363</c:v>
                </c:pt>
                <c:pt idx="139">
                  <c:v>5.2983173665480363</c:v>
                </c:pt>
                <c:pt idx="140">
                  <c:v>5.2983173665480363</c:v>
                </c:pt>
                <c:pt idx="141">
                  <c:v>5.2983173665480363</c:v>
                </c:pt>
                <c:pt idx="142">
                  <c:v>5.2983173665480363</c:v>
                </c:pt>
                <c:pt idx="143">
                  <c:v>5.521460917862246</c:v>
                </c:pt>
                <c:pt idx="144">
                  <c:v>5.521460917862246</c:v>
                </c:pt>
                <c:pt idx="145">
                  <c:v>5.521460917862246</c:v>
                </c:pt>
                <c:pt idx="146">
                  <c:v>5.521460917862246</c:v>
                </c:pt>
                <c:pt idx="147">
                  <c:v>5.521460917862246</c:v>
                </c:pt>
                <c:pt idx="148">
                  <c:v>5.521460917862246</c:v>
                </c:pt>
                <c:pt idx="149">
                  <c:v>5.8091429903140277</c:v>
                </c:pt>
                <c:pt idx="150">
                  <c:v>5.8091429903140277</c:v>
                </c:pt>
                <c:pt idx="151">
                  <c:v>5.8091429903140277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40-4DEB-BBBB-ED305B098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035296"/>
        <c:axId val="1817034464"/>
      </c:scatterChart>
      <c:valAx>
        <c:axId val="181703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7034464"/>
        <c:crosses val="autoZero"/>
        <c:crossBetween val="midCat"/>
      </c:valAx>
      <c:valAx>
        <c:axId val="18170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703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EB53D8-7CAD-FCDE-4AD8-C9F8AFDFD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ED083-DA66-4383-9EAB-D3C1AA75350F}">
  <dimension ref="A1:Q153"/>
  <sheetViews>
    <sheetView tabSelected="1" workbookViewId="0">
      <selection activeCell="I2" sqref="I2"/>
    </sheetView>
  </sheetViews>
  <sheetFormatPr defaultRowHeight="15" x14ac:dyDescent="0.25"/>
  <cols>
    <col min="5" max="5" width="13.42578125" customWidth="1"/>
  </cols>
  <sheetData>
    <row r="1" spans="1:17" x14ac:dyDescent="0.25">
      <c r="A1" t="s">
        <v>0</v>
      </c>
      <c r="B1" t="s">
        <v>1</v>
      </c>
      <c r="C1" t="s">
        <v>2</v>
      </c>
    </row>
    <row r="2" spans="1:17" x14ac:dyDescent="0.25">
      <c r="A2">
        <v>25</v>
      </c>
      <c r="B2">
        <v>4.28</v>
      </c>
      <c r="C2">
        <f>A2+273.15</f>
        <v>298.14999999999998</v>
      </c>
      <c r="E2">
        <f>$O$2/B2</f>
        <v>2.3364485981308412</v>
      </c>
      <c r="F2">
        <f>1/C2</f>
        <v>3.3540164346805303E-3</v>
      </c>
      <c r="G2">
        <f>LN(E2)</f>
        <v>0.84863208340034024</v>
      </c>
      <c r="I2">
        <f>O2/B2</f>
        <v>2.3364485981308412</v>
      </c>
      <c r="L2" t="s">
        <v>3</v>
      </c>
      <c r="M2">
        <v>1E-3</v>
      </c>
      <c r="O2">
        <f>M4*M5/(M3*M2)</f>
        <v>10</v>
      </c>
    </row>
    <row r="3" spans="1:17" x14ac:dyDescent="0.25">
      <c r="A3">
        <v>25</v>
      </c>
      <c r="B3">
        <v>4.2699999999999996</v>
      </c>
      <c r="C3">
        <f t="shared" ref="C3:C66" si="0">A3+273.15</f>
        <v>298.14999999999998</v>
      </c>
      <c r="E3">
        <f t="shared" ref="E3:E66" si="1">$O$2/B3</f>
        <v>2.3419203747072603</v>
      </c>
      <c r="F3">
        <f t="shared" ref="F3:F66" si="2">1/C3</f>
        <v>3.3540164346805303E-3</v>
      </c>
      <c r="G3">
        <f t="shared" ref="G3:G66" si="3">LN(E3)</f>
        <v>0.85097126575351267</v>
      </c>
      <c r="L3" t="s">
        <v>4</v>
      </c>
      <c r="M3">
        <v>0.01</v>
      </c>
    </row>
    <row r="4" spans="1:17" x14ac:dyDescent="0.25">
      <c r="A4">
        <v>25</v>
      </c>
      <c r="B4">
        <v>4.24</v>
      </c>
      <c r="C4">
        <f t="shared" si="0"/>
        <v>298.14999999999998</v>
      </c>
      <c r="E4">
        <f t="shared" si="1"/>
        <v>2.3584905660377355</v>
      </c>
      <c r="F4">
        <f t="shared" si="2"/>
        <v>3.3540164346805303E-3</v>
      </c>
      <c r="G4">
        <f t="shared" si="3"/>
        <v>0.85802182375017921</v>
      </c>
      <c r="L4" t="s">
        <v>5</v>
      </c>
      <c r="M4">
        <v>0.02</v>
      </c>
      <c r="Q4">
        <f>4558.4*2*0.0000862</f>
        <v>0.78586815999999993</v>
      </c>
    </row>
    <row r="5" spans="1:17" x14ac:dyDescent="0.25">
      <c r="A5">
        <v>27</v>
      </c>
      <c r="B5">
        <v>4.2</v>
      </c>
      <c r="C5">
        <f t="shared" si="0"/>
        <v>300.14999999999998</v>
      </c>
      <c r="E5">
        <f t="shared" si="1"/>
        <v>2.3809523809523809</v>
      </c>
      <c r="F5">
        <f t="shared" si="2"/>
        <v>3.331667499583542E-3</v>
      </c>
      <c r="G5">
        <f t="shared" si="3"/>
        <v>0.86750056770472306</v>
      </c>
      <c r="L5" t="s">
        <v>6</v>
      </c>
      <c r="M5">
        <v>5.0000000000000001E-3</v>
      </c>
    </row>
    <row r="6" spans="1:17" x14ac:dyDescent="0.25">
      <c r="A6">
        <v>27</v>
      </c>
      <c r="B6">
        <v>4.1500000000000004</v>
      </c>
      <c r="C6">
        <f t="shared" si="0"/>
        <v>300.14999999999998</v>
      </c>
      <c r="E6">
        <f t="shared" si="1"/>
        <v>2.4096385542168672</v>
      </c>
      <c r="F6">
        <f t="shared" si="2"/>
        <v>3.331667499583542E-3</v>
      </c>
      <c r="G6">
        <f t="shared" si="3"/>
        <v>0.8794767587514386</v>
      </c>
    </row>
    <row r="7" spans="1:17" x14ac:dyDescent="0.25">
      <c r="A7">
        <v>28</v>
      </c>
      <c r="B7">
        <v>4.0999999999999996</v>
      </c>
      <c r="C7">
        <f t="shared" si="0"/>
        <v>301.14999999999998</v>
      </c>
      <c r="E7">
        <f t="shared" si="1"/>
        <v>2.4390243902439028</v>
      </c>
      <c r="F7">
        <f t="shared" si="2"/>
        <v>3.3206043499916988E-3</v>
      </c>
      <c r="G7">
        <f t="shared" si="3"/>
        <v>0.89159811928378374</v>
      </c>
    </row>
    <row r="8" spans="1:17" x14ac:dyDescent="0.25">
      <c r="A8">
        <v>29</v>
      </c>
      <c r="B8">
        <v>4.03</v>
      </c>
      <c r="C8">
        <f t="shared" si="0"/>
        <v>302.14999999999998</v>
      </c>
      <c r="E8">
        <f t="shared" si="1"/>
        <v>2.4813895781637716</v>
      </c>
      <c r="F8">
        <f t="shared" si="2"/>
        <v>3.3096144299189145E-3</v>
      </c>
      <c r="G8">
        <f t="shared" si="3"/>
        <v>0.90881871703545403</v>
      </c>
      <c r="M8">
        <f>0.66/(2*0.0000862)</f>
        <v>3828.3062645011605</v>
      </c>
    </row>
    <row r="9" spans="1:17" x14ac:dyDescent="0.25">
      <c r="A9">
        <v>30</v>
      </c>
      <c r="B9">
        <v>3.95</v>
      </c>
      <c r="C9">
        <f t="shared" si="0"/>
        <v>303.14999999999998</v>
      </c>
      <c r="E9">
        <f t="shared" si="1"/>
        <v>2.5316455696202529</v>
      </c>
      <c r="F9">
        <f t="shared" si="2"/>
        <v>3.298697014679202E-3</v>
      </c>
      <c r="G9">
        <f t="shared" si="3"/>
        <v>0.92886951408101504</v>
      </c>
    </row>
    <row r="10" spans="1:17" x14ac:dyDescent="0.25">
      <c r="A10">
        <v>30</v>
      </c>
      <c r="B10">
        <v>3.87</v>
      </c>
      <c r="C10">
        <f t="shared" si="0"/>
        <v>303.14999999999998</v>
      </c>
      <c r="E10">
        <f t="shared" si="1"/>
        <v>2.5839793281653747</v>
      </c>
      <c r="F10">
        <f t="shared" si="2"/>
        <v>3.298697014679202E-3</v>
      </c>
      <c r="G10">
        <f t="shared" si="3"/>
        <v>0.9493305859523552</v>
      </c>
    </row>
    <row r="11" spans="1:17" x14ac:dyDescent="0.25">
      <c r="A11">
        <v>31</v>
      </c>
      <c r="B11">
        <v>3.87</v>
      </c>
      <c r="C11">
        <f t="shared" si="0"/>
        <v>304.14999999999998</v>
      </c>
      <c r="E11">
        <f t="shared" si="1"/>
        <v>2.5839793281653747</v>
      </c>
      <c r="F11">
        <f t="shared" si="2"/>
        <v>3.287851389117212E-3</v>
      </c>
      <c r="G11">
        <f t="shared" si="3"/>
        <v>0.9493305859523552</v>
      </c>
    </row>
    <row r="12" spans="1:17" x14ac:dyDescent="0.25">
      <c r="A12">
        <v>31</v>
      </c>
      <c r="B12">
        <v>3.78</v>
      </c>
      <c r="C12">
        <f t="shared" si="0"/>
        <v>304.14999999999998</v>
      </c>
      <c r="E12">
        <f t="shared" si="1"/>
        <v>2.6455026455026456</v>
      </c>
      <c r="F12">
        <f t="shared" si="2"/>
        <v>3.287851389117212E-3</v>
      </c>
      <c r="G12">
        <f t="shared" si="3"/>
        <v>0.97286108336254939</v>
      </c>
    </row>
    <row r="13" spans="1:17" x14ac:dyDescent="0.25">
      <c r="A13">
        <v>32</v>
      </c>
      <c r="B13">
        <v>3.78</v>
      </c>
      <c r="C13">
        <f t="shared" si="0"/>
        <v>305.14999999999998</v>
      </c>
      <c r="E13">
        <f t="shared" si="1"/>
        <v>2.6455026455026456</v>
      </c>
      <c r="F13">
        <f t="shared" si="2"/>
        <v>3.2770768474520728E-3</v>
      </c>
      <c r="G13">
        <f t="shared" si="3"/>
        <v>0.97286108336254939</v>
      </c>
    </row>
    <row r="14" spans="1:17" x14ac:dyDescent="0.25">
      <c r="A14">
        <v>33</v>
      </c>
      <c r="B14">
        <v>3.69</v>
      </c>
      <c r="C14">
        <f t="shared" si="0"/>
        <v>306.14999999999998</v>
      </c>
      <c r="E14">
        <f t="shared" si="1"/>
        <v>2.7100271002710028</v>
      </c>
      <c r="F14">
        <f t="shared" si="2"/>
        <v>3.2663726931242859E-3</v>
      </c>
      <c r="G14">
        <f t="shared" si="3"/>
        <v>0.99695863494160986</v>
      </c>
    </row>
    <row r="15" spans="1:17" x14ac:dyDescent="0.25">
      <c r="A15">
        <v>33</v>
      </c>
      <c r="B15">
        <v>3.59</v>
      </c>
      <c r="C15">
        <f t="shared" si="0"/>
        <v>306.14999999999998</v>
      </c>
      <c r="E15">
        <f t="shared" si="1"/>
        <v>2.785515320334262</v>
      </c>
      <c r="F15">
        <f t="shared" si="2"/>
        <v>3.2663726931242859E-3</v>
      </c>
      <c r="G15">
        <f t="shared" si="3"/>
        <v>1.0244328904938582</v>
      </c>
    </row>
    <row r="16" spans="1:17" x14ac:dyDescent="0.25">
      <c r="A16">
        <v>34</v>
      </c>
      <c r="B16">
        <v>3.49</v>
      </c>
      <c r="C16">
        <f t="shared" si="0"/>
        <v>307.14999999999998</v>
      </c>
      <c r="E16">
        <f t="shared" si="1"/>
        <v>2.8653295128939824</v>
      </c>
      <c r="F16">
        <f t="shared" si="2"/>
        <v>3.255738238645613E-3</v>
      </c>
      <c r="G16">
        <f t="shared" si="3"/>
        <v>1.0526833567797098</v>
      </c>
    </row>
    <row r="17" spans="1:7" x14ac:dyDescent="0.25">
      <c r="A17">
        <v>35</v>
      </c>
      <c r="B17">
        <v>3.39</v>
      </c>
      <c r="C17">
        <f t="shared" si="0"/>
        <v>308.14999999999998</v>
      </c>
      <c r="E17">
        <f t="shared" si="1"/>
        <v>2.9498525073746311</v>
      </c>
      <c r="F17">
        <f t="shared" si="2"/>
        <v>3.2451728054518907E-3</v>
      </c>
      <c r="G17">
        <f t="shared" si="3"/>
        <v>1.0817551716016867</v>
      </c>
    </row>
    <row r="18" spans="1:7" x14ac:dyDescent="0.25">
      <c r="A18">
        <v>36</v>
      </c>
      <c r="B18">
        <v>3.29</v>
      </c>
      <c r="C18">
        <f t="shared" si="0"/>
        <v>309.14999999999998</v>
      </c>
      <c r="E18">
        <f t="shared" si="1"/>
        <v>3.0395136778115499</v>
      </c>
      <c r="F18">
        <f t="shared" si="2"/>
        <v>3.2346757237586934E-3</v>
      </c>
      <c r="G18">
        <f t="shared" si="3"/>
        <v>1.1116975282167652</v>
      </c>
    </row>
    <row r="19" spans="1:7" x14ac:dyDescent="0.25">
      <c r="A19">
        <v>37</v>
      </c>
      <c r="B19">
        <v>3.18</v>
      </c>
      <c r="C19">
        <f t="shared" si="0"/>
        <v>310.14999999999998</v>
      </c>
      <c r="E19">
        <f t="shared" si="1"/>
        <v>3.1446540880503142</v>
      </c>
      <c r="F19">
        <f t="shared" si="2"/>
        <v>3.224246332419797E-3</v>
      </c>
      <c r="G19">
        <f t="shared" si="3"/>
        <v>1.1457038962019601</v>
      </c>
    </row>
    <row r="20" spans="1:7" x14ac:dyDescent="0.25">
      <c r="A20">
        <v>38</v>
      </c>
      <c r="B20">
        <v>3.08</v>
      </c>
      <c r="C20">
        <f t="shared" si="0"/>
        <v>311.14999999999998</v>
      </c>
      <c r="E20">
        <f t="shared" si="1"/>
        <v>3.2467532467532467</v>
      </c>
      <c r="F20">
        <f t="shared" si="2"/>
        <v>3.2138839787883662E-3</v>
      </c>
      <c r="G20">
        <f t="shared" si="3"/>
        <v>1.1776554960085626</v>
      </c>
    </row>
    <row r="21" spans="1:7" x14ac:dyDescent="0.25">
      <c r="A21">
        <v>39</v>
      </c>
      <c r="B21">
        <v>2.97</v>
      </c>
      <c r="C21">
        <f t="shared" si="0"/>
        <v>312.14999999999998</v>
      </c>
      <c r="E21">
        <f t="shared" si="1"/>
        <v>3.3670033670033668</v>
      </c>
      <c r="F21">
        <f t="shared" si="2"/>
        <v>3.2035880185808108E-3</v>
      </c>
      <c r="G21">
        <f t="shared" si="3"/>
        <v>1.2140231401794375</v>
      </c>
    </row>
    <row r="22" spans="1:7" x14ac:dyDescent="0.25">
      <c r="A22">
        <v>40</v>
      </c>
      <c r="B22">
        <v>2.97</v>
      </c>
      <c r="C22">
        <f t="shared" si="0"/>
        <v>313.14999999999998</v>
      </c>
      <c r="E22">
        <f t="shared" si="1"/>
        <v>3.3670033670033668</v>
      </c>
      <c r="F22">
        <f t="shared" si="2"/>
        <v>3.1933578157432542E-3</v>
      </c>
      <c r="G22">
        <f t="shared" si="3"/>
        <v>1.2140231401794375</v>
      </c>
    </row>
    <row r="23" spans="1:7" x14ac:dyDescent="0.25">
      <c r="A23">
        <v>41</v>
      </c>
      <c r="B23">
        <v>2.87</v>
      </c>
      <c r="C23">
        <f t="shared" si="0"/>
        <v>314.14999999999998</v>
      </c>
      <c r="E23">
        <f t="shared" si="1"/>
        <v>3.484320557491289</v>
      </c>
      <c r="F23">
        <f t="shared" si="2"/>
        <v>3.1831927423205475E-3</v>
      </c>
      <c r="G23">
        <f t="shared" si="3"/>
        <v>1.2482730632225159</v>
      </c>
    </row>
    <row r="24" spans="1:7" x14ac:dyDescent="0.25">
      <c r="A24">
        <v>42</v>
      </c>
      <c r="B24">
        <v>2.76</v>
      </c>
      <c r="C24">
        <f t="shared" si="0"/>
        <v>315.14999999999998</v>
      </c>
      <c r="E24">
        <f t="shared" si="1"/>
        <v>3.6231884057971016</v>
      </c>
      <c r="F24">
        <f t="shared" si="2"/>
        <v>3.1730921783277807E-3</v>
      </c>
      <c r="G24">
        <f t="shared" si="3"/>
        <v>1.287354413264987</v>
      </c>
    </row>
    <row r="25" spans="1:7" x14ac:dyDescent="0.25">
      <c r="A25">
        <v>43</v>
      </c>
      <c r="B25">
        <v>2.56</v>
      </c>
      <c r="C25">
        <f t="shared" si="0"/>
        <v>316.14999999999998</v>
      </c>
      <c r="E25">
        <f t="shared" si="1"/>
        <v>3.90625</v>
      </c>
      <c r="F25">
        <f t="shared" si="2"/>
        <v>3.1630555116242292E-3</v>
      </c>
      <c r="G25">
        <f t="shared" si="3"/>
        <v>1.3625778345025745</v>
      </c>
    </row>
    <row r="26" spans="1:7" x14ac:dyDescent="0.25">
      <c r="A26">
        <v>44</v>
      </c>
      <c r="B26">
        <v>2.56</v>
      </c>
      <c r="C26">
        <f t="shared" si="0"/>
        <v>317.14999999999998</v>
      </c>
      <c r="E26">
        <f t="shared" si="1"/>
        <v>3.90625</v>
      </c>
      <c r="F26">
        <f t="shared" si="2"/>
        <v>3.1530821377896896E-3</v>
      </c>
      <c r="G26">
        <f t="shared" si="3"/>
        <v>1.3625778345025745</v>
      </c>
    </row>
    <row r="27" spans="1:7" x14ac:dyDescent="0.25">
      <c r="A27">
        <v>45</v>
      </c>
      <c r="B27">
        <v>2.46</v>
      </c>
      <c r="C27">
        <f t="shared" si="0"/>
        <v>318.14999999999998</v>
      </c>
      <c r="E27">
        <f t="shared" si="1"/>
        <v>4.0650406504065044</v>
      </c>
      <c r="F27">
        <f t="shared" si="2"/>
        <v>3.1431714600031434E-3</v>
      </c>
      <c r="G27">
        <f t="shared" si="3"/>
        <v>1.4024237430497744</v>
      </c>
    </row>
    <row r="28" spans="1:7" x14ac:dyDescent="0.25">
      <c r="A28">
        <v>46</v>
      </c>
      <c r="B28">
        <v>2.37</v>
      </c>
      <c r="C28">
        <f t="shared" si="0"/>
        <v>319.14999999999998</v>
      </c>
      <c r="E28">
        <f t="shared" si="1"/>
        <v>4.2194092827004219</v>
      </c>
      <c r="F28">
        <f t="shared" si="2"/>
        <v>3.1333228889237038E-3</v>
      </c>
      <c r="G28">
        <f t="shared" si="3"/>
        <v>1.4396951378470058</v>
      </c>
    </row>
    <row r="29" spans="1:7" x14ac:dyDescent="0.25">
      <c r="A29">
        <v>47</v>
      </c>
      <c r="B29">
        <v>2.27</v>
      </c>
      <c r="C29">
        <f t="shared" si="0"/>
        <v>320.14999999999998</v>
      </c>
      <c r="E29">
        <f t="shared" si="1"/>
        <v>4.4052863436123344</v>
      </c>
      <c r="F29">
        <f t="shared" si="2"/>
        <v>3.1235358425737939E-3</v>
      </c>
      <c r="G29">
        <f t="shared" si="3"/>
        <v>1.4828052615007343</v>
      </c>
    </row>
    <row r="30" spans="1:7" x14ac:dyDescent="0.25">
      <c r="A30">
        <v>48</v>
      </c>
      <c r="B30">
        <v>2.17</v>
      </c>
      <c r="C30">
        <f t="shared" si="0"/>
        <v>321.14999999999998</v>
      </c>
      <c r="E30">
        <f t="shared" si="1"/>
        <v>4.6082949308755765</v>
      </c>
      <c r="F30">
        <f t="shared" si="2"/>
        <v>3.1138097462245057E-3</v>
      </c>
      <c r="G30">
        <f t="shared" si="3"/>
        <v>1.5278579254416775</v>
      </c>
    </row>
    <row r="31" spans="1:7" x14ac:dyDescent="0.25">
      <c r="A31">
        <v>49</v>
      </c>
      <c r="B31">
        <v>2.0699999999999998</v>
      </c>
      <c r="C31">
        <f t="shared" si="0"/>
        <v>322.14999999999998</v>
      </c>
      <c r="E31">
        <f t="shared" si="1"/>
        <v>4.8309178743961354</v>
      </c>
      <c r="F31">
        <f t="shared" si="2"/>
        <v>3.1041440322830982E-3</v>
      </c>
      <c r="G31">
        <f t="shared" si="3"/>
        <v>1.575036485716768</v>
      </c>
    </row>
    <row r="32" spans="1:7" x14ac:dyDescent="0.25">
      <c r="A32">
        <v>50</v>
      </c>
      <c r="B32">
        <v>2.0099999999999998</v>
      </c>
      <c r="C32">
        <f t="shared" si="0"/>
        <v>323.14999999999998</v>
      </c>
      <c r="E32">
        <f t="shared" si="1"/>
        <v>4.9751243781094532</v>
      </c>
      <c r="F32">
        <f t="shared" si="2"/>
        <v>3.0945381401825778E-3</v>
      </c>
      <c r="G32">
        <f t="shared" si="3"/>
        <v>1.6044503709230613</v>
      </c>
    </row>
    <row r="33" spans="1:7" x14ac:dyDescent="0.25">
      <c r="A33">
        <v>51</v>
      </c>
      <c r="B33">
        <v>1.92</v>
      </c>
      <c r="C33">
        <f t="shared" si="0"/>
        <v>324.14999999999998</v>
      </c>
      <c r="E33">
        <f t="shared" si="1"/>
        <v>5.2083333333333339</v>
      </c>
      <c r="F33">
        <f t="shared" si="2"/>
        <v>3.0849915162733305E-3</v>
      </c>
      <c r="G33">
        <f t="shared" si="3"/>
        <v>1.6502599069543555</v>
      </c>
    </row>
    <row r="34" spans="1:7" x14ac:dyDescent="0.25">
      <c r="A34">
        <v>52</v>
      </c>
      <c r="B34">
        <v>1.88</v>
      </c>
      <c r="C34">
        <f t="shared" si="0"/>
        <v>325.14999999999998</v>
      </c>
      <c r="E34">
        <f t="shared" si="1"/>
        <v>5.3191489361702127</v>
      </c>
      <c r="F34">
        <f t="shared" si="2"/>
        <v>3.0755036137167465E-3</v>
      </c>
      <c r="G34">
        <f t="shared" si="3"/>
        <v>1.6713133161521878</v>
      </c>
    </row>
    <row r="35" spans="1:7" x14ac:dyDescent="0.25">
      <c r="A35">
        <v>53</v>
      </c>
      <c r="B35">
        <v>1.84</v>
      </c>
      <c r="C35">
        <f t="shared" si="0"/>
        <v>326.14999999999998</v>
      </c>
      <c r="E35">
        <f t="shared" si="1"/>
        <v>5.4347826086956523</v>
      </c>
      <c r="F35">
        <f t="shared" si="2"/>
        <v>3.0660738923808067E-3</v>
      </c>
      <c r="G35">
        <f t="shared" si="3"/>
        <v>1.6928195213731514</v>
      </c>
    </row>
    <row r="36" spans="1:7" x14ac:dyDescent="0.25">
      <c r="A36">
        <v>54</v>
      </c>
      <c r="B36">
        <v>1.77</v>
      </c>
      <c r="C36">
        <f t="shared" si="0"/>
        <v>327.14999999999998</v>
      </c>
      <c r="E36">
        <f t="shared" si="1"/>
        <v>5.6497175141242941</v>
      </c>
      <c r="F36">
        <f t="shared" si="2"/>
        <v>3.0567018187375823E-3</v>
      </c>
      <c r="G36">
        <f t="shared" si="3"/>
        <v>1.731605546408308</v>
      </c>
    </row>
    <row r="37" spans="1:7" x14ac:dyDescent="0.25">
      <c r="A37">
        <v>55</v>
      </c>
      <c r="B37">
        <v>1.77</v>
      </c>
      <c r="C37">
        <f t="shared" si="0"/>
        <v>328.15</v>
      </c>
      <c r="E37">
        <f t="shared" si="1"/>
        <v>5.6497175141242941</v>
      </c>
      <c r="F37">
        <f t="shared" si="2"/>
        <v>3.0473868657626088E-3</v>
      </c>
      <c r="G37">
        <f t="shared" si="3"/>
        <v>1.731605546408308</v>
      </c>
    </row>
    <row r="38" spans="1:7" x14ac:dyDescent="0.25">
      <c r="A38">
        <v>56</v>
      </c>
      <c r="B38">
        <v>1.77</v>
      </c>
      <c r="C38">
        <f t="shared" si="0"/>
        <v>329.15</v>
      </c>
      <c r="E38">
        <f t="shared" si="1"/>
        <v>5.6497175141242941</v>
      </c>
      <c r="F38">
        <f t="shared" si="2"/>
        <v>3.0381285128360932E-3</v>
      </c>
      <c r="G38">
        <f t="shared" si="3"/>
        <v>1.731605546408308</v>
      </c>
    </row>
    <row r="39" spans="1:7" x14ac:dyDescent="0.25">
      <c r="A39">
        <v>57</v>
      </c>
      <c r="B39">
        <v>1.75</v>
      </c>
      <c r="C39">
        <f t="shared" si="0"/>
        <v>330.15</v>
      </c>
      <c r="E39">
        <f t="shared" si="1"/>
        <v>5.7142857142857144</v>
      </c>
      <c r="F39">
        <f t="shared" si="2"/>
        <v>3.0289262456459189E-3</v>
      </c>
      <c r="G39">
        <f t="shared" si="3"/>
        <v>1.742969305058623</v>
      </c>
    </row>
    <row r="40" spans="1:7" x14ac:dyDescent="0.25">
      <c r="A40">
        <v>58</v>
      </c>
      <c r="B40">
        <v>1.48</v>
      </c>
      <c r="C40">
        <f t="shared" si="0"/>
        <v>331.15</v>
      </c>
      <c r="E40">
        <f t="shared" si="1"/>
        <v>6.756756756756757</v>
      </c>
      <c r="F40">
        <f t="shared" si="2"/>
        <v>3.0197795560924054E-3</v>
      </c>
      <c r="G40">
        <f t="shared" si="3"/>
        <v>1.9105430052180221</v>
      </c>
    </row>
    <row r="41" spans="1:7" x14ac:dyDescent="0.25">
      <c r="A41">
        <v>59</v>
      </c>
      <c r="B41">
        <v>1.43</v>
      </c>
      <c r="C41">
        <f t="shared" si="0"/>
        <v>332.15</v>
      </c>
      <c r="E41">
        <f t="shared" si="1"/>
        <v>6.9930069930069934</v>
      </c>
      <c r="F41">
        <f t="shared" si="2"/>
        <v>3.0106879421947915E-3</v>
      </c>
      <c r="G41">
        <f t="shared" si="3"/>
        <v>1.9449106487222299</v>
      </c>
    </row>
    <row r="42" spans="1:7" x14ac:dyDescent="0.25">
      <c r="A42">
        <v>60</v>
      </c>
      <c r="B42">
        <v>1.37</v>
      </c>
      <c r="C42">
        <f t="shared" si="0"/>
        <v>333.15</v>
      </c>
      <c r="E42">
        <f t="shared" si="1"/>
        <v>7.2992700729926998</v>
      </c>
      <c r="F42">
        <f t="shared" si="2"/>
        <v>3.0016509079993999E-3</v>
      </c>
      <c r="G42">
        <f t="shared" si="3"/>
        <v>1.987774353154012</v>
      </c>
    </row>
    <row r="43" spans="1:7" x14ac:dyDescent="0.25">
      <c r="A43">
        <v>61</v>
      </c>
      <c r="B43">
        <v>1.31</v>
      </c>
      <c r="C43">
        <f t="shared" si="0"/>
        <v>334.15</v>
      </c>
      <c r="E43">
        <f t="shared" si="1"/>
        <v>7.6335877862595414</v>
      </c>
      <c r="F43">
        <f t="shared" si="2"/>
        <v>2.9926679634894511E-3</v>
      </c>
      <c r="G43">
        <f t="shared" si="3"/>
        <v>2.0325579557809856</v>
      </c>
    </row>
    <row r="44" spans="1:7" x14ac:dyDescent="0.25">
      <c r="A44">
        <v>62</v>
      </c>
      <c r="B44">
        <v>1.31</v>
      </c>
      <c r="C44">
        <f t="shared" si="0"/>
        <v>335.15</v>
      </c>
      <c r="E44">
        <f t="shared" si="1"/>
        <v>7.6335877862595414</v>
      </c>
      <c r="F44">
        <f t="shared" si="2"/>
        <v>2.9837386244964941E-3</v>
      </c>
      <c r="G44">
        <f t="shared" si="3"/>
        <v>2.0325579557809856</v>
      </c>
    </row>
    <row r="45" spans="1:7" x14ac:dyDescent="0.25">
      <c r="A45">
        <v>63</v>
      </c>
      <c r="B45">
        <v>1.26</v>
      </c>
      <c r="C45">
        <f t="shared" si="0"/>
        <v>336.15</v>
      </c>
      <c r="E45">
        <f t="shared" si="1"/>
        <v>7.9365079365079367</v>
      </c>
      <c r="F45">
        <f t="shared" si="2"/>
        <v>2.974862412613417E-3</v>
      </c>
      <c r="G45">
        <f t="shared" si="3"/>
        <v>2.0714733720306593</v>
      </c>
    </row>
    <row r="46" spans="1:7" x14ac:dyDescent="0.25">
      <c r="A46">
        <v>64</v>
      </c>
      <c r="B46">
        <v>1.21</v>
      </c>
      <c r="C46">
        <f t="shared" si="0"/>
        <v>337.15</v>
      </c>
      <c r="E46">
        <f t="shared" si="1"/>
        <v>8.2644628099173563</v>
      </c>
      <c r="F46">
        <f t="shared" si="2"/>
        <v>2.9660388551090021E-3</v>
      </c>
      <c r="G46">
        <f t="shared" si="3"/>
        <v>2.1119647333853959</v>
      </c>
    </row>
    <row r="47" spans="1:7" x14ac:dyDescent="0.25">
      <c r="A47">
        <v>65</v>
      </c>
      <c r="B47">
        <v>1.1599999999999999</v>
      </c>
      <c r="C47">
        <f t="shared" si="0"/>
        <v>338.15</v>
      </c>
      <c r="E47">
        <f t="shared" si="1"/>
        <v>8.6206896551724146</v>
      </c>
      <c r="F47">
        <f t="shared" si="2"/>
        <v>2.9572674848440043E-3</v>
      </c>
      <c r="G47">
        <f t="shared" si="3"/>
        <v>2.1541650878757723</v>
      </c>
    </row>
    <row r="48" spans="1:7" x14ac:dyDescent="0.25">
      <c r="A48">
        <v>66</v>
      </c>
      <c r="B48">
        <v>1.1100000000000001</v>
      </c>
      <c r="C48">
        <f t="shared" si="0"/>
        <v>339.15</v>
      </c>
      <c r="E48">
        <f t="shared" si="1"/>
        <v>9.0090090090090076</v>
      </c>
      <c r="F48">
        <f t="shared" si="2"/>
        <v>2.9485478401887074E-3</v>
      </c>
      <c r="G48">
        <f t="shared" si="3"/>
        <v>2.1982250776698029</v>
      </c>
    </row>
    <row r="49" spans="1:7" x14ac:dyDescent="0.25">
      <c r="A49">
        <v>67</v>
      </c>
      <c r="B49">
        <v>1.06</v>
      </c>
      <c r="C49">
        <f t="shared" si="0"/>
        <v>340.15</v>
      </c>
      <c r="E49">
        <f t="shared" si="1"/>
        <v>9.4339622641509422</v>
      </c>
      <c r="F49">
        <f t="shared" si="2"/>
        <v>2.9398794649419377E-3</v>
      </c>
      <c r="G49">
        <f t="shared" si="3"/>
        <v>2.2443161848700699</v>
      </c>
    </row>
    <row r="50" spans="1:7" x14ac:dyDescent="0.25">
      <c r="A50">
        <v>68</v>
      </c>
      <c r="B50">
        <v>1.02</v>
      </c>
      <c r="C50">
        <f t="shared" si="0"/>
        <v>341.15</v>
      </c>
      <c r="E50">
        <f t="shared" si="1"/>
        <v>9.8039215686274517</v>
      </c>
      <c r="F50">
        <f t="shared" si="2"/>
        <v>2.9312619082515023E-3</v>
      </c>
      <c r="G50">
        <f t="shared" si="3"/>
        <v>2.2827824656978661</v>
      </c>
    </row>
    <row r="51" spans="1:7" x14ac:dyDescent="0.25">
      <c r="A51">
        <v>69</v>
      </c>
      <c r="B51">
        <v>0.98</v>
      </c>
      <c r="C51">
        <f t="shared" si="0"/>
        <v>342.15</v>
      </c>
      <c r="E51">
        <f t="shared" si="1"/>
        <v>10.204081632653061</v>
      </c>
      <c r="F51">
        <f t="shared" si="2"/>
        <v>2.9226947245360223E-3</v>
      </c>
      <c r="G51">
        <f t="shared" si="3"/>
        <v>2.322787800311565</v>
      </c>
    </row>
    <row r="52" spans="1:7" x14ac:dyDescent="0.25">
      <c r="A52">
        <v>70</v>
      </c>
      <c r="B52">
        <v>0.98</v>
      </c>
      <c r="C52">
        <f t="shared" si="0"/>
        <v>343.15</v>
      </c>
      <c r="E52">
        <f t="shared" si="1"/>
        <v>10.204081632653061</v>
      </c>
      <c r="F52">
        <f t="shared" si="2"/>
        <v>2.9141774734081308E-3</v>
      </c>
      <c r="G52">
        <f t="shared" si="3"/>
        <v>2.322787800311565</v>
      </c>
    </row>
    <row r="53" spans="1:7" x14ac:dyDescent="0.25">
      <c r="A53">
        <v>71</v>
      </c>
      <c r="B53">
        <v>0.9</v>
      </c>
      <c r="C53">
        <f t="shared" si="0"/>
        <v>344.15</v>
      </c>
      <c r="E53">
        <f t="shared" si="1"/>
        <v>11.111111111111111</v>
      </c>
      <c r="F53">
        <f t="shared" si="2"/>
        <v>2.9057097195990121E-3</v>
      </c>
      <c r="G53">
        <f t="shared" si="3"/>
        <v>2.4079456086518718</v>
      </c>
    </row>
    <row r="54" spans="1:7" x14ac:dyDescent="0.25">
      <c r="A54">
        <v>72</v>
      </c>
      <c r="B54">
        <v>0.87</v>
      </c>
      <c r="C54">
        <f t="shared" si="0"/>
        <v>345.15</v>
      </c>
      <c r="E54">
        <f t="shared" si="1"/>
        <v>11.494252873563218</v>
      </c>
      <c r="F54">
        <f t="shared" si="2"/>
        <v>2.8972910328842532E-3</v>
      </c>
      <c r="G54">
        <f t="shared" si="3"/>
        <v>2.4418471603275531</v>
      </c>
    </row>
    <row r="55" spans="1:7" x14ac:dyDescent="0.25">
      <c r="A55">
        <v>73</v>
      </c>
      <c r="B55">
        <v>0.83</v>
      </c>
      <c r="C55">
        <f t="shared" si="0"/>
        <v>346.15</v>
      </c>
      <c r="E55">
        <f t="shared" si="1"/>
        <v>12.048192771084338</v>
      </c>
      <c r="F55">
        <f t="shared" si="2"/>
        <v>2.8889209880109783E-3</v>
      </c>
      <c r="G55">
        <f t="shared" si="3"/>
        <v>2.488914671185539</v>
      </c>
    </row>
    <row r="56" spans="1:7" x14ac:dyDescent="0.25">
      <c r="A56">
        <v>74</v>
      </c>
      <c r="B56">
        <v>0.8</v>
      </c>
      <c r="C56">
        <f t="shared" si="0"/>
        <v>347.15</v>
      </c>
      <c r="E56">
        <f t="shared" si="1"/>
        <v>12.5</v>
      </c>
      <c r="F56">
        <f t="shared" si="2"/>
        <v>2.8805991646262425E-3</v>
      </c>
      <c r="G56">
        <f t="shared" si="3"/>
        <v>2.5257286443082556</v>
      </c>
    </row>
    <row r="57" spans="1:7" x14ac:dyDescent="0.25">
      <c r="A57">
        <v>75</v>
      </c>
      <c r="B57">
        <v>0.77</v>
      </c>
      <c r="C57">
        <f t="shared" si="0"/>
        <v>348.15</v>
      </c>
      <c r="E57">
        <f t="shared" si="1"/>
        <v>12.987012987012987</v>
      </c>
      <c r="F57">
        <f t="shared" si="2"/>
        <v>2.8723251472066642E-3</v>
      </c>
      <c r="G57">
        <f t="shared" si="3"/>
        <v>2.5639498571284531</v>
      </c>
    </row>
    <row r="58" spans="1:7" x14ac:dyDescent="0.25">
      <c r="A58">
        <v>76</v>
      </c>
      <c r="B58">
        <v>0.74</v>
      </c>
      <c r="C58">
        <f t="shared" si="0"/>
        <v>349.15</v>
      </c>
      <c r="E58">
        <f t="shared" si="1"/>
        <v>13.513513513513514</v>
      </c>
      <c r="F58">
        <f t="shared" si="2"/>
        <v>2.8640985249892598E-3</v>
      </c>
      <c r="G58">
        <f t="shared" si="3"/>
        <v>2.6036901857779675</v>
      </c>
    </row>
    <row r="59" spans="1:7" x14ac:dyDescent="0.25">
      <c r="A59">
        <v>77</v>
      </c>
      <c r="B59">
        <v>0.71</v>
      </c>
      <c r="C59">
        <f t="shared" si="0"/>
        <v>350.15</v>
      </c>
      <c r="E59">
        <f t="shared" si="1"/>
        <v>14.084507042253522</v>
      </c>
      <c r="F59">
        <f t="shared" si="2"/>
        <v>2.8559188919034702E-3</v>
      </c>
      <c r="G59">
        <f t="shared" si="3"/>
        <v>2.6450754019408218</v>
      </c>
    </row>
    <row r="60" spans="1:7" x14ac:dyDescent="0.25">
      <c r="A60">
        <v>78</v>
      </c>
      <c r="B60">
        <v>0.68</v>
      </c>
      <c r="C60">
        <f t="shared" si="0"/>
        <v>351.15</v>
      </c>
      <c r="E60">
        <f t="shared" si="1"/>
        <v>14.705882352941176</v>
      </c>
      <c r="F60">
        <f t="shared" si="2"/>
        <v>2.847785846504343E-3</v>
      </c>
      <c r="G60">
        <f t="shared" si="3"/>
        <v>2.6882475738060303</v>
      </c>
    </row>
    <row r="61" spans="1:7" x14ac:dyDescent="0.25">
      <c r="A61">
        <v>79</v>
      </c>
      <c r="B61">
        <v>0.66</v>
      </c>
      <c r="C61">
        <f t="shared" si="0"/>
        <v>352.15</v>
      </c>
      <c r="E61">
        <f t="shared" si="1"/>
        <v>15.15151515151515</v>
      </c>
      <c r="F61">
        <f t="shared" si="2"/>
        <v>2.8396989919068582E-3</v>
      </c>
      <c r="G61">
        <f t="shared" si="3"/>
        <v>2.7181005369557116</v>
      </c>
    </row>
    <row r="62" spans="1:7" x14ac:dyDescent="0.25">
      <c r="A62">
        <v>80</v>
      </c>
      <c r="B62">
        <v>0.63</v>
      </c>
      <c r="C62">
        <f t="shared" si="0"/>
        <v>353.15</v>
      </c>
      <c r="E62">
        <f t="shared" si="1"/>
        <v>15.873015873015873</v>
      </c>
      <c r="F62">
        <f t="shared" si="2"/>
        <v>2.831657935721365E-3</v>
      </c>
      <c r="G62">
        <f t="shared" si="3"/>
        <v>2.7646205525906042</v>
      </c>
    </row>
    <row r="63" spans="1:7" x14ac:dyDescent="0.25">
      <c r="A63">
        <v>81</v>
      </c>
      <c r="B63">
        <v>0.61</v>
      </c>
      <c r="C63">
        <f t="shared" si="0"/>
        <v>354.15</v>
      </c>
      <c r="E63">
        <f t="shared" si="1"/>
        <v>16.393442622950818</v>
      </c>
      <c r="F63">
        <f t="shared" si="2"/>
        <v>2.8236622899901172E-3</v>
      </c>
      <c r="G63">
        <f t="shared" si="3"/>
        <v>2.7968814148088259</v>
      </c>
    </row>
    <row r="64" spans="1:7" x14ac:dyDescent="0.25">
      <c r="A64">
        <v>82</v>
      </c>
      <c r="B64">
        <v>0.59</v>
      </c>
      <c r="C64">
        <f t="shared" si="0"/>
        <v>355.15</v>
      </c>
      <c r="E64">
        <f t="shared" si="1"/>
        <v>16.949152542372882</v>
      </c>
      <c r="F64">
        <f t="shared" si="2"/>
        <v>2.8157116711248768E-3</v>
      </c>
      <c r="G64">
        <f t="shared" si="3"/>
        <v>2.8302178350764176</v>
      </c>
    </row>
    <row r="65" spans="1:7" x14ac:dyDescent="0.25">
      <c r="A65">
        <v>83</v>
      </c>
      <c r="B65">
        <v>0.56999999999999995</v>
      </c>
      <c r="C65">
        <f t="shared" si="0"/>
        <v>356.15</v>
      </c>
      <c r="E65">
        <f t="shared" si="1"/>
        <v>17.543859649122808</v>
      </c>
      <c r="F65">
        <f t="shared" si="2"/>
        <v>2.8078056998455708E-3</v>
      </c>
      <c r="G65">
        <f t="shared" si="3"/>
        <v>2.864704011147587</v>
      </c>
    </row>
    <row r="66" spans="1:7" x14ac:dyDescent="0.25">
      <c r="A66">
        <v>84</v>
      </c>
      <c r="B66">
        <v>0.56999999999999995</v>
      </c>
      <c r="C66">
        <f t="shared" si="0"/>
        <v>357.15</v>
      </c>
      <c r="E66">
        <f t="shared" si="1"/>
        <v>17.543859649122808</v>
      </c>
      <c r="F66">
        <f t="shared" si="2"/>
        <v>2.7999440011199778E-3</v>
      </c>
      <c r="G66">
        <f t="shared" si="3"/>
        <v>2.864704011147587</v>
      </c>
    </row>
    <row r="67" spans="1:7" x14ac:dyDescent="0.25">
      <c r="A67">
        <v>85</v>
      </c>
      <c r="B67">
        <v>0.55000000000000004</v>
      </c>
      <c r="C67">
        <f t="shared" ref="C67:C130" si="4">A67+273.15</f>
        <v>358.15</v>
      </c>
      <c r="E67">
        <f t="shared" ref="E67:E130" si="5">$O$2/B67</f>
        <v>18.18181818181818</v>
      </c>
      <c r="F67">
        <f t="shared" ref="F67:F130" si="6">1/C67</f>
        <v>2.7921262041044259E-3</v>
      </c>
      <c r="G67">
        <f t="shared" ref="G67:G130" si="7">LN(E67)</f>
        <v>2.9004220937496661</v>
      </c>
    </row>
    <row r="68" spans="1:7" x14ac:dyDescent="0.25">
      <c r="A68">
        <v>86</v>
      </c>
      <c r="B68">
        <v>0.51</v>
      </c>
      <c r="C68">
        <f t="shared" si="4"/>
        <v>359.15</v>
      </c>
      <c r="E68">
        <f t="shared" si="5"/>
        <v>19.607843137254903</v>
      </c>
      <c r="F68">
        <f t="shared" si="6"/>
        <v>2.78435194208548E-3</v>
      </c>
      <c r="G68">
        <f t="shared" si="7"/>
        <v>2.9759296462578115</v>
      </c>
    </row>
    <row r="69" spans="1:7" x14ac:dyDescent="0.25">
      <c r="A69">
        <v>87</v>
      </c>
      <c r="B69">
        <v>0.49</v>
      </c>
      <c r="C69">
        <f t="shared" si="4"/>
        <v>360.15</v>
      </c>
      <c r="E69">
        <f t="shared" si="5"/>
        <v>20.408163265306122</v>
      </c>
      <c r="F69">
        <f t="shared" si="6"/>
        <v>2.7766208524226017E-3</v>
      </c>
      <c r="G69">
        <f t="shared" si="7"/>
        <v>3.0159349808715104</v>
      </c>
    </row>
    <row r="70" spans="1:7" x14ac:dyDescent="0.25">
      <c r="A70">
        <v>88</v>
      </c>
      <c r="B70">
        <v>0.47</v>
      </c>
      <c r="C70">
        <f t="shared" si="4"/>
        <v>361.15</v>
      </c>
      <c r="E70">
        <f t="shared" si="5"/>
        <v>21.276595744680851</v>
      </c>
      <c r="F70">
        <f t="shared" si="6"/>
        <v>2.7689325764917627E-3</v>
      </c>
      <c r="G70">
        <f t="shared" si="7"/>
        <v>3.0576076772720784</v>
      </c>
    </row>
    <row r="71" spans="1:7" x14ac:dyDescent="0.25">
      <c r="A71">
        <v>89</v>
      </c>
      <c r="B71">
        <v>0.46</v>
      </c>
      <c r="C71">
        <f t="shared" si="4"/>
        <v>362.15</v>
      </c>
      <c r="E71">
        <f t="shared" si="5"/>
        <v>21.739130434782609</v>
      </c>
      <c r="F71">
        <f t="shared" si="6"/>
        <v>2.7612867596299878E-3</v>
      </c>
      <c r="G71">
        <f t="shared" si="7"/>
        <v>3.0791138824930422</v>
      </c>
    </row>
    <row r="72" spans="1:7" x14ac:dyDescent="0.25">
      <c r="A72">
        <v>90</v>
      </c>
      <c r="B72">
        <v>0.44</v>
      </c>
      <c r="C72">
        <f t="shared" si="4"/>
        <v>363.15</v>
      </c>
      <c r="E72">
        <f t="shared" si="5"/>
        <v>22.727272727272727</v>
      </c>
      <c r="F72">
        <f t="shared" si="6"/>
        <v>2.7536830510808208E-3</v>
      </c>
      <c r="G72">
        <f t="shared" si="7"/>
        <v>3.1235656450638758</v>
      </c>
    </row>
    <row r="73" spans="1:7" x14ac:dyDescent="0.25">
      <c r="A73">
        <v>91</v>
      </c>
      <c r="B73">
        <v>0.43</v>
      </c>
      <c r="C73">
        <f t="shared" si="4"/>
        <v>364.15</v>
      </c>
      <c r="E73">
        <f t="shared" si="5"/>
        <v>23.255813953488371</v>
      </c>
      <c r="F73">
        <f t="shared" si="6"/>
        <v>2.746121103940684E-3</v>
      </c>
      <c r="G73">
        <f t="shared" si="7"/>
        <v>3.1465551632885744</v>
      </c>
    </row>
    <row r="74" spans="1:7" x14ac:dyDescent="0.25">
      <c r="A74">
        <v>92</v>
      </c>
      <c r="B74">
        <v>0.41</v>
      </c>
      <c r="C74">
        <f t="shared" si="4"/>
        <v>365.15</v>
      </c>
      <c r="E74">
        <f t="shared" si="5"/>
        <v>24.390243902439025</v>
      </c>
      <c r="F74">
        <f t="shared" si="6"/>
        <v>2.738600575106121E-3</v>
      </c>
      <c r="G74">
        <f t="shared" si="7"/>
        <v>3.1941832122778293</v>
      </c>
    </row>
    <row r="75" spans="1:7" x14ac:dyDescent="0.25">
      <c r="A75">
        <v>93</v>
      </c>
      <c r="B75">
        <v>0.4</v>
      </c>
      <c r="C75">
        <f t="shared" si="4"/>
        <v>366.15</v>
      </c>
      <c r="E75">
        <f t="shared" si="5"/>
        <v>25</v>
      </c>
      <c r="F75">
        <f t="shared" si="6"/>
        <v>2.7311211252219036E-3</v>
      </c>
      <c r="G75">
        <f t="shared" si="7"/>
        <v>3.2188758248682006</v>
      </c>
    </row>
    <row r="76" spans="1:7" x14ac:dyDescent="0.25">
      <c r="A76">
        <v>94</v>
      </c>
      <c r="B76">
        <v>0.39</v>
      </c>
      <c r="C76">
        <f t="shared" si="4"/>
        <v>367.15</v>
      </c>
      <c r="E76">
        <f t="shared" si="5"/>
        <v>25.641025641025639</v>
      </c>
      <c r="F76">
        <f t="shared" si="6"/>
        <v>2.7236824186299877E-3</v>
      </c>
      <c r="G76">
        <f t="shared" si="7"/>
        <v>3.2441936328524905</v>
      </c>
    </row>
    <row r="77" spans="1:7" x14ac:dyDescent="0.25">
      <c r="A77">
        <v>95</v>
      </c>
      <c r="B77">
        <v>0.35</v>
      </c>
      <c r="C77">
        <f t="shared" si="4"/>
        <v>368.15</v>
      </c>
      <c r="E77">
        <f t="shared" si="5"/>
        <v>28.571428571428573</v>
      </c>
      <c r="F77">
        <f t="shared" si="6"/>
        <v>2.7162841233192994E-3</v>
      </c>
      <c r="G77">
        <f t="shared" si="7"/>
        <v>3.3524072174927233</v>
      </c>
    </row>
    <row r="78" spans="1:7" x14ac:dyDescent="0.25">
      <c r="A78">
        <v>96</v>
      </c>
      <c r="B78">
        <v>0.35</v>
      </c>
      <c r="C78">
        <f t="shared" si="4"/>
        <v>369.15</v>
      </c>
      <c r="E78">
        <f t="shared" si="5"/>
        <v>28.571428571428573</v>
      </c>
      <c r="F78">
        <f t="shared" si="6"/>
        <v>2.7089259108763375E-3</v>
      </c>
      <c r="G78">
        <f t="shared" si="7"/>
        <v>3.3524072174927233</v>
      </c>
    </row>
    <row r="79" spans="1:7" x14ac:dyDescent="0.25">
      <c r="A79">
        <v>97</v>
      </c>
      <c r="B79">
        <v>0.34</v>
      </c>
      <c r="C79">
        <f t="shared" si="4"/>
        <v>370.15</v>
      </c>
      <c r="E79">
        <f t="shared" si="5"/>
        <v>29.411764705882351</v>
      </c>
      <c r="F79">
        <f t="shared" si="6"/>
        <v>2.7016074564365799E-3</v>
      </c>
      <c r="G79">
        <f t="shared" si="7"/>
        <v>3.3813947543659757</v>
      </c>
    </row>
    <row r="80" spans="1:7" x14ac:dyDescent="0.25">
      <c r="A80">
        <v>98</v>
      </c>
      <c r="B80">
        <v>0.33</v>
      </c>
      <c r="C80">
        <f t="shared" si="4"/>
        <v>371.15</v>
      </c>
      <c r="E80">
        <f t="shared" si="5"/>
        <v>30.303030303030301</v>
      </c>
      <c r="F80">
        <f t="shared" si="6"/>
        <v>2.6943284386366701E-3</v>
      </c>
      <c r="G80">
        <f t="shared" si="7"/>
        <v>3.4112477175156566</v>
      </c>
    </row>
    <row r="81" spans="1:7" x14ac:dyDescent="0.25">
      <c r="A81">
        <v>99</v>
      </c>
      <c r="B81">
        <v>0.32</v>
      </c>
      <c r="C81">
        <f t="shared" si="4"/>
        <v>372.15</v>
      </c>
      <c r="E81">
        <f t="shared" si="5"/>
        <v>31.25</v>
      </c>
      <c r="F81">
        <f t="shared" si="6"/>
        <v>2.6870885395673789E-3</v>
      </c>
      <c r="G81">
        <f t="shared" si="7"/>
        <v>3.4420193761824107</v>
      </c>
    </row>
    <row r="82" spans="1:7" x14ac:dyDescent="0.25">
      <c r="A82">
        <v>100</v>
      </c>
      <c r="B82">
        <v>0.31</v>
      </c>
      <c r="C82">
        <f t="shared" si="4"/>
        <v>373.15</v>
      </c>
      <c r="E82">
        <f t="shared" si="5"/>
        <v>32.258064516129032</v>
      </c>
      <c r="F82">
        <f t="shared" si="6"/>
        <v>2.6798874447273215E-3</v>
      </c>
      <c r="G82">
        <f t="shared" si="7"/>
        <v>3.473768074496991</v>
      </c>
    </row>
    <row r="83" spans="1:7" x14ac:dyDescent="0.25">
      <c r="A83">
        <v>101</v>
      </c>
      <c r="B83">
        <v>0.3</v>
      </c>
      <c r="C83">
        <f t="shared" si="4"/>
        <v>374.15</v>
      </c>
      <c r="E83">
        <f t="shared" si="5"/>
        <v>33.333333333333336</v>
      </c>
      <c r="F83">
        <f t="shared" si="6"/>
        <v>2.6727248429774158E-3</v>
      </c>
      <c r="G83">
        <f t="shared" si="7"/>
        <v>3.5065578973199818</v>
      </c>
    </row>
    <row r="84" spans="1:7" x14ac:dyDescent="0.25">
      <c r="A84">
        <v>102</v>
      </c>
      <c r="B84">
        <v>0.28999999999999998</v>
      </c>
      <c r="C84">
        <f t="shared" si="4"/>
        <v>375.15</v>
      </c>
      <c r="E84">
        <f t="shared" si="5"/>
        <v>34.482758620689658</v>
      </c>
      <c r="F84">
        <f t="shared" si="6"/>
        <v>2.6656004264960682E-3</v>
      </c>
      <c r="G84">
        <f t="shared" si="7"/>
        <v>3.5404594489956631</v>
      </c>
    </row>
    <row r="85" spans="1:7" x14ac:dyDescent="0.25">
      <c r="A85">
        <v>103</v>
      </c>
      <c r="B85">
        <v>0.28000000000000003</v>
      </c>
      <c r="C85">
        <f t="shared" si="4"/>
        <v>376.15</v>
      </c>
      <c r="E85">
        <f t="shared" si="5"/>
        <v>35.714285714285708</v>
      </c>
      <c r="F85">
        <f t="shared" si="6"/>
        <v>2.6585138907350794E-3</v>
      </c>
      <c r="G85">
        <f t="shared" si="7"/>
        <v>3.575550768806933</v>
      </c>
    </row>
    <row r="86" spans="1:7" x14ac:dyDescent="0.25">
      <c r="A86">
        <v>104</v>
      </c>
      <c r="B86">
        <v>0.28000000000000003</v>
      </c>
      <c r="C86">
        <f t="shared" si="4"/>
        <v>377.15</v>
      </c>
      <c r="E86">
        <f t="shared" si="5"/>
        <v>35.714285714285708</v>
      </c>
      <c r="F86">
        <f t="shared" si="6"/>
        <v>2.6514649343762431E-3</v>
      </c>
      <c r="G86">
        <f t="shared" si="7"/>
        <v>3.575550768806933</v>
      </c>
    </row>
    <row r="87" spans="1:7" x14ac:dyDescent="0.25">
      <c r="A87">
        <v>105</v>
      </c>
      <c r="B87">
        <v>0.27</v>
      </c>
      <c r="C87">
        <f t="shared" si="4"/>
        <v>378.15</v>
      </c>
      <c r="E87">
        <f t="shared" si="5"/>
        <v>37.037037037037038</v>
      </c>
      <c r="F87">
        <f t="shared" si="6"/>
        <v>2.6444532592886424E-3</v>
      </c>
      <c r="G87">
        <f t="shared" si="7"/>
        <v>3.6119184129778081</v>
      </c>
    </row>
    <row r="88" spans="1:7" x14ac:dyDescent="0.25">
      <c r="A88">
        <v>106</v>
      </c>
      <c r="B88">
        <v>0.26</v>
      </c>
      <c r="C88">
        <f t="shared" si="4"/>
        <v>379.15</v>
      </c>
      <c r="E88">
        <f t="shared" si="5"/>
        <v>38.46153846153846</v>
      </c>
      <c r="F88">
        <f t="shared" si="6"/>
        <v>2.6374785704866149E-3</v>
      </c>
      <c r="G88">
        <f t="shared" si="7"/>
        <v>3.6496587409606551</v>
      </c>
    </row>
    <row r="89" spans="1:7" x14ac:dyDescent="0.25">
      <c r="A89">
        <v>107</v>
      </c>
      <c r="B89">
        <v>0.25</v>
      </c>
      <c r="C89">
        <f t="shared" si="4"/>
        <v>380.15</v>
      </c>
      <c r="E89">
        <f t="shared" si="5"/>
        <v>40</v>
      </c>
      <c r="F89">
        <f t="shared" si="6"/>
        <v>2.6305405760883864E-3</v>
      </c>
      <c r="G89">
        <f t="shared" si="7"/>
        <v>3.6888794541139363</v>
      </c>
    </row>
    <row r="90" spans="1:7" x14ac:dyDescent="0.25">
      <c r="A90">
        <v>108</v>
      </c>
      <c r="B90">
        <v>0.24</v>
      </c>
      <c r="C90">
        <f t="shared" si="4"/>
        <v>381.15</v>
      </c>
      <c r="E90">
        <f t="shared" si="5"/>
        <v>41.666666666666671</v>
      </c>
      <c r="F90">
        <f t="shared" si="6"/>
        <v>2.6236389872753511E-3</v>
      </c>
      <c r="G90">
        <f t="shared" si="7"/>
        <v>3.7297014486341915</v>
      </c>
    </row>
    <row r="91" spans="1:7" x14ac:dyDescent="0.25">
      <c r="A91">
        <v>109</v>
      </c>
      <c r="B91">
        <v>0.23</v>
      </c>
      <c r="C91">
        <f t="shared" si="4"/>
        <v>382.15</v>
      </c>
      <c r="E91">
        <f t="shared" si="5"/>
        <v>43.478260869565219</v>
      </c>
      <c r="F91">
        <f t="shared" si="6"/>
        <v>2.6167735182519953E-3</v>
      </c>
      <c r="G91">
        <f t="shared" si="7"/>
        <v>3.7722610630529876</v>
      </c>
    </row>
    <row r="92" spans="1:7" x14ac:dyDescent="0.25">
      <c r="A92">
        <v>110</v>
      </c>
      <c r="B92">
        <v>0.22</v>
      </c>
      <c r="C92">
        <f t="shared" si="4"/>
        <v>383.15</v>
      </c>
      <c r="E92">
        <f t="shared" si="5"/>
        <v>45.454545454545453</v>
      </c>
      <c r="F92">
        <f t="shared" si="6"/>
        <v>2.6099438862064468E-3</v>
      </c>
      <c r="G92">
        <f t="shared" si="7"/>
        <v>3.8167128256238212</v>
      </c>
    </row>
    <row r="93" spans="1:7" x14ac:dyDescent="0.25">
      <c r="A93">
        <v>111</v>
      </c>
      <c r="B93">
        <v>0.21</v>
      </c>
      <c r="C93">
        <f t="shared" si="4"/>
        <v>384.15</v>
      </c>
      <c r="E93">
        <f t="shared" si="5"/>
        <v>47.61904761904762</v>
      </c>
      <c r="F93">
        <f t="shared" si="6"/>
        <v>2.6031498112716388E-3</v>
      </c>
      <c r="G93">
        <f t="shared" si="7"/>
        <v>3.8632328412587142</v>
      </c>
    </row>
    <row r="94" spans="1:7" x14ac:dyDescent="0.25">
      <c r="A94">
        <v>112</v>
      </c>
      <c r="B94">
        <v>0.21</v>
      </c>
      <c r="C94">
        <f t="shared" si="4"/>
        <v>385.15</v>
      </c>
      <c r="E94">
        <f t="shared" si="5"/>
        <v>47.61904761904762</v>
      </c>
      <c r="F94">
        <f t="shared" si="6"/>
        <v>2.5963910164870829E-3</v>
      </c>
      <c r="G94">
        <f t="shared" si="7"/>
        <v>3.8632328412587142</v>
      </c>
    </row>
    <row r="95" spans="1:7" x14ac:dyDescent="0.25">
      <c r="A95">
        <v>113</v>
      </c>
      <c r="B95">
        <v>0.2</v>
      </c>
      <c r="C95">
        <f t="shared" si="4"/>
        <v>386.15</v>
      </c>
      <c r="E95">
        <f t="shared" si="5"/>
        <v>50</v>
      </c>
      <c r="F95">
        <f t="shared" si="6"/>
        <v>2.589667227761233E-3</v>
      </c>
      <c r="G95">
        <f t="shared" si="7"/>
        <v>3.912023005428146</v>
      </c>
    </row>
    <row r="96" spans="1:7" x14ac:dyDescent="0.25">
      <c r="A96">
        <v>114</v>
      </c>
      <c r="B96">
        <v>0.2</v>
      </c>
      <c r="C96">
        <f t="shared" si="4"/>
        <v>387.15</v>
      </c>
      <c r="E96">
        <f t="shared" si="5"/>
        <v>50</v>
      </c>
      <c r="F96">
        <f t="shared" si="6"/>
        <v>2.5829781738344313E-3</v>
      </c>
      <c r="G96">
        <f t="shared" si="7"/>
        <v>3.912023005428146</v>
      </c>
    </row>
    <row r="97" spans="1:7" x14ac:dyDescent="0.25">
      <c r="A97">
        <v>115</v>
      </c>
      <c r="B97">
        <v>0.19</v>
      </c>
      <c r="C97">
        <f t="shared" si="4"/>
        <v>388.15</v>
      </c>
      <c r="E97">
        <f t="shared" si="5"/>
        <v>52.631578947368418</v>
      </c>
      <c r="F97">
        <f t="shared" si="6"/>
        <v>2.5763235862424324E-3</v>
      </c>
      <c r="G97">
        <f t="shared" si="7"/>
        <v>3.9633162998156966</v>
      </c>
    </row>
    <row r="98" spans="1:7" x14ac:dyDescent="0.25">
      <c r="A98">
        <v>116</v>
      </c>
      <c r="B98">
        <v>0.18</v>
      </c>
      <c r="C98">
        <f t="shared" si="4"/>
        <v>389.15</v>
      </c>
      <c r="E98">
        <f t="shared" si="5"/>
        <v>55.555555555555557</v>
      </c>
      <c r="F98">
        <f t="shared" si="6"/>
        <v>2.5697031992804832E-3</v>
      </c>
      <c r="G98">
        <f t="shared" si="7"/>
        <v>4.0173835210859723</v>
      </c>
    </row>
    <row r="99" spans="1:7" x14ac:dyDescent="0.25">
      <c r="A99">
        <v>117</v>
      </c>
      <c r="B99">
        <v>0.17</v>
      </c>
      <c r="C99">
        <f t="shared" si="4"/>
        <v>390.15</v>
      </c>
      <c r="E99">
        <f t="shared" si="5"/>
        <v>58.823529411764703</v>
      </c>
      <c r="F99">
        <f t="shared" si="6"/>
        <v>2.5631167499679613E-3</v>
      </c>
      <c r="G99">
        <f t="shared" si="7"/>
        <v>4.0745419349259206</v>
      </c>
    </row>
    <row r="100" spans="1:7" x14ac:dyDescent="0.25">
      <c r="A100">
        <v>118</v>
      </c>
      <c r="B100">
        <v>0.17</v>
      </c>
      <c r="C100">
        <f t="shared" si="4"/>
        <v>391.15</v>
      </c>
      <c r="E100">
        <f t="shared" si="5"/>
        <v>58.823529411764703</v>
      </c>
      <c r="F100">
        <f t="shared" si="6"/>
        <v>2.5565639780135499E-3</v>
      </c>
      <c r="G100">
        <f t="shared" si="7"/>
        <v>4.0745419349259206</v>
      </c>
    </row>
    <row r="101" spans="1:7" x14ac:dyDescent="0.25">
      <c r="A101">
        <v>119</v>
      </c>
      <c r="B101">
        <v>0.16</v>
      </c>
      <c r="C101">
        <f t="shared" si="4"/>
        <v>392.15</v>
      </c>
      <c r="E101">
        <f t="shared" si="5"/>
        <v>62.5</v>
      </c>
      <c r="F101">
        <f t="shared" si="6"/>
        <v>2.5500446257809514E-3</v>
      </c>
      <c r="G101">
        <f t="shared" si="7"/>
        <v>4.1351665567423561</v>
      </c>
    </row>
    <row r="102" spans="1:7" x14ac:dyDescent="0.25">
      <c r="A102">
        <v>120</v>
      </c>
      <c r="B102">
        <v>0.16</v>
      </c>
      <c r="C102">
        <f t="shared" si="4"/>
        <v>393.15</v>
      </c>
      <c r="E102">
        <f t="shared" si="5"/>
        <v>62.5</v>
      </c>
      <c r="F102">
        <f t="shared" si="6"/>
        <v>2.5435584382551188E-3</v>
      </c>
      <c r="G102">
        <f t="shared" si="7"/>
        <v>4.1351665567423561</v>
      </c>
    </row>
    <row r="103" spans="1:7" x14ac:dyDescent="0.25">
      <c r="A103">
        <v>121</v>
      </c>
      <c r="B103">
        <v>0.15</v>
      </c>
      <c r="C103">
        <f t="shared" si="4"/>
        <v>394.15</v>
      </c>
      <c r="E103">
        <f t="shared" si="5"/>
        <v>66.666666666666671</v>
      </c>
      <c r="F103">
        <f t="shared" si="6"/>
        <v>2.5371051630090069E-3</v>
      </c>
      <c r="G103">
        <f t="shared" si="7"/>
        <v>4.1997050778799272</v>
      </c>
    </row>
    <row r="104" spans="1:7" x14ac:dyDescent="0.25">
      <c r="A104">
        <v>122</v>
      </c>
      <c r="B104">
        <v>0.15</v>
      </c>
      <c r="C104">
        <f t="shared" si="4"/>
        <v>395.15</v>
      </c>
      <c r="E104">
        <f t="shared" si="5"/>
        <v>66.666666666666671</v>
      </c>
      <c r="F104">
        <f t="shared" si="6"/>
        <v>2.5306845501708213E-3</v>
      </c>
      <c r="G104">
        <f t="shared" si="7"/>
        <v>4.1997050778799272</v>
      </c>
    </row>
    <row r="105" spans="1:7" x14ac:dyDescent="0.25">
      <c r="A105">
        <v>123</v>
      </c>
      <c r="B105">
        <v>0.14000000000000001</v>
      </c>
      <c r="C105">
        <f t="shared" si="4"/>
        <v>396.15</v>
      </c>
      <c r="E105">
        <f t="shared" si="5"/>
        <v>71.428571428571416</v>
      </c>
      <c r="F105">
        <f t="shared" si="6"/>
        <v>2.5242963523917708E-3</v>
      </c>
      <c r="G105">
        <f t="shared" si="7"/>
        <v>4.268697949366878</v>
      </c>
    </row>
    <row r="106" spans="1:7" x14ac:dyDescent="0.25">
      <c r="A106">
        <v>124</v>
      </c>
      <c r="B106">
        <v>0.14000000000000001</v>
      </c>
      <c r="C106">
        <f t="shared" si="4"/>
        <v>397.15</v>
      </c>
      <c r="E106">
        <f t="shared" si="5"/>
        <v>71.428571428571416</v>
      </c>
      <c r="F106">
        <f t="shared" si="6"/>
        <v>2.517940324814302E-3</v>
      </c>
      <c r="G106">
        <f t="shared" si="7"/>
        <v>4.268697949366878</v>
      </c>
    </row>
    <row r="107" spans="1:7" x14ac:dyDescent="0.25">
      <c r="A107">
        <v>125</v>
      </c>
      <c r="B107">
        <v>0.13</v>
      </c>
      <c r="C107">
        <f t="shared" si="4"/>
        <v>398.15</v>
      </c>
      <c r="E107">
        <f t="shared" si="5"/>
        <v>76.92307692307692</v>
      </c>
      <c r="F107">
        <f t="shared" si="6"/>
        <v>2.511616225040814E-3</v>
      </c>
      <c r="G107">
        <f t="shared" si="7"/>
        <v>4.3428059215206005</v>
      </c>
    </row>
    <row r="108" spans="1:7" x14ac:dyDescent="0.25">
      <c r="A108">
        <v>126</v>
      </c>
      <c r="B108">
        <v>0.13</v>
      </c>
      <c r="C108">
        <f t="shared" si="4"/>
        <v>399.15</v>
      </c>
      <c r="E108">
        <f t="shared" si="5"/>
        <v>76.92307692307692</v>
      </c>
      <c r="F108">
        <f t="shared" si="6"/>
        <v>2.5053238131028436E-3</v>
      </c>
      <c r="G108">
        <f t="shared" si="7"/>
        <v>4.3428059215206005</v>
      </c>
    </row>
    <row r="109" spans="1:7" x14ac:dyDescent="0.25">
      <c r="A109">
        <v>127</v>
      </c>
      <c r="B109">
        <v>0.12</v>
      </c>
      <c r="C109">
        <f t="shared" si="4"/>
        <v>400.15</v>
      </c>
      <c r="E109">
        <f t="shared" si="5"/>
        <v>83.333333333333343</v>
      </c>
      <c r="F109">
        <f t="shared" si="6"/>
        <v>2.4990628514307135E-3</v>
      </c>
      <c r="G109">
        <f t="shared" si="7"/>
        <v>4.4228486291941369</v>
      </c>
    </row>
    <row r="110" spans="1:7" x14ac:dyDescent="0.25">
      <c r="A110">
        <v>128</v>
      </c>
      <c r="B110">
        <v>0.12</v>
      </c>
      <c r="C110">
        <f t="shared" si="4"/>
        <v>401.15</v>
      </c>
      <c r="E110">
        <f t="shared" si="5"/>
        <v>83.333333333333343</v>
      </c>
      <c r="F110">
        <f t="shared" si="6"/>
        <v>2.4928331048236323E-3</v>
      </c>
      <c r="G110">
        <f t="shared" si="7"/>
        <v>4.4228486291941369</v>
      </c>
    </row>
    <row r="111" spans="1:7" x14ac:dyDescent="0.25">
      <c r="A111">
        <v>129</v>
      </c>
      <c r="B111">
        <v>0.12</v>
      </c>
      <c r="C111">
        <f t="shared" si="4"/>
        <v>402.15</v>
      </c>
      <c r="E111">
        <f t="shared" si="5"/>
        <v>83.333333333333343</v>
      </c>
      <c r="F111">
        <f t="shared" si="6"/>
        <v>2.4866343404202412E-3</v>
      </c>
      <c r="G111">
        <f t="shared" si="7"/>
        <v>4.4228486291941369</v>
      </c>
    </row>
    <row r="112" spans="1:7" x14ac:dyDescent="0.25">
      <c r="A112">
        <v>130</v>
      </c>
      <c r="B112">
        <v>0.12</v>
      </c>
      <c r="C112">
        <f t="shared" si="4"/>
        <v>403.15</v>
      </c>
      <c r="E112">
        <f t="shared" si="5"/>
        <v>83.333333333333343</v>
      </c>
      <c r="F112">
        <f t="shared" si="6"/>
        <v>2.4804663276696021E-3</v>
      </c>
      <c r="G112">
        <f t="shared" si="7"/>
        <v>4.4228486291941369</v>
      </c>
    </row>
    <row r="113" spans="1:7" x14ac:dyDescent="0.25">
      <c r="A113">
        <v>131</v>
      </c>
      <c r="B113">
        <v>0.11</v>
      </c>
      <c r="C113">
        <f t="shared" si="4"/>
        <v>404.15</v>
      </c>
      <c r="E113">
        <f t="shared" si="5"/>
        <v>90.909090909090907</v>
      </c>
      <c r="F113">
        <f t="shared" si="6"/>
        <v>2.4743288383026105E-3</v>
      </c>
      <c r="G113">
        <f t="shared" si="7"/>
        <v>4.5098600061837661</v>
      </c>
    </row>
    <row r="114" spans="1:7" x14ac:dyDescent="0.25">
      <c r="A114">
        <v>132</v>
      </c>
      <c r="B114">
        <v>0.11</v>
      </c>
      <c r="C114">
        <f t="shared" si="4"/>
        <v>405.15</v>
      </c>
      <c r="E114">
        <f t="shared" si="5"/>
        <v>90.909090909090907</v>
      </c>
      <c r="F114">
        <f t="shared" si="6"/>
        <v>2.4682216463038382E-3</v>
      </c>
      <c r="G114">
        <f t="shared" si="7"/>
        <v>4.5098600061837661</v>
      </c>
    </row>
    <row r="115" spans="1:7" x14ac:dyDescent="0.25">
      <c r="A115">
        <v>133</v>
      </c>
      <c r="B115">
        <v>0.11</v>
      </c>
      <c r="C115">
        <f t="shared" si="4"/>
        <v>406.15</v>
      </c>
      <c r="E115">
        <f t="shared" si="5"/>
        <v>90.909090909090907</v>
      </c>
      <c r="F115">
        <f t="shared" si="6"/>
        <v>2.4621445278837869E-3</v>
      </c>
      <c r="G115">
        <f t="shared" si="7"/>
        <v>4.5098600061837661</v>
      </c>
    </row>
    <row r="116" spans="1:7" x14ac:dyDescent="0.25">
      <c r="A116">
        <v>134</v>
      </c>
      <c r="B116">
        <v>0.1</v>
      </c>
      <c r="C116">
        <f t="shared" si="4"/>
        <v>407.15</v>
      </c>
      <c r="E116">
        <f t="shared" si="5"/>
        <v>100</v>
      </c>
      <c r="F116">
        <f t="shared" si="6"/>
        <v>2.4560972614515535E-3</v>
      </c>
      <c r="G116">
        <f t="shared" si="7"/>
        <v>4.6051701859880918</v>
      </c>
    </row>
    <row r="117" spans="1:7" x14ac:dyDescent="0.25">
      <c r="A117">
        <v>135</v>
      </c>
      <c r="B117">
        <v>0.1</v>
      </c>
      <c r="C117">
        <f t="shared" si="4"/>
        <v>408.15</v>
      </c>
      <c r="E117">
        <f t="shared" si="5"/>
        <v>100</v>
      </c>
      <c r="F117">
        <f t="shared" si="6"/>
        <v>2.4500796275878966E-3</v>
      </c>
      <c r="G117">
        <f t="shared" si="7"/>
        <v>4.6051701859880918</v>
      </c>
    </row>
    <row r="118" spans="1:7" x14ac:dyDescent="0.25">
      <c r="A118">
        <v>136</v>
      </c>
      <c r="B118">
        <v>0.1</v>
      </c>
      <c r="C118">
        <f t="shared" si="4"/>
        <v>409.15</v>
      </c>
      <c r="E118">
        <f t="shared" si="5"/>
        <v>100</v>
      </c>
      <c r="F118">
        <f t="shared" si="6"/>
        <v>2.4440914090186976E-3</v>
      </c>
      <c r="G118">
        <f t="shared" si="7"/>
        <v>4.6051701859880918</v>
      </c>
    </row>
    <row r="119" spans="1:7" x14ac:dyDescent="0.25">
      <c r="A119">
        <v>137</v>
      </c>
      <c r="B119">
        <v>0.09</v>
      </c>
      <c r="C119">
        <f t="shared" si="4"/>
        <v>410.15</v>
      </c>
      <c r="E119">
        <f t="shared" si="5"/>
        <v>111.11111111111111</v>
      </c>
      <c r="F119">
        <f t="shared" si="6"/>
        <v>2.4381323905888091E-3</v>
      </c>
      <c r="G119">
        <f t="shared" si="7"/>
        <v>4.7105307016459177</v>
      </c>
    </row>
    <row r="120" spans="1:7" x14ac:dyDescent="0.25">
      <c r="A120">
        <v>138</v>
      </c>
      <c r="B120">
        <v>0.09</v>
      </c>
      <c r="C120">
        <f t="shared" si="4"/>
        <v>411.15</v>
      </c>
      <c r="E120">
        <f t="shared" si="5"/>
        <v>111.11111111111111</v>
      </c>
      <c r="F120">
        <f t="shared" si="6"/>
        <v>2.4322023592362888E-3</v>
      </c>
      <c r="G120">
        <f t="shared" si="7"/>
        <v>4.7105307016459177</v>
      </c>
    </row>
    <row r="121" spans="1:7" x14ac:dyDescent="0.25">
      <c r="A121">
        <v>139</v>
      </c>
      <c r="B121">
        <v>0.09</v>
      </c>
      <c r="C121">
        <f t="shared" si="4"/>
        <v>412.15</v>
      </c>
      <c r="E121">
        <f t="shared" si="5"/>
        <v>111.11111111111111</v>
      </c>
      <c r="F121">
        <f t="shared" si="6"/>
        <v>2.4263011039670026E-3</v>
      </c>
      <c r="G121">
        <f t="shared" si="7"/>
        <v>4.7105307016459177</v>
      </c>
    </row>
    <row r="122" spans="1:7" x14ac:dyDescent="0.25">
      <c r="A122">
        <v>140</v>
      </c>
      <c r="B122">
        <v>0.09</v>
      </c>
      <c r="C122">
        <f t="shared" si="4"/>
        <v>413.15</v>
      </c>
      <c r="E122">
        <f t="shared" si="5"/>
        <v>111.11111111111111</v>
      </c>
      <c r="F122">
        <f t="shared" si="6"/>
        <v>2.4204284158296022E-3</v>
      </c>
      <c r="G122">
        <f t="shared" si="7"/>
        <v>4.7105307016459177</v>
      </c>
    </row>
    <row r="123" spans="1:7" x14ac:dyDescent="0.25">
      <c r="A123">
        <v>141</v>
      </c>
      <c r="B123">
        <v>0.08</v>
      </c>
      <c r="C123">
        <f t="shared" si="4"/>
        <v>414.15</v>
      </c>
      <c r="E123">
        <f t="shared" si="5"/>
        <v>125</v>
      </c>
      <c r="F123">
        <f t="shared" si="6"/>
        <v>2.4145840878908608E-3</v>
      </c>
      <c r="G123">
        <f t="shared" si="7"/>
        <v>4.8283137373023015</v>
      </c>
    </row>
    <row r="124" spans="1:7" x14ac:dyDescent="0.25">
      <c r="A124">
        <v>142</v>
      </c>
      <c r="B124">
        <v>0.08</v>
      </c>
      <c r="C124">
        <f t="shared" si="4"/>
        <v>415.15</v>
      </c>
      <c r="E124">
        <f t="shared" si="5"/>
        <v>125</v>
      </c>
      <c r="F124">
        <f t="shared" si="6"/>
        <v>2.4087679152113694E-3</v>
      </c>
      <c r="G124">
        <f t="shared" si="7"/>
        <v>4.8283137373023015</v>
      </c>
    </row>
    <row r="125" spans="1:7" x14ac:dyDescent="0.25">
      <c r="A125">
        <v>143</v>
      </c>
      <c r="B125">
        <v>0.08</v>
      </c>
      <c r="C125">
        <f t="shared" si="4"/>
        <v>416.15</v>
      </c>
      <c r="E125">
        <f t="shared" si="5"/>
        <v>125</v>
      </c>
      <c r="F125">
        <f t="shared" si="6"/>
        <v>2.4029796948215787E-3</v>
      </c>
      <c r="G125">
        <f t="shared" si="7"/>
        <v>4.8283137373023015</v>
      </c>
    </row>
    <row r="126" spans="1:7" x14ac:dyDescent="0.25">
      <c r="A126">
        <v>144</v>
      </c>
      <c r="B126">
        <v>0.08</v>
      </c>
      <c r="C126">
        <f t="shared" si="4"/>
        <v>417.15</v>
      </c>
      <c r="E126">
        <f t="shared" si="5"/>
        <v>125</v>
      </c>
      <c r="F126">
        <f t="shared" si="6"/>
        <v>2.3972192256981901E-3</v>
      </c>
      <c r="G126">
        <f t="shared" si="7"/>
        <v>4.8283137373023015</v>
      </c>
    </row>
    <row r="127" spans="1:7" x14ac:dyDescent="0.25">
      <c r="A127">
        <v>145</v>
      </c>
      <c r="B127">
        <v>7.0000000000000007E-2</v>
      </c>
      <c r="C127">
        <f t="shared" si="4"/>
        <v>418.15</v>
      </c>
      <c r="E127">
        <f t="shared" si="5"/>
        <v>142.85714285714283</v>
      </c>
      <c r="F127">
        <f t="shared" si="6"/>
        <v>2.3914863087408826E-3</v>
      </c>
      <c r="G127">
        <f t="shared" si="7"/>
        <v>4.9618451299268234</v>
      </c>
    </row>
    <row r="128" spans="1:7" x14ac:dyDescent="0.25">
      <c r="A128">
        <v>146</v>
      </c>
      <c r="B128">
        <v>7.0000000000000007E-2</v>
      </c>
      <c r="C128">
        <f t="shared" si="4"/>
        <v>419.15</v>
      </c>
      <c r="E128">
        <f t="shared" si="5"/>
        <v>142.85714285714283</v>
      </c>
      <c r="F128">
        <f t="shared" si="6"/>
        <v>2.3857807467493738E-3</v>
      </c>
      <c r="G128">
        <f t="shared" si="7"/>
        <v>4.9618451299268234</v>
      </c>
    </row>
    <row r="129" spans="1:7" x14ac:dyDescent="0.25">
      <c r="A129">
        <v>147</v>
      </c>
      <c r="B129">
        <v>7.0000000000000007E-2</v>
      </c>
      <c r="C129">
        <f t="shared" si="4"/>
        <v>420.15</v>
      </c>
      <c r="E129">
        <f t="shared" si="5"/>
        <v>142.85714285714283</v>
      </c>
      <c r="F129">
        <f t="shared" si="6"/>
        <v>2.3801023444008093E-3</v>
      </c>
      <c r="G129">
        <f t="shared" si="7"/>
        <v>4.9618451299268234</v>
      </c>
    </row>
    <row r="130" spans="1:7" x14ac:dyDescent="0.25">
      <c r="A130">
        <v>148</v>
      </c>
      <c r="B130">
        <v>7.0000000000000007E-2</v>
      </c>
      <c r="C130">
        <f t="shared" si="4"/>
        <v>421.15</v>
      </c>
      <c r="E130">
        <f t="shared" si="5"/>
        <v>142.85714285714283</v>
      </c>
      <c r="F130">
        <f t="shared" si="6"/>
        <v>2.3744509082274726E-3</v>
      </c>
      <c r="G130">
        <f t="shared" si="7"/>
        <v>4.9618451299268234</v>
      </c>
    </row>
    <row r="131" spans="1:7" x14ac:dyDescent="0.25">
      <c r="A131">
        <v>149</v>
      </c>
      <c r="B131">
        <v>7.0000000000000007E-2</v>
      </c>
      <c r="C131">
        <f t="shared" ref="C131:C153" si="8">A131+273.15</f>
        <v>422.15</v>
      </c>
      <c r="E131">
        <f t="shared" ref="E131:E153" si="9">$O$2/B131</f>
        <v>142.85714285714283</v>
      </c>
      <c r="F131">
        <f t="shared" ref="F131:F153" si="10">1/C131</f>
        <v>2.3688262465948124E-3</v>
      </c>
      <c r="G131">
        <f t="shared" ref="G131:G153" si="11">LN(E131)</f>
        <v>4.9618451299268234</v>
      </c>
    </row>
    <row r="132" spans="1:7" x14ac:dyDescent="0.25">
      <c r="A132">
        <v>150</v>
      </c>
      <c r="B132">
        <v>0.06</v>
      </c>
      <c r="C132">
        <f t="shared" si="8"/>
        <v>423.15</v>
      </c>
      <c r="E132">
        <f t="shared" si="9"/>
        <v>166.66666666666669</v>
      </c>
      <c r="F132">
        <f t="shared" si="10"/>
        <v>2.3632281696797826E-3</v>
      </c>
      <c r="G132">
        <f t="shared" si="11"/>
        <v>5.1159958097540823</v>
      </c>
    </row>
    <row r="133" spans="1:7" x14ac:dyDescent="0.25">
      <c r="A133">
        <v>151</v>
      </c>
      <c r="B133">
        <v>0.06</v>
      </c>
      <c r="C133">
        <f t="shared" si="8"/>
        <v>424.15</v>
      </c>
      <c r="E133">
        <f t="shared" si="9"/>
        <v>166.66666666666669</v>
      </c>
      <c r="F133">
        <f t="shared" si="10"/>
        <v>2.3576564894494875E-3</v>
      </c>
      <c r="G133">
        <f t="shared" si="11"/>
        <v>5.1159958097540823</v>
      </c>
    </row>
    <row r="134" spans="1:7" x14ac:dyDescent="0.25">
      <c r="A134">
        <v>152</v>
      </c>
      <c r="B134">
        <v>0.06</v>
      </c>
      <c r="C134">
        <f t="shared" si="8"/>
        <v>425.15</v>
      </c>
      <c r="E134">
        <f t="shared" si="9"/>
        <v>166.66666666666669</v>
      </c>
      <c r="F134">
        <f t="shared" si="10"/>
        <v>2.3521110196401272E-3</v>
      </c>
      <c r="G134">
        <f t="shared" si="11"/>
        <v>5.1159958097540823</v>
      </c>
    </row>
    <row r="135" spans="1:7" x14ac:dyDescent="0.25">
      <c r="A135">
        <v>153</v>
      </c>
      <c r="B135">
        <v>0.06</v>
      </c>
      <c r="C135">
        <f t="shared" si="8"/>
        <v>426.15</v>
      </c>
      <c r="E135">
        <f t="shared" si="9"/>
        <v>166.66666666666669</v>
      </c>
      <c r="F135">
        <f t="shared" si="10"/>
        <v>2.3465915757362433E-3</v>
      </c>
      <c r="G135">
        <f t="shared" si="11"/>
        <v>5.1159958097540823</v>
      </c>
    </row>
    <row r="136" spans="1:7" x14ac:dyDescent="0.25">
      <c r="A136">
        <v>154</v>
      </c>
      <c r="B136">
        <v>0.06</v>
      </c>
      <c r="C136">
        <f t="shared" si="8"/>
        <v>427.15</v>
      </c>
      <c r="E136">
        <f t="shared" si="9"/>
        <v>166.66666666666669</v>
      </c>
      <c r="F136">
        <f t="shared" si="10"/>
        <v>2.3410979749502519E-3</v>
      </c>
      <c r="G136">
        <f t="shared" si="11"/>
        <v>5.1159958097540823</v>
      </c>
    </row>
    <row r="137" spans="1:7" x14ac:dyDescent="0.25">
      <c r="A137">
        <v>155</v>
      </c>
      <c r="B137">
        <v>0.05</v>
      </c>
      <c r="C137">
        <f t="shared" si="8"/>
        <v>428.15</v>
      </c>
      <c r="E137">
        <f t="shared" si="9"/>
        <v>200</v>
      </c>
      <c r="F137">
        <f t="shared" si="10"/>
        <v>2.3356300362022656E-3</v>
      </c>
      <c r="G137">
        <f t="shared" si="11"/>
        <v>5.2983173665480363</v>
      </c>
    </row>
    <row r="138" spans="1:7" x14ac:dyDescent="0.25">
      <c r="A138">
        <v>156</v>
      </c>
      <c r="B138">
        <v>0.05</v>
      </c>
      <c r="C138">
        <f t="shared" si="8"/>
        <v>429.15</v>
      </c>
      <c r="E138">
        <f t="shared" si="9"/>
        <v>200</v>
      </c>
      <c r="F138">
        <f t="shared" si="10"/>
        <v>2.3301875801001984E-3</v>
      </c>
      <c r="G138">
        <f t="shared" si="11"/>
        <v>5.2983173665480363</v>
      </c>
    </row>
    <row r="139" spans="1:7" x14ac:dyDescent="0.25">
      <c r="A139">
        <v>157</v>
      </c>
      <c r="B139">
        <v>0.05</v>
      </c>
      <c r="C139">
        <f t="shared" si="8"/>
        <v>430.15</v>
      </c>
      <c r="E139">
        <f t="shared" si="9"/>
        <v>200</v>
      </c>
      <c r="F139">
        <f t="shared" si="10"/>
        <v>2.3247704289201441E-3</v>
      </c>
      <c r="G139">
        <f t="shared" si="11"/>
        <v>5.2983173665480363</v>
      </c>
    </row>
    <row r="140" spans="1:7" x14ac:dyDescent="0.25">
      <c r="A140">
        <v>158</v>
      </c>
      <c r="B140">
        <v>0.05</v>
      </c>
      <c r="C140">
        <f t="shared" si="8"/>
        <v>431.15</v>
      </c>
      <c r="E140">
        <f t="shared" si="9"/>
        <v>200</v>
      </c>
      <c r="F140">
        <f t="shared" si="10"/>
        <v>2.3193784065870349E-3</v>
      </c>
      <c r="G140">
        <f t="shared" si="11"/>
        <v>5.2983173665480363</v>
      </c>
    </row>
    <row r="141" spans="1:7" x14ac:dyDescent="0.25">
      <c r="A141">
        <v>159</v>
      </c>
      <c r="B141">
        <v>0.05</v>
      </c>
      <c r="C141">
        <f t="shared" si="8"/>
        <v>432.15</v>
      </c>
      <c r="E141">
        <f t="shared" si="9"/>
        <v>200</v>
      </c>
      <c r="F141">
        <f t="shared" si="10"/>
        <v>2.3140113386555597E-3</v>
      </c>
      <c r="G141">
        <f t="shared" si="11"/>
        <v>5.2983173665480363</v>
      </c>
    </row>
    <row r="142" spans="1:7" x14ac:dyDescent="0.25">
      <c r="A142">
        <v>160</v>
      </c>
      <c r="B142">
        <v>0.05</v>
      </c>
      <c r="C142">
        <f t="shared" si="8"/>
        <v>433.15</v>
      </c>
      <c r="E142">
        <f t="shared" si="9"/>
        <v>200</v>
      </c>
      <c r="F142">
        <f t="shared" si="10"/>
        <v>2.3086690522913541E-3</v>
      </c>
      <c r="G142">
        <f t="shared" si="11"/>
        <v>5.2983173665480363</v>
      </c>
    </row>
    <row r="143" spans="1:7" x14ac:dyDescent="0.25">
      <c r="A143">
        <v>161</v>
      </c>
      <c r="B143">
        <v>0.05</v>
      </c>
      <c r="C143">
        <f t="shared" si="8"/>
        <v>434.15</v>
      </c>
      <c r="E143">
        <f t="shared" si="9"/>
        <v>200</v>
      </c>
      <c r="F143">
        <f t="shared" si="10"/>
        <v>2.3033513762524475E-3</v>
      </c>
      <c r="G143">
        <f t="shared" si="11"/>
        <v>5.2983173665480363</v>
      </c>
    </row>
    <row r="144" spans="1:7" x14ac:dyDescent="0.25">
      <c r="A144">
        <v>162</v>
      </c>
      <c r="B144">
        <v>0.05</v>
      </c>
      <c r="C144">
        <f t="shared" si="8"/>
        <v>435.15</v>
      </c>
      <c r="E144">
        <f t="shared" si="9"/>
        <v>200</v>
      </c>
      <c r="F144">
        <f t="shared" si="10"/>
        <v>2.2980581408709642E-3</v>
      </c>
      <c r="G144">
        <f t="shared" si="11"/>
        <v>5.2983173665480363</v>
      </c>
    </row>
    <row r="145" spans="1:7" x14ac:dyDescent="0.25">
      <c r="A145">
        <v>163</v>
      </c>
      <c r="B145">
        <v>0.04</v>
      </c>
      <c r="C145">
        <f t="shared" si="8"/>
        <v>436.15</v>
      </c>
      <c r="E145">
        <f t="shared" si="9"/>
        <v>250</v>
      </c>
      <c r="F145">
        <f t="shared" si="10"/>
        <v>2.2927891780350797E-3</v>
      </c>
      <c r="G145">
        <f t="shared" si="11"/>
        <v>5.521460917862246</v>
      </c>
    </row>
    <row r="146" spans="1:7" x14ac:dyDescent="0.25">
      <c r="A146">
        <v>164</v>
      </c>
      <c r="B146">
        <v>0.04</v>
      </c>
      <c r="C146">
        <f t="shared" si="8"/>
        <v>437.15</v>
      </c>
      <c r="E146">
        <f t="shared" si="9"/>
        <v>250</v>
      </c>
      <c r="F146">
        <f t="shared" si="10"/>
        <v>2.2875443211712227E-3</v>
      </c>
      <c r="G146">
        <f t="shared" si="11"/>
        <v>5.521460917862246</v>
      </c>
    </row>
    <row r="147" spans="1:7" x14ac:dyDescent="0.25">
      <c r="A147">
        <v>165</v>
      </c>
      <c r="B147">
        <v>0.04</v>
      </c>
      <c r="C147">
        <f t="shared" si="8"/>
        <v>438.15</v>
      </c>
      <c r="E147">
        <f t="shared" si="9"/>
        <v>250</v>
      </c>
      <c r="F147">
        <f t="shared" si="10"/>
        <v>2.2823234052265209E-3</v>
      </c>
      <c r="G147">
        <f t="shared" si="11"/>
        <v>5.521460917862246</v>
      </c>
    </row>
    <row r="148" spans="1:7" x14ac:dyDescent="0.25">
      <c r="A148">
        <v>166</v>
      </c>
      <c r="B148">
        <v>0.04</v>
      </c>
      <c r="C148">
        <f t="shared" si="8"/>
        <v>439.15</v>
      </c>
      <c r="E148">
        <f t="shared" si="9"/>
        <v>250</v>
      </c>
      <c r="F148">
        <f t="shared" si="10"/>
        <v>2.277126266651486E-3</v>
      </c>
      <c r="G148">
        <f t="shared" si="11"/>
        <v>5.521460917862246</v>
      </c>
    </row>
    <row r="149" spans="1:7" x14ac:dyDescent="0.25">
      <c r="A149">
        <v>167</v>
      </c>
      <c r="B149">
        <v>0.04</v>
      </c>
      <c r="C149">
        <f t="shared" si="8"/>
        <v>440.15</v>
      </c>
      <c r="E149">
        <f t="shared" si="9"/>
        <v>250</v>
      </c>
      <c r="F149">
        <f t="shared" si="10"/>
        <v>2.2719527433829379E-3</v>
      </c>
      <c r="G149">
        <f t="shared" si="11"/>
        <v>5.521460917862246</v>
      </c>
    </row>
    <row r="150" spans="1:7" x14ac:dyDescent="0.25">
      <c r="A150">
        <v>168</v>
      </c>
      <c r="B150">
        <v>0.04</v>
      </c>
      <c r="C150">
        <f t="shared" si="8"/>
        <v>441.15</v>
      </c>
      <c r="E150">
        <f t="shared" si="9"/>
        <v>250</v>
      </c>
      <c r="F150">
        <f t="shared" si="10"/>
        <v>2.2668026748271564E-3</v>
      </c>
      <c r="G150">
        <f t="shared" si="11"/>
        <v>5.521460917862246</v>
      </c>
    </row>
    <row r="151" spans="1:7" x14ac:dyDescent="0.25">
      <c r="A151">
        <v>169</v>
      </c>
      <c r="B151">
        <v>0.03</v>
      </c>
      <c r="C151">
        <f t="shared" si="8"/>
        <v>442.15</v>
      </c>
      <c r="E151">
        <f t="shared" si="9"/>
        <v>333.33333333333337</v>
      </c>
      <c r="F151">
        <f t="shared" si="10"/>
        <v>2.2616759018432662E-3</v>
      </c>
      <c r="G151">
        <f t="shared" si="11"/>
        <v>5.8091429903140277</v>
      </c>
    </row>
    <row r="152" spans="1:7" x14ac:dyDescent="0.25">
      <c r="A152">
        <v>170</v>
      </c>
      <c r="B152">
        <v>0.03</v>
      </c>
      <c r="C152">
        <f t="shared" si="8"/>
        <v>443.15</v>
      </c>
      <c r="E152">
        <f t="shared" si="9"/>
        <v>333.33333333333337</v>
      </c>
      <c r="F152">
        <f t="shared" si="10"/>
        <v>2.2565722667268421E-3</v>
      </c>
      <c r="G152">
        <f t="shared" si="11"/>
        <v>5.8091429903140277</v>
      </c>
    </row>
    <row r="153" spans="1:7" x14ac:dyDescent="0.25">
      <c r="A153">
        <v>171</v>
      </c>
      <c r="B153">
        <v>0.03</v>
      </c>
      <c r="C153">
        <f t="shared" si="8"/>
        <v>444.15</v>
      </c>
      <c r="E153">
        <f t="shared" si="9"/>
        <v>333.33333333333337</v>
      </c>
      <c r="F153">
        <f t="shared" si="10"/>
        <v>2.251491613193741E-3</v>
      </c>
      <c r="G153">
        <f t="shared" si="11"/>
        <v>5.8091429903140277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Florencio</dc:creator>
  <cp:lastModifiedBy>Daniel Florencio</cp:lastModifiedBy>
  <dcterms:created xsi:type="dcterms:W3CDTF">2023-02-24T14:28:05Z</dcterms:created>
  <dcterms:modified xsi:type="dcterms:W3CDTF">2023-02-27T00:40:21Z</dcterms:modified>
</cp:coreProperties>
</file>