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8320" yWindow="0" windowWidth="20620" windowHeight="13140"/>
  </bookViews>
  <sheets>
    <sheet name="Crane Biomass" sheetId="1" r:id="rId1"/>
    <sheet name="Est. Height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T3" i="2"/>
  <c r="T8" i="2"/>
  <c r="T23" i="2"/>
  <c r="T51" i="2"/>
  <c r="T59" i="2"/>
  <c r="T80" i="2"/>
  <c r="T93" i="2"/>
  <c r="T108" i="2"/>
  <c r="T123" i="2"/>
  <c r="T136" i="2"/>
  <c r="S3" i="2"/>
  <c r="S31" i="2"/>
  <c r="S45" i="2"/>
  <c r="S60" i="2"/>
  <c r="S73" i="2"/>
  <c r="S116" i="2"/>
  <c r="R72" i="2"/>
  <c r="R2" i="2"/>
  <c r="Q3" i="2"/>
  <c r="Q6" i="2"/>
  <c r="T6" i="2"/>
  <c r="Q7" i="2"/>
  <c r="T7" i="2"/>
  <c r="Q10" i="2"/>
  <c r="T10" i="2"/>
  <c r="Q11" i="2"/>
  <c r="T11" i="2"/>
  <c r="Q14" i="2"/>
  <c r="T14" i="2"/>
  <c r="Q15" i="2"/>
  <c r="T15" i="2"/>
  <c r="Q18" i="2"/>
  <c r="T18" i="2"/>
  <c r="Q19" i="2"/>
  <c r="T19" i="2"/>
  <c r="Q22" i="2"/>
  <c r="T22" i="2"/>
  <c r="Q23" i="2"/>
  <c r="Q26" i="2"/>
  <c r="T26" i="2"/>
  <c r="Q27" i="2"/>
  <c r="T27" i="2"/>
  <c r="Q30" i="2"/>
  <c r="T30" i="2"/>
  <c r="Q31" i="2"/>
  <c r="T31" i="2"/>
  <c r="Q34" i="2"/>
  <c r="T34" i="2"/>
  <c r="Q35" i="2"/>
  <c r="T35" i="2"/>
  <c r="Q38" i="2"/>
  <c r="T38" i="2"/>
  <c r="Q39" i="2"/>
  <c r="T39" i="2"/>
  <c r="Q42" i="2"/>
  <c r="T42" i="2"/>
  <c r="Q43" i="2"/>
  <c r="T43" i="2"/>
  <c r="Q46" i="2"/>
  <c r="T46" i="2"/>
  <c r="Q47" i="2"/>
  <c r="T47" i="2"/>
  <c r="Q50" i="2"/>
  <c r="T50" i="2"/>
  <c r="Q51" i="2"/>
  <c r="Q54" i="2"/>
  <c r="T54" i="2"/>
  <c r="Q55" i="2"/>
  <c r="T55" i="2"/>
  <c r="Q58" i="2"/>
  <c r="T58" i="2"/>
  <c r="Q59" i="2"/>
  <c r="Q62" i="2"/>
  <c r="T62" i="2"/>
  <c r="Q63" i="2"/>
  <c r="T63" i="2"/>
  <c r="Q65" i="2"/>
  <c r="T65" i="2"/>
  <c r="Q70" i="2"/>
  <c r="T70" i="2"/>
  <c r="Q74" i="2"/>
  <c r="T74" i="2"/>
  <c r="Q75" i="2"/>
  <c r="T75" i="2"/>
  <c r="Q78" i="2"/>
  <c r="T78" i="2"/>
  <c r="Q79" i="2"/>
  <c r="T79" i="2"/>
  <c r="Q86" i="2"/>
  <c r="T86" i="2"/>
  <c r="Q90" i="2"/>
  <c r="T90" i="2"/>
  <c r="Q91" i="2"/>
  <c r="T91" i="2"/>
  <c r="Q94" i="2"/>
  <c r="T94" i="2"/>
  <c r="Q95" i="2"/>
  <c r="T95" i="2"/>
  <c r="Q97" i="2"/>
  <c r="T97" i="2"/>
  <c r="Q102" i="2"/>
  <c r="T102" i="2"/>
  <c r="Q106" i="2"/>
  <c r="T106" i="2"/>
  <c r="Q107" i="2"/>
  <c r="T107" i="2"/>
  <c r="Q110" i="2"/>
  <c r="T110" i="2"/>
  <c r="Q111" i="2"/>
  <c r="T111" i="2"/>
  <c r="Q118" i="2"/>
  <c r="T118" i="2"/>
  <c r="Q122" i="2"/>
  <c r="T122" i="2"/>
  <c r="Q123" i="2"/>
  <c r="Q126" i="2"/>
  <c r="T126" i="2"/>
  <c r="Q127" i="2"/>
  <c r="T127" i="2"/>
  <c r="Q129" i="2"/>
  <c r="T129" i="2"/>
  <c r="Q134" i="2"/>
  <c r="T134" i="2"/>
  <c r="Q138" i="2"/>
  <c r="T138" i="2"/>
  <c r="Q139" i="2"/>
  <c r="T139" i="2"/>
  <c r="Q142" i="2"/>
  <c r="T142" i="2"/>
  <c r="Q143" i="2"/>
  <c r="T143" i="2"/>
  <c r="P2" i="2"/>
  <c r="Q2" i="2"/>
  <c r="T2" i="2"/>
  <c r="P3" i="2"/>
  <c r="P4" i="2"/>
  <c r="Q4" i="2"/>
  <c r="T4" i="2"/>
  <c r="P5" i="2"/>
  <c r="Q5" i="2"/>
  <c r="T5" i="2"/>
  <c r="P6" i="2"/>
  <c r="P7" i="2"/>
  <c r="P8" i="2"/>
  <c r="Q8" i="2"/>
  <c r="P9" i="2"/>
  <c r="Q9" i="2"/>
  <c r="T9" i="2"/>
  <c r="P10" i="2"/>
  <c r="P11" i="2"/>
  <c r="P12" i="2"/>
  <c r="Q12" i="2"/>
  <c r="T12" i="2"/>
  <c r="P13" i="2"/>
  <c r="Q13" i="2"/>
  <c r="T13" i="2"/>
  <c r="P14" i="2"/>
  <c r="P15" i="2"/>
  <c r="P16" i="2"/>
  <c r="Q16" i="2"/>
  <c r="T16" i="2"/>
  <c r="P17" i="2"/>
  <c r="Q17" i="2"/>
  <c r="T17" i="2"/>
  <c r="P18" i="2"/>
  <c r="P19" i="2"/>
  <c r="P20" i="2"/>
  <c r="Q20" i="2"/>
  <c r="T20" i="2"/>
  <c r="P21" i="2"/>
  <c r="Q21" i="2"/>
  <c r="T21" i="2"/>
  <c r="P22" i="2"/>
  <c r="P23" i="2"/>
  <c r="P24" i="2"/>
  <c r="Q24" i="2"/>
  <c r="T24" i="2"/>
  <c r="P25" i="2"/>
  <c r="Q25" i="2"/>
  <c r="T25" i="2"/>
  <c r="P26" i="2"/>
  <c r="P27" i="2"/>
  <c r="P28" i="2"/>
  <c r="Q28" i="2"/>
  <c r="T28" i="2"/>
  <c r="P29" i="2"/>
  <c r="Q29" i="2"/>
  <c r="T29" i="2"/>
  <c r="P30" i="2"/>
  <c r="P31" i="2"/>
  <c r="P32" i="2"/>
  <c r="Q32" i="2"/>
  <c r="T32" i="2"/>
  <c r="P33" i="2"/>
  <c r="Q33" i="2"/>
  <c r="T33" i="2"/>
  <c r="P34" i="2"/>
  <c r="P35" i="2"/>
  <c r="P36" i="2"/>
  <c r="Q36" i="2"/>
  <c r="T36" i="2"/>
  <c r="P37" i="2"/>
  <c r="Q37" i="2"/>
  <c r="T37" i="2"/>
  <c r="P38" i="2"/>
  <c r="P39" i="2"/>
  <c r="P40" i="2"/>
  <c r="Q40" i="2"/>
  <c r="T40" i="2"/>
  <c r="P41" i="2"/>
  <c r="Q41" i="2"/>
  <c r="T41" i="2"/>
  <c r="P42" i="2"/>
  <c r="P43" i="2"/>
  <c r="P44" i="2"/>
  <c r="Q44" i="2"/>
  <c r="T44" i="2"/>
  <c r="P45" i="2"/>
  <c r="Q45" i="2"/>
  <c r="T45" i="2"/>
  <c r="P46" i="2"/>
  <c r="P47" i="2"/>
  <c r="P48" i="2"/>
  <c r="Q48" i="2"/>
  <c r="T48" i="2"/>
  <c r="P49" i="2"/>
  <c r="Q49" i="2"/>
  <c r="T49" i="2"/>
  <c r="P50" i="2"/>
  <c r="P51" i="2"/>
  <c r="P52" i="2"/>
  <c r="Q52" i="2"/>
  <c r="T52" i="2"/>
  <c r="P53" i="2"/>
  <c r="Q53" i="2"/>
  <c r="T53" i="2"/>
  <c r="P54" i="2"/>
  <c r="P55" i="2"/>
  <c r="P56" i="2"/>
  <c r="Q56" i="2"/>
  <c r="T56" i="2"/>
  <c r="P57" i="2"/>
  <c r="Q57" i="2"/>
  <c r="T57" i="2"/>
  <c r="P58" i="2"/>
  <c r="P59" i="2"/>
  <c r="P60" i="2"/>
  <c r="Q60" i="2"/>
  <c r="T60" i="2"/>
  <c r="P61" i="2"/>
  <c r="Q61" i="2"/>
  <c r="T61" i="2"/>
  <c r="P62" i="2"/>
  <c r="P63" i="2"/>
  <c r="P64" i="2"/>
  <c r="Q64" i="2"/>
  <c r="T64" i="2"/>
  <c r="P65" i="2"/>
  <c r="P66" i="2"/>
  <c r="Q66" i="2"/>
  <c r="T66" i="2"/>
  <c r="P67" i="2"/>
  <c r="Q67" i="2"/>
  <c r="T67" i="2"/>
  <c r="P68" i="2"/>
  <c r="Q68" i="2"/>
  <c r="T68" i="2"/>
  <c r="P69" i="2"/>
  <c r="Q69" i="2"/>
  <c r="T69" i="2"/>
  <c r="P70" i="2"/>
  <c r="P71" i="2"/>
  <c r="Q71" i="2"/>
  <c r="T71" i="2"/>
  <c r="P72" i="2"/>
  <c r="Q72" i="2"/>
  <c r="T72" i="2"/>
  <c r="P73" i="2"/>
  <c r="Q73" i="2"/>
  <c r="T73" i="2"/>
  <c r="P74" i="2"/>
  <c r="P75" i="2"/>
  <c r="P76" i="2"/>
  <c r="Q76" i="2"/>
  <c r="T76" i="2"/>
  <c r="P77" i="2"/>
  <c r="Q77" i="2"/>
  <c r="T77" i="2"/>
  <c r="P78" i="2"/>
  <c r="P79" i="2"/>
  <c r="P80" i="2"/>
  <c r="Q80" i="2"/>
  <c r="P81" i="2"/>
  <c r="Q81" i="2"/>
  <c r="T81" i="2"/>
  <c r="P82" i="2"/>
  <c r="Q82" i="2"/>
  <c r="T82" i="2"/>
  <c r="P83" i="2"/>
  <c r="Q83" i="2"/>
  <c r="T83" i="2"/>
  <c r="P84" i="2"/>
  <c r="Q84" i="2"/>
  <c r="T84" i="2"/>
  <c r="P85" i="2"/>
  <c r="Q85" i="2"/>
  <c r="T85" i="2"/>
  <c r="P86" i="2"/>
  <c r="P87" i="2"/>
  <c r="Q87" i="2"/>
  <c r="T87" i="2"/>
  <c r="P88" i="2"/>
  <c r="Q88" i="2"/>
  <c r="T88" i="2"/>
  <c r="P89" i="2"/>
  <c r="Q89" i="2"/>
  <c r="T89" i="2"/>
  <c r="P90" i="2"/>
  <c r="P91" i="2"/>
  <c r="P92" i="2"/>
  <c r="Q92" i="2"/>
  <c r="T92" i="2"/>
  <c r="P93" i="2"/>
  <c r="Q93" i="2"/>
  <c r="P94" i="2"/>
  <c r="P95" i="2"/>
  <c r="P96" i="2"/>
  <c r="Q96" i="2"/>
  <c r="T96" i="2"/>
  <c r="P97" i="2"/>
  <c r="P98" i="2"/>
  <c r="Q98" i="2"/>
  <c r="T98" i="2"/>
  <c r="P99" i="2"/>
  <c r="Q99" i="2"/>
  <c r="T99" i="2"/>
  <c r="P100" i="2"/>
  <c r="Q100" i="2"/>
  <c r="T100" i="2"/>
  <c r="P101" i="2"/>
  <c r="Q101" i="2"/>
  <c r="T101" i="2"/>
  <c r="P102" i="2"/>
  <c r="P103" i="2"/>
  <c r="Q103" i="2"/>
  <c r="T103" i="2"/>
  <c r="P104" i="2"/>
  <c r="Q104" i="2"/>
  <c r="T104" i="2"/>
  <c r="P105" i="2"/>
  <c r="Q105" i="2"/>
  <c r="T105" i="2"/>
  <c r="P106" i="2"/>
  <c r="P107" i="2"/>
  <c r="P108" i="2"/>
  <c r="Q108" i="2"/>
  <c r="P109" i="2"/>
  <c r="Q109" i="2"/>
  <c r="T109" i="2"/>
  <c r="P110" i="2"/>
  <c r="P111" i="2"/>
  <c r="P112" i="2"/>
  <c r="Q112" i="2"/>
  <c r="T112" i="2"/>
  <c r="P113" i="2"/>
  <c r="Q113" i="2"/>
  <c r="T113" i="2"/>
  <c r="P114" i="2"/>
  <c r="Q114" i="2"/>
  <c r="T114" i="2"/>
  <c r="P115" i="2"/>
  <c r="Q115" i="2"/>
  <c r="T115" i="2"/>
  <c r="P116" i="2"/>
  <c r="Q116" i="2"/>
  <c r="T116" i="2"/>
  <c r="P117" i="2"/>
  <c r="Q117" i="2"/>
  <c r="T117" i="2"/>
  <c r="P118" i="2"/>
  <c r="P119" i="2"/>
  <c r="Q119" i="2"/>
  <c r="T119" i="2"/>
  <c r="P120" i="2"/>
  <c r="Q120" i="2"/>
  <c r="T120" i="2"/>
  <c r="P121" i="2"/>
  <c r="Q121" i="2"/>
  <c r="T121" i="2"/>
  <c r="P122" i="2"/>
  <c r="P123" i="2"/>
  <c r="P124" i="2"/>
  <c r="Q124" i="2"/>
  <c r="T124" i="2"/>
  <c r="P125" i="2"/>
  <c r="Q125" i="2"/>
  <c r="T125" i="2"/>
  <c r="P126" i="2"/>
  <c r="P127" i="2"/>
  <c r="P128" i="2"/>
  <c r="Q128" i="2"/>
  <c r="T128" i="2"/>
  <c r="P129" i="2"/>
  <c r="P130" i="2"/>
  <c r="Q130" i="2"/>
  <c r="T130" i="2"/>
  <c r="P131" i="2"/>
  <c r="Q131" i="2"/>
  <c r="T131" i="2"/>
  <c r="P132" i="2"/>
  <c r="Q132" i="2"/>
  <c r="T132" i="2"/>
  <c r="P133" i="2"/>
  <c r="Q133" i="2"/>
  <c r="T133" i="2"/>
  <c r="P134" i="2"/>
  <c r="P135" i="2"/>
  <c r="Q135" i="2"/>
  <c r="T135" i="2"/>
  <c r="P136" i="2"/>
  <c r="Q136" i="2"/>
  <c r="P137" i="2"/>
  <c r="Q137" i="2"/>
  <c r="T137" i="2"/>
  <c r="P138" i="2"/>
  <c r="P139" i="2"/>
  <c r="P140" i="2"/>
  <c r="Q140" i="2"/>
  <c r="T140" i="2"/>
  <c r="P141" i="2"/>
  <c r="Q141" i="2"/>
  <c r="T141" i="2"/>
  <c r="P142" i="2"/>
  <c r="P143" i="2"/>
  <c r="P144" i="2"/>
  <c r="Q144" i="2"/>
  <c r="T144" i="2"/>
  <c r="P145" i="2"/>
  <c r="Q145" i="2"/>
  <c r="T145" i="2"/>
  <c r="P146" i="2"/>
  <c r="Q146" i="2"/>
  <c r="T146" i="2"/>
  <c r="P147" i="2"/>
  <c r="Q147" i="2"/>
  <c r="T147" i="2"/>
  <c r="P148" i="2"/>
  <c r="Q148" i="2"/>
  <c r="T148" i="2"/>
  <c r="P149" i="2"/>
  <c r="Q149" i="2"/>
  <c r="T149" i="2"/>
  <c r="O6" i="2"/>
  <c r="S6" i="2"/>
  <c r="O10" i="2"/>
  <c r="S10" i="2"/>
  <c r="O14" i="2"/>
  <c r="S14" i="2"/>
  <c r="O18" i="2"/>
  <c r="S18" i="2"/>
  <c r="N22" i="2"/>
  <c r="O22" i="2"/>
  <c r="S22" i="2"/>
  <c r="O23" i="2"/>
  <c r="S23" i="2"/>
  <c r="O24" i="2"/>
  <c r="S24" i="2"/>
  <c r="O25" i="2"/>
  <c r="S25" i="2"/>
  <c r="O27" i="2"/>
  <c r="S27" i="2"/>
  <c r="O28" i="2"/>
  <c r="S28" i="2"/>
  <c r="O29" i="2"/>
  <c r="S29" i="2"/>
  <c r="O31" i="2"/>
  <c r="O32" i="2"/>
  <c r="S32" i="2"/>
  <c r="O33" i="2"/>
  <c r="S33" i="2"/>
  <c r="O35" i="2"/>
  <c r="S35" i="2"/>
  <c r="O36" i="2"/>
  <c r="S36" i="2"/>
  <c r="O37" i="2"/>
  <c r="S37" i="2"/>
  <c r="O39" i="2"/>
  <c r="S39" i="2"/>
  <c r="O40" i="2"/>
  <c r="S40" i="2"/>
  <c r="O41" i="2"/>
  <c r="S41" i="2"/>
  <c r="O43" i="2"/>
  <c r="S43" i="2"/>
  <c r="O44" i="2"/>
  <c r="S44" i="2"/>
  <c r="O45" i="2"/>
  <c r="O47" i="2"/>
  <c r="S47" i="2"/>
  <c r="O48" i="2"/>
  <c r="S48" i="2"/>
  <c r="O49" i="2"/>
  <c r="S49" i="2"/>
  <c r="O51" i="2"/>
  <c r="S51" i="2"/>
  <c r="O52" i="2"/>
  <c r="S52" i="2"/>
  <c r="N53" i="2"/>
  <c r="O53" i="2"/>
  <c r="S53" i="2"/>
  <c r="O56" i="2"/>
  <c r="S56" i="2"/>
  <c r="O60" i="2"/>
  <c r="O64" i="2"/>
  <c r="S64" i="2"/>
  <c r="N67" i="2"/>
  <c r="O67" i="2"/>
  <c r="S67" i="2"/>
  <c r="O69" i="2"/>
  <c r="S69" i="2"/>
  <c r="O70" i="2"/>
  <c r="S70" i="2"/>
  <c r="O71" i="2"/>
  <c r="S71" i="2"/>
  <c r="O73" i="2"/>
  <c r="O74" i="2"/>
  <c r="S74" i="2"/>
  <c r="O75" i="2"/>
  <c r="S75" i="2"/>
  <c r="O77" i="2"/>
  <c r="S77" i="2"/>
  <c r="O78" i="2"/>
  <c r="S78" i="2"/>
  <c r="O79" i="2"/>
  <c r="S79" i="2"/>
  <c r="O81" i="2"/>
  <c r="S81" i="2"/>
  <c r="O82" i="2"/>
  <c r="S82" i="2"/>
  <c r="O83" i="2"/>
  <c r="S83" i="2"/>
  <c r="O85" i="2"/>
  <c r="S85" i="2"/>
  <c r="O86" i="2"/>
  <c r="S86" i="2"/>
  <c r="O87" i="2"/>
  <c r="S87" i="2"/>
  <c r="O89" i="2"/>
  <c r="S89" i="2"/>
  <c r="O90" i="2"/>
  <c r="S90" i="2"/>
  <c r="O91" i="2"/>
  <c r="S91" i="2"/>
  <c r="O93" i="2"/>
  <c r="S93" i="2"/>
  <c r="O94" i="2"/>
  <c r="S94" i="2"/>
  <c r="O95" i="2"/>
  <c r="S95" i="2"/>
  <c r="O97" i="2"/>
  <c r="S97" i="2"/>
  <c r="N98" i="2"/>
  <c r="O98" i="2"/>
  <c r="S98" i="2"/>
  <c r="O102" i="2"/>
  <c r="S102" i="2"/>
  <c r="O106" i="2"/>
  <c r="S106" i="2"/>
  <c r="O110" i="2"/>
  <c r="S110" i="2"/>
  <c r="O114" i="2"/>
  <c r="S114" i="2"/>
  <c r="O118" i="2"/>
  <c r="S118" i="2"/>
  <c r="O122" i="2"/>
  <c r="S122" i="2"/>
  <c r="O126" i="2"/>
  <c r="S126" i="2"/>
  <c r="O130" i="2"/>
  <c r="S130" i="2"/>
  <c r="O134" i="2"/>
  <c r="S134" i="2"/>
  <c r="O138" i="2"/>
  <c r="S138" i="2"/>
  <c r="O142" i="2"/>
  <c r="S142" i="2"/>
  <c r="O146" i="2"/>
  <c r="S146" i="2"/>
  <c r="N2" i="2"/>
  <c r="O2" i="2"/>
  <c r="S2" i="2"/>
  <c r="N3" i="2"/>
  <c r="O3" i="2"/>
  <c r="N4" i="2"/>
  <c r="O4" i="2"/>
  <c r="S4" i="2"/>
  <c r="N5" i="2"/>
  <c r="O5" i="2"/>
  <c r="S5" i="2"/>
  <c r="N6" i="2"/>
  <c r="N7" i="2"/>
  <c r="O7" i="2"/>
  <c r="S7" i="2"/>
  <c r="N8" i="2"/>
  <c r="O8" i="2"/>
  <c r="S8" i="2"/>
  <c r="N9" i="2"/>
  <c r="O9" i="2"/>
  <c r="S9" i="2"/>
  <c r="N10" i="2"/>
  <c r="N11" i="2"/>
  <c r="O11" i="2"/>
  <c r="S11" i="2"/>
  <c r="N12" i="2"/>
  <c r="O12" i="2"/>
  <c r="S12" i="2"/>
  <c r="N13" i="2"/>
  <c r="O13" i="2"/>
  <c r="S13" i="2"/>
  <c r="N14" i="2"/>
  <c r="N15" i="2"/>
  <c r="O15" i="2"/>
  <c r="S15" i="2"/>
  <c r="N16" i="2"/>
  <c r="O16" i="2"/>
  <c r="S16" i="2"/>
  <c r="N17" i="2"/>
  <c r="O17" i="2"/>
  <c r="S17" i="2"/>
  <c r="N18" i="2"/>
  <c r="N19" i="2"/>
  <c r="O19" i="2"/>
  <c r="S19" i="2"/>
  <c r="N20" i="2"/>
  <c r="O20" i="2"/>
  <c r="S20" i="2"/>
  <c r="N21" i="2"/>
  <c r="O21" i="2"/>
  <c r="S21" i="2"/>
  <c r="N23" i="2"/>
  <c r="N24" i="2"/>
  <c r="N25" i="2"/>
  <c r="N26" i="2"/>
  <c r="O26" i="2"/>
  <c r="S26" i="2"/>
  <c r="N27" i="2"/>
  <c r="N28" i="2"/>
  <c r="N29" i="2"/>
  <c r="N30" i="2"/>
  <c r="O30" i="2"/>
  <c r="S30" i="2"/>
  <c r="N31" i="2"/>
  <c r="N32" i="2"/>
  <c r="N33" i="2"/>
  <c r="N34" i="2"/>
  <c r="O34" i="2"/>
  <c r="S34" i="2"/>
  <c r="N35" i="2"/>
  <c r="N36" i="2"/>
  <c r="N37" i="2"/>
  <c r="N38" i="2"/>
  <c r="O38" i="2"/>
  <c r="S38" i="2"/>
  <c r="N39" i="2"/>
  <c r="N40" i="2"/>
  <c r="N41" i="2"/>
  <c r="N42" i="2"/>
  <c r="O42" i="2"/>
  <c r="S42" i="2"/>
  <c r="N43" i="2"/>
  <c r="N44" i="2"/>
  <c r="N45" i="2"/>
  <c r="N46" i="2"/>
  <c r="O46" i="2"/>
  <c r="S46" i="2"/>
  <c r="N47" i="2"/>
  <c r="N48" i="2"/>
  <c r="N49" i="2"/>
  <c r="N50" i="2"/>
  <c r="O50" i="2"/>
  <c r="S50" i="2"/>
  <c r="N51" i="2"/>
  <c r="N52" i="2"/>
  <c r="N54" i="2"/>
  <c r="O54" i="2"/>
  <c r="S54" i="2"/>
  <c r="N55" i="2"/>
  <c r="O55" i="2"/>
  <c r="S55" i="2"/>
  <c r="N56" i="2"/>
  <c r="N57" i="2"/>
  <c r="O57" i="2"/>
  <c r="S57" i="2"/>
  <c r="N58" i="2"/>
  <c r="O58" i="2"/>
  <c r="S58" i="2"/>
  <c r="N59" i="2"/>
  <c r="O59" i="2"/>
  <c r="S59" i="2"/>
  <c r="N60" i="2"/>
  <c r="N61" i="2"/>
  <c r="O61" i="2"/>
  <c r="S61" i="2"/>
  <c r="N62" i="2"/>
  <c r="O62" i="2"/>
  <c r="S62" i="2"/>
  <c r="N63" i="2"/>
  <c r="O63" i="2"/>
  <c r="S63" i="2"/>
  <c r="N64" i="2"/>
  <c r="N65" i="2"/>
  <c r="O65" i="2"/>
  <c r="S65" i="2"/>
  <c r="N66" i="2"/>
  <c r="O66" i="2"/>
  <c r="S66" i="2"/>
  <c r="N68" i="2"/>
  <c r="O68" i="2"/>
  <c r="S68" i="2"/>
  <c r="N69" i="2"/>
  <c r="N70" i="2"/>
  <c r="N71" i="2"/>
  <c r="N72" i="2"/>
  <c r="O72" i="2"/>
  <c r="S72" i="2"/>
  <c r="N73" i="2"/>
  <c r="N74" i="2"/>
  <c r="N75" i="2"/>
  <c r="N76" i="2"/>
  <c r="O76" i="2"/>
  <c r="S76" i="2"/>
  <c r="N77" i="2"/>
  <c r="N78" i="2"/>
  <c r="N79" i="2"/>
  <c r="N80" i="2"/>
  <c r="O80" i="2"/>
  <c r="S80" i="2"/>
  <c r="N81" i="2"/>
  <c r="N82" i="2"/>
  <c r="N83" i="2"/>
  <c r="N84" i="2"/>
  <c r="O84" i="2"/>
  <c r="S84" i="2"/>
  <c r="N85" i="2"/>
  <c r="N86" i="2"/>
  <c r="N87" i="2"/>
  <c r="N88" i="2"/>
  <c r="O88" i="2"/>
  <c r="S88" i="2"/>
  <c r="N89" i="2"/>
  <c r="N90" i="2"/>
  <c r="N91" i="2"/>
  <c r="N92" i="2"/>
  <c r="O92" i="2"/>
  <c r="S92" i="2"/>
  <c r="N93" i="2"/>
  <c r="N94" i="2"/>
  <c r="N95" i="2"/>
  <c r="N96" i="2"/>
  <c r="O96" i="2"/>
  <c r="S96" i="2"/>
  <c r="N97" i="2"/>
  <c r="N99" i="2"/>
  <c r="O99" i="2"/>
  <c r="S99" i="2"/>
  <c r="N100" i="2"/>
  <c r="O100" i="2"/>
  <c r="S100" i="2"/>
  <c r="N101" i="2"/>
  <c r="O101" i="2"/>
  <c r="S101" i="2"/>
  <c r="N102" i="2"/>
  <c r="N103" i="2"/>
  <c r="O103" i="2"/>
  <c r="S103" i="2"/>
  <c r="N104" i="2"/>
  <c r="O104" i="2"/>
  <c r="S104" i="2"/>
  <c r="N105" i="2"/>
  <c r="O105" i="2"/>
  <c r="S105" i="2"/>
  <c r="N106" i="2"/>
  <c r="N107" i="2"/>
  <c r="O107" i="2"/>
  <c r="S107" i="2"/>
  <c r="N108" i="2"/>
  <c r="O108" i="2"/>
  <c r="S108" i="2"/>
  <c r="N109" i="2"/>
  <c r="O109" i="2"/>
  <c r="S109" i="2"/>
  <c r="N110" i="2"/>
  <c r="N111" i="2"/>
  <c r="O111" i="2"/>
  <c r="S111" i="2"/>
  <c r="N112" i="2"/>
  <c r="O112" i="2"/>
  <c r="S112" i="2"/>
  <c r="N113" i="2"/>
  <c r="O113" i="2"/>
  <c r="S113" i="2"/>
  <c r="N114" i="2"/>
  <c r="N115" i="2"/>
  <c r="O115" i="2"/>
  <c r="S115" i="2"/>
  <c r="N116" i="2"/>
  <c r="O116" i="2"/>
  <c r="N117" i="2"/>
  <c r="O117" i="2"/>
  <c r="S117" i="2"/>
  <c r="N118" i="2"/>
  <c r="N119" i="2"/>
  <c r="O119" i="2"/>
  <c r="S119" i="2"/>
  <c r="N120" i="2"/>
  <c r="O120" i="2"/>
  <c r="S120" i="2"/>
  <c r="N121" i="2"/>
  <c r="O121" i="2"/>
  <c r="S121" i="2"/>
  <c r="N122" i="2"/>
  <c r="N123" i="2"/>
  <c r="O123" i="2"/>
  <c r="S123" i="2"/>
  <c r="N124" i="2"/>
  <c r="O124" i="2"/>
  <c r="S124" i="2"/>
  <c r="N125" i="2"/>
  <c r="O125" i="2"/>
  <c r="S125" i="2"/>
  <c r="N126" i="2"/>
  <c r="N127" i="2"/>
  <c r="O127" i="2"/>
  <c r="S127" i="2"/>
  <c r="N128" i="2"/>
  <c r="O128" i="2"/>
  <c r="S128" i="2"/>
  <c r="N129" i="2"/>
  <c r="O129" i="2"/>
  <c r="S129" i="2"/>
  <c r="N130" i="2"/>
  <c r="N131" i="2"/>
  <c r="O131" i="2"/>
  <c r="S131" i="2"/>
  <c r="N132" i="2"/>
  <c r="O132" i="2"/>
  <c r="S132" i="2"/>
  <c r="N133" i="2"/>
  <c r="O133" i="2"/>
  <c r="S133" i="2"/>
  <c r="N134" i="2"/>
  <c r="N135" i="2"/>
  <c r="O135" i="2"/>
  <c r="S135" i="2"/>
  <c r="N136" i="2"/>
  <c r="O136" i="2"/>
  <c r="S136" i="2"/>
  <c r="N137" i="2"/>
  <c r="O137" i="2"/>
  <c r="S137" i="2"/>
  <c r="N138" i="2"/>
  <c r="N139" i="2"/>
  <c r="O139" i="2"/>
  <c r="S139" i="2"/>
  <c r="N140" i="2"/>
  <c r="O140" i="2"/>
  <c r="S140" i="2"/>
  <c r="N141" i="2"/>
  <c r="O141" i="2"/>
  <c r="S141" i="2"/>
  <c r="N142" i="2"/>
  <c r="N143" i="2"/>
  <c r="O143" i="2"/>
  <c r="S143" i="2"/>
  <c r="N144" i="2"/>
  <c r="O144" i="2"/>
  <c r="S144" i="2"/>
  <c r="N145" i="2"/>
  <c r="O145" i="2"/>
  <c r="S145" i="2"/>
  <c r="N146" i="2"/>
  <c r="N147" i="2"/>
  <c r="O147" i="2"/>
  <c r="S147" i="2"/>
  <c r="N148" i="2"/>
  <c r="O148" i="2"/>
  <c r="S148" i="2"/>
  <c r="N149" i="2"/>
  <c r="O149" i="2"/>
  <c r="S149" i="2"/>
  <c r="M6" i="2"/>
  <c r="R6" i="2"/>
  <c r="M10" i="2"/>
  <c r="R10" i="2"/>
  <c r="M14" i="2"/>
  <c r="R14" i="2"/>
  <c r="M18" i="2"/>
  <c r="R18" i="2"/>
  <c r="M22" i="2"/>
  <c r="R22" i="2"/>
  <c r="M26" i="2"/>
  <c r="R26" i="2"/>
  <c r="M30" i="2"/>
  <c r="R30" i="2"/>
  <c r="M34" i="2"/>
  <c r="R34" i="2"/>
  <c r="M38" i="2"/>
  <c r="R38" i="2"/>
  <c r="M42" i="2"/>
  <c r="R42" i="2"/>
  <c r="M46" i="2"/>
  <c r="R46" i="2"/>
  <c r="M50" i="2"/>
  <c r="R50" i="2"/>
  <c r="M54" i="2"/>
  <c r="R54" i="2"/>
  <c r="M58" i="2"/>
  <c r="R58" i="2"/>
  <c r="M62" i="2"/>
  <c r="R62" i="2"/>
  <c r="M66" i="2"/>
  <c r="R66" i="2"/>
  <c r="M70" i="2"/>
  <c r="R70" i="2"/>
  <c r="M74" i="2"/>
  <c r="R74" i="2"/>
  <c r="M78" i="2"/>
  <c r="R78" i="2"/>
  <c r="M82" i="2"/>
  <c r="R82" i="2"/>
  <c r="M86" i="2"/>
  <c r="R86" i="2"/>
  <c r="M90" i="2"/>
  <c r="R90" i="2"/>
  <c r="M94" i="2"/>
  <c r="R94" i="2"/>
  <c r="M98" i="2"/>
  <c r="R98" i="2"/>
  <c r="M102" i="2"/>
  <c r="R102" i="2"/>
  <c r="M106" i="2"/>
  <c r="R106" i="2"/>
  <c r="M110" i="2"/>
  <c r="R110" i="2"/>
  <c r="M114" i="2"/>
  <c r="R114" i="2"/>
  <c r="M118" i="2"/>
  <c r="R118" i="2"/>
  <c r="M122" i="2"/>
  <c r="R122" i="2"/>
  <c r="M126" i="2"/>
  <c r="R126" i="2"/>
  <c r="M130" i="2"/>
  <c r="R130" i="2"/>
  <c r="M134" i="2"/>
  <c r="R134" i="2"/>
  <c r="M138" i="2"/>
  <c r="R138" i="2"/>
  <c r="M142" i="2"/>
  <c r="R142" i="2"/>
  <c r="M146" i="2"/>
  <c r="R146" i="2"/>
  <c r="L2" i="2"/>
  <c r="M2" i="2"/>
  <c r="L3" i="2"/>
  <c r="M3" i="2"/>
  <c r="R3" i="2"/>
  <c r="L4" i="2"/>
  <c r="M4" i="2"/>
  <c r="R4" i="2"/>
  <c r="L5" i="2"/>
  <c r="M5" i="2"/>
  <c r="R5" i="2"/>
  <c r="L6" i="2"/>
  <c r="L7" i="2"/>
  <c r="M7" i="2"/>
  <c r="R7" i="2"/>
  <c r="L8" i="2"/>
  <c r="M8" i="2"/>
  <c r="R8" i="2"/>
  <c r="L9" i="2"/>
  <c r="M9" i="2"/>
  <c r="R9" i="2"/>
  <c r="L10" i="2"/>
  <c r="L11" i="2"/>
  <c r="M11" i="2"/>
  <c r="R11" i="2"/>
  <c r="L12" i="2"/>
  <c r="M12" i="2"/>
  <c r="R12" i="2"/>
  <c r="L13" i="2"/>
  <c r="M13" i="2"/>
  <c r="R13" i="2"/>
  <c r="L14" i="2"/>
  <c r="L15" i="2"/>
  <c r="M15" i="2"/>
  <c r="R15" i="2"/>
  <c r="L16" i="2"/>
  <c r="M16" i="2"/>
  <c r="R16" i="2"/>
  <c r="L17" i="2"/>
  <c r="M17" i="2"/>
  <c r="R17" i="2"/>
  <c r="L18" i="2"/>
  <c r="L19" i="2"/>
  <c r="M19" i="2"/>
  <c r="R19" i="2"/>
  <c r="L20" i="2"/>
  <c r="M20" i="2"/>
  <c r="R20" i="2"/>
  <c r="L21" i="2"/>
  <c r="M21" i="2"/>
  <c r="R21" i="2"/>
  <c r="L22" i="2"/>
  <c r="L23" i="2"/>
  <c r="M23" i="2"/>
  <c r="R23" i="2"/>
  <c r="L24" i="2"/>
  <c r="M24" i="2"/>
  <c r="R24" i="2"/>
  <c r="L25" i="2"/>
  <c r="M25" i="2"/>
  <c r="R25" i="2"/>
  <c r="L26" i="2"/>
  <c r="L27" i="2"/>
  <c r="M27" i="2"/>
  <c r="R27" i="2"/>
  <c r="L28" i="2"/>
  <c r="M28" i="2"/>
  <c r="R28" i="2"/>
  <c r="L29" i="2"/>
  <c r="M29" i="2"/>
  <c r="R29" i="2"/>
  <c r="L30" i="2"/>
  <c r="L31" i="2"/>
  <c r="M31" i="2"/>
  <c r="R31" i="2"/>
  <c r="L32" i="2"/>
  <c r="M32" i="2"/>
  <c r="R32" i="2"/>
  <c r="L33" i="2"/>
  <c r="M33" i="2"/>
  <c r="R33" i="2"/>
  <c r="L34" i="2"/>
  <c r="L35" i="2"/>
  <c r="M35" i="2"/>
  <c r="R35" i="2"/>
  <c r="L36" i="2"/>
  <c r="M36" i="2"/>
  <c r="R36" i="2"/>
  <c r="L37" i="2"/>
  <c r="M37" i="2"/>
  <c r="R37" i="2"/>
  <c r="L38" i="2"/>
  <c r="L39" i="2"/>
  <c r="M39" i="2"/>
  <c r="R39" i="2"/>
  <c r="L40" i="2"/>
  <c r="M40" i="2"/>
  <c r="R40" i="2"/>
  <c r="L41" i="2"/>
  <c r="M41" i="2"/>
  <c r="R41" i="2"/>
  <c r="L42" i="2"/>
  <c r="L43" i="2"/>
  <c r="M43" i="2"/>
  <c r="R43" i="2"/>
  <c r="L44" i="2"/>
  <c r="M44" i="2"/>
  <c r="R44" i="2"/>
  <c r="L45" i="2"/>
  <c r="M45" i="2"/>
  <c r="R45" i="2"/>
  <c r="L46" i="2"/>
  <c r="L47" i="2"/>
  <c r="M47" i="2"/>
  <c r="R47" i="2"/>
  <c r="L48" i="2"/>
  <c r="M48" i="2"/>
  <c r="R48" i="2"/>
  <c r="L49" i="2"/>
  <c r="M49" i="2"/>
  <c r="R49" i="2"/>
  <c r="L50" i="2"/>
  <c r="L51" i="2"/>
  <c r="M51" i="2"/>
  <c r="R51" i="2"/>
  <c r="L52" i="2"/>
  <c r="M52" i="2"/>
  <c r="R52" i="2"/>
  <c r="L53" i="2"/>
  <c r="M53" i="2"/>
  <c r="R53" i="2"/>
  <c r="L54" i="2"/>
  <c r="L55" i="2"/>
  <c r="M55" i="2"/>
  <c r="R55" i="2"/>
  <c r="L56" i="2"/>
  <c r="M56" i="2"/>
  <c r="R56" i="2"/>
  <c r="L57" i="2"/>
  <c r="M57" i="2"/>
  <c r="R57" i="2"/>
  <c r="L58" i="2"/>
  <c r="L59" i="2"/>
  <c r="M59" i="2"/>
  <c r="R59" i="2"/>
  <c r="L60" i="2"/>
  <c r="M60" i="2"/>
  <c r="R60" i="2"/>
  <c r="L61" i="2"/>
  <c r="M61" i="2"/>
  <c r="R61" i="2"/>
  <c r="L62" i="2"/>
  <c r="L63" i="2"/>
  <c r="M63" i="2"/>
  <c r="R63" i="2"/>
  <c r="L64" i="2"/>
  <c r="M64" i="2"/>
  <c r="R64" i="2"/>
  <c r="L65" i="2"/>
  <c r="M65" i="2"/>
  <c r="R65" i="2"/>
  <c r="L66" i="2"/>
  <c r="L67" i="2"/>
  <c r="M67" i="2"/>
  <c r="R67" i="2"/>
  <c r="L68" i="2"/>
  <c r="M68" i="2"/>
  <c r="R68" i="2"/>
  <c r="L69" i="2"/>
  <c r="M69" i="2"/>
  <c r="R69" i="2"/>
  <c r="L70" i="2"/>
  <c r="L71" i="2"/>
  <c r="M71" i="2"/>
  <c r="R71" i="2"/>
  <c r="L72" i="2"/>
  <c r="M72" i="2"/>
  <c r="L73" i="2"/>
  <c r="M73" i="2"/>
  <c r="R73" i="2"/>
  <c r="L74" i="2"/>
  <c r="L75" i="2"/>
  <c r="M75" i="2"/>
  <c r="R75" i="2"/>
  <c r="L76" i="2"/>
  <c r="M76" i="2"/>
  <c r="R76" i="2"/>
  <c r="L77" i="2"/>
  <c r="M77" i="2"/>
  <c r="R77" i="2"/>
  <c r="L78" i="2"/>
  <c r="L79" i="2"/>
  <c r="M79" i="2"/>
  <c r="R79" i="2"/>
  <c r="L80" i="2"/>
  <c r="M80" i="2"/>
  <c r="R80" i="2"/>
  <c r="L81" i="2"/>
  <c r="M81" i="2"/>
  <c r="R81" i="2"/>
  <c r="L82" i="2"/>
  <c r="L83" i="2"/>
  <c r="M83" i="2"/>
  <c r="R83" i="2"/>
  <c r="L84" i="2"/>
  <c r="M84" i="2"/>
  <c r="R84" i="2"/>
  <c r="L85" i="2"/>
  <c r="M85" i="2"/>
  <c r="R85" i="2"/>
  <c r="L86" i="2"/>
  <c r="L87" i="2"/>
  <c r="M87" i="2"/>
  <c r="R87" i="2"/>
  <c r="L88" i="2"/>
  <c r="M88" i="2"/>
  <c r="R88" i="2"/>
  <c r="L89" i="2"/>
  <c r="M89" i="2"/>
  <c r="R89" i="2"/>
  <c r="L90" i="2"/>
  <c r="L91" i="2"/>
  <c r="M91" i="2"/>
  <c r="R91" i="2"/>
  <c r="L92" i="2"/>
  <c r="M92" i="2"/>
  <c r="R92" i="2"/>
  <c r="L93" i="2"/>
  <c r="M93" i="2"/>
  <c r="R93" i="2"/>
  <c r="L94" i="2"/>
  <c r="L95" i="2"/>
  <c r="M95" i="2"/>
  <c r="R95" i="2"/>
  <c r="L96" i="2"/>
  <c r="M96" i="2"/>
  <c r="R96" i="2"/>
  <c r="L97" i="2"/>
  <c r="M97" i="2"/>
  <c r="R97" i="2"/>
  <c r="L98" i="2"/>
  <c r="L99" i="2"/>
  <c r="M99" i="2"/>
  <c r="R99" i="2"/>
  <c r="L100" i="2"/>
  <c r="M100" i="2"/>
  <c r="R100" i="2"/>
  <c r="L101" i="2"/>
  <c r="M101" i="2"/>
  <c r="R101" i="2"/>
  <c r="L102" i="2"/>
  <c r="L103" i="2"/>
  <c r="M103" i="2"/>
  <c r="R103" i="2"/>
  <c r="L104" i="2"/>
  <c r="M104" i="2"/>
  <c r="R104" i="2"/>
  <c r="L105" i="2"/>
  <c r="M105" i="2"/>
  <c r="R105" i="2"/>
  <c r="L106" i="2"/>
  <c r="L107" i="2"/>
  <c r="M107" i="2"/>
  <c r="R107" i="2"/>
  <c r="L108" i="2"/>
  <c r="M108" i="2"/>
  <c r="R108" i="2"/>
  <c r="L109" i="2"/>
  <c r="M109" i="2"/>
  <c r="R109" i="2"/>
  <c r="L110" i="2"/>
  <c r="L111" i="2"/>
  <c r="M111" i="2"/>
  <c r="R111" i="2"/>
  <c r="L112" i="2"/>
  <c r="M112" i="2"/>
  <c r="R112" i="2"/>
  <c r="L113" i="2"/>
  <c r="M113" i="2"/>
  <c r="R113" i="2"/>
  <c r="L114" i="2"/>
  <c r="L115" i="2"/>
  <c r="M115" i="2"/>
  <c r="R115" i="2"/>
  <c r="L116" i="2"/>
  <c r="M116" i="2"/>
  <c r="R116" i="2"/>
  <c r="L117" i="2"/>
  <c r="M117" i="2"/>
  <c r="R117" i="2"/>
  <c r="L118" i="2"/>
  <c r="L119" i="2"/>
  <c r="M119" i="2"/>
  <c r="R119" i="2"/>
  <c r="L120" i="2"/>
  <c r="M120" i="2"/>
  <c r="R120" i="2"/>
  <c r="L121" i="2"/>
  <c r="M121" i="2"/>
  <c r="R121" i="2"/>
  <c r="L122" i="2"/>
  <c r="L123" i="2"/>
  <c r="M123" i="2"/>
  <c r="R123" i="2"/>
  <c r="L124" i="2"/>
  <c r="M124" i="2"/>
  <c r="R124" i="2"/>
  <c r="L125" i="2"/>
  <c r="M125" i="2"/>
  <c r="R125" i="2"/>
  <c r="L126" i="2"/>
  <c r="L127" i="2"/>
  <c r="M127" i="2"/>
  <c r="R127" i="2"/>
  <c r="L128" i="2"/>
  <c r="M128" i="2"/>
  <c r="R128" i="2"/>
  <c r="L129" i="2"/>
  <c r="M129" i="2"/>
  <c r="R129" i="2"/>
  <c r="L130" i="2"/>
  <c r="L131" i="2"/>
  <c r="M131" i="2"/>
  <c r="R131" i="2"/>
  <c r="L132" i="2"/>
  <c r="M132" i="2"/>
  <c r="R132" i="2"/>
  <c r="L133" i="2"/>
  <c r="M133" i="2"/>
  <c r="R133" i="2"/>
  <c r="L134" i="2"/>
  <c r="L135" i="2"/>
  <c r="M135" i="2"/>
  <c r="R135" i="2"/>
  <c r="L136" i="2"/>
  <c r="M136" i="2"/>
  <c r="R136" i="2"/>
  <c r="L137" i="2"/>
  <c r="M137" i="2"/>
  <c r="R137" i="2"/>
  <c r="L138" i="2"/>
  <c r="L139" i="2"/>
  <c r="M139" i="2"/>
  <c r="R139" i="2"/>
  <c r="L140" i="2"/>
  <c r="M140" i="2"/>
  <c r="R140" i="2"/>
  <c r="L141" i="2"/>
  <c r="M141" i="2"/>
  <c r="R141" i="2"/>
  <c r="L142" i="2"/>
  <c r="L143" i="2"/>
  <c r="M143" i="2"/>
  <c r="R143" i="2"/>
  <c r="L144" i="2"/>
  <c r="M144" i="2"/>
  <c r="R144" i="2"/>
  <c r="L145" i="2"/>
  <c r="M145" i="2"/>
  <c r="R145" i="2"/>
  <c r="L146" i="2"/>
  <c r="L147" i="2"/>
  <c r="M147" i="2"/>
  <c r="R147" i="2"/>
  <c r="L148" i="2"/>
  <c r="M148" i="2"/>
  <c r="R148" i="2"/>
  <c r="L149" i="2"/>
  <c r="M149" i="2"/>
  <c r="R149" i="2"/>
  <c r="R150" i="2"/>
  <c r="S150" i="2"/>
  <c r="T150" i="2"/>
</calcChain>
</file>

<file path=xl/comments1.xml><?xml version="1.0" encoding="utf-8"?>
<comments xmlns="http://schemas.openxmlformats.org/spreadsheetml/2006/main">
  <authors>
    <author>Michael Seager</author>
    <author>Ishida_san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March 2015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July, finished in October, 2013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July, 2010</t>
        </r>
      </text>
    </comment>
    <comment ref="E21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http://www-public.jcu.edu.au/discovernature/plantcairns/JCUDEV_006338</t>
        </r>
      </text>
    </comment>
    <comment ref="E23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http://keys.trin.org.au:8080/key-server/data/0e0f0504-0103-430d-8004-060d07080d04/media/Html/taxon/Myristicaceae.htm</t>
        </r>
      </text>
    </comment>
    <comment ref="E2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http://www-public.jcu.edu.au/discovernature/plantcairns/JCUDEV_015503</t>
        </r>
      </text>
    </comment>
    <comment ref="E28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http://www.rbgsyd.nsw.gov.au/__data/assets/pdf_file/0003/72750/Tel10Mab725.pdf</t>
        </r>
      </text>
    </comment>
    <comment ref="E3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http://www-public.jcu.edu.au/discovernature/plantcolour/purple/JCUDEV_006029</t>
        </r>
      </text>
    </comment>
    <comment ref="E31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http://keys.trin.org.au:8080/key-server/data/0e0f0504-0103-430d-8004-060d07080d04/media/Html/taxon/Cleistanthus_myrianthus.htm</t>
        </r>
      </text>
    </comment>
    <comment ref="E33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http://keys.trin.org.au:8080/key-server/data/0e0f0504-0103-430d-8004-060d07080d04/media/Html/taxon/Ficus_copiosa.htm</t>
        </r>
      </text>
    </comment>
    <comment ref="J3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E4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http://keys.trin.org.au:8080/key-server/data/0e0f0504-0103-430d-8004-060d07080d04/media/Html/taxon/Argyrodendron_peralatum.htm</t>
        </r>
      </text>
    </comment>
    <comment ref="E41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http://keys.trin.org.au:8080/key-server/data/0e0f0504-0103-430d-8004-060d07080d04/media/Html/taxon/Normanbya_normanbyi.htm</t>
        </r>
      </text>
    </comment>
    <comment ref="E42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http://keys.trin.org.au:8080/key-server/data/0e0f0504-0103-430d-8004-060d07080d04/media/Html/taxon/Antirhea_tenuiflora.htm</t>
        </r>
      </text>
    </comment>
    <comment ref="E43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http://keys.trin.org.au:8080/key-server/data/0e0f0504-0103-430d-8004-060d07080d04/media/Html/taxon/Cryptocarya_murrayi.htm</t>
        </r>
      </text>
    </comment>
    <comment ref="E48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http://keys.trin.org.au:8080/key-server/data/0e0f0504-0103-430d-8004-060d07080d04/media/Html/taxon/Endiandra_microneura.htm</t>
        </r>
      </text>
    </comment>
    <comment ref="E5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http://keys.trin.org.au:8080/key-server/data/0e0f0504-0103-430d-8004-060d07080d04/media/Html/taxon/Rockinghamia_angustifolia.htm</t>
        </r>
      </text>
    </comment>
    <comment ref="E5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http://keys.trin.org.au:8080/key-server/data/0e0f0504-0103-430d-8004-060d07080d04/media/Html/taxon/Dysoxylum_alliaceum.htm</t>
        </r>
      </text>
    </comment>
    <comment ref="E58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http://keys.trin.org.au:8080/key-server/data/0e0f0504-0103-430d-8004-060d07080d04/media/Html/taxon/Garcinia_warrenii.htm</t>
        </r>
      </text>
    </comment>
    <comment ref="E59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http://keys.trin.org.au:8080/key-server/data/0e0f0504-0103-430d-8004-060d07080d04/media/Html/taxon/Cryptocarya_grandis.htm</t>
        </r>
      </text>
    </comment>
    <comment ref="J61" authorId="1">
      <text>
        <r>
          <rPr>
            <b/>
            <sz val="9"/>
            <color indexed="81"/>
            <rFont val="Tahoma"/>
            <family val="2"/>
          </rPr>
          <t>from 2010</t>
        </r>
        <r>
          <rPr>
            <sz val="9"/>
            <color indexed="81"/>
            <rFont val="Tahoma"/>
            <family val="2"/>
          </rPr>
          <t xml:space="preserve"> census</t>
        </r>
      </text>
    </comment>
    <comment ref="E62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http://keys.trin.org.au/key-server/data/0e0f0504-0103-430d-8004-060d07080d04/media/Html/taxon/Endiandra_leptodendron.htm</t>
        </r>
      </text>
    </comment>
    <comment ref="E63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http://www.rainforest-crc.jcu.edu.au/publications/rainforests_capeyork_4.pdf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http://www-public.jcu.edu.au/discovernature/plantcairns/JCUDEV_005473
http://www.pacsoa.org.au/palms/Licuala/ramsayi.html</t>
        </r>
      </text>
    </comment>
    <comment ref="E7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http://keys.trin.org.au:8080/key-server/data/0e0f0504-0103-430d-8004-060d07080d04/media/Html/taxon/Syzygium_kuranda.htm</t>
        </r>
      </text>
    </comment>
    <comment ref="J74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E78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http://keys.trin.org.au:8080/key-server/data/0e0f0504-0103-430d-8004-060d07080d04/media/Html/taxon/Dysoxylum_pettigrewianum.htm</t>
        </r>
      </text>
    </comment>
    <comment ref="J78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E82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http://www.rbgsyd.nsw.gov.au/education/Resources/bush_foods/Eupomatia_laurina</t>
        </r>
      </text>
    </comment>
    <comment ref="E92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http://keys.trin.org.au:8080/key-server/data/0e0f0504-0103-430d-8004-060d07080d04/media/Html/taxon/Fagraea_cambagei.htm</t>
        </r>
      </text>
    </comment>
    <comment ref="E94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http://keys.trin.org.au:8080/key-server/data/0e0f0504-0103-430d-8004-060d07080d04/media/Html/taxon/Cryptocarya_murrayi.htm</t>
        </r>
      </text>
    </comment>
    <comment ref="A95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can't drill or can't read the tag</t>
        </r>
      </text>
    </comment>
    <comment ref="C95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can't drill or can't read the tag</t>
        </r>
      </text>
    </comment>
    <comment ref="E96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http://keys.trin.org.au/key-server/data/0e0f0504-0103-430d-8004-060d07080d04/media/Html/taxon/Niemeyera_prunifera.htm</t>
        </r>
      </text>
    </comment>
    <comment ref="E104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http://keys.trin.org.au:8080/key-server/data/0e0f0504-0103-430d-8004-060d07080d04/media/Html/taxon/Citronella_smythii.htm</t>
        </r>
      </text>
    </comment>
    <comment ref="E109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http://keys.trin.org.au:8080/key-server/data/0e0f0504-0103-430d-8004-060d07080d04/media/Html/taxon/Polyscias_australiana.htm</t>
        </r>
      </text>
    </comment>
    <comment ref="E12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http://keys.trin.org.au:8080/key-server/data/0e0f0504-0103-430d-8004-060d07080d04/media/Html/taxon/Mallotus_paniculatus.htm</t>
        </r>
      </text>
    </comment>
    <comment ref="E125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http://keys.trin.org.au:8080/key-server/data/0e0f0504-0103-430d-8004-060d07080d04/media/Html/taxon/Synima_cordierorum.htm</t>
        </r>
      </text>
    </comment>
    <comment ref="J126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E144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http://keys.trin.org.au:8080/key-server/data/0e0f0504-0103-430d-8004-060d07080d04/media/Html/taxon/Gomphandra_australiana.htm</t>
        </r>
      </text>
    </comment>
    <comment ref="K14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possible, new DBH new mark</t>
        </r>
      </text>
    </comment>
    <comment ref="J169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
</t>
        </r>
      </text>
    </comment>
    <comment ref="J178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
</t>
        </r>
      </text>
    </comment>
    <comment ref="K18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possible, new DBH new mark
</t>
        </r>
      </text>
    </comment>
    <comment ref="E183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http://keys.trin.org.au:8080/key-server/data/0e0f0504-0103-430d-8004-060d07080d04/media/Html/taxon/Litsea_leefeana.htm</t>
        </r>
      </text>
    </comment>
    <comment ref="J19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E19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http://keys.trin.org.au:8080/key-server/data/0e0f0504-0103-430d-8004-060d07080d04/media/Html/taxon/Gardenia_ovularis.htm</t>
        </r>
      </text>
    </comment>
    <comment ref="E199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http://keys.trin.org.au:8080/key-server/data/0e0f0504-0103-430d-8004-060d07080d04/media/Html/taxon/Castanospermum_australe.htm</t>
        </r>
      </text>
    </comment>
    <comment ref="J215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216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23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231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254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2010 survey data used</t>
        </r>
      </text>
    </comment>
    <comment ref="E272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http://keys.trin.org.au:8080/key-server/data/0e0f0504-0103-430d-8004-060d07080d04/media/Html/taxon/Doryphora_aromatica.htm</t>
        </r>
      </text>
    </comment>
    <comment ref="E27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http://keys.trin.org.au:8080/key-server/data/0e0f0504-0103-430d-8004-060d07080d04/media/Html/taxon/Toona_ciliata.htm</t>
        </r>
      </text>
    </comment>
    <comment ref="J27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279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292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296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E306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http://keys.trin.org.au:8080/key-server/data/0e0f0504-0103-430d-8004-060d07080d04/media/Html/taxon/Glochidion_sumatranum.htm</t>
        </r>
      </text>
    </comment>
    <comment ref="E31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http://keys.trin.org.au:8080/key-server/data/0e0f0504-0103-430d-8004-060d07080d04/media/Html/taxon/Chisocheton_longistipitatus.htm</t>
        </r>
      </text>
    </comment>
    <comment ref="B319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both number exist on the master spreadsheet and has the same information. Including the X and Y coordinates
</t>
        </r>
      </text>
    </comment>
    <comment ref="J326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344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B353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both number exist on the master spreadsheet and has the same information. Including the X and Y coordinates</t>
        </r>
      </text>
    </comment>
    <comment ref="J371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37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411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458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
</t>
        </r>
      </text>
    </comment>
    <comment ref="J459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464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B46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we have both numbers on master but the first one has specie name and coordinates X, Y. </t>
        </r>
      </text>
    </comment>
    <comment ref="J470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47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483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J501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from 2010 census</t>
        </r>
      </text>
    </comment>
    <comment ref="K611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possible, new DBH new mark
</t>
        </r>
      </text>
    </comment>
    <comment ref="K612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possible, new DBH new mark</t>
        </r>
      </text>
    </comment>
    <comment ref="J647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previous year used</t>
        </r>
      </text>
    </comment>
    <comment ref="B748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this tag number doesn't exist on the master file</t>
        </r>
      </text>
    </comment>
  </commentList>
</comments>
</file>

<file path=xl/comments2.xml><?xml version="1.0" encoding="utf-8"?>
<comments xmlns="http://schemas.openxmlformats.org/spreadsheetml/2006/main">
  <authors>
    <author>Michael Seager</author>
    <author>Ishida_san</author>
  </authors>
  <commentList>
    <comment ref="F5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genera level</t>
        </r>
      </text>
    </comment>
    <comment ref="F8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genera level</t>
        </r>
      </text>
    </comment>
    <comment ref="F13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Family level</t>
        </r>
      </text>
    </comment>
    <comment ref="F19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family level</t>
        </r>
      </text>
    </comment>
    <comment ref="J22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2015 survey</t>
        </r>
      </text>
    </comment>
    <comment ref="F23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genera level</t>
        </r>
      </text>
    </comment>
    <comment ref="F35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family level</t>
        </r>
      </text>
    </comment>
    <comment ref="F44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genera level</t>
        </r>
      </text>
    </comment>
    <comment ref="J53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2015 survey</t>
        </r>
      </text>
    </comment>
    <comment ref="J67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2015 survey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we have both numbers on master but the first one has specie name and coordinates X, Y. </t>
        </r>
      </text>
    </comment>
    <comment ref="F94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genera level</t>
        </r>
      </text>
    </comment>
    <comment ref="J98" authorId="0">
      <text>
        <r>
          <rPr>
            <b/>
            <sz val="9"/>
            <color indexed="81"/>
            <rFont val="Calibri"/>
            <family val="2"/>
          </rPr>
          <t>Michael Seager:</t>
        </r>
        <r>
          <rPr>
            <sz val="9"/>
            <color indexed="81"/>
            <rFont val="Calibri"/>
            <family val="2"/>
          </rPr>
          <t xml:space="preserve">
2015 survey</t>
        </r>
      </text>
    </comment>
    <comment ref="K106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possible, new DBH new mark
</t>
        </r>
      </text>
    </comment>
    <comment ref="K10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possible, new DBH new mark</t>
        </r>
      </text>
    </comment>
    <comment ref="B147" authorId="1">
      <text>
        <r>
          <rPr>
            <b/>
            <sz val="9"/>
            <color indexed="81"/>
            <rFont val="Tahoma"/>
            <family val="2"/>
          </rPr>
          <t>Ishida_san:</t>
        </r>
        <r>
          <rPr>
            <sz val="9"/>
            <color indexed="81"/>
            <rFont val="Tahoma"/>
            <family val="2"/>
          </rPr>
          <t xml:space="preserve">
this tag number doesn't exist on the master file</t>
        </r>
      </text>
    </comment>
  </commentList>
</comments>
</file>

<file path=xl/sharedStrings.xml><?xml version="1.0" encoding="utf-8"?>
<sst xmlns="http://schemas.openxmlformats.org/spreadsheetml/2006/main" count="2253" uniqueCount="263">
  <si>
    <t>Austromuellera trinervia</t>
  </si>
  <si>
    <t>Endiandra sankeyana</t>
  </si>
  <si>
    <t>SE-NE</t>
  </si>
  <si>
    <t>18/c</t>
  </si>
  <si>
    <t>ID</t>
    <phoneticPr fontId="10" type="noConversion"/>
  </si>
  <si>
    <t>ID</t>
    <phoneticPr fontId="10" type="noConversion"/>
  </si>
  <si>
    <t>ID</t>
    <phoneticPr fontId="10" type="noConversion"/>
  </si>
  <si>
    <t>ID</t>
    <phoneticPr fontId="10" type="noConversion"/>
  </si>
  <si>
    <t>OLD no.</t>
    <phoneticPr fontId="10" type="noConversion"/>
  </si>
  <si>
    <t>24/b</t>
  </si>
  <si>
    <t>15/b</t>
  </si>
  <si>
    <t>Macaranga subdentata</t>
  </si>
  <si>
    <t>25/a</t>
  </si>
  <si>
    <t>25/b</t>
  </si>
  <si>
    <t>NW-SW</t>
  </si>
  <si>
    <t>42.62      36.99</t>
  </si>
  <si>
    <t>23/b</t>
  </si>
  <si>
    <t>23/c</t>
  </si>
  <si>
    <t>Biomass 2015 (Chave 2014)</t>
    <phoneticPr fontId="10" type="noConversion"/>
  </si>
  <si>
    <t>Biomass 2013</t>
    <phoneticPr fontId="10" type="noConversion"/>
  </si>
  <si>
    <t>Biomass 2010</t>
    <phoneticPr fontId="10" type="noConversion"/>
  </si>
  <si>
    <t>18/b</t>
  </si>
  <si>
    <t>Pseuduvaria froggattii</t>
  </si>
  <si>
    <t>Zamiaceae</t>
  </si>
  <si>
    <t>Polyscias elegans</t>
  </si>
  <si>
    <t>Myristicaceae</t>
  </si>
  <si>
    <t>??</t>
  </si>
  <si>
    <t>Myrtaceae</t>
    <phoneticPr fontId="10" type="noConversion"/>
  </si>
  <si>
    <t>10/b</t>
  </si>
  <si>
    <t>10/c</t>
  </si>
  <si>
    <t>the tag number was unable to read</t>
  </si>
  <si>
    <t>Niemeyera prunifera</t>
  </si>
  <si>
    <t>Sapotaceae</t>
  </si>
  <si>
    <t>5/a</t>
  </si>
  <si>
    <t>20/b</t>
  </si>
  <si>
    <t>Cunoniaceae</t>
  </si>
  <si>
    <t>Medicosma fareana</t>
  </si>
  <si>
    <t>20/d</t>
  </si>
  <si>
    <t>21/a</t>
  </si>
  <si>
    <t>21/c</t>
  </si>
  <si>
    <t>21/d</t>
  </si>
  <si>
    <t>22/b</t>
  </si>
  <si>
    <t>12/a</t>
  </si>
  <si>
    <t>Glochidion sumatranum</t>
  </si>
  <si>
    <t>Chisocheton longistipitatus</t>
  </si>
  <si>
    <t>Proteaceae</t>
  </si>
  <si>
    <t>Meliaceae</t>
  </si>
  <si>
    <t>2/b</t>
  </si>
  <si>
    <t>22/c</t>
  </si>
  <si>
    <t>22/d</t>
  </si>
  <si>
    <t>5100/17007</t>
  </si>
  <si>
    <t>Endiandra cowleyana</t>
  </si>
  <si>
    <t>14/c</t>
  </si>
  <si>
    <t>Dysoxylum alliaceum</t>
  </si>
  <si>
    <t>Garcinia warrenii</t>
  </si>
  <si>
    <t>24/a</t>
  </si>
  <si>
    <t>Toechima erythrocarpum</t>
  </si>
  <si>
    <t>14/d</t>
  </si>
  <si>
    <t>15/a</t>
  </si>
  <si>
    <t>Archidendron ramiflorum</t>
  </si>
  <si>
    <t>the tag number was not found at the tree</t>
  </si>
  <si>
    <t>Eupomatiaceae</t>
  </si>
  <si>
    <t>Musgravea heterophylla</t>
  </si>
  <si>
    <t>Fagraea cambagei</t>
  </si>
  <si>
    <t>Acmenosperma claviflorum</t>
  </si>
  <si>
    <t>DBH 2013</t>
  </si>
  <si>
    <t>2010 height</t>
  </si>
  <si>
    <t>DBH 2015</t>
  </si>
  <si>
    <t>Dead</t>
  </si>
  <si>
    <t>479b</t>
  </si>
  <si>
    <t>E  22.4</t>
  </si>
  <si>
    <t>502b</t>
  </si>
  <si>
    <t>504b</t>
  </si>
  <si>
    <t>605b</t>
  </si>
  <si>
    <t>616b</t>
  </si>
  <si>
    <t>644b</t>
  </si>
  <si>
    <t>674b</t>
  </si>
  <si>
    <t>902b</t>
  </si>
  <si>
    <t>Ganophyllum falcatum</t>
  </si>
  <si>
    <t>Elaeocarpus bancroftii</t>
  </si>
  <si>
    <t>SW-SE</t>
  </si>
  <si>
    <t>Castanospermum australe</t>
  </si>
  <si>
    <t>Fabaceae</t>
  </si>
  <si>
    <t>8/c</t>
  </si>
  <si>
    <t>Gardenia ovularis</t>
  </si>
  <si>
    <t>NEW No.</t>
  </si>
  <si>
    <t>Plot</t>
  </si>
  <si>
    <t>X</t>
  </si>
  <si>
    <t>Y</t>
  </si>
  <si>
    <t>Annonaceae</t>
  </si>
  <si>
    <t>18/a</t>
  </si>
  <si>
    <t>18/d</t>
  </si>
  <si>
    <t>NEW PALM</t>
  </si>
  <si>
    <t>19/c</t>
  </si>
  <si>
    <t>dead</t>
  </si>
  <si>
    <t xml:space="preserve"> </t>
  </si>
  <si>
    <t>19/b</t>
  </si>
  <si>
    <t>Syzygium gustavioides</t>
  </si>
  <si>
    <t>19/a</t>
  </si>
  <si>
    <t>10/d</t>
  </si>
  <si>
    <t>Ficus variegata</t>
  </si>
  <si>
    <t>Premna serratifolia</t>
  </si>
  <si>
    <t>Gillbeea whypallana</t>
  </si>
  <si>
    <t>Cunnoniaceae</t>
  </si>
  <si>
    <t>Archontophoenix alexandrae</t>
    <phoneticPr fontId="10" type="noConversion"/>
  </si>
  <si>
    <t>Endiandra insignis</t>
  </si>
  <si>
    <t>25/d</t>
  </si>
  <si>
    <t>NE-NW</t>
  </si>
  <si>
    <t>Arecaceae</t>
    <phoneticPr fontId="10" type="noConversion"/>
  </si>
  <si>
    <t>this tag number do not exist on the master spreadsheet</t>
  </si>
  <si>
    <t>Dysoxylum arborescens</t>
  </si>
  <si>
    <t>Myristica globosa ssp. muelleri</t>
  </si>
  <si>
    <t>Doryphora aromatica</t>
  </si>
  <si>
    <t>Monimiaceae</t>
  </si>
  <si>
    <t>Toona ciliata</t>
  </si>
  <si>
    <t>Endiandra grayi</t>
  </si>
  <si>
    <t>11/d</t>
  </si>
  <si>
    <t>2010 Est H Aus</t>
    <phoneticPr fontId="10" type="noConversion"/>
  </si>
  <si>
    <t>Round Est H 2010</t>
    <phoneticPr fontId="10" type="noConversion"/>
  </si>
  <si>
    <r>
      <t>Wood Specific Density (g/cm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  <phoneticPr fontId="10" type="noConversion"/>
  </si>
  <si>
    <t>Xanthophyllum octandrum</t>
  </si>
  <si>
    <t>Litsea leefeana</t>
  </si>
  <si>
    <t>Syzygium monospermum</t>
  </si>
  <si>
    <t>1/b</t>
  </si>
  <si>
    <t>NEW</t>
  </si>
  <si>
    <t>Dysoxylum papuanum</t>
  </si>
  <si>
    <t>Cleistanthus myrianthus</t>
  </si>
  <si>
    <t>Euphorbiaceae</t>
  </si>
  <si>
    <t>1/c</t>
  </si>
  <si>
    <t>Alstonia scholaris</t>
  </si>
  <si>
    <t>DBH 2010</t>
    <phoneticPr fontId="10" type="noConversion"/>
  </si>
  <si>
    <t>120b</t>
    <phoneticPr fontId="10" type="noConversion"/>
  </si>
  <si>
    <t>Cryptocarya mackinnoniana</t>
  </si>
  <si>
    <t>12021/2084</t>
  </si>
  <si>
    <t>13/b</t>
  </si>
  <si>
    <t>13/c</t>
  </si>
  <si>
    <t>Steganthera laxiflora ssp. laxiflora</t>
  </si>
  <si>
    <t>Argyrodendron peralatum</t>
  </si>
  <si>
    <t>Sterculiaceae</t>
  </si>
  <si>
    <t>Normanbya normanbyi</t>
  </si>
  <si>
    <t>Arecaceae</t>
  </si>
  <si>
    <t>Cryptocarya murrayi</t>
  </si>
  <si>
    <t>Endiandra microneura</t>
  </si>
  <si>
    <t>Elaeocarpaceae</t>
  </si>
  <si>
    <t>11/a</t>
  </si>
  <si>
    <t>Species</t>
  </si>
  <si>
    <t>Family</t>
  </si>
  <si>
    <t>1/a</t>
  </si>
  <si>
    <t>ID</t>
  </si>
  <si>
    <t>Citronella smythii</t>
  </si>
  <si>
    <t>4/b</t>
  </si>
  <si>
    <t>Syzygium kuranda</t>
  </si>
  <si>
    <t>Dysoxylum pettigrewianum</t>
  </si>
  <si>
    <t>4/c</t>
  </si>
  <si>
    <t>Eupomatia laurina</t>
  </si>
  <si>
    <t>Acmenosperma claviflorum</t>
    <phoneticPr fontId="10" type="noConversion"/>
  </si>
  <si>
    <t>Argyrodendron peralatum</t>
    <phoneticPr fontId="10" type="noConversion"/>
  </si>
  <si>
    <t>Cryptocarya mackinnoniana</t>
    <phoneticPr fontId="10" type="noConversion"/>
  </si>
  <si>
    <t>Dysoxylum arborescens</t>
    <phoneticPr fontId="10" type="noConversion"/>
  </si>
  <si>
    <t>Gentianaceae</t>
  </si>
  <si>
    <t>Viticipremna queenslandica</t>
  </si>
  <si>
    <t>Emmenosperma cunninghamii</t>
  </si>
  <si>
    <t>Rhamnaceae</t>
  </si>
  <si>
    <t>16/d</t>
  </si>
  <si>
    <t>Neonauclea glabra</t>
  </si>
  <si>
    <t>Guoia acutifolia</t>
  </si>
  <si>
    <t xml:space="preserve">Cryptocarya hypospodia </t>
  </si>
  <si>
    <t>Rhodamnia sessiliflora</t>
  </si>
  <si>
    <t>17/c</t>
  </si>
  <si>
    <t>Pouteria myrsinodendron</t>
  </si>
  <si>
    <t>Brombya platynema</t>
  </si>
  <si>
    <t>Rutaceae</t>
  </si>
  <si>
    <t>Mallotus paniculatus</t>
  </si>
  <si>
    <t>7107/1087</t>
  </si>
  <si>
    <t>17/b</t>
  </si>
  <si>
    <t>Myristica globosa ssp. Muelleri</t>
  </si>
  <si>
    <t>17/a</t>
  </si>
  <si>
    <t>17/d</t>
  </si>
  <si>
    <t>Ulmaceae</t>
  </si>
  <si>
    <t>Syzygium cormiflorum</t>
  </si>
  <si>
    <t>7/b</t>
  </si>
  <si>
    <t>Dysoxylum parasiticum</t>
  </si>
  <si>
    <t>Dysoxylum oppositifolium</t>
  </si>
  <si>
    <t>7/a</t>
  </si>
  <si>
    <t>Syzygium sayeri</t>
  </si>
  <si>
    <t>Psydrax tropica</t>
  </si>
  <si>
    <t>Fagraea cambagei</t>
    <phoneticPr fontId="10" type="noConversion"/>
  </si>
  <si>
    <t>Mallotus paniculatus</t>
    <phoneticPr fontId="10" type="noConversion"/>
  </si>
  <si>
    <t>Lauraceae</t>
    <phoneticPr fontId="10" type="noConversion"/>
  </si>
  <si>
    <t>Meliaceae</t>
    <phoneticPr fontId="10" type="noConversion"/>
  </si>
  <si>
    <t>Lauraceae</t>
    <phoneticPr fontId="10" type="noConversion"/>
  </si>
  <si>
    <t>Gentianaceae</t>
    <phoneticPr fontId="10" type="noConversion"/>
  </si>
  <si>
    <t>Sapindaceae</t>
    <phoneticPr fontId="10" type="noConversion"/>
  </si>
  <si>
    <t>Euphorbiaceae</t>
    <phoneticPr fontId="10" type="noConversion"/>
  </si>
  <si>
    <t>Myristicaceae</t>
    <phoneticPr fontId="10" type="noConversion"/>
  </si>
  <si>
    <t>Myristica insipida</t>
    <phoneticPr fontId="10" type="noConversion"/>
  </si>
  <si>
    <t>7/d</t>
    <phoneticPr fontId="10" type="noConversion"/>
  </si>
  <si>
    <t>Myrsine porosa</t>
    <phoneticPr fontId="10" type="noConversion"/>
  </si>
  <si>
    <t>Primulaceae</t>
    <phoneticPr fontId="10" type="noConversion"/>
  </si>
  <si>
    <t>Lepidozamia hopei</t>
    <phoneticPr fontId="10" type="noConversion"/>
  </si>
  <si>
    <t>Lauraceae</t>
  </si>
  <si>
    <t>Gmelina fasciculiflora</t>
  </si>
  <si>
    <t>Verbenaceae</t>
  </si>
  <si>
    <t>Syzygium graveolens</t>
  </si>
  <si>
    <t>Myrtaceae</t>
  </si>
  <si>
    <t>Ficus copiosa</t>
  </si>
  <si>
    <t>Moraceae</t>
  </si>
  <si>
    <t xml:space="preserve">  </t>
  </si>
  <si>
    <t>no tag</t>
  </si>
  <si>
    <t>Elaeocarpus angustifolius</t>
  </si>
  <si>
    <t>Round Est H 2013</t>
    <phoneticPr fontId="10" type="noConversion"/>
  </si>
  <si>
    <t>2015 Est. H Aus (Feldspauch, 2012)</t>
    <phoneticPr fontId="10" type="noConversion"/>
  </si>
  <si>
    <t>2013 Est H Aus</t>
    <phoneticPr fontId="10" type="noConversion"/>
  </si>
  <si>
    <t>Round Est. H 2015</t>
    <phoneticPr fontId="10" type="noConversion"/>
  </si>
  <si>
    <t>Xanthopyllaceae</t>
  </si>
  <si>
    <t>Icacinaceae</t>
  </si>
  <si>
    <t>5/d</t>
  </si>
  <si>
    <t>Polyscias australiana</t>
  </si>
  <si>
    <t>Araliaceae</t>
  </si>
  <si>
    <t>ladder</t>
  </si>
  <si>
    <t>Cardwellia sublimis</t>
  </si>
  <si>
    <t>Synima cordierorum</t>
  </si>
  <si>
    <t>5/b</t>
  </si>
  <si>
    <t>Wrightia laevis ssp. millgar</t>
  </si>
  <si>
    <t>Licuala ramsayi</t>
  </si>
  <si>
    <t>Xanthophyllaceae</t>
  </si>
  <si>
    <t>Siphonodon membranaceus</t>
  </si>
  <si>
    <t>Celastraceae</t>
  </si>
  <si>
    <t>Palaquium galactoxylon</t>
  </si>
  <si>
    <t>Antirhea tenuiflora</t>
  </si>
  <si>
    <t>Rubiaceae</t>
  </si>
  <si>
    <t>Archontophoenix alexandrae</t>
  </si>
  <si>
    <t>Apocynaceae</t>
  </si>
  <si>
    <t>Rockinghamia angustifolia</t>
  </si>
  <si>
    <t>1/d</t>
  </si>
  <si>
    <t>6/a</t>
  </si>
  <si>
    <t>Sapindaceae</t>
  </si>
  <si>
    <t>Gomphandra australiana</t>
  </si>
  <si>
    <t>6/c</t>
  </si>
  <si>
    <t>Celtis paniculata</t>
  </si>
  <si>
    <t>Clusiaceae</t>
  </si>
  <si>
    <t>Cryptocarya grandis</t>
  </si>
  <si>
    <t>Endiandra leptodendron</t>
  </si>
  <si>
    <t>Semecarpus australiensis</t>
  </si>
  <si>
    <t>Anacardiaceae</t>
  </si>
  <si>
    <t>Syzygium hemilampra</t>
  </si>
  <si>
    <t>Cananga odorata</t>
  </si>
  <si>
    <t>Dysoxylum fraserianum</t>
  </si>
  <si>
    <t>Cryptocarya hypospodia</t>
  </si>
  <si>
    <t>Acanthophoenix alexandrae</t>
  </si>
  <si>
    <t>missing tree</t>
  </si>
  <si>
    <t>Melicope xanthoxyloides</t>
  </si>
  <si>
    <t>litsea wightiana</t>
  </si>
  <si>
    <t>gomphandra australiana</t>
  </si>
  <si>
    <t>Palaquium galactoxylum</t>
  </si>
  <si>
    <t>Prunus cerasifera spp</t>
  </si>
  <si>
    <t>DBH 2010</t>
    <phoneticPr fontId="10" type="noConversion"/>
  </si>
  <si>
    <t>new tree</t>
  </si>
  <si>
    <t>new palm</t>
  </si>
  <si>
    <t>Old tag</t>
  </si>
  <si>
    <t>NEW TAG</t>
  </si>
  <si>
    <t>Rosaceae</t>
  </si>
  <si>
    <t>new recruit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</si>
</sst>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10"/>
      <color indexed="8"/>
      <name val="Verdan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indexed="8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9">
    <xf numFmtId="0" fontId="0" fillId="0" borderId="0" xfId="0"/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wrapText="1"/>
    </xf>
    <xf numFmtId="0" fontId="5" fillId="0" borderId="0" xfId="0" applyFont="1"/>
    <xf numFmtId="0" fontId="4" fillId="0" borderId="0" xfId="0" applyFont="1" applyFill="1" applyBorder="1" applyAlignment="1">
      <alignment wrapText="1"/>
    </xf>
    <xf numFmtId="164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1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2" fontId="11" fillId="0" borderId="0" xfId="0" applyNumberFormat="1" applyFont="1" applyFill="1" applyAlignment="1">
      <alignment horizontal="left"/>
    </xf>
    <xf numFmtId="2" fontId="13" fillId="0" borderId="0" xfId="0" applyNumberFormat="1" applyFont="1" applyFill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Alignment="1">
      <alignment horizontal="right" wrapText="1"/>
    </xf>
    <xf numFmtId="2" fontId="2" fillId="0" borderId="0" xfId="0" applyNumberFormat="1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6" fillId="0" borderId="0" xfId="2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0" fontId="6" fillId="0" borderId="0" xfId="3" applyFont="1" applyFill="1" applyBorder="1" applyAlignment="1">
      <alignment horizontal="center"/>
    </xf>
    <xf numFmtId="2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 wrapText="1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" fontId="9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16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13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 wrapText="1"/>
    </xf>
  </cellXfs>
  <cellStyles count="5">
    <cellStyle name="Normal" xfId="0" builtinId="0"/>
    <cellStyle name="Normal 3" xfId="1"/>
    <cellStyle name="Normal 4" xfId="2"/>
    <cellStyle name="Normal 5" xfId="3"/>
    <cellStyle name="Normal 7" xfId="4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www.google.com.au/url?sa=t&amp;rct=j&amp;q=&amp;esrc=s&amp;source=web&amp;cd=2&amp;cad=rja&amp;uact=8&amp;ved=0CCMQFjAB&amp;url=http%3A%2F%2Fwww.anbg.gov.au%2Fabrs%2Fonline-resources%2Fflora%2Fstddisplay.xsql%3Fpnid%3D40415&amp;ei=PVxZVe70L6TdmAWykYHABA&amp;usg=AFQjCNFrVXJjwM81gqzpA6wd22sj_tsjGQ&amp;sig2=AEGW5moLYF52wwvOwp4iMg&amp;bvm=bv.93564037,d.dGY" TargetMode="External"/><Relationship Id="rId2" Type="http://schemas.openxmlformats.org/officeDocument/2006/relationships/hyperlink" Target="http://www.google.com.au/url?sa=t&amp;rct=j&amp;q=&amp;esrc=s&amp;source=web&amp;cd=2&amp;cad=rja&amp;uact=8&amp;ved=0CCMQFjAB&amp;url=http%3A%2F%2Fwww.anbg.gov.au%2Fabrs%2Fonline-resources%2Fflora%2Fstddisplay.xsql%3Fpnid%3D40415&amp;ei=PVxZVe70L6TdmAWykYHABA&amp;usg=AFQjCNFrVXJjwM81gqzpA6wd22sj_tsjGQ&amp;sig2=AEGW5moLYF52wwvOwp4iMg&amp;bvm=bv.93564037,d.dG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12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customHeight="1" x14ac:dyDescent="0"/>
  <cols>
    <col min="1" max="1" width="9.5" style="3" bestFit="1" customWidth="1"/>
    <col min="2" max="2" width="11.6640625" style="3" hidden="1" customWidth="1"/>
    <col min="3" max="3" width="8.1640625" style="14" hidden="1" customWidth="1"/>
    <col min="4" max="4" width="12.1640625" style="71" bestFit="1" customWidth="1"/>
    <col min="5" max="5" width="30.1640625" style="6" customWidth="1"/>
    <col min="6" max="6" width="18" style="86" bestFit="1" customWidth="1"/>
    <col min="7" max="7" width="8.6640625" style="3" customWidth="1"/>
    <col min="8" max="8" width="10.33203125" style="3" customWidth="1"/>
    <col min="9" max="9" width="13.33203125" style="3" customWidth="1"/>
    <col min="10" max="10" width="11.6640625" style="40" customWidth="1"/>
    <col min="11" max="11" width="11.33203125" style="8" customWidth="1"/>
    <col min="12" max="12" width="8.83203125" style="9"/>
    <col min="13" max="13" width="32.1640625" style="9" customWidth="1"/>
    <col min="14" max="248" width="8.83203125" style="9"/>
    <col min="249" max="249" width="16" style="9" customWidth="1"/>
    <col min="250" max="250" width="13.5" style="9" bestFit="1" customWidth="1"/>
    <col min="251" max="251" width="10.33203125" style="9" bestFit="1" customWidth="1"/>
    <col min="252" max="252" width="32.5" style="9" customWidth="1"/>
    <col min="253" max="253" width="21.1640625" style="9" customWidth="1"/>
    <col min="254" max="254" width="9.6640625" style="9" bestFit="1" customWidth="1"/>
    <col min="255" max="255" width="10.33203125" style="9" bestFit="1" customWidth="1"/>
    <col min="256" max="257" width="13.33203125" style="9" customWidth="1"/>
    <col min="258" max="258" width="11.6640625" style="9" customWidth="1"/>
    <col min="259" max="259" width="8.1640625" style="9" bestFit="1" customWidth="1"/>
    <col min="260" max="260" width="8" style="9" customWidth="1"/>
    <col min="261" max="261" width="96.1640625" style="9" bestFit="1" customWidth="1"/>
    <col min="262" max="262" width="43.83203125" style="9" bestFit="1" customWidth="1"/>
    <col min="263" max="504" width="8.83203125" style="9"/>
    <col min="505" max="505" width="16" style="9" customWidth="1"/>
    <col min="506" max="506" width="13.5" style="9" bestFit="1" customWidth="1"/>
    <col min="507" max="507" width="10.33203125" style="9" bestFit="1" customWidth="1"/>
    <col min="508" max="508" width="32.5" style="9" customWidth="1"/>
    <col min="509" max="509" width="21.1640625" style="9" customWidth="1"/>
    <col min="510" max="510" width="9.6640625" style="9" bestFit="1" customWidth="1"/>
    <col min="511" max="511" width="10.33203125" style="9" bestFit="1" customWidth="1"/>
    <col min="512" max="513" width="13.33203125" style="9" customWidth="1"/>
    <col min="514" max="514" width="11.6640625" style="9" customWidth="1"/>
    <col min="515" max="515" width="8.1640625" style="9" bestFit="1" customWidth="1"/>
    <col min="516" max="516" width="8" style="9" customWidth="1"/>
    <col min="517" max="517" width="96.1640625" style="9" bestFit="1" customWidth="1"/>
    <col min="518" max="518" width="43.83203125" style="9" bestFit="1" customWidth="1"/>
    <col min="519" max="760" width="8.83203125" style="9"/>
    <col min="761" max="761" width="16" style="9" customWidth="1"/>
    <col min="762" max="762" width="13.5" style="9" bestFit="1" customWidth="1"/>
    <col min="763" max="763" width="10.33203125" style="9" bestFit="1" customWidth="1"/>
    <col min="764" max="764" width="32.5" style="9" customWidth="1"/>
    <col min="765" max="765" width="21.1640625" style="9" customWidth="1"/>
    <col min="766" max="766" width="9.6640625" style="9" bestFit="1" customWidth="1"/>
    <col min="767" max="767" width="10.33203125" style="9" bestFit="1" customWidth="1"/>
    <col min="768" max="769" width="13.33203125" style="9" customWidth="1"/>
    <col min="770" max="770" width="11.6640625" style="9" customWidth="1"/>
    <col min="771" max="771" width="8.1640625" style="9" bestFit="1" customWidth="1"/>
    <col min="772" max="772" width="8" style="9" customWidth="1"/>
    <col min="773" max="773" width="96.1640625" style="9" bestFit="1" customWidth="1"/>
    <col min="774" max="774" width="43.83203125" style="9" bestFit="1" customWidth="1"/>
    <col min="775" max="1016" width="8.83203125" style="9"/>
    <col min="1017" max="1017" width="16" style="9" customWidth="1"/>
    <col min="1018" max="1018" width="13.5" style="9" bestFit="1" customWidth="1"/>
    <col min="1019" max="1019" width="10.33203125" style="9" bestFit="1" customWidth="1"/>
    <col min="1020" max="1020" width="32.5" style="9" customWidth="1"/>
    <col min="1021" max="1021" width="21.1640625" style="9" customWidth="1"/>
    <col min="1022" max="1022" width="9.6640625" style="9" bestFit="1" customWidth="1"/>
    <col min="1023" max="1023" width="10.33203125" style="9" bestFit="1" customWidth="1"/>
    <col min="1024" max="1025" width="13.33203125" style="9" customWidth="1"/>
    <col min="1026" max="1026" width="11.6640625" style="9" customWidth="1"/>
    <col min="1027" max="1027" width="8.1640625" style="9" bestFit="1" customWidth="1"/>
    <col min="1028" max="1028" width="8" style="9" customWidth="1"/>
    <col min="1029" max="1029" width="96.1640625" style="9" bestFit="1" customWidth="1"/>
    <col min="1030" max="1030" width="43.83203125" style="9" bestFit="1" customWidth="1"/>
    <col min="1031" max="1272" width="8.83203125" style="9"/>
    <col min="1273" max="1273" width="16" style="9" customWidth="1"/>
    <col min="1274" max="1274" width="13.5" style="9" bestFit="1" customWidth="1"/>
    <col min="1275" max="1275" width="10.33203125" style="9" bestFit="1" customWidth="1"/>
    <col min="1276" max="1276" width="32.5" style="9" customWidth="1"/>
    <col min="1277" max="1277" width="21.1640625" style="9" customWidth="1"/>
    <col min="1278" max="1278" width="9.6640625" style="9" bestFit="1" customWidth="1"/>
    <col min="1279" max="1279" width="10.33203125" style="9" bestFit="1" customWidth="1"/>
    <col min="1280" max="1281" width="13.33203125" style="9" customWidth="1"/>
    <col min="1282" max="1282" width="11.6640625" style="9" customWidth="1"/>
    <col min="1283" max="1283" width="8.1640625" style="9" bestFit="1" customWidth="1"/>
    <col min="1284" max="1284" width="8" style="9" customWidth="1"/>
    <col min="1285" max="1285" width="96.1640625" style="9" bestFit="1" customWidth="1"/>
    <col min="1286" max="1286" width="43.83203125" style="9" bestFit="1" customWidth="1"/>
    <col min="1287" max="1528" width="8.83203125" style="9"/>
    <col min="1529" max="1529" width="16" style="9" customWidth="1"/>
    <col min="1530" max="1530" width="13.5" style="9" bestFit="1" customWidth="1"/>
    <col min="1531" max="1531" width="10.33203125" style="9" bestFit="1" customWidth="1"/>
    <col min="1532" max="1532" width="32.5" style="9" customWidth="1"/>
    <col min="1533" max="1533" width="21.1640625" style="9" customWidth="1"/>
    <col min="1534" max="1534" width="9.6640625" style="9" bestFit="1" customWidth="1"/>
    <col min="1535" max="1535" width="10.33203125" style="9" bestFit="1" customWidth="1"/>
    <col min="1536" max="1537" width="13.33203125" style="9" customWidth="1"/>
    <col min="1538" max="1538" width="11.6640625" style="9" customWidth="1"/>
    <col min="1539" max="1539" width="8.1640625" style="9" bestFit="1" customWidth="1"/>
    <col min="1540" max="1540" width="8" style="9" customWidth="1"/>
    <col min="1541" max="1541" width="96.1640625" style="9" bestFit="1" customWidth="1"/>
    <col min="1542" max="1542" width="43.83203125" style="9" bestFit="1" customWidth="1"/>
    <col min="1543" max="1784" width="8.83203125" style="9"/>
    <col min="1785" max="1785" width="16" style="9" customWidth="1"/>
    <col min="1786" max="1786" width="13.5" style="9" bestFit="1" customWidth="1"/>
    <col min="1787" max="1787" width="10.33203125" style="9" bestFit="1" customWidth="1"/>
    <col min="1788" max="1788" width="32.5" style="9" customWidth="1"/>
    <col min="1789" max="1789" width="21.1640625" style="9" customWidth="1"/>
    <col min="1790" max="1790" width="9.6640625" style="9" bestFit="1" customWidth="1"/>
    <col min="1791" max="1791" width="10.33203125" style="9" bestFit="1" customWidth="1"/>
    <col min="1792" max="1793" width="13.33203125" style="9" customWidth="1"/>
    <col min="1794" max="1794" width="11.6640625" style="9" customWidth="1"/>
    <col min="1795" max="1795" width="8.1640625" style="9" bestFit="1" customWidth="1"/>
    <col min="1796" max="1796" width="8" style="9" customWidth="1"/>
    <col min="1797" max="1797" width="96.1640625" style="9" bestFit="1" customWidth="1"/>
    <col min="1798" max="1798" width="43.83203125" style="9" bestFit="1" customWidth="1"/>
    <col min="1799" max="2040" width="8.83203125" style="9"/>
    <col min="2041" max="2041" width="16" style="9" customWidth="1"/>
    <col min="2042" max="2042" width="13.5" style="9" bestFit="1" customWidth="1"/>
    <col min="2043" max="2043" width="10.33203125" style="9" bestFit="1" customWidth="1"/>
    <col min="2044" max="2044" width="32.5" style="9" customWidth="1"/>
    <col min="2045" max="2045" width="21.1640625" style="9" customWidth="1"/>
    <col min="2046" max="2046" width="9.6640625" style="9" bestFit="1" customWidth="1"/>
    <col min="2047" max="2047" width="10.33203125" style="9" bestFit="1" customWidth="1"/>
    <col min="2048" max="2049" width="13.33203125" style="9" customWidth="1"/>
    <col min="2050" max="2050" width="11.6640625" style="9" customWidth="1"/>
    <col min="2051" max="2051" width="8.1640625" style="9" bestFit="1" customWidth="1"/>
    <col min="2052" max="2052" width="8" style="9" customWidth="1"/>
    <col min="2053" max="2053" width="96.1640625" style="9" bestFit="1" customWidth="1"/>
    <col min="2054" max="2054" width="43.83203125" style="9" bestFit="1" customWidth="1"/>
    <col min="2055" max="2296" width="8.83203125" style="9"/>
    <col min="2297" max="2297" width="16" style="9" customWidth="1"/>
    <col min="2298" max="2298" width="13.5" style="9" bestFit="1" customWidth="1"/>
    <col min="2299" max="2299" width="10.33203125" style="9" bestFit="1" customWidth="1"/>
    <col min="2300" max="2300" width="32.5" style="9" customWidth="1"/>
    <col min="2301" max="2301" width="21.1640625" style="9" customWidth="1"/>
    <col min="2302" max="2302" width="9.6640625" style="9" bestFit="1" customWidth="1"/>
    <col min="2303" max="2303" width="10.33203125" style="9" bestFit="1" customWidth="1"/>
    <col min="2304" max="2305" width="13.33203125" style="9" customWidth="1"/>
    <col min="2306" max="2306" width="11.6640625" style="9" customWidth="1"/>
    <col min="2307" max="2307" width="8.1640625" style="9" bestFit="1" customWidth="1"/>
    <col min="2308" max="2308" width="8" style="9" customWidth="1"/>
    <col min="2309" max="2309" width="96.1640625" style="9" bestFit="1" customWidth="1"/>
    <col min="2310" max="2310" width="43.83203125" style="9" bestFit="1" customWidth="1"/>
    <col min="2311" max="2552" width="8.83203125" style="9"/>
    <col min="2553" max="2553" width="16" style="9" customWidth="1"/>
    <col min="2554" max="2554" width="13.5" style="9" bestFit="1" customWidth="1"/>
    <col min="2555" max="2555" width="10.33203125" style="9" bestFit="1" customWidth="1"/>
    <col min="2556" max="2556" width="32.5" style="9" customWidth="1"/>
    <col min="2557" max="2557" width="21.1640625" style="9" customWidth="1"/>
    <col min="2558" max="2558" width="9.6640625" style="9" bestFit="1" customWidth="1"/>
    <col min="2559" max="2559" width="10.33203125" style="9" bestFit="1" customWidth="1"/>
    <col min="2560" max="2561" width="13.33203125" style="9" customWidth="1"/>
    <col min="2562" max="2562" width="11.6640625" style="9" customWidth="1"/>
    <col min="2563" max="2563" width="8.1640625" style="9" bestFit="1" customWidth="1"/>
    <col min="2564" max="2564" width="8" style="9" customWidth="1"/>
    <col min="2565" max="2565" width="96.1640625" style="9" bestFit="1" customWidth="1"/>
    <col min="2566" max="2566" width="43.83203125" style="9" bestFit="1" customWidth="1"/>
    <col min="2567" max="2808" width="8.83203125" style="9"/>
    <col min="2809" max="2809" width="16" style="9" customWidth="1"/>
    <col min="2810" max="2810" width="13.5" style="9" bestFit="1" customWidth="1"/>
    <col min="2811" max="2811" width="10.33203125" style="9" bestFit="1" customWidth="1"/>
    <col min="2812" max="2812" width="32.5" style="9" customWidth="1"/>
    <col min="2813" max="2813" width="21.1640625" style="9" customWidth="1"/>
    <col min="2814" max="2814" width="9.6640625" style="9" bestFit="1" customWidth="1"/>
    <col min="2815" max="2815" width="10.33203125" style="9" bestFit="1" customWidth="1"/>
    <col min="2816" max="2817" width="13.33203125" style="9" customWidth="1"/>
    <col min="2818" max="2818" width="11.6640625" style="9" customWidth="1"/>
    <col min="2819" max="2819" width="8.1640625" style="9" bestFit="1" customWidth="1"/>
    <col min="2820" max="2820" width="8" style="9" customWidth="1"/>
    <col min="2821" max="2821" width="96.1640625" style="9" bestFit="1" customWidth="1"/>
    <col min="2822" max="2822" width="43.83203125" style="9" bestFit="1" customWidth="1"/>
    <col min="2823" max="3064" width="8.83203125" style="9"/>
    <col min="3065" max="3065" width="16" style="9" customWidth="1"/>
    <col min="3066" max="3066" width="13.5" style="9" bestFit="1" customWidth="1"/>
    <col min="3067" max="3067" width="10.33203125" style="9" bestFit="1" customWidth="1"/>
    <col min="3068" max="3068" width="32.5" style="9" customWidth="1"/>
    <col min="3069" max="3069" width="21.1640625" style="9" customWidth="1"/>
    <col min="3070" max="3070" width="9.6640625" style="9" bestFit="1" customWidth="1"/>
    <col min="3071" max="3071" width="10.33203125" style="9" bestFit="1" customWidth="1"/>
    <col min="3072" max="3073" width="13.33203125" style="9" customWidth="1"/>
    <col min="3074" max="3074" width="11.6640625" style="9" customWidth="1"/>
    <col min="3075" max="3075" width="8.1640625" style="9" bestFit="1" customWidth="1"/>
    <col min="3076" max="3076" width="8" style="9" customWidth="1"/>
    <col min="3077" max="3077" width="96.1640625" style="9" bestFit="1" customWidth="1"/>
    <col min="3078" max="3078" width="43.83203125" style="9" bestFit="1" customWidth="1"/>
    <col min="3079" max="3320" width="8.83203125" style="9"/>
    <col min="3321" max="3321" width="16" style="9" customWidth="1"/>
    <col min="3322" max="3322" width="13.5" style="9" bestFit="1" customWidth="1"/>
    <col min="3323" max="3323" width="10.33203125" style="9" bestFit="1" customWidth="1"/>
    <col min="3324" max="3324" width="32.5" style="9" customWidth="1"/>
    <col min="3325" max="3325" width="21.1640625" style="9" customWidth="1"/>
    <col min="3326" max="3326" width="9.6640625" style="9" bestFit="1" customWidth="1"/>
    <col min="3327" max="3327" width="10.33203125" style="9" bestFit="1" customWidth="1"/>
    <col min="3328" max="3329" width="13.33203125" style="9" customWidth="1"/>
    <col min="3330" max="3330" width="11.6640625" style="9" customWidth="1"/>
    <col min="3331" max="3331" width="8.1640625" style="9" bestFit="1" customWidth="1"/>
    <col min="3332" max="3332" width="8" style="9" customWidth="1"/>
    <col min="3333" max="3333" width="96.1640625" style="9" bestFit="1" customWidth="1"/>
    <col min="3334" max="3334" width="43.83203125" style="9" bestFit="1" customWidth="1"/>
    <col min="3335" max="3576" width="8.83203125" style="9"/>
    <col min="3577" max="3577" width="16" style="9" customWidth="1"/>
    <col min="3578" max="3578" width="13.5" style="9" bestFit="1" customWidth="1"/>
    <col min="3579" max="3579" width="10.33203125" style="9" bestFit="1" customWidth="1"/>
    <col min="3580" max="3580" width="32.5" style="9" customWidth="1"/>
    <col min="3581" max="3581" width="21.1640625" style="9" customWidth="1"/>
    <col min="3582" max="3582" width="9.6640625" style="9" bestFit="1" customWidth="1"/>
    <col min="3583" max="3583" width="10.33203125" style="9" bestFit="1" customWidth="1"/>
    <col min="3584" max="3585" width="13.33203125" style="9" customWidth="1"/>
    <col min="3586" max="3586" width="11.6640625" style="9" customWidth="1"/>
    <col min="3587" max="3587" width="8.1640625" style="9" bestFit="1" customWidth="1"/>
    <col min="3588" max="3588" width="8" style="9" customWidth="1"/>
    <col min="3589" max="3589" width="96.1640625" style="9" bestFit="1" customWidth="1"/>
    <col min="3590" max="3590" width="43.83203125" style="9" bestFit="1" customWidth="1"/>
    <col min="3591" max="3832" width="8.83203125" style="9"/>
    <col min="3833" max="3833" width="16" style="9" customWidth="1"/>
    <col min="3834" max="3834" width="13.5" style="9" bestFit="1" customWidth="1"/>
    <col min="3835" max="3835" width="10.33203125" style="9" bestFit="1" customWidth="1"/>
    <col min="3836" max="3836" width="32.5" style="9" customWidth="1"/>
    <col min="3837" max="3837" width="21.1640625" style="9" customWidth="1"/>
    <col min="3838" max="3838" width="9.6640625" style="9" bestFit="1" customWidth="1"/>
    <col min="3839" max="3839" width="10.33203125" style="9" bestFit="1" customWidth="1"/>
    <col min="3840" max="3841" width="13.33203125" style="9" customWidth="1"/>
    <col min="3842" max="3842" width="11.6640625" style="9" customWidth="1"/>
    <col min="3843" max="3843" width="8.1640625" style="9" bestFit="1" customWidth="1"/>
    <col min="3844" max="3844" width="8" style="9" customWidth="1"/>
    <col min="3845" max="3845" width="96.1640625" style="9" bestFit="1" customWidth="1"/>
    <col min="3846" max="3846" width="43.83203125" style="9" bestFit="1" customWidth="1"/>
    <col min="3847" max="4088" width="8.83203125" style="9"/>
    <col min="4089" max="4089" width="16" style="9" customWidth="1"/>
    <col min="4090" max="4090" width="13.5" style="9" bestFit="1" customWidth="1"/>
    <col min="4091" max="4091" width="10.33203125" style="9" bestFit="1" customWidth="1"/>
    <col min="4092" max="4092" width="32.5" style="9" customWidth="1"/>
    <col min="4093" max="4093" width="21.1640625" style="9" customWidth="1"/>
    <col min="4094" max="4094" width="9.6640625" style="9" bestFit="1" customWidth="1"/>
    <col min="4095" max="4095" width="10.33203125" style="9" bestFit="1" customWidth="1"/>
    <col min="4096" max="4097" width="13.33203125" style="9" customWidth="1"/>
    <col min="4098" max="4098" width="11.6640625" style="9" customWidth="1"/>
    <col min="4099" max="4099" width="8.1640625" style="9" bestFit="1" customWidth="1"/>
    <col min="4100" max="4100" width="8" style="9" customWidth="1"/>
    <col min="4101" max="4101" width="96.1640625" style="9" bestFit="1" customWidth="1"/>
    <col min="4102" max="4102" width="43.83203125" style="9" bestFit="1" customWidth="1"/>
    <col min="4103" max="4344" width="8.83203125" style="9"/>
    <col min="4345" max="4345" width="16" style="9" customWidth="1"/>
    <col min="4346" max="4346" width="13.5" style="9" bestFit="1" customWidth="1"/>
    <col min="4347" max="4347" width="10.33203125" style="9" bestFit="1" customWidth="1"/>
    <col min="4348" max="4348" width="32.5" style="9" customWidth="1"/>
    <col min="4349" max="4349" width="21.1640625" style="9" customWidth="1"/>
    <col min="4350" max="4350" width="9.6640625" style="9" bestFit="1" customWidth="1"/>
    <col min="4351" max="4351" width="10.33203125" style="9" bestFit="1" customWidth="1"/>
    <col min="4352" max="4353" width="13.33203125" style="9" customWidth="1"/>
    <col min="4354" max="4354" width="11.6640625" style="9" customWidth="1"/>
    <col min="4355" max="4355" width="8.1640625" style="9" bestFit="1" customWidth="1"/>
    <col min="4356" max="4356" width="8" style="9" customWidth="1"/>
    <col min="4357" max="4357" width="96.1640625" style="9" bestFit="1" customWidth="1"/>
    <col min="4358" max="4358" width="43.83203125" style="9" bestFit="1" customWidth="1"/>
    <col min="4359" max="4600" width="8.83203125" style="9"/>
    <col min="4601" max="4601" width="16" style="9" customWidth="1"/>
    <col min="4602" max="4602" width="13.5" style="9" bestFit="1" customWidth="1"/>
    <col min="4603" max="4603" width="10.33203125" style="9" bestFit="1" customWidth="1"/>
    <col min="4604" max="4604" width="32.5" style="9" customWidth="1"/>
    <col min="4605" max="4605" width="21.1640625" style="9" customWidth="1"/>
    <col min="4606" max="4606" width="9.6640625" style="9" bestFit="1" customWidth="1"/>
    <col min="4607" max="4607" width="10.33203125" style="9" bestFit="1" customWidth="1"/>
    <col min="4608" max="4609" width="13.33203125" style="9" customWidth="1"/>
    <col min="4610" max="4610" width="11.6640625" style="9" customWidth="1"/>
    <col min="4611" max="4611" width="8.1640625" style="9" bestFit="1" customWidth="1"/>
    <col min="4612" max="4612" width="8" style="9" customWidth="1"/>
    <col min="4613" max="4613" width="96.1640625" style="9" bestFit="1" customWidth="1"/>
    <col min="4614" max="4614" width="43.83203125" style="9" bestFit="1" customWidth="1"/>
    <col min="4615" max="4856" width="8.83203125" style="9"/>
    <col min="4857" max="4857" width="16" style="9" customWidth="1"/>
    <col min="4858" max="4858" width="13.5" style="9" bestFit="1" customWidth="1"/>
    <col min="4859" max="4859" width="10.33203125" style="9" bestFit="1" customWidth="1"/>
    <col min="4860" max="4860" width="32.5" style="9" customWidth="1"/>
    <col min="4861" max="4861" width="21.1640625" style="9" customWidth="1"/>
    <col min="4862" max="4862" width="9.6640625" style="9" bestFit="1" customWidth="1"/>
    <col min="4863" max="4863" width="10.33203125" style="9" bestFit="1" customWidth="1"/>
    <col min="4864" max="4865" width="13.33203125" style="9" customWidth="1"/>
    <col min="4866" max="4866" width="11.6640625" style="9" customWidth="1"/>
    <col min="4867" max="4867" width="8.1640625" style="9" bestFit="1" customWidth="1"/>
    <col min="4868" max="4868" width="8" style="9" customWidth="1"/>
    <col min="4869" max="4869" width="96.1640625" style="9" bestFit="1" customWidth="1"/>
    <col min="4870" max="4870" width="43.83203125" style="9" bestFit="1" customWidth="1"/>
    <col min="4871" max="5112" width="8.83203125" style="9"/>
    <col min="5113" max="5113" width="16" style="9" customWidth="1"/>
    <col min="5114" max="5114" width="13.5" style="9" bestFit="1" customWidth="1"/>
    <col min="5115" max="5115" width="10.33203125" style="9" bestFit="1" customWidth="1"/>
    <col min="5116" max="5116" width="32.5" style="9" customWidth="1"/>
    <col min="5117" max="5117" width="21.1640625" style="9" customWidth="1"/>
    <col min="5118" max="5118" width="9.6640625" style="9" bestFit="1" customWidth="1"/>
    <col min="5119" max="5119" width="10.33203125" style="9" bestFit="1" customWidth="1"/>
    <col min="5120" max="5121" width="13.33203125" style="9" customWidth="1"/>
    <col min="5122" max="5122" width="11.6640625" style="9" customWidth="1"/>
    <col min="5123" max="5123" width="8.1640625" style="9" bestFit="1" customWidth="1"/>
    <col min="5124" max="5124" width="8" style="9" customWidth="1"/>
    <col min="5125" max="5125" width="96.1640625" style="9" bestFit="1" customWidth="1"/>
    <col min="5126" max="5126" width="43.83203125" style="9" bestFit="1" customWidth="1"/>
    <col min="5127" max="5368" width="8.83203125" style="9"/>
    <col min="5369" max="5369" width="16" style="9" customWidth="1"/>
    <col min="5370" max="5370" width="13.5" style="9" bestFit="1" customWidth="1"/>
    <col min="5371" max="5371" width="10.33203125" style="9" bestFit="1" customWidth="1"/>
    <col min="5372" max="5372" width="32.5" style="9" customWidth="1"/>
    <col min="5373" max="5373" width="21.1640625" style="9" customWidth="1"/>
    <col min="5374" max="5374" width="9.6640625" style="9" bestFit="1" customWidth="1"/>
    <col min="5375" max="5375" width="10.33203125" style="9" bestFit="1" customWidth="1"/>
    <col min="5376" max="5377" width="13.33203125" style="9" customWidth="1"/>
    <col min="5378" max="5378" width="11.6640625" style="9" customWidth="1"/>
    <col min="5379" max="5379" width="8.1640625" style="9" bestFit="1" customWidth="1"/>
    <col min="5380" max="5380" width="8" style="9" customWidth="1"/>
    <col min="5381" max="5381" width="96.1640625" style="9" bestFit="1" customWidth="1"/>
    <col min="5382" max="5382" width="43.83203125" style="9" bestFit="1" customWidth="1"/>
    <col min="5383" max="5624" width="8.83203125" style="9"/>
    <col min="5625" max="5625" width="16" style="9" customWidth="1"/>
    <col min="5626" max="5626" width="13.5" style="9" bestFit="1" customWidth="1"/>
    <col min="5627" max="5627" width="10.33203125" style="9" bestFit="1" customWidth="1"/>
    <col min="5628" max="5628" width="32.5" style="9" customWidth="1"/>
    <col min="5629" max="5629" width="21.1640625" style="9" customWidth="1"/>
    <col min="5630" max="5630" width="9.6640625" style="9" bestFit="1" customWidth="1"/>
    <col min="5631" max="5631" width="10.33203125" style="9" bestFit="1" customWidth="1"/>
    <col min="5632" max="5633" width="13.33203125" style="9" customWidth="1"/>
    <col min="5634" max="5634" width="11.6640625" style="9" customWidth="1"/>
    <col min="5635" max="5635" width="8.1640625" style="9" bestFit="1" customWidth="1"/>
    <col min="5636" max="5636" width="8" style="9" customWidth="1"/>
    <col min="5637" max="5637" width="96.1640625" style="9" bestFit="1" customWidth="1"/>
    <col min="5638" max="5638" width="43.83203125" style="9" bestFit="1" customWidth="1"/>
    <col min="5639" max="5880" width="8.83203125" style="9"/>
    <col min="5881" max="5881" width="16" style="9" customWidth="1"/>
    <col min="5882" max="5882" width="13.5" style="9" bestFit="1" customWidth="1"/>
    <col min="5883" max="5883" width="10.33203125" style="9" bestFit="1" customWidth="1"/>
    <col min="5884" max="5884" width="32.5" style="9" customWidth="1"/>
    <col min="5885" max="5885" width="21.1640625" style="9" customWidth="1"/>
    <col min="5886" max="5886" width="9.6640625" style="9" bestFit="1" customWidth="1"/>
    <col min="5887" max="5887" width="10.33203125" style="9" bestFit="1" customWidth="1"/>
    <col min="5888" max="5889" width="13.33203125" style="9" customWidth="1"/>
    <col min="5890" max="5890" width="11.6640625" style="9" customWidth="1"/>
    <col min="5891" max="5891" width="8.1640625" style="9" bestFit="1" customWidth="1"/>
    <col min="5892" max="5892" width="8" style="9" customWidth="1"/>
    <col min="5893" max="5893" width="96.1640625" style="9" bestFit="1" customWidth="1"/>
    <col min="5894" max="5894" width="43.83203125" style="9" bestFit="1" customWidth="1"/>
    <col min="5895" max="6136" width="8.83203125" style="9"/>
    <col min="6137" max="6137" width="16" style="9" customWidth="1"/>
    <col min="6138" max="6138" width="13.5" style="9" bestFit="1" customWidth="1"/>
    <col min="6139" max="6139" width="10.33203125" style="9" bestFit="1" customWidth="1"/>
    <col min="6140" max="6140" width="32.5" style="9" customWidth="1"/>
    <col min="6141" max="6141" width="21.1640625" style="9" customWidth="1"/>
    <col min="6142" max="6142" width="9.6640625" style="9" bestFit="1" customWidth="1"/>
    <col min="6143" max="6143" width="10.33203125" style="9" bestFit="1" customWidth="1"/>
    <col min="6144" max="6145" width="13.33203125" style="9" customWidth="1"/>
    <col min="6146" max="6146" width="11.6640625" style="9" customWidth="1"/>
    <col min="6147" max="6147" width="8.1640625" style="9" bestFit="1" customWidth="1"/>
    <col min="6148" max="6148" width="8" style="9" customWidth="1"/>
    <col min="6149" max="6149" width="96.1640625" style="9" bestFit="1" customWidth="1"/>
    <col min="6150" max="6150" width="43.83203125" style="9" bestFit="1" customWidth="1"/>
    <col min="6151" max="6392" width="8.83203125" style="9"/>
    <col min="6393" max="6393" width="16" style="9" customWidth="1"/>
    <col min="6394" max="6394" width="13.5" style="9" bestFit="1" customWidth="1"/>
    <col min="6395" max="6395" width="10.33203125" style="9" bestFit="1" customWidth="1"/>
    <col min="6396" max="6396" width="32.5" style="9" customWidth="1"/>
    <col min="6397" max="6397" width="21.1640625" style="9" customWidth="1"/>
    <col min="6398" max="6398" width="9.6640625" style="9" bestFit="1" customWidth="1"/>
    <col min="6399" max="6399" width="10.33203125" style="9" bestFit="1" customWidth="1"/>
    <col min="6400" max="6401" width="13.33203125" style="9" customWidth="1"/>
    <col min="6402" max="6402" width="11.6640625" style="9" customWidth="1"/>
    <col min="6403" max="6403" width="8.1640625" style="9" bestFit="1" customWidth="1"/>
    <col min="6404" max="6404" width="8" style="9" customWidth="1"/>
    <col min="6405" max="6405" width="96.1640625" style="9" bestFit="1" customWidth="1"/>
    <col min="6406" max="6406" width="43.83203125" style="9" bestFit="1" customWidth="1"/>
    <col min="6407" max="6648" width="8.83203125" style="9"/>
    <col min="6649" max="6649" width="16" style="9" customWidth="1"/>
    <col min="6650" max="6650" width="13.5" style="9" bestFit="1" customWidth="1"/>
    <col min="6651" max="6651" width="10.33203125" style="9" bestFit="1" customWidth="1"/>
    <col min="6652" max="6652" width="32.5" style="9" customWidth="1"/>
    <col min="6653" max="6653" width="21.1640625" style="9" customWidth="1"/>
    <col min="6654" max="6654" width="9.6640625" style="9" bestFit="1" customWidth="1"/>
    <col min="6655" max="6655" width="10.33203125" style="9" bestFit="1" customWidth="1"/>
    <col min="6656" max="6657" width="13.33203125" style="9" customWidth="1"/>
    <col min="6658" max="6658" width="11.6640625" style="9" customWidth="1"/>
    <col min="6659" max="6659" width="8.1640625" style="9" bestFit="1" customWidth="1"/>
    <col min="6660" max="6660" width="8" style="9" customWidth="1"/>
    <col min="6661" max="6661" width="96.1640625" style="9" bestFit="1" customWidth="1"/>
    <col min="6662" max="6662" width="43.83203125" style="9" bestFit="1" customWidth="1"/>
    <col min="6663" max="6904" width="8.83203125" style="9"/>
    <col min="6905" max="6905" width="16" style="9" customWidth="1"/>
    <col min="6906" max="6906" width="13.5" style="9" bestFit="1" customWidth="1"/>
    <col min="6907" max="6907" width="10.33203125" style="9" bestFit="1" customWidth="1"/>
    <col min="6908" max="6908" width="32.5" style="9" customWidth="1"/>
    <col min="6909" max="6909" width="21.1640625" style="9" customWidth="1"/>
    <col min="6910" max="6910" width="9.6640625" style="9" bestFit="1" customWidth="1"/>
    <col min="6911" max="6911" width="10.33203125" style="9" bestFit="1" customWidth="1"/>
    <col min="6912" max="6913" width="13.33203125" style="9" customWidth="1"/>
    <col min="6914" max="6914" width="11.6640625" style="9" customWidth="1"/>
    <col min="6915" max="6915" width="8.1640625" style="9" bestFit="1" customWidth="1"/>
    <col min="6916" max="6916" width="8" style="9" customWidth="1"/>
    <col min="6917" max="6917" width="96.1640625" style="9" bestFit="1" customWidth="1"/>
    <col min="6918" max="6918" width="43.83203125" style="9" bestFit="1" customWidth="1"/>
    <col min="6919" max="7160" width="8.83203125" style="9"/>
    <col min="7161" max="7161" width="16" style="9" customWidth="1"/>
    <col min="7162" max="7162" width="13.5" style="9" bestFit="1" customWidth="1"/>
    <col min="7163" max="7163" width="10.33203125" style="9" bestFit="1" customWidth="1"/>
    <col min="7164" max="7164" width="32.5" style="9" customWidth="1"/>
    <col min="7165" max="7165" width="21.1640625" style="9" customWidth="1"/>
    <col min="7166" max="7166" width="9.6640625" style="9" bestFit="1" customWidth="1"/>
    <col min="7167" max="7167" width="10.33203125" style="9" bestFit="1" customWidth="1"/>
    <col min="7168" max="7169" width="13.33203125" style="9" customWidth="1"/>
    <col min="7170" max="7170" width="11.6640625" style="9" customWidth="1"/>
    <col min="7171" max="7171" width="8.1640625" style="9" bestFit="1" customWidth="1"/>
    <col min="7172" max="7172" width="8" style="9" customWidth="1"/>
    <col min="7173" max="7173" width="96.1640625" style="9" bestFit="1" customWidth="1"/>
    <col min="7174" max="7174" width="43.83203125" style="9" bestFit="1" customWidth="1"/>
    <col min="7175" max="7416" width="8.83203125" style="9"/>
    <col min="7417" max="7417" width="16" style="9" customWidth="1"/>
    <col min="7418" max="7418" width="13.5" style="9" bestFit="1" customWidth="1"/>
    <col min="7419" max="7419" width="10.33203125" style="9" bestFit="1" customWidth="1"/>
    <col min="7420" max="7420" width="32.5" style="9" customWidth="1"/>
    <col min="7421" max="7421" width="21.1640625" style="9" customWidth="1"/>
    <col min="7422" max="7422" width="9.6640625" style="9" bestFit="1" customWidth="1"/>
    <col min="7423" max="7423" width="10.33203125" style="9" bestFit="1" customWidth="1"/>
    <col min="7424" max="7425" width="13.33203125" style="9" customWidth="1"/>
    <col min="7426" max="7426" width="11.6640625" style="9" customWidth="1"/>
    <col min="7427" max="7427" width="8.1640625" style="9" bestFit="1" customWidth="1"/>
    <col min="7428" max="7428" width="8" style="9" customWidth="1"/>
    <col min="7429" max="7429" width="96.1640625" style="9" bestFit="1" customWidth="1"/>
    <col min="7430" max="7430" width="43.83203125" style="9" bestFit="1" customWidth="1"/>
    <col min="7431" max="7672" width="8.83203125" style="9"/>
    <col min="7673" max="7673" width="16" style="9" customWidth="1"/>
    <col min="7674" max="7674" width="13.5" style="9" bestFit="1" customWidth="1"/>
    <col min="7675" max="7675" width="10.33203125" style="9" bestFit="1" customWidth="1"/>
    <col min="7676" max="7676" width="32.5" style="9" customWidth="1"/>
    <col min="7677" max="7677" width="21.1640625" style="9" customWidth="1"/>
    <col min="7678" max="7678" width="9.6640625" style="9" bestFit="1" customWidth="1"/>
    <col min="7679" max="7679" width="10.33203125" style="9" bestFit="1" customWidth="1"/>
    <col min="7680" max="7681" width="13.33203125" style="9" customWidth="1"/>
    <col min="7682" max="7682" width="11.6640625" style="9" customWidth="1"/>
    <col min="7683" max="7683" width="8.1640625" style="9" bestFit="1" customWidth="1"/>
    <col min="7684" max="7684" width="8" style="9" customWidth="1"/>
    <col min="7685" max="7685" width="96.1640625" style="9" bestFit="1" customWidth="1"/>
    <col min="7686" max="7686" width="43.83203125" style="9" bestFit="1" customWidth="1"/>
    <col min="7687" max="7928" width="8.83203125" style="9"/>
    <col min="7929" max="7929" width="16" style="9" customWidth="1"/>
    <col min="7930" max="7930" width="13.5" style="9" bestFit="1" customWidth="1"/>
    <col min="7931" max="7931" width="10.33203125" style="9" bestFit="1" customWidth="1"/>
    <col min="7932" max="7932" width="32.5" style="9" customWidth="1"/>
    <col min="7933" max="7933" width="21.1640625" style="9" customWidth="1"/>
    <col min="7934" max="7934" width="9.6640625" style="9" bestFit="1" customWidth="1"/>
    <col min="7935" max="7935" width="10.33203125" style="9" bestFit="1" customWidth="1"/>
    <col min="7936" max="7937" width="13.33203125" style="9" customWidth="1"/>
    <col min="7938" max="7938" width="11.6640625" style="9" customWidth="1"/>
    <col min="7939" max="7939" width="8.1640625" style="9" bestFit="1" customWidth="1"/>
    <col min="7940" max="7940" width="8" style="9" customWidth="1"/>
    <col min="7941" max="7941" width="96.1640625" style="9" bestFit="1" customWidth="1"/>
    <col min="7942" max="7942" width="43.83203125" style="9" bestFit="1" customWidth="1"/>
    <col min="7943" max="8184" width="8.83203125" style="9"/>
    <col min="8185" max="8185" width="16" style="9" customWidth="1"/>
    <col min="8186" max="8186" width="13.5" style="9" bestFit="1" customWidth="1"/>
    <col min="8187" max="8187" width="10.33203125" style="9" bestFit="1" customWidth="1"/>
    <col min="8188" max="8188" width="32.5" style="9" customWidth="1"/>
    <col min="8189" max="8189" width="21.1640625" style="9" customWidth="1"/>
    <col min="8190" max="8190" width="9.6640625" style="9" bestFit="1" customWidth="1"/>
    <col min="8191" max="8191" width="10.33203125" style="9" bestFit="1" customWidth="1"/>
    <col min="8192" max="8193" width="13.33203125" style="9" customWidth="1"/>
    <col min="8194" max="8194" width="11.6640625" style="9" customWidth="1"/>
    <col min="8195" max="8195" width="8.1640625" style="9" bestFit="1" customWidth="1"/>
    <col min="8196" max="8196" width="8" style="9" customWidth="1"/>
    <col min="8197" max="8197" width="96.1640625" style="9" bestFit="1" customWidth="1"/>
    <col min="8198" max="8198" width="43.83203125" style="9" bestFit="1" customWidth="1"/>
    <col min="8199" max="8440" width="8.83203125" style="9"/>
    <col min="8441" max="8441" width="16" style="9" customWidth="1"/>
    <col min="8442" max="8442" width="13.5" style="9" bestFit="1" customWidth="1"/>
    <col min="8443" max="8443" width="10.33203125" style="9" bestFit="1" customWidth="1"/>
    <col min="8444" max="8444" width="32.5" style="9" customWidth="1"/>
    <col min="8445" max="8445" width="21.1640625" style="9" customWidth="1"/>
    <col min="8446" max="8446" width="9.6640625" style="9" bestFit="1" customWidth="1"/>
    <col min="8447" max="8447" width="10.33203125" style="9" bestFit="1" customWidth="1"/>
    <col min="8448" max="8449" width="13.33203125" style="9" customWidth="1"/>
    <col min="8450" max="8450" width="11.6640625" style="9" customWidth="1"/>
    <col min="8451" max="8451" width="8.1640625" style="9" bestFit="1" customWidth="1"/>
    <col min="8452" max="8452" width="8" style="9" customWidth="1"/>
    <col min="8453" max="8453" width="96.1640625" style="9" bestFit="1" customWidth="1"/>
    <col min="8454" max="8454" width="43.83203125" style="9" bestFit="1" customWidth="1"/>
    <col min="8455" max="8696" width="8.83203125" style="9"/>
    <col min="8697" max="8697" width="16" style="9" customWidth="1"/>
    <col min="8698" max="8698" width="13.5" style="9" bestFit="1" customWidth="1"/>
    <col min="8699" max="8699" width="10.33203125" style="9" bestFit="1" customWidth="1"/>
    <col min="8700" max="8700" width="32.5" style="9" customWidth="1"/>
    <col min="8701" max="8701" width="21.1640625" style="9" customWidth="1"/>
    <col min="8702" max="8702" width="9.6640625" style="9" bestFit="1" customWidth="1"/>
    <col min="8703" max="8703" width="10.33203125" style="9" bestFit="1" customWidth="1"/>
    <col min="8704" max="8705" width="13.33203125" style="9" customWidth="1"/>
    <col min="8706" max="8706" width="11.6640625" style="9" customWidth="1"/>
    <col min="8707" max="8707" width="8.1640625" style="9" bestFit="1" customWidth="1"/>
    <col min="8708" max="8708" width="8" style="9" customWidth="1"/>
    <col min="8709" max="8709" width="96.1640625" style="9" bestFit="1" customWidth="1"/>
    <col min="8710" max="8710" width="43.83203125" style="9" bestFit="1" customWidth="1"/>
    <col min="8711" max="8952" width="8.83203125" style="9"/>
    <col min="8953" max="8953" width="16" style="9" customWidth="1"/>
    <col min="8954" max="8954" width="13.5" style="9" bestFit="1" customWidth="1"/>
    <col min="8955" max="8955" width="10.33203125" style="9" bestFit="1" customWidth="1"/>
    <col min="8956" max="8956" width="32.5" style="9" customWidth="1"/>
    <col min="8957" max="8957" width="21.1640625" style="9" customWidth="1"/>
    <col min="8958" max="8958" width="9.6640625" style="9" bestFit="1" customWidth="1"/>
    <col min="8959" max="8959" width="10.33203125" style="9" bestFit="1" customWidth="1"/>
    <col min="8960" max="8961" width="13.33203125" style="9" customWidth="1"/>
    <col min="8962" max="8962" width="11.6640625" style="9" customWidth="1"/>
    <col min="8963" max="8963" width="8.1640625" style="9" bestFit="1" customWidth="1"/>
    <col min="8964" max="8964" width="8" style="9" customWidth="1"/>
    <col min="8965" max="8965" width="96.1640625" style="9" bestFit="1" customWidth="1"/>
    <col min="8966" max="8966" width="43.83203125" style="9" bestFit="1" customWidth="1"/>
    <col min="8967" max="9208" width="8.83203125" style="9"/>
    <col min="9209" max="9209" width="16" style="9" customWidth="1"/>
    <col min="9210" max="9210" width="13.5" style="9" bestFit="1" customWidth="1"/>
    <col min="9211" max="9211" width="10.33203125" style="9" bestFit="1" customWidth="1"/>
    <col min="9212" max="9212" width="32.5" style="9" customWidth="1"/>
    <col min="9213" max="9213" width="21.1640625" style="9" customWidth="1"/>
    <col min="9214" max="9214" width="9.6640625" style="9" bestFit="1" customWidth="1"/>
    <col min="9215" max="9215" width="10.33203125" style="9" bestFit="1" customWidth="1"/>
    <col min="9216" max="9217" width="13.33203125" style="9" customWidth="1"/>
    <col min="9218" max="9218" width="11.6640625" style="9" customWidth="1"/>
    <col min="9219" max="9219" width="8.1640625" style="9" bestFit="1" customWidth="1"/>
    <col min="9220" max="9220" width="8" style="9" customWidth="1"/>
    <col min="9221" max="9221" width="96.1640625" style="9" bestFit="1" customWidth="1"/>
    <col min="9222" max="9222" width="43.83203125" style="9" bestFit="1" customWidth="1"/>
    <col min="9223" max="9464" width="8.83203125" style="9"/>
    <col min="9465" max="9465" width="16" style="9" customWidth="1"/>
    <col min="9466" max="9466" width="13.5" style="9" bestFit="1" customWidth="1"/>
    <col min="9467" max="9467" width="10.33203125" style="9" bestFit="1" customWidth="1"/>
    <col min="9468" max="9468" width="32.5" style="9" customWidth="1"/>
    <col min="9469" max="9469" width="21.1640625" style="9" customWidth="1"/>
    <col min="9470" max="9470" width="9.6640625" style="9" bestFit="1" customWidth="1"/>
    <col min="9471" max="9471" width="10.33203125" style="9" bestFit="1" customWidth="1"/>
    <col min="9472" max="9473" width="13.33203125" style="9" customWidth="1"/>
    <col min="9474" max="9474" width="11.6640625" style="9" customWidth="1"/>
    <col min="9475" max="9475" width="8.1640625" style="9" bestFit="1" customWidth="1"/>
    <col min="9476" max="9476" width="8" style="9" customWidth="1"/>
    <col min="9477" max="9477" width="96.1640625" style="9" bestFit="1" customWidth="1"/>
    <col min="9478" max="9478" width="43.83203125" style="9" bestFit="1" customWidth="1"/>
    <col min="9479" max="9720" width="8.83203125" style="9"/>
    <col min="9721" max="9721" width="16" style="9" customWidth="1"/>
    <col min="9722" max="9722" width="13.5" style="9" bestFit="1" customWidth="1"/>
    <col min="9723" max="9723" width="10.33203125" style="9" bestFit="1" customWidth="1"/>
    <col min="9724" max="9724" width="32.5" style="9" customWidth="1"/>
    <col min="9725" max="9725" width="21.1640625" style="9" customWidth="1"/>
    <col min="9726" max="9726" width="9.6640625" style="9" bestFit="1" customWidth="1"/>
    <col min="9727" max="9727" width="10.33203125" style="9" bestFit="1" customWidth="1"/>
    <col min="9728" max="9729" width="13.33203125" style="9" customWidth="1"/>
    <col min="9730" max="9730" width="11.6640625" style="9" customWidth="1"/>
    <col min="9731" max="9731" width="8.1640625" style="9" bestFit="1" customWidth="1"/>
    <col min="9732" max="9732" width="8" style="9" customWidth="1"/>
    <col min="9733" max="9733" width="96.1640625" style="9" bestFit="1" customWidth="1"/>
    <col min="9734" max="9734" width="43.83203125" style="9" bestFit="1" customWidth="1"/>
    <col min="9735" max="9976" width="8.83203125" style="9"/>
    <col min="9977" max="9977" width="16" style="9" customWidth="1"/>
    <col min="9978" max="9978" width="13.5" style="9" bestFit="1" customWidth="1"/>
    <col min="9979" max="9979" width="10.33203125" style="9" bestFit="1" customWidth="1"/>
    <col min="9980" max="9980" width="32.5" style="9" customWidth="1"/>
    <col min="9981" max="9981" width="21.1640625" style="9" customWidth="1"/>
    <col min="9982" max="9982" width="9.6640625" style="9" bestFit="1" customWidth="1"/>
    <col min="9983" max="9983" width="10.33203125" style="9" bestFit="1" customWidth="1"/>
    <col min="9984" max="9985" width="13.33203125" style="9" customWidth="1"/>
    <col min="9986" max="9986" width="11.6640625" style="9" customWidth="1"/>
    <col min="9987" max="9987" width="8.1640625" style="9" bestFit="1" customWidth="1"/>
    <col min="9988" max="9988" width="8" style="9" customWidth="1"/>
    <col min="9989" max="9989" width="96.1640625" style="9" bestFit="1" customWidth="1"/>
    <col min="9990" max="9990" width="43.83203125" style="9" bestFit="1" customWidth="1"/>
    <col min="9991" max="10232" width="8.83203125" style="9"/>
    <col min="10233" max="10233" width="16" style="9" customWidth="1"/>
    <col min="10234" max="10234" width="13.5" style="9" bestFit="1" customWidth="1"/>
    <col min="10235" max="10235" width="10.33203125" style="9" bestFit="1" customWidth="1"/>
    <col min="10236" max="10236" width="32.5" style="9" customWidth="1"/>
    <col min="10237" max="10237" width="21.1640625" style="9" customWidth="1"/>
    <col min="10238" max="10238" width="9.6640625" style="9" bestFit="1" customWidth="1"/>
    <col min="10239" max="10239" width="10.33203125" style="9" bestFit="1" customWidth="1"/>
    <col min="10240" max="10241" width="13.33203125" style="9" customWidth="1"/>
    <col min="10242" max="10242" width="11.6640625" style="9" customWidth="1"/>
    <col min="10243" max="10243" width="8.1640625" style="9" bestFit="1" customWidth="1"/>
    <col min="10244" max="10244" width="8" style="9" customWidth="1"/>
    <col min="10245" max="10245" width="96.1640625" style="9" bestFit="1" customWidth="1"/>
    <col min="10246" max="10246" width="43.83203125" style="9" bestFit="1" customWidth="1"/>
    <col min="10247" max="10488" width="8.83203125" style="9"/>
    <col min="10489" max="10489" width="16" style="9" customWidth="1"/>
    <col min="10490" max="10490" width="13.5" style="9" bestFit="1" customWidth="1"/>
    <col min="10491" max="10491" width="10.33203125" style="9" bestFit="1" customWidth="1"/>
    <col min="10492" max="10492" width="32.5" style="9" customWidth="1"/>
    <col min="10493" max="10493" width="21.1640625" style="9" customWidth="1"/>
    <col min="10494" max="10494" width="9.6640625" style="9" bestFit="1" customWidth="1"/>
    <col min="10495" max="10495" width="10.33203125" style="9" bestFit="1" customWidth="1"/>
    <col min="10496" max="10497" width="13.33203125" style="9" customWidth="1"/>
    <col min="10498" max="10498" width="11.6640625" style="9" customWidth="1"/>
    <col min="10499" max="10499" width="8.1640625" style="9" bestFit="1" customWidth="1"/>
    <col min="10500" max="10500" width="8" style="9" customWidth="1"/>
    <col min="10501" max="10501" width="96.1640625" style="9" bestFit="1" customWidth="1"/>
    <col min="10502" max="10502" width="43.83203125" style="9" bestFit="1" customWidth="1"/>
    <col min="10503" max="10744" width="8.83203125" style="9"/>
    <col min="10745" max="10745" width="16" style="9" customWidth="1"/>
    <col min="10746" max="10746" width="13.5" style="9" bestFit="1" customWidth="1"/>
    <col min="10747" max="10747" width="10.33203125" style="9" bestFit="1" customWidth="1"/>
    <col min="10748" max="10748" width="32.5" style="9" customWidth="1"/>
    <col min="10749" max="10749" width="21.1640625" style="9" customWidth="1"/>
    <col min="10750" max="10750" width="9.6640625" style="9" bestFit="1" customWidth="1"/>
    <col min="10751" max="10751" width="10.33203125" style="9" bestFit="1" customWidth="1"/>
    <col min="10752" max="10753" width="13.33203125" style="9" customWidth="1"/>
    <col min="10754" max="10754" width="11.6640625" style="9" customWidth="1"/>
    <col min="10755" max="10755" width="8.1640625" style="9" bestFit="1" customWidth="1"/>
    <col min="10756" max="10756" width="8" style="9" customWidth="1"/>
    <col min="10757" max="10757" width="96.1640625" style="9" bestFit="1" customWidth="1"/>
    <col min="10758" max="10758" width="43.83203125" style="9" bestFit="1" customWidth="1"/>
    <col min="10759" max="11000" width="8.83203125" style="9"/>
    <col min="11001" max="11001" width="16" style="9" customWidth="1"/>
    <col min="11002" max="11002" width="13.5" style="9" bestFit="1" customWidth="1"/>
    <col min="11003" max="11003" width="10.33203125" style="9" bestFit="1" customWidth="1"/>
    <col min="11004" max="11004" width="32.5" style="9" customWidth="1"/>
    <col min="11005" max="11005" width="21.1640625" style="9" customWidth="1"/>
    <col min="11006" max="11006" width="9.6640625" style="9" bestFit="1" customWidth="1"/>
    <col min="11007" max="11007" width="10.33203125" style="9" bestFit="1" customWidth="1"/>
    <col min="11008" max="11009" width="13.33203125" style="9" customWidth="1"/>
    <col min="11010" max="11010" width="11.6640625" style="9" customWidth="1"/>
    <col min="11011" max="11011" width="8.1640625" style="9" bestFit="1" customWidth="1"/>
    <col min="11012" max="11012" width="8" style="9" customWidth="1"/>
    <col min="11013" max="11013" width="96.1640625" style="9" bestFit="1" customWidth="1"/>
    <col min="11014" max="11014" width="43.83203125" style="9" bestFit="1" customWidth="1"/>
    <col min="11015" max="11256" width="8.83203125" style="9"/>
    <col min="11257" max="11257" width="16" style="9" customWidth="1"/>
    <col min="11258" max="11258" width="13.5" style="9" bestFit="1" customWidth="1"/>
    <col min="11259" max="11259" width="10.33203125" style="9" bestFit="1" customWidth="1"/>
    <col min="11260" max="11260" width="32.5" style="9" customWidth="1"/>
    <col min="11261" max="11261" width="21.1640625" style="9" customWidth="1"/>
    <col min="11262" max="11262" width="9.6640625" style="9" bestFit="1" customWidth="1"/>
    <col min="11263" max="11263" width="10.33203125" style="9" bestFit="1" customWidth="1"/>
    <col min="11264" max="11265" width="13.33203125" style="9" customWidth="1"/>
    <col min="11266" max="11266" width="11.6640625" style="9" customWidth="1"/>
    <col min="11267" max="11267" width="8.1640625" style="9" bestFit="1" customWidth="1"/>
    <col min="11268" max="11268" width="8" style="9" customWidth="1"/>
    <col min="11269" max="11269" width="96.1640625" style="9" bestFit="1" customWidth="1"/>
    <col min="11270" max="11270" width="43.83203125" style="9" bestFit="1" customWidth="1"/>
    <col min="11271" max="11512" width="8.83203125" style="9"/>
    <col min="11513" max="11513" width="16" style="9" customWidth="1"/>
    <col min="11514" max="11514" width="13.5" style="9" bestFit="1" customWidth="1"/>
    <col min="11515" max="11515" width="10.33203125" style="9" bestFit="1" customWidth="1"/>
    <col min="11516" max="11516" width="32.5" style="9" customWidth="1"/>
    <col min="11517" max="11517" width="21.1640625" style="9" customWidth="1"/>
    <col min="11518" max="11518" width="9.6640625" style="9" bestFit="1" customWidth="1"/>
    <col min="11519" max="11519" width="10.33203125" style="9" bestFit="1" customWidth="1"/>
    <col min="11520" max="11521" width="13.33203125" style="9" customWidth="1"/>
    <col min="11522" max="11522" width="11.6640625" style="9" customWidth="1"/>
    <col min="11523" max="11523" width="8.1640625" style="9" bestFit="1" customWidth="1"/>
    <col min="11524" max="11524" width="8" style="9" customWidth="1"/>
    <col min="11525" max="11525" width="96.1640625" style="9" bestFit="1" customWidth="1"/>
    <col min="11526" max="11526" width="43.83203125" style="9" bestFit="1" customWidth="1"/>
    <col min="11527" max="11768" width="8.83203125" style="9"/>
    <col min="11769" max="11769" width="16" style="9" customWidth="1"/>
    <col min="11770" max="11770" width="13.5" style="9" bestFit="1" customWidth="1"/>
    <col min="11771" max="11771" width="10.33203125" style="9" bestFit="1" customWidth="1"/>
    <col min="11772" max="11772" width="32.5" style="9" customWidth="1"/>
    <col min="11773" max="11773" width="21.1640625" style="9" customWidth="1"/>
    <col min="11774" max="11774" width="9.6640625" style="9" bestFit="1" customWidth="1"/>
    <col min="11775" max="11775" width="10.33203125" style="9" bestFit="1" customWidth="1"/>
    <col min="11776" max="11777" width="13.33203125" style="9" customWidth="1"/>
    <col min="11778" max="11778" width="11.6640625" style="9" customWidth="1"/>
    <col min="11779" max="11779" width="8.1640625" style="9" bestFit="1" customWidth="1"/>
    <col min="11780" max="11780" width="8" style="9" customWidth="1"/>
    <col min="11781" max="11781" width="96.1640625" style="9" bestFit="1" customWidth="1"/>
    <col min="11782" max="11782" width="43.83203125" style="9" bestFit="1" customWidth="1"/>
    <col min="11783" max="12024" width="8.83203125" style="9"/>
    <col min="12025" max="12025" width="16" style="9" customWidth="1"/>
    <col min="12026" max="12026" width="13.5" style="9" bestFit="1" customWidth="1"/>
    <col min="12027" max="12027" width="10.33203125" style="9" bestFit="1" customWidth="1"/>
    <col min="12028" max="12028" width="32.5" style="9" customWidth="1"/>
    <col min="12029" max="12029" width="21.1640625" style="9" customWidth="1"/>
    <col min="12030" max="12030" width="9.6640625" style="9" bestFit="1" customWidth="1"/>
    <col min="12031" max="12031" width="10.33203125" style="9" bestFit="1" customWidth="1"/>
    <col min="12032" max="12033" width="13.33203125" style="9" customWidth="1"/>
    <col min="12034" max="12034" width="11.6640625" style="9" customWidth="1"/>
    <col min="12035" max="12035" width="8.1640625" style="9" bestFit="1" customWidth="1"/>
    <col min="12036" max="12036" width="8" style="9" customWidth="1"/>
    <col min="12037" max="12037" width="96.1640625" style="9" bestFit="1" customWidth="1"/>
    <col min="12038" max="12038" width="43.83203125" style="9" bestFit="1" customWidth="1"/>
    <col min="12039" max="12280" width="8.83203125" style="9"/>
    <col min="12281" max="12281" width="16" style="9" customWidth="1"/>
    <col min="12282" max="12282" width="13.5" style="9" bestFit="1" customWidth="1"/>
    <col min="12283" max="12283" width="10.33203125" style="9" bestFit="1" customWidth="1"/>
    <col min="12284" max="12284" width="32.5" style="9" customWidth="1"/>
    <col min="12285" max="12285" width="21.1640625" style="9" customWidth="1"/>
    <col min="12286" max="12286" width="9.6640625" style="9" bestFit="1" customWidth="1"/>
    <col min="12287" max="12287" width="10.33203125" style="9" bestFit="1" customWidth="1"/>
    <col min="12288" max="12289" width="13.33203125" style="9" customWidth="1"/>
    <col min="12290" max="12290" width="11.6640625" style="9" customWidth="1"/>
    <col min="12291" max="12291" width="8.1640625" style="9" bestFit="1" customWidth="1"/>
    <col min="12292" max="12292" width="8" style="9" customWidth="1"/>
    <col min="12293" max="12293" width="96.1640625" style="9" bestFit="1" customWidth="1"/>
    <col min="12294" max="12294" width="43.83203125" style="9" bestFit="1" customWidth="1"/>
    <col min="12295" max="12536" width="8.83203125" style="9"/>
    <col min="12537" max="12537" width="16" style="9" customWidth="1"/>
    <col min="12538" max="12538" width="13.5" style="9" bestFit="1" customWidth="1"/>
    <col min="12539" max="12539" width="10.33203125" style="9" bestFit="1" customWidth="1"/>
    <col min="12540" max="12540" width="32.5" style="9" customWidth="1"/>
    <col min="12541" max="12541" width="21.1640625" style="9" customWidth="1"/>
    <col min="12542" max="12542" width="9.6640625" style="9" bestFit="1" customWidth="1"/>
    <col min="12543" max="12543" width="10.33203125" style="9" bestFit="1" customWidth="1"/>
    <col min="12544" max="12545" width="13.33203125" style="9" customWidth="1"/>
    <col min="12546" max="12546" width="11.6640625" style="9" customWidth="1"/>
    <col min="12547" max="12547" width="8.1640625" style="9" bestFit="1" customWidth="1"/>
    <col min="12548" max="12548" width="8" style="9" customWidth="1"/>
    <col min="12549" max="12549" width="96.1640625" style="9" bestFit="1" customWidth="1"/>
    <col min="12550" max="12550" width="43.83203125" style="9" bestFit="1" customWidth="1"/>
    <col min="12551" max="12792" width="8.83203125" style="9"/>
    <col min="12793" max="12793" width="16" style="9" customWidth="1"/>
    <col min="12794" max="12794" width="13.5" style="9" bestFit="1" customWidth="1"/>
    <col min="12795" max="12795" width="10.33203125" style="9" bestFit="1" customWidth="1"/>
    <col min="12796" max="12796" width="32.5" style="9" customWidth="1"/>
    <col min="12797" max="12797" width="21.1640625" style="9" customWidth="1"/>
    <col min="12798" max="12798" width="9.6640625" style="9" bestFit="1" customWidth="1"/>
    <col min="12799" max="12799" width="10.33203125" style="9" bestFit="1" customWidth="1"/>
    <col min="12800" max="12801" width="13.33203125" style="9" customWidth="1"/>
    <col min="12802" max="12802" width="11.6640625" style="9" customWidth="1"/>
    <col min="12803" max="12803" width="8.1640625" style="9" bestFit="1" customWidth="1"/>
    <col min="12804" max="12804" width="8" style="9" customWidth="1"/>
    <col min="12805" max="12805" width="96.1640625" style="9" bestFit="1" customWidth="1"/>
    <col min="12806" max="12806" width="43.83203125" style="9" bestFit="1" customWidth="1"/>
    <col min="12807" max="13048" width="8.83203125" style="9"/>
    <col min="13049" max="13049" width="16" style="9" customWidth="1"/>
    <col min="13050" max="13050" width="13.5" style="9" bestFit="1" customWidth="1"/>
    <col min="13051" max="13051" width="10.33203125" style="9" bestFit="1" customWidth="1"/>
    <col min="13052" max="13052" width="32.5" style="9" customWidth="1"/>
    <col min="13053" max="13053" width="21.1640625" style="9" customWidth="1"/>
    <col min="13054" max="13054" width="9.6640625" style="9" bestFit="1" customWidth="1"/>
    <col min="13055" max="13055" width="10.33203125" style="9" bestFit="1" customWidth="1"/>
    <col min="13056" max="13057" width="13.33203125" style="9" customWidth="1"/>
    <col min="13058" max="13058" width="11.6640625" style="9" customWidth="1"/>
    <col min="13059" max="13059" width="8.1640625" style="9" bestFit="1" customWidth="1"/>
    <col min="13060" max="13060" width="8" style="9" customWidth="1"/>
    <col min="13061" max="13061" width="96.1640625" style="9" bestFit="1" customWidth="1"/>
    <col min="13062" max="13062" width="43.83203125" style="9" bestFit="1" customWidth="1"/>
    <col min="13063" max="13304" width="8.83203125" style="9"/>
    <col min="13305" max="13305" width="16" style="9" customWidth="1"/>
    <col min="13306" max="13306" width="13.5" style="9" bestFit="1" customWidth="1"/>
    <col min="13307" max="13307" width="10.33203125" style="9" bestFit="1" customWidth="1"/>
    <col min="13308" max="13308" width="32.5" style="9" customWidth="1"/>
    <col min="13309" max="13309" width="21.1640625" style="9" customWidth="1"/>
    <col min="13310" max="13310" width="9.6640625" style="9" bestFit="1" customWidth="1"/>
    <col min="13311" max="13311" width="10.33203125" style="9" bestFit="1" customWidth="1"/>
    <col min="13312" max="13313" width="13.33203125" style="9" customWidth="1"/>
    <col min="13314" max="13314" width="11.6640625" style="9" customWidth="1"/>
    <col min="13315" max="13315" width="8.1640625" style="9" bestFit="1" customWidth="1"/>
    <col min="13316" max="13316" width="8" style="9" customWidth="1"/>
    <col min="13317" max="13317" width="96.1640625" style="9" bestFit="1" customWidth="1"/>
    <col min="13318" max="13318" width="43.83203125" style="9" bestFit="1" customWidth="1"/>
    <col min="13319" max="13560" width="8.83203125" style="9"/>
    <col min="13561" max="13561" width="16" style="9" customWidth="1"/>
    <col min="13562" max="13562" width="13.5" style="9" bestFit="1" customWidth="1"/>
    <col min="13563" max="13563" width="10.33203125" style="9" bestFit="1" customWidth="1"/>
    <col min="13564" max="13564" width="32.5" style="9" customWidth="1"/>
    <col min="13565" max="13565" width="21.1640625" style="9" customWidth="1"/>
    <col min="13566" max="13566" width="9.6640625" style="9" bestFit="1" customWidth="1"/>
    <col min="13567" max="13567" width="10.33203125" style="9" bestFit="1" customWidth="1"/>
    <col min="13568" max="13569" width="13.33203125" style="9" customWidth="1"/>
    <col min="13570" max="13570" width="11.6640625" style="9" customWidth="1"/>
    <col min="13571" max="13571" width="8.1640625" style="9" bestFit="1" customWidth="1"/>
    <col min="13572" max="13572" width="8" style="9" customWidth="1"/>
    <col min="13573" max="13573" width="96.1640625" style="9" bestFit="1" customWidth="1"/>
    <col min="13574" max="13574" width="43.83203125" style="9" bestFit="1" customWidth="1"/>
    <col min="13575" max="13816" width="8.83203125" style="9"/>
    <col min="13817" max="13817" width="16" style="9" customWidth="1"/>
    <col min="13818" max="13818" width="13.5" style="9" bestFit="1" customWidth="1"/>
    <col min="13819" max="13819" width="10.33203125" style="9" bestFit="1" customWidth="1"/>
    <col min="13820" max="13820" width="32.5" style="9" customWidth="1"/>
    <col min="13821" max="13821" width="21.1640625" style="9" customWidth="1"/>
    <col min="13822" max="13822" width="9.6640625" style="9" bestFit="1" customWidth="1"/>
    <col min="13823" max="13823" width="10.33203125" style="9" bestFit="1" customWidth="1"/>
    <col min="13824" max="13825" width="13.33203125" style="9" customWidth="1"/>
    <col min="13826" max="13826" width="11.6640625" style="9" customWidth="1"/>
    <col min="13827" max="13827" width="8.1640625" style="9" bestFit="1" customWidth="1"/>
    <col min="13828" max="13828" width="8" style="9" customWidth="1"/>
    <col min="13829" max="13829" width="96.1640625" style="9" bestFit="1" customWidth="1"/>
    <col min="13830" max="13830" width="43.83203125" style="9" bestFit="1" customWidth="1"/>
    <col min="13831" max="14072" width="8.83203125" style="9"/>
    <col min="14073" max="14073" width="16" style="9" customWidth="1"/>
    <col min="14074" max="14074" width="13.5" style="9" bestFit="1" customWidth="1"/>
    <col min="14075" max="14075" width="10.33203125" style="9" bestFit="1" customWidth="1"/>
    <col min="14076" max="14076" width="32.5" style="9" customWidth="1"/>
    <col min="14077" max="14077" width="21.1640625" style="9" customWidth="1"/>
    <col min="14078" max="14078" width="9.6640625" style="9" bestFit="1" customWidth="1"/>
    <col min="14079" max="14079" width="10.33203125" style="9" bestFit="1" customWidth="1"/>
    <col min="14080" max="14081" width="13.33203125" style="9" customWidth="1"/>
    <col min="14082" max="14082" width="11.6640625" style="9" customWidth="1"/>
    <col min="14083" max="14083" width="8.1640625" style="9" bestFit="1" customWidth="1"/>
    <col min="14084" max="14084" width="8" style="9" customWidth="1"/>
    <col min="14085" max="14085" width="96.1640625" style="9" bestFit="1" customWidth="1"/>
    <col min="14086" max="14086" width="43.83203125" style="9" bestFit="1" customWidth="1"/>
    <col min="14087" max="14328" width="8.83203125" style="9"/>
    <col min="14329" max="14329" width="16" style="9" customWidth="1"/>
    <col min="14330" max="14330" width="13.5" style="9" bestFit="1" customWidth="1"/>
    <col min="14331" max="14331" width="10.33203125" style="9" bestFit="1" customWidth="1"/>
    <col min="14332" max="14332" width="32.5" style="9" customWidth="1"/>
    <col min="14333" max="14333" width="21.1640625" style="9" customWidth="1"/>
    <col min="14334" max="14334" width="9.6640625" style="9" bestFit="1" customWidth="1"/>
    <col min="14335" max="14335" width="10.33203125" style="9" bestFit="1" customWidth="1"/>
    <col min="14336" max="14337" width="13.33203125" style="9" customWidth="1"/>
    <col min="14338" max="14338" width="11.6640625" style="9" customWidth="1"/>
    <col min="14339" max="14339" width="8.1640625" style="9" bestFit="1" customWidth="1"/>
    <col min="14340" max="14340" width="8" style="9" customWidth="1"/>
    <col min="14341" max="14341" width="96.1640625" style="9" bestFit="1" customWidth="1"/>
    <col min="14342" max="14342" width="43.83203125" style="9" bestFit="1" customWidth="1"/>
    <col min="14343" max="14584" width="8.83203125" style="9"/>
    <col min="14585" max="14585" width="16" style="9" customWidth="1"/>
    <col min="14586" max="14586" width="13.5" style="9" bestFit="1" customWidth="1"/>
    <col min="14587" max="14587" width="10.33203125" style="9" bestFit="1" customWidth="1"/>
    <col min="14588" max="14588" width="32.5" style="9" customWidth="1"/>
    <col min="14589" max="14589" width="21.1640625" style="9" customWidth="1"/>
    <col min="14590" max="14590" width="9.6640625" style="9" bestFit="1" customWidth="1"/>
    <col min="14591" max="14591" width="10.33203125" style="9" bestFit="1" customWidth="1"/>
    <col min="14592" max="14593" width="13.33203125" style="9" customWidth="1"/>
    <col min="14594" max="14594" width="11.6640625" style="9" customWidth="1"/>
    <col min="14595" max="14595" width="8.1640625" style="9" bestFit="1" customWidth="1"/>
    <col min="14596" max="14596" width="8" style="9" customWidth="1"/>
    <col min="14597" max="14597" width="96.1640625" style="9" bestFit="1" customWidth="1"/>
    <col min="14598" max="14598" width="43.83203125" style="9" bestFit="1" customWidth="1"/>
    <col min="14599" max="14840" width="8.83203125" style="9"/>
    <col min="14841" max="14841" width="16" style="9" customWidth="1"/>
    <col min="14842" max="14842" width="13.5" style="9" bestFit="1" customWidth="1"/>
    <col min="14843" max="14843" width="10.33203125" style="9" bestFit="1" customWidth="1"/>
    <col min="14844" max="14844" width="32.5" style="9" customWidth="1"/>
    <col min="14845" max="14845" width="21.1640625" style="9" customWidth="1"/>
    <col min="14846" max="14846" width="9.6640625" style="9" bestFit="1" customWidth="1"/>
    <col min="14847" max="14847" width="10.33203125" style="9" bestFit="1" customWidth="1"/>
    <col min="14848" max="14849" width="13.33203125" style="9" customWidth="1"/>
    <col min="14850" max="14850" width="11.6640625" style="9" customWidth="1"/>
    <col min="14851" max="14851" width="8.1640625" style="9" bestFit="1" customWidth="1"/>
    <col min="14852" max="14852" width="8" style="9" customWidth="1"/>
    <col min="14853" max="14853" width="96.1640625" style="9" bestFit="1" customWidth="1"/>
    <col min="14854" max="14854" width="43.83203125" style="9" bestFit="1" customWidth="1"/>
    <col min="14855" max="15096" width="8.83203125" style="9"/>
    <col min="15097" max="15097" width="16" style="9" customWidth="1"/>
    <col min="15098" max="15098" width="13.5" style="9" bestFit="1" customWidth="1"/>
    <col min="15099" max="15099" width="10.33203125" style="9" bestFit="1" customWidth="1"/>
    <col min="15100" max="15100" width="32.5" style="9" customWidth="1"/>
    <col min="15101" max="15101" width="21.1640625" style="9" customWidth="1"/>
    <col min="15102" max="15102" width="9.6640625" style="9" bestFit="1" customWidth="1"/>
    <col min="15103" max="15103" width="10.33203125" style="9" bestFit="1" customWidth="1"/>
    <col min="15104" max="15105" width="13.33203125" style="9" customWidth="1"/>
    <col min="15106" max="15106" width="11.6640625" style="9" customWidth="1"/>
    <col min="15107" max="15107" width="8.1640625" style="9" bestFit="1" customWidth="1"/>
    <col min="15108" max="15108" width="8" style="9" customWidth="1"/>
    <col min="15109" max="15109" width="96.1640625" style="9" bestFit="1" customWidth="1"/>
    <col min="15110" max="15110" width="43.83203125" style="9" bestFit="1" customWidth="1"/>
    <col min="15111" max="15352" width="8.83203125" style="9"/>
    <col min="15353" max="15353" width="16" style="9" customWidth="1"/>
    <col min="15354" max="15354" width="13.5" style="9" bestFit="1" customWidth="1"/>
    <col min="15355" max="15355" width="10.33203125" style="9" bestFit="1" customWidth="1"/>
    <col min="15356" max="15356" width="32.5" style="9" customWidth="1"/>
    <col min="15357" max="15357" width="21.1640625" style="9" customWidth="1"/>
    <col min="15358" max="15358" width="9.6640625" style="9" bestFit="1" customWidth="1"/>
    <col min="15359" max="15359" width="10.33203125" style="9" bestFit="1" customWidth="1"/>
    <col min="15360" max="15361" width="13.33203125" style="9" customWidth="1"/>
    <col min="15362" max="15362" width="11.6640625" style="9" customWidth="1"/>
    <col min="15363" max="15363" width="8.1640625" style="9" bestFit="1" customWidth="1"/>
    <col min="15364" max="15364" width="8" style="9" customWidth="1"/>
    <col min="15365" max="15365" width="96.1640625" style="9" bestFit="1" customWidth="1"/>
    <col min="15366" max="15366" width="43.83203125" style="9" bestFit="1" customWidth="1"/>
    <col min="15367" max="15608" width="8.83203125" style="9"/>
    <col min="15609" max="15609" width="16" style="9" customWidth="1"/>
    <col min="15610" max="15610" width="13.5" style="9" bestFit="1" customWidth="1"/>
    <col min="15611" max="15611" width="10.33203125" style="9" bestFit="1" customWidth="1"/>
    <col min="15612" max="15612" width="32.5" style="9" customWidth="1"/>
    <col min="15613" max="15613" width="21.1640625" style="9" customWidth="1"/>
    <col min="15614" max="15614" width="9.6640625" style="9" bestFit="1" customWidth="1"/>
    <col min="15615" max="15615" width="10.33203125" style="9" bestFit="1" customWidth="1"/>
    <col min="15616" max="15617" width="13.33203125" style="9" customWidth="1"/>
    <col min="15618" max="15618" width="11.6640625" style="9" customWidth="1"/>
    <col min="15619" max="15619" width="8.1640625" style="9" bestFit="1" customWidth="1"/>
    <col min="15620" max="15620" width="8" style="9" customWidth="1"/>
    <col min="15621" max="15621" width="96.1640625" style="9" bestFit="1" customWidth="1"/>
    <col min="15622" max="15622" width="43.83203125" style="9" bestFit="1" customWidth="1"/>
    <col min="15623" max="15864" width="8.83203125" style="9"/>
    <col min="15865" max="15865" width="16" style="9" customWidth="1"/>
    <col min="15866" max="15866" width="13.5" style="9" bestFit="1" customWidth="1"/>
    <col min="15867" max="15867" width="10.33203125" style="9" bestFit="1" customWidth="1"/>
    <col min="15868" max="15868" width="32.5" style="9" customWidth="1"/>
    <col min="15869" max="15869" width="21.1640625" style="9" customWidth="1"/>
    <col min="15870" max="15870" width="9.6640625" style="9" bestFit="1" customWidth="1"/>
    <col min="15871" max="15871" width="10.33203125" style="9" bestFit="1" customWidth="1"/>
    <col min="15872" max="15873" width="13.33203125" style="9" customWidth="1"/>
    <col min="15874" max="15874" width="11.6640625" style="9" customWidth="1"/>
    <col min="15875" max="15875" width="8.1640625" style="9" bestFit="1" customWidth="1"/>
    <col min="15876" max="15876" width="8" style="9" customWidth="1"/>
    <col min="15877" max="15877" width="96.1640625" style="9" bestFit="1" customWidth="1"/>
    <col min="15878" max="15878" width="43.83203125" style="9" bestFit="1" customWidth="1"/>
    <col min="15879" max="16120" width="8.83203125" style="9"/>
    <col min="16121" max="16121" width="16" style="9" customWidth="1"/>
    <col min="16122" max="16122" width="13.5" style="9" bestFit="1" customWidth="1"/>
    <col min="16123" max="16123" width="10.33203125" style="9" bestFit="1" customWidth="1"/>
    <col min="16124" max="16124" width="32.5" style="9" customWidth="1"/>
    <col min="16125" max="16125" width="21.1640625" style="9" customWidth="1"/>
    <col min="16126" max="16126" width="9.6640625" style="9" bestFit="1" customWidth="1"/>
    <col min="16127" max="16127" width="10.33203125" style="9" bestFit="1" customWidth="1"/>
    <col min="16128" max="16129" width="13.33203125" style="9" customWidth="1"/>
    <col min="16130" max="16130" width="11.6640625" style="9" customWidth="1"/>
    <col min="16131" max="16131" width="8.1640625" style="9" bestFit="1" customWidth="1"/>
    <col min="16132" max="16132" width="8" style="9" customWidth="1"/>
    <col min="16133" max="16133" width="96.1640625" style="9" bestFit="1" customWidth="1"/>
    <col min="16134" max="16134" width="43.83203125" style="9" bestFit="1" customWidth="1"/>
    <col min="16135" max="16384" width="8.83203125" style="9"/>
  </cols>
  <sheetData>
    <row r="1" spans="1:12" ht="15" customHeight="1">
      <c r="A1" s="23" t="s">
        <v>260</v>
      </c>
      <c r="B1" s="45" t="s">
        <v>8</v>
      </c>
      <c r="C1" s="24" t="s">
        <v>86</v>
      </c>
      <c r="D1" s="69" t="s">
        <v>259</v>
      </c>
      <c r="E1" s="25" t="s">
        <v>145</v>
      </c>
      <c r="F1" s="79" t="s">
        <v>146</v>
      </c>
      <c r="G1" s="23" t="s">
        <v>87</v>
      </c>
      <c r="H1" s="23" t="s">
        <v>88</v>
      </c>
      <c r="I1" s="23" t="s">
        <v>67</v>
      </c>
      <c r="J1" s="23" t="s">
        <v>65</v>
      </c>
      <c r="K1" s="50" t="s">
        <v>256</v>
      </c>
      <c r="L1" s="46" t="s">
        <v>66</v>
      </c>
    </row>
    <row r="2" spans="1:12" s="1" customFormat="1" ht="15" customHeight="1">
      <c r="A2" s="73">
        <v>1</v>
      </c>
      <c r="B2" s="18">
        <v>3084</v>
      </c>
      <c r="C2" s="73">
        <v>1</v>
      </c>
      <c r="D2" s="18">
        <v>3084</v>
      </c>
      <c r="E2" s="56" t="s">
        <v>203</v>
      </c>
      <c r="F2" s="80" t="s">
        <v>204</v>
      </c>
      <c r="G2" s="7">
        <v>6.5</v>
      </c>
      <c r="H2" s="22">
        <v>1.7</v>
      </c>
      <c r="I2" s="57">
        <v>46.4</v>
      </c>
      <c r="J2" s="55">
        <v>45.7</v>
      </c>
      <c r="K2" s="40"/>
      <c r="L2" s="8"/>
    </row>
    <row r="3" spans="1:12" ht="15" customHeight="1">
      <c r="A3" s="73">
        <f>A2+1</f>
        <v>2</v>
      </c>
      <c r="B3" s="18">
        <v>3085</v>
      </c>
      <c r="C3" s="73">
        <f>C2+1</f>
        <v>2</v>
      </c>
      <c r="D3" s="18">
        <v>3085</v>
      </c>
      <c r="E3" s="56" t="s">
        <v>62</v>
      </c>
      <c r="F3" s="80" t="s">
        <v>45</v>
      </c>
      <c r="G3" s="7">
        <v>6.3</v>
      </c>
      <c r="H3" s="7">
        <v>0.45</v>
      </c>
      <c r="I3" s="55">
        <v>13.6</v>
      </c>
      <c r="J3" s="55">
        <v>11.8</v>
      </c>
      <c r="K3" s="40"/>
      <c r="L3" s="8"/>
    </row>
    <row r="4" spans="1:12" ht="15" customHeight="1">
      <c r="A4" s="73">
        <f t="shared" ref="A4:C67" si="0">A3+1</f>
        <v>3</v>
      </c>
      <c r="B4" s="18">
        <v>3083</v>
      </c>
      <c r="C4" s="73">
        <f t="shared" si="0"/>
        <v>3</v>
      </c>
      <c r="D4" s="18">
        <v>3083</v>
      </c>
      <c r="E4" s="10" t="s">
        <v>110</v>
      </c>
      <c r="F4" s="81" t="s">
        <v>46</v>
      </c>
      <c r="G4" s="3">
        <v>6</v>
      </c>
      <c r="H4" s="3">
        <v>6</v>
      </c>
      <c r="I4" s="3">
        <v>23.8</v>
      </c>
      <c r="J4" s="55">
        <v>23.1</v>
      </c>
      <c r="K4" s="51"/>
      <c r="L4" s="51"/>
    </row>
    <row r="5" spans="1:12" ht="15" customHeight="1">
      <c r="A5" s="73">
        <f t="shared" si="0"/>
        <v>4</v>
      </c>
      <c r="B5" s="18">
        <v>3082</v>
      </c>
      <c r="C5" s="73">
        <f t="shared" si="0"/>
        <v>4</v>
      </c>
      <c r="D5" s="18">
        <v>3082</v>
      </c>
      <c r="E5" s="10" t="s">
        <v>111</v>
      </c>
      <c r="F5" s="81" t="s">
        <v>25</v>
      </c>
      <c r="G5" s="7">
        <v>1.7</v>
      </c>
      <c r="H5" s="7">
        <v>7.3</v>
      </c>
      <c r="I5" s="55">
        <v>17.8</v>
      </c>
      <c r="J5" s="55">
        <v>17.100000000000001</v>
      </c>
      <c r="K5" s="51"/>
      <c r="L5" s="51"/>
    </row>
    <row r="6" spans="1:12" ht="15" customHeight="1">
      <c r="A6" s="73">
        <f t="shared" si="0"/>
        <v>5</v>
      </c>
      <c r="B6" s="18">
        <v>3081</v>
      </c>
      <c r="C6" s="73">
        <f t="shared" si="0"/>
        <v>5</v>
      </c>
      <c r="D6" s="18">
        <v>3081</v>
      </c>
      <c r="E6" s="10" t="s">
        <v>120</v>
      </c>
      <c r="F6" s="80" t="s">
        <v>214</v>
      </c>
      <c r="G6" s="7">
        <v>2.8</v>
      </c>
      <c r="H6" s="7">
        <v>9.9</v>
      </c>
      <c r="I6" s="55">
        <v>17.899999999999999</v>
      </c>
      <c r="J6" s="55">
        <v>17.7</v>
      </c>
      <c r="K6" s="51"/>
      <c r="L6" s="51"/>
    </row>
    <row r="7" spans="1:12" ht="15" customHeight="1">
      <c r="A7" s="73">
        <f t="shared" si="0"/>
        <v>6</v>
      </c>
      <c r="B7" s="18">
        <v>3080</v>
      </c>
      <c r="C7" s="73">
        <f t="shared" si="0"/>
        <v>6</v>
      </c>
      <c r="D7" s="18">
        <v>3080</v>
      </c>
      <c r="E7" s="10" t="s">
        <v>121</v>
      </c>
      <c r="F7" s="81" t="s">
        <v>200</v>
      </c>
      <c r="G7" s="7">
        <v>4.8</v>
      </c>
      <c r="H7" s="7">
        <v>9.9</v>
      </c>
      <c r="I7" s="55">
        <v>12.9</v>
      </c>
      <c r="J7" s="55">
        <v>12.3</v>
      </c>
      <c r="K7" s="51"/>
      <c r="L7" s="51"/>
    </row>
    <row r="8" spans="1:12" ht="15" customHeight="1">
      <c r="A8" s="73">
        <f t="shared" si="0"/>
        <v>7</v>
      </c>
      <c r="B8" s="18">
        <v>3079</v>
      </c>
      <c r="C8" s="73">
        <f t="shared" si="0"/>
        <v>7</v>
      </c>
      <c r="D8" s="18">
        <v>3079</v>
      </c>
      <c r="E8" s="10" t="s">
        <v>122</v>
      </c>
      <c r="F8" s="81" t="s">
        <v>204</v>
      </c>
      <c r="G8" s="7">
        <v>7.3</v>
      </c>
      <c r="H8" s="7">
        <v>7.4</v>
      </c>
      <c r="I8" s="55">
        <v>14.4</v>
      </c>
      <c r="J8" s="55">
        <v>14.1</v>
      </c>
      <c r="K8" s="51"/>
      <c r="L8" s="51"/>
    </row>
    <row r="9" spans="1:12" ht="15" customHeight="1">
      <c r="A9" s="73">
        <f t="shared" si="0"/>
        <v>8</v>
      </c>
      <c r="B9" s="18">
        <v>3086</v>
      </c>
      <c r="C9" s="73">
        <f t="shared" si="0"/>
        <v>8</v>
      </c>
      <c r="D9" s="18">
        <v>3086</v>
      </c>
      <c r="E9" s="10" t="s">
        <v>121</v>
      </c>
      <c r="F9" s="81" t="s">
        <v>200</v>
      </c>
      <c r="G9" s="3">
        <v>5</v>
      </c>
      <c r="H9" s="7">
        <v>12.4</v>
      </c>
      <c r="I9" s="55">
        <v>15.7</v>
      </c>
      <c r="J9" s="55">
        <v>14.4</v>
      </c>
      <c r="K9" s="51"/>
      <c r="L9" s="51"/>
    </row>
    <row r="10" spans="1:12" ht="15" customHeight="1">
      <c r="A10" s="73">
        <f t="shared" si="0"/>
        <v>9</v>
      </c>
      <c r="B10" s="72" t="s">
        <v>124</v>
      </c>
      <c r="C10" s="73">
        <f t="shared" si="0"/>
        <v>9</v>
      </c>
      <c r="D10" s="57" t="s">
        <v>262</v>
      </c>
      <c r="E10" s="56" t="s">
        <v>129</v>
      </c>
      <c r="F10" s="81" t="s">
        <v>232</v>
      </c>
      <c r="G10" s="7">
        <v>8.1999999999999993</v>
      </c>
      <c r="H10" s="7">
        <v>10.5</v>
      </c>
      <c r="I10" s="55">
        <v>10.199999999999999</v>
      </c>
      <c r="J10" s="55">
        <v>10.5</v>
      </c>
      <c r="K10" s="40"/>
      <c r="L10" s="8"/>
    </row>
    <row r="11" spans="1:12" ht="15" customHeight="1">
      <c r="A11" s="73">
        <f t="shared" si="0"/>
        <v>10</v>
      </c>
      <c r="B11" s="72" t="s">
        <v>124</v>
      </c>
      <c r="C11" s="73">
        <f t="shared" si="0"/>
        <v>10</v>
      </c>
      <c r="D11" s="72" t="s">
        <v>262</v>
      </c>
      <c r="E11" s="56" t="s">
        <v>203</v>
      </c>
      <c r="F11" s="80" t="s">
        <v>204</v>
      </c>
      <c r="G11" s="3">
        <v>8</v>
      </c>
      <c r="H11" s="7">
        <v>11.5</v>
      </c>
      <c r="I11" s="55">
        <v>10.4</v>
      </c>
      <c r="J11" s="55">
        <v>10.1</v>
      </c>
      <c r="K11" s="40"/>
      <c r="L11" s="8"/>
    </row>
    <row r="12" spans="1:12" ht="15" customHeight="1">
      <c r="A12" s="73">
        <f t="shared" si="0"/>
        <v>11</v>
      </c>
      <c r="B12" s="18">
        <v>3087</v>
      </c>
      <c r="C12" s="73">
        <f t="shared" si="0"/>
        <v>11</v>
      </c>
      <c r="D12" s="18">
        <v>3087</v>
      </c>
      <c r="E12" s="10" t="s">
        <v>125</v>
      </c>
      <c r="F12" s="81" t="s">
        <v>46</v>
      </c>
      <c r="G12" s="3">
        <v>8</v>
      </c>
      <c r="H12" s="7">
        <v>11.6</v>
      </c>
      <c r="I12" s="55">
        <v>28.8</v>
      </c>
      <c r="J12" s="55">
        <v>27.7</v>
      </c>
      <c r="K12" s="51"/>
      <c r="L12" s="51"/>
    </row>
    <row r="13" spans="1:12" ht="15" customHeight="1">
      <c r="A13" s="73">
        <f t="shared" si="0"/>
        <v>12</v>
      </c>
      <c r="B13" s="18">
        <v>3088</v>
      </c>
      <c r="C13" s="73">
        <f t="shared" si="0"/>
        <v>12</v>
      </c>
      <c r="D13" s="18">
        <v>3088</v>
      </c>
      <c r="E13" s="10" t="s">
        <v>126</v>
      </c>
      <c r="F13" s="80" t="s">
        <v>127</v>
      </c>
      <c r="G13" s="7">
        <v>8.9</v>
      </c>
      <c r="H13" s="7">
        <v>17.3</v>
      </c>
      <c r="I13" s="55">
        <v>27.2</v>
      </c>
      <c r="J13" s="55">
        <v>26.5</v>
      </c>
      <c r="K13" s="51"/>
      <c r="L13" s="51"/>
    </row>
    <row r="14" spans="1:12" ht="15" customHeight="1">
      <c r="A14" s="73">
        <f t="shared" si="0"/>
        <v>13</v>
      </c>
      <c r="B14" s="18">
        <v>3089</v>
      </c>
      <c r="C14" s="73">
        <f t="shared" si="0"/>
        <v>13</v>
      </c>
      <c r="D14" s="18">
        <v>3089</v>
      </c>
      <c r="E14" s="10" t="s">
        <v>126</v>
      </c>
      <c r="F14" s="80" t="s">
        <v>127</v>
      </c>
      <c r="G14" s="7">
        <v>9.5</v>
      </c>
      <c r="H14" s="7">
        <v>10.3</v>
      </c>
      <c r="I14" s="55">
        <v>20.8</v>
      </c>
      <c r="J14" s="55">
        <v>20.3</v>
      </c>
      <c r="K14" s="51"/>
      <c r="L14" s="51"/>
    </row>
    <row r="15" spans="1:12" ht="15" customHeight="1">
      <c r="A15" s="73">
        <f t="shared" si="0"/>
        <v>14</v>
      </c>
      <c r="B15" s="18">
        <v>3090</v>
      </c>
      <c r="C15" s="73">
        <f t="shared" si="0"/>
        <v>14</v>
      </c>
      <c r="D15" s="18">
        <v>3090</v>
      </c>
      <c r="E15" s="10" t="s">
        <v>125</v>
      </c>
      <c r="F15" s="81" t="s">
        <v>46</v>
      </c>
      <c r="G15" s="7">
        <v>7</v>
      </c>
      <c r="H15" s="7">
        <v>15.8</v>
      </c>
      <c r="I15" s="55">
        <v>20.5</v>
      </c>
      <c r="J15" s="55">
        <v>20.2</v>
      </c>
      <c r="K15" s="51"/>
      <c r="L15" s="51"/>
    </row>
    <row r="16" spans="1:12" ht="15" customHeight="1">
      <c r="A16" s="73">
        <f t="shared" si="0"/>
        <v>15</v>
      </c>
      <c r="B16" s="18">
        <v>3091</v>
      </c>
      <c r="C16" s="73">
        <f t="shared" si="0"/>
        <v>15</v>
      </c>
      <c r="D16" s="18">
        <v>3091</v>
      </c>
      <c r="E16" s="10" t="s">
        <v>125</v>
      </c>
      <c r="F16" s="81" t="s">
        <v>46</v>
      </c>
      <c r="G16" s="7">
        <v>2.5</v>
      </c>
      <c r="H16" s="7">
        <v>18.3</v>
      </c>
      <c r="I16" s="55">
        <v>51.9</v>
      </c>
      <c r="J16" s="55">
        <v>50.8</v>
      </c>
      <c r="K16" s="51"/>
      <c r="L16" s="51"/>
    </row>
    <row r="17" spans="1:12" ht="15" customHeight="1">
      <c r="A17" s="73">
        <f t="shared" si="0"/>
        <v>16</v>
      </c>
      <c r="B17" s="18">
        <v>3092</v>
      </c>
      <c r="C17" s="73">
        <f t="shared" si="0"/>
        <v>16</v>
      </c>
      <c r="D17" s="18">
        <v>3092</v>
      </c>
      <c r="E17" s="10" t="s">
        <v>111</v>
      </c>
      <c r="F17" s="81" t="s">
        <v>25</v>
      </c>
      <c r="G17" s="3">
        <v>0</v>
      </c>
      <c r="H17" s="3">
        <v>20</v>
      </c>
      <c r="I17" s="3">
        <v>31.9</v>
      </c>
      <c r="J17" s="55">
        <v>31.2</v>
      </c>
      <c r="K17" s="51"/>
      <c r="L17" s="51"/>
    </row>
    <row r="18" spans="1:12" ht="15" customHeight="1">
      <c r="A18" s="73">
        <f t="shared" si="0"/>
        <v>17</v>
      </c>
      <c r="B18" s="18">
        <v>3077</v>
      </c>
      <c r="C18" s="73">
        <f t="shared" si="0"/>
        <v>17</v>
      </c>
      <c r="D18" s="18">
        <v>3077</v>
      </c>
      <c r="E18" s="10" t="s">
        <v>129</v>
      </c>
      <c r="F18" s="81" t="s">
        <v>232</v>
      </c>
      <c r="G18" s="3">
        <v>16</v>
      </c>
      <c r="H18" s="7">
        <v>3.5</v>
      </c>
      <c r="I18" s="55">
        <v>20.100000000000001</v>
      </c>
      <c r="J18" s="55">
        <v>20.2</v>
      </c>
      <c r="K18" s="51"/>
      <c r="L18" s="51"/>
    </row>
    <row r="19" spans="1:12" ht="15" customHeight="1">
      <c r="A19" s="73">
        <f t="shared" si="0"/>
        <v>18</v>
      </c>
      <c r="B19" s="18">
        <v>3078</v>
      </c>
      <c r="C19" s="73">
        <f t="shared" si="0"/>
        <v>18</v>
      </c>
      <c r="D19" s="18">
        <v>3078</v>
      </c>
      <c r="E19" s="10" t="s">
        <v>229</v>
      </c>
      <c r="F19" s="80" t="s">
        <v>230</v>
      </c>
      <c r="G19" s="7">
        <v>15.5</v>
      </c>
      <c r="H19" s="7">
        <v>3.75</v>
      </c>
      <c r="I19" s="55">
        <v>14.8</v>
      </c>
      <c r="J19" s="55">
        <v>14.2</v>
      </c>
      <c r="K19" s="51"/>
      <c r="L19" s="51"/>
    </row>
    <row r="20" spans="1:12" ht="15" customHeight="1">
      <c r="A20" s="73">
        <f t="shared" si="0"/>
        <v>19</v>
      </c>
      <c r="B20" s="18">
        <v>3093</v>
      </c>
      <c r="C20" s="73">
        <f t="shared" si="0"/>
        <v>19</v>
      </c>
      <c r="D20" s="18">
        <v>3093</v>
      </c>
      <c r="E20" s="10" t="s">
        <v>231</v>
      </c>
      <c r="F20" s="81" t="s">
        <v>140</v>
      </c>
      <c r="G20" s="7">
        <v>16.2</v>
      </c>
      <c r="H20" s="3">
        <v>5</v>
      </c>
      <c r="I20" s="3">
        <v>16.100000000000001</v>
      </c>
      <c r="J20" s="55">
        <v>15.5</v>
      </c>
      <c r="K20" s="51"/>
      <c r="L20" s="51"/>
    </row>
    <row r="21" spans="1:12" ht="15" customHeight="1">
      <c r="A21" s="73">
        <f t="shared" si="0"/>
        <v>20</v>
      </c>
      <c r="B21" s="18">
        <v>3052</v>
      </c>
      <c r="C21" s="73">
        <f t="shared" si="0"/>
        <v>20</v>
      </c>
      <c r="D21" s="18">
        <v>3052</v>
      </c>
      <c r="E21" s="10" t="s">
        <v>129</v>
      </c>
      <c r="F21" s="80" t="s">
        <v>232</v>
      </c>
      <c r="G21" s="3">
        <v>19</v>
      </c>
      <c r="H21" s="7">
        <v>7.4</v>
      </c>
      <c r="I21" s="55">
        <v>13.8</v>
      </c>
      <c r="J21" s="55">
        <v>13.5</v>
      </c>
      <c r="K21" s="51">
        <v>13.2</v>
      </c>
      <c r="L21" s="51">
        <v>7</v>
      </c>
    </row>
    <row r="22" spans="1:12" ht="15" customHeight="1">
      <c r="A22" s="73">
        <f t="shared" si="0"/>
        <v>21</v>
      </c>
      <c r="B22" s="18">
        <v>3076</v>
      </c>
      <c r="C22" s="73">
        <f t="shared" si="0"/>
        <v>21</v>
      </c>
      <c r="D22" s="18">
        <v>3076</v>
      </c>
      <c r="E22" s="10" t="s">
        <v>233</v>
      </c>
      <c r="F22" s="80" t="s">
        <v>127</v>
      </c>
      <c r="G22" s="7">
        <v>19.899999999999999</v>
      </c>
      <c r="H22" s="7">
        <v>1</v>
      </c>
      <c r="I22" s="55">
        <v>13.3</v>
      </c>
      <c r="J22" s="55">
        <v>12.8</v>
      </c>
      <c r="K22" s="51"/>
      <c r="L22" s="51"/>
    </row>
    <row r="23" spans="1:12" ht="15" customHeight="1">
      <c r="A23" s="73">
        <f t="shared" si="0"/>
        <v>22</v>
      </c>
      <c r="B23" s="18">
        <v>3021</v>
      </c>
      <c r="C23" s="73">
        <f t="shared" si="0"/>
        <v>22</v>
      </c>
      <c r="D23" s="18">
        <v>3021</v>
      </c>
      <c r="E23" s="10" t="s">
        <v>111</v>
      </c>
      <c r="F23" s="80" t="s">
        <v>25</v>
      </c>
      <c r="G23" s="7">
        <v>19.899999999999999</v>
      </c>
      <c r="H23" s="7">
        <v>11.4</v>
      </c>
      <c r="I23" s="55">
        <v>21</v>
      </c>
      <c r="J23" s="55">
        <v>20.3</v>
      </c>
      <c r="K23" s="51">
        <v>19.3</v>
      </c>
      <c r="L23" s="51">
        <v>9.6999999999999993</v>
      </c>
    </row>
    <row r="24" spans="1:12" ht="15" customHeight="1">
      <c r="A24" s="73">
        <f t="shared" si="0"/>
        <v>23</v>
      </c>
      <c r="B24" s="18">
        <v>3051</v>
      </c>
      <c r="C24" s="73">
        <f t="shared" si="0"/>
        <v>23</v>
      </c>
      <c r="D24" s="18">
        <v>3051</v>
      </c>
      <c r="E24" s="10" t="s">
        <v>111</v>
      </c>
      <c r="F24" s="80" t="s">
        <v>25</v>
      </c>
      <c r="G24" s="3">
        <v>14</v>
      </c>
      <c r="H24" s="3">
        <v>14</v>
      </c>
      <c r="I24" s="3">
        <v>32.200000000000003</v>
      </c>
      <c r="J24" s="3">
        <v>32</v>
      </c>
      <c r="K24" s="51">
        <v>30.78</v>
      </c>
      <c r="L24" s="51">
        <v>16.3</v>
      </c>
    </row>
    <row r="25" spans="1:12" ht="15" customHeight="1">
      <c r="A25" s="73">
        <f t="shared" si="0"/>
        <v>24</v>
      </c>
      <c r="B25" s="18">
        <v>10059</v>
      </c>
      <c r="C25" s="73">
        <f t="shared" si="0"/>
        <v>24</v>
      </c>
      <c r="D25" s="18">
        <v>10059</v>
      </c>
      <c r="E25" s="10" t="s">
        <v>111</v>
      </c>
      <c r="F25" s="80" t="s">
        <v>25</v>
      </c>
      <c r="G25" s="7">
        <v>17.100000000000001</v>
      </c>
      <c r="H25" s="7">
        <v>16.5</v>
      </c>
      <c r="I25" s="55">
        <v>17.3</v>
      </c>
      <c r="J25" s="55">
        <v>16.5</v>
      </c>
      <c r="K25" s="51">
        <v>15.8</v>
      </c>
      <c r="L25" s="51">
        <v>9.4</v>
      </c>
    </row>
    <row r="26" spans="1:12" ht="15" customHeight="1">
      <c r="A26" s="73">
        <f t="shared" si="0"/>
        <v>25</v>
      </c>
      <c r="B26" s="72" t="s">
        <v>26</v>
      </c>
      <c r="C26" s="73">
        <f t="shared" si="0"/>
        <v>25</v>
      </c>
      <c r="D26" s="72" t="s">
        <v>26</v>
      </c>
      <c r="E26" s="56" t="s">
        <v>184</v>
      </c>
      <c r="F26" s="80" t="s">
        <v>204</v>
      </c>
      <c r="G26" s="3">
        <v>15</v>
      </c>
      <c r="H26" s="3">
        <v>20</v>
      </c>
      <c r="I26" s="3">
        <v>88.7</v>
      </c>
      <c r="J26" s="55" t="s">
        <v>219</v>
      </c>
      <c r="K26" s="40"/>
      <c r="L26" s="8"/>
    </row>
    <row r="27" spans="1:12" ht="15" customHeight="1">
      <c r="A27" s="73">
        <f t="shared" si="0"/>
        <v>26</v>
      </c>
      <c r="B27" s="18">
        <v>3028</v>
      </c>
      <c r="C27" s="73">
        <f t="shared" si="0"/>
        <v>26</v>
      </c>
      <c r="D27" s="18">
        <v>3028</v>
      </c>
      <c r="E27" s="10" t="s">
        <v>220</v>
      </c>
      <c r="F27" s="80" t="s">
        <v>45</v>
      </c>
      <c r="G27" s="7">
        <v>4.8</v>
      </c>
      <c r="H27" s="7">
        <v>29.5</v>
      </c>
      <c r="I27" s="55">
        <v>80.3</v>
      </c>
      <c r="J27" s="55">
        <v>79.5</v>
      </c>
      <c r="K27" s="51">
        <v>77.25</v>
      </c>
      <c r="L27" s="51">
        <v>30.2</v>
      </c>
    </row>
    <row r="28" spans="1:12" ht="15" customHeight="1">
      <c r="A28" s="73">
        <f t="shared" si="0"/>
        <v>27</v>
      </c>
      <c r="B28" s="18">
        <v>3050</v>
      </c>
      <c r="C28" s="73">
        <f t="shared" si="0"/>
        <v>27</v>
      </c>
      <c r="D28" s="18">
        <v>3050</v>
      </c>
      <c r="E28" s="10" t="s">
        <v>125</v>
      </c>
      <c r="F28" s="80" t="s">
        <v>46</v>
      </c>
      <c r="G28" s="7">
        <v>5.0999999999999996</v>
      </c>
      <c r="H28" s="7">
        <v>26.5</v>
      </c>
      <c r="I28" s="55">
        <v>16.2</v>
      </c>
      <c r="J28" s="55">
        <v>15.9</v>
      </c>
      <c r="K28" s="51">
        <v>15.6</v>
      </c>
      <c r="L28" s="51">
        <v>18.399999999999999</v>
      </c>
    </row>
    <row r="29" spans="1:12" ht="15" customHeight="1">
      <c r="A29" s="73">
        <f t="shared" si="0"/>
        <v>28</v>
      </c>
      <c r="B29" s="18">
        <v>3049</v>
      </c>
      <c r="C29" s="73">
        <f t="shared" si="0"/>
        <v>28</v>
      </c>
      <c r="D29" s="18">
        <v>3049</v>
      </c>
      <c r="E29" s="10" t="s">
        <v>132</v>
      </c>
      <c r="F29" s="80" t="s">
        <v>200</v>
      </c>
      <c r="G29" s="7">
        <v>0.7</v>
      </c>
      <c r="H29" s="3">
        <v>32</v>
      </c>
      <c r="I29" s="3">
        <v>33.5</v>
      </c>
      <c r="J29" s="55">
        <v>33.1</v>
      </c>
      <c r="K29" s="51">
        <v>33.15</v>
      </c>
      <c r="L29" s="51">
        <v>27.8</v>
      </c>
    </row>
    <row r="30" spans="1:12" ht="15" customHeight="1">
      <c r="A30" s="73">
        <f t="shared" si="0"/>
        <v>29</v>
      </c>
      <c r="B30" s="18">
        <v>3029</v>
      </c>
      <c r="C30" s="73">
        <f t="shared" si="0"/>
        <v>29</v>
      </c>
      <c r="D30" s="18">
        <v>3029</v>
      </c>
      <c r="E30" s="10" t="s">
        <v>201</v>
      </c>
      <c r="F30" s="80" t="s">
        <v>202</v>
      </c>
      <c r="G30" s="7">
        <v>5.5</v>
      </c>
      <c r="H30" s="7">
        <v>30.2</v>
      </c>
      <c r="I30" s="55">
        <v>18.399999999999999</v>
      </c>
      <c r="J30" s="3">
        <v>18</v>
      </c>
      <c r="K30" s="51">
        <v>18</v>
      </c>
      <c r="L30" s="51">
        <v>20.5</v>
      </c>
    </row>
    <row r="31" spans="1:12" ht="15" customHeight="1">
      <c r="A31" s="73">
        <f t="shared" si="0"/>
        <v>30</v>
      </c>
      <c r="B31" s="18">
        <v>4063</v>
      </c>
      <c r="C31" s="73">
        <f t="shared" si="0"/>
        <v>30</v>
      </c>
      <c r="D31" s="18">
        <v>4063</v>
      </c>
      <c r="E31" s="10" t="s">
        <v>126</v>
      </c>
      <c r="F31" s="80" t="s">
        <v>127</v>
      </c>
      <c r="G31" s="7">
        <v>1.3</v>
      </c>
      <c r="H31" s="7">
        <v>34.5</v>
      </c>
      <c r="I31" s="55">
        <v>17.899999999999999</v>
      </c>
      <c r="J31" s="55">
        <v>17.8</v>
      </c>
      <c r="K31" s="51">
        <v>18</v>
      </c>
      <c r="L31" s="51">
        <v>13</v>
      </c>
    </row>
    <row r="32" spans="1:12" ht="15" customHeight="1">
      <c r="A32" s="73">
        <f t="shared" si="0"/>
        <v>31</v>
      </c>
      <c r="B32" s="18">
        <v>4101</v>
      </c>
      <c r="C32" s="73">
        <f t="shared" si="0"/>
        <v>31</v>
      </c>
      <c r="D32" s="18">
        <v>4101</v>
      </c>
      <c r="E32" s="11" t="s">
        <v>203</v>
      </c>
      <c r="F32" s="80" t="s">
        <v>204</v>
      </c>
      <c r="G32" s="7">
        <v>0.4</v>
      </c>
      <c r="H32" s="7">
        <v>36.799999999999997</v>
      </c>
      <c r="I32" s="55">
        <v>11.3</v>
      </c>
      <c r="J32" s="55">
        <v>11.2</v>
      </c>
      <c r="K32" s="40"/>
      <c r="L32" s="8"/>
    </row>
    <row r="33" spans="1:12" ht="15" customHeight="1">
      <c r="A33" s="73">
        <f t="shared" si="0"/>
        <v>32</v>
      </c>
      <c r="B33" s="18">
        <v>545</v>
      </c>
      <c r="C33" s="73">
        <f t="shared" si="0"/>
        <v>32</v>
      </c>
      <c r="D33" s="18">
        <v>545</v>
      </c>
      <c r="E33" s="10" t="s">
        <v>205</v>
      </c>
      <c r="F33" s="80" t="s">
        <v>206</v>
      </c>
      <c r="G33" s="7" t="s">
        <v>207</v>
      </c>
      <c r="H33" s="7">
        <v>36.299999999999997</v>
      </c>
      <c r="I33" s="55">
        <v>18.2</v>
      </c>
      <c r="J33" s="55">
        <v>17.3</v>
      </c>
      <c r="K33" s="51">
        <v>16.399999999999999</v>
      </c>
      <c r="L33" s="51">
        <v>12.9</v>
      </c>
    </row>
    <row r="34" spans="1:12" ht="15" customHeight="1">
      <c r="A34" s="73">
        <f t="shared" si="0"/>
        <v>33</v>
      </c>
      <c r="B34" s="72" t="s">
        <v>208</v>
      </c>
      <c r="C34" s="73">
        <f t="shared" si="0"/>
        <v>33</v>
      </c>
      <c r="D34" s="72" t="s">
        <v>208</v>
      </c>
      <c r="E34" s="56" t="s">
        <v>126</v>
      </c>
      <c r="F34" s="80" t="s">
        <v>127</v>
      </c>
      <c r="G34" s="7">
        <v>8.9</v>
      </c>
      <c r="H34" s="7">
        <v>36.700000000000003</v>
      </c>
      <c r="I34" s="55">
        <v>12.6</v>
      </c>
      <c r="J34" s="55">
        <v>12.3</v>
      </c>
      <c r="K34" s="40"/>
      <c r="L34" s="8"/>
    </row>
    <row r="35" spans="1:12" ht="15" customHeight="1">
      <c r="A35" s="73">
        <f t="shared" si="0"/>
        <v>34</v>
      </c>
      <c r="B35" s="18">
        <v>3020</v>
      </c>
      <c r="C35" s="73">
        <f t="shared" si="0"/>
        <v>34</v>
      </c>
      <c r="D35" s="18">
        <v>3020</v>
      </c>
      <c r="E35" s="10" t="s">
        <v>132</v>
      </c>
      <c r="F35" s="80" t="s">
        <v>200</v>
      </c>
      <c r="G35" s="7">
        <v>8.4499999999999993</v>
      </c>
      <c r="H35" s="7">
        <v>34.5</v>
      </c>
      <c r="I35" s="55">
        <v>12.1</v>
      </c>
      <c r="J35" s="55">
        <v>11.9</v>
      </c>
      <c r="K35" s="51">
        <v>14.4</v>
      </c>
      <c r="L35" s="51"/>
    </row>
    <row r="36" spans="1:12" ht="15" customHeight="1">
      <c r="A36" s="73">
        <f t="shared" si="0"/>
        <v>35</v>
      </c>
      <c r="B36" s="18">
        <v>3067</v>
      </c>
      <c r="C36" s="73">
        <f t="shared" si="0"/>
        <v>35</v>
      </c>
      <c r="D36" s="18">
        <v>3067</v>
      </c>
      <c r="E36" s="10" t="s">
        <v>111</v>
      </c>
      <c r="F36" s="80" t="s">
        <v>25</v>
      </c>
      <c r="G36" s="3">
        <v>14</v>
      </c>
      <c r="H36" s="7">
        <v>20.100000000000001</v>
      </c>
      <c r="I36" s="55">
        <v>29.1</v>
      </c>
      <c r="J36" s="55">
        <v>29.1</v>
      </c>
      <c r="K36" s="51">
        <v>28.48</v>
      </c>
      <c r="L36" s="51">
        <v>21.2</v>
      </c>
    </row>
    <row r="37" spans="1:12" ht="15" customHeight="1">
      <c r="A37" s="73">
        <f t="shared" si="0"/>
        <v>36</v>
      </c>
      <c r="B37" s="18">
        <v>3024</v>
      </c>
      <c r="C37" s="73">
        <f t="shared" si="0"/>
        <v>36</v>
      </c>
      <c r="D37" s="18">
        <v>3024</v>
      </c>
      <c r="E37" s="11" t="s">
        <v>203</v>
      </c>
      <c r="F37" s="80" t="s">
        <v>204</v>
      </c>
      <c r="G37" s="7">
        <v>12.9</v>
      </c>
      <c r="H37" s="7">
        <v>20.5</v>
      </c>
      <c r="I37" s="55">
        <v>50</v>
      </c>
      <c r="J37" s="59">
        <v>48.89</v>
      </c>
      <c r="K37" s="51">
        <v>48.89</v>
      </c>
      <c r="L37" s="51">
        <v>28.6</v>
      </c>
    </row>
    <row r="38" spans="1:12" ht="15" customHeight="1">
      <c r="A38" s="73">
        <f t="shared" si="0"/>
        <v>37</v>
      </c>
      <c r="B38" s="18">
        <v>543</v>
      </c>
      <c r="C38" s="73">
        <f t="shared" si="0"/>
        <v>37</v>
      </c>
      <c r="D38" s="18">
        <v>543</v>
      </c>
      <c r="E38" s="10" t="s">
        <v>126</v>
      </c>
      <c r="F38" s="80" t="s">
        <v>127</v>
      </c>
      <c r="G38" s="7">
        <v>10.199999999999999</v>
      </c>
      <c r="H38" s="7">
        <v>22.3</v>
      </c>
      <c r="I38" s="55">
        <v>13.3</v>
      </c>
      <c r="J38" s="3">
        <v>13</v>
      </c>
      <c r="K38" s="51">
        <v>13</v>
      </c>
      <c r="L38" s="51">
        <v>13.8</v>
      </c>
    </row>
    <row r="39" spans="1:12" ht="15" customHeight="1">
      <c r="A39" s="73">
        <f t="shared" si="0"/>
        <v>38</v>
      </c>
      <c r="B39" s="18">
        <v>3025</v>
      </c>
      <c r="C39" s="73">
        <f t="shared" si="0"/>
        <v>38</v>
      </c>
      <c r="D39" s="18">
        <v>3025</v>
      </c>
      <c r="E39" s="10" t="s">
        <v>125</v>
      </c>
      <c r="F39" s="80" t="s">
        <v>46</v>
      </c>
      <c r="G39" s="7">
        <v>10.1</v>
      </c>
      <c r="H39" s="7">
        <v>23.1</v>
      </c>
      <c r="I39" s="55">
        <v>27.1</v>
      </c>
      <c r="J39" s="55">
        <v>26.8</v>
      </c>
      <c r="K39" s="51">
        <v>26.78</v>
      </c>
      <c r="L39" s="51">
        <v>30</v>
      </c>
    </row>
    <row r="40" spans="1:12" ht="15" customHeight="1">
      <c r="A40" s="73">
        <f t="shared" si="0"/>
        <v>39</v>
      </c>
      <c r="B40" s="18">
        <v>3026</v>
      </c>
      <c r="C40" s="73">
        <f t="shared" si="0"/>
        <v>39</v>
      </c>
      <c r="D40" s="18">
        <v>3026</v>
      </c>
      <c r="E40" s="10" t="s">
        <v>156</v>
      </c>
      <c r="F40" s="80" t="s">
        <v>138</v>
      </c>
      <c r="G40" s="3">
        <v>13</v>
      </c>
      <c r="H40" s="3">
        <v>24</v>
      </c>
      <c r="I40" s="3">
        <v>28.8</v>
      </c>
      <c r="J40" s="55">
        <v>28.5</v>
      </c>
      <c r="K40" s="51">
        <v>28.09</v>
      </c>
      <c r="L40" s="51">
        <v>26.8</v>
      </c>
    </row>
    <row r="41" spans="1:12" ht="15" customHeight="1">
      <c r="A41" s="73">
        <f t="shared" si="0"/>
        <v>40</v>
      </c>
      <c r="B41" s="18">
        <v>3027</v>
      </c>
      <c r="C41" s="73">
        <f t="shared" si="0"/>
        <v>40</v>
      </c>
      <c r="D41" s="18">
        <v>3027</v>
      </c>
      <c r="E41" s="10" t="s">
        <v>139</v>
      </c>
      <c r="F41" s="80" t="s">
        <v>140</v>
      </c>
      <c r="G41" s="7">
        <v>10.8</v>
      </c>
      <c r="H41" s="7">
        <v>26.7</v>
      </c>
      <c r="I41" s="55">
        <v>13.9</v>
      </c>
      <c r="J41" s="55">
        <v>13.5</v>
      </c>
      <c r="K41" s="51">
        <v>13.5</v>
      </c>
      <c r="L41" s="51">
        <v>14.3</v>
      </c>
    </row>
    <row r="42" spans="1:12" ht="15" customHeight="1">
      <c r="A42" s="73">
        <f t="shared" si="0"/>
        <v>41</v>
      </c>
      <c r="B42" s="18">
        <v>3031</v>
      </c>
      <c r="C42" s="73">
        <f t="shared" si="0"/>
        <v>41</v>
      </c>
      <c r="D42" s="18">
        <v>3031</v>
      </c>
      <c r="E42" s="10" t="s">
        <v>229</v>
      </c>
      <c r="F42" s="80" t="s">
        <v>230</v>
      </c>
      <c r="G42" s="7">
        <v>13.3</v>
      </c>
      <c r="H42" s="7">
        <v>30.3</v>
      </c>
      <c r="I42" s="55">
        <v>15.1</v>
      </c>
      <c r="J42" s="3">
        <v>15</v>
      </c>
      <c r="K42" s="51">
        <v>14.9</v>
      </c>
      <c r="L42" s="51">
        <v>9.9</v>
      </c>
    </row>
    <row r="43" spans="1:12" ht="15" customHeight="1">
      <c r="A43" s="73">
        <f t="shared" si="0"/>
        <v>42</v>
      </c>
      <c r="B43" s="18">
        <v>3614</v>
      </c>
      <c r="C43" s="73">
        <f t="shared" si="0"/>
        <v>42</v>
      </c>
      <c r="D43" s="18">
        <v>3614</v>
      </c>
      <c r="E43" s="10" t="s">
        <v>141</v>
      </c>
      <c r="F43" s="80" t="s">
        <v>200</v>
      </c>
      <c r="G43" s="7">
        <v>17</v>
      </c>
      <c r="H43" s="7">
        <v>31.7</v>
      </c>
      <c r="I43" s="55">
        <v>18.399999999999999</v>
      </c>
      <c r="J43" s="55">
        <v>18.5</v>
      </c>
      <c r="K43" s="51">
        <v>18.3</v>
      </c>
      <c r="L43" s="51">
        <v>10.8</v>
      </c>
    </row>
    <row r="44" spans="1:12" ht="15" customHeight="1">
      <c r="A44" s="73">
        <f t="shared" si="0"/>
        <v>43</v>
      </c>
      <c r="B44" s="18">
        <v>3036</v>
      </c>
      <c r="C44" s="73">
        <f t="shared" si="0"/>
        <v>43</v>
      </c>
      <c r="D44" s="18">
        <v>3036</v>
      </c>
      <c r="E44" s="10" t="s">
        <v>220</v>
      </c>
      <c r="F44" s="80" t="s">
        <v>45</v>
      </c>
      <c r="G44" s="7">
        <v>15.3</v>
      </c>
      <c r="H44" s="7">
        <v>32.4</v>
      </c>
      <c r="I44" s="55">
        <v>48</v>
      </c>
      <c r="J44" s="55">
        <v>49.9</v>
      </c>
      <c r="K44" s="51">
        <v>40.99</v>
      </c>
      <c r="L44" s="51">
        <v>29.2</v>
      </c>
    </row>
    <row r="45" spans="1:12" ht="15" customHeight="1">
      <c r="A45" s="73">
        <f t="shared" si="0"/>
        <v>44</v>
      </c>
      <c r="B45" s="18">
        <v>3047</v>
      </c>
      <c r="C45" s="73">
        <f t="shared" si="0"/>
        <v>44</v>
      </c>
      <c r="D45" s="18">
        <v>3047</v>
      </c>
      <c r="E45" s="10" t="s">
        <v>126</v>
      </c>
      <c r="F45" s="80" t="s">
        <v>127</v>
      </c>
      <c r="G45" s="7">
        <v>18.600000000000001</v>
      </c>
      <c r="H45" s="7">
        <v>36.9</v>
      </c>
      <c r="I45" s="55">
        <v>15.1</v>
      </c>
      <c r="J45" s="3">
        <v>15</v>
      </c>
      <c r="K45" s="51">
        <v>15.4</v>
      </c>
      <c r="L45" s="51">
        <v>11.9</v>
      </c>
    </row>
    <row r="46" spans="1:12" ht="15" customHeight="1">
      <c r="A46" s="73">
        <f t="shared" si="0"/>
        <v>45</v>
      </c>
      <c r="B46" s="18">
        <v>4061</v>
      </c>
      <c r="C46" s="73">
        <f t="shared" si="0"/>
        <v>45</v>
      </c>
      <c r="D46" s="18">
        <v>4061</v>
      </c>
      <c r="E46" s="10" t="s">
        <v>111</v>
      </c>
      <c r="F46" s="80" t="s">
        <v>25</v>
      </c>
      <c r="G46" s="7">
        <v>6.5</v>
      </c>
      <c r="H46" s="7">
        <v>40.65</v>
      </c>
      <c r="I46" s="55">
        <v>14.3</v>
      </c>
      <c r="J46" s="55">
        <v>14.1</v>
      </c>
      <c r="K46" s="51">
        <v>14.1</v>
      </c>
      <c r="L46" s="51">
        <v>10.3</v>
      </c>
    </row>
    <row r="47" spans="1:12" ht="15" customHeight="1">
      <c r="A47" s="73">
        <f t="shared" si="0"/>
        <v>46</v>
      </c>
      <c r="B47" s="18">
        <v>4059</v>
      </c>
      <c r="C47" s="73">
        <f t="shared" si="0"/>
        <v>46</v>
      </c>
      <c r="D47" s="18">
        <v>4059</v>
      </c>
      <c r="E47" s="10" t="s">
        <v>126</v>
      </c>
      <c r="F47" s="80" t="s">
        <v>127</v>
      </c>
      <c r="G47" s="7">
        <v>2.5</v>
      </c>
      <c r="H47" s="7">
        <v>43.9</v>
      </c>
      <c r="I47" s="55">
        <v>15.7</v>
      </c>
      <c r="J47" s="55">
        <v>15.5</v>
      </c>
      <c r="K47" s="51">
        <v>15.5</v>
      </c>
      <c r="L47" s="51">
        <v>9.9</v>
      </c>
    </row>
    <row r="48" spans="1:12" ht="15" customHeight="1">
      <c r="A48" s="73">
        <f t="shared" si="0"/>
        <v>47</v>
      </c>
      <c r="B48" s="18">
        <v>4054</v>
      </c>
      <c r="C48" s="73">
        <f t="shared" si="0"/>
        <v>47</v>
      </c>
      <c r="D48" s="18">
        <v>4054</v>
      </c>
      <c r="E48" s="10" t="s">
        <v>142</v>
      </c>
      <c r="F48" s="80" t="s">
        <v>200</v>
      </c>
      <c r="G48" s="7">
        <v>5.8</v>
      </c>
      <c r="H48" s="7">
        <v>45.5</v>
      </c>
      <c r="I48" s="55">
        <v>23.9</v>
      </c>
      <c r="J48" s="55">
        <v>23.4</v>
      </c>
      <c r="K48" s="51">
        <v>23.3</v>
      </c>
      <c r="L48" s="51">
        <v>21.3</v>
      </c>
    </row>
    <row r="49" spans="1:12" ht="15" customHeight="1">
      <c r="A49" s="73">
        <f t="shared" si="0"/>
        <v>48</v>
      </c>
      <c r="B49" s="18">
        <v>4088</v>
      </c>
      <c r="C49" s="73">
        <f t="shared" si="0"/>
        <v>48</v>
      </c>
      <c r="D49" s="18">
        <v>4088</v>
      </c>
      <c r="E49" s="10" t="s">
        <v>126</v>
      </c>
      <c r="F49" s="80" t="s">
        <v>127</v>
      </c>
      <c r="G49" s="7">
        <v>6.6</v>
      </c>
      <c r="H49" s="7">
        <v>48.4</v>
      </c>
      <c r="I49" s="55">
        <v>10.6</v>
      </c>
      <c r="J49" s="55">
        <v>10.4</v>
      </c>
      <c r="K49" s="51">
        <v>10.5</v>
      </c>
      <c r="L49" s="51">
        <v>9.5</v>
      </c>
    </row>
    <row r="50" spans="1:12" ht="15" customHeight="1">
      <c r="A50" s="73">
        <f t="shared" si="0"/>
        <v>49</v>
      </c>
      <c r="B50" s="18">
        <v>4085</v>
      </c>
      <c r="C50" s="73">
        <f t="shared" si="0"/>
        <v>49</v>
      </c>
      <c r="D50" s="18">
        <v>4085</v>
      </c>
      <c r="E50" s="10" t="s">
        <v>233</v>
      </c>
      <c r="F50" s="80" t="s">
        <v>127</v>
      </c>
      <c r="G50" s="7">
        <v>9.1999999999999993</v>
      </c>
      <c r="H50" s="7">
        <v>49.9</v>
      </c>
      <c r="I50" s="55">
        <v>14.7</v>
      </c>
      <c r="J50" s="55">
        <v>13.7</v>
      </c>
      <c r="K50" s="51">
        <v>13.6</v>
      </c>
      <c r="L50" s="51">
        <v>14</v>
      </c>
    </row>
    <row r="51" spans="1:12" ht="15" customHeight="1">
      <c r="A51" s="73">
        <f t="shared" si="0"/>
        <v>50</v>
      </c>
      <c r="B51" s="18">
        <v>20031</v>
      </c>
      <c r="C51" s="73">
        <f t="shared" si="0"/>
        <v>50</v>
      </c>
      <c r="D51" s="18">
        <v>20031</v>
      </c>
      <c r="E51" s="10" t="s">
        <v>233</v>
      </c>
      <c r="F51" s="80" t="s">
        <v>127</v>
      </c>
      <c r="G51" s="7">
        <v>2.1</v>
      </c>
      <c r="H51" s="7">
        <v>48.6</v>
      </c>
      <c r="I51" s="55">
        <v>11.2</v>
      </c>
      <c r="J51" s="55">
        <v>10.7</v>
      </c>
      <c r="K51" s="51">
        <v>10.6</v>
      </c>
      <c r="L51" s="51">
        <v>7.5</v>
      </c>
    </row>
    <row r="52" spans="1:12" ht="15" customHeight="1">
      <c r="A52" s="73">
        <f t="shared" si="0"/>
        <v>51</v>
      </c>
      <c r="B52" s="18">
        <v>4053</v>
      </c>
      <c r="C52" s="73">
        <f t="shared" si="0"/>
        <v>51</v>
      </c>
      <c r="D52" s="18">
        <v>4053</v>
      </c>
      <c r="E52" s="10" t="s">
        <v>129</v>
      </c>
      <c r="F52" s="80" t="s">
        <v>232</v>
      </c>
      <c r="G52" s="7">
        <v>3.4</v>
      </c>
      <c r="H52" s="7">
        <v>50.4</v>
      </c>
      <c r="I52" s="55">
        <v>13.3</v>
      </c>
      <c r="J52" s="3">
        <v>13</v>
      </c>
      <c r="K52" s="51">
        <v>13.1</v>
      </c>
      <c r="L52" s="51">
        <v>12.3</v>
      </c>
    </row>
    <row r="53" spans="1:12" ht="15" customHeight="1">
      <c r="A53" s="73">
        <f t="shared" si="0"/>
        <v>52</v>
      </c>
      <c r="B53" s="18">
        <v>4050</v>
      </c>
      <c r="C53" s="73">
        <f t="shared" si="0"/>
        <v>52</v>
      </c>
      <c r="D53" s="18">
        <v>4050</v>
      </c>
      <c r="E53" s="10" t="s">
        <v>125</v>
      </c>
      <c r="F53" s="80" t="s">
        <v>46</v>
      </c>
      <c r="G53" s="7">
        <v>0.1</v>
      </c>
      <c r="H53" s="7">
        <v>54.2</v>
      </c>
      <c r="I53" s="55">
        <v>22.2</v>
      </c>
      <c r="J53" s="55">
        <v>22.4</v>
      </c>
      <c r="K53" s="51">
        <v>21.7</v>
      </c>
      <c r="L53" s="51">
        <v>22.4</v>
      </c>
    </row>
    <row r="54" spans="1:12" ht="15" customHeight="1">
      <c r="A54" s="73">
        <f t="shared" si="0"/>
        <v>53</v>
      </c>
      <c r="B54" s="18">
        <v>4046</v>
      </c>
      <c r="C54" s="73">
        <f t="shared" si="0"/>
        <v>53</v>
      </c>
      <c r="D54" s="18">
        <v>4046</v>
      </c>
      <c r="E54" s="10" t="s">
        <v>220</v>
      </c>
      <c r="F54" s="80" t="s">
        <v>45</v>
      </c>
      <c r="G54" s="7">
        <v>3.5</v>
      </c>
      <c r="H54" s="7">
        <v>57.4</v>
      </c>
      <c r="I54" s="55">
        <v>20.5</v>
      </c>
      <c r="J54" s="55">
        <v>20.3</v>
      </c>
      <c r="K54" s="51">
        <v>21.1</v>
      </c>
      <c r="L54" s="51">
        <v>16.399999999999999</v>
      </c>
    </row>
    <row r="55" spans="1:12" ht="15" customHeight="1">
      <c r="A55" s="73">
        <f t="shared" si="0"/>
        <v>54</v>
      </c>
      <c r="B55" s="18">
        <v>4045</v>
      </c>
      <c r="C55" s="73">
        <f t="shared" si="0"/>
        <v>54</v>
      </c>
      <c r="D55" s="18">
        <v>4045</v>
      </c>
      <c r="E55" s="10" t="s">
        <v>142</v>
      </c>
      <c r="F55" s="80" t="s">
        <v>200</v>
      </c>
      <c r="G55" s="7">
        <v>3.6</v>
      </c>
      <c r="H55" s="7">
        <v>58.3</v>
      </c>
      <c r="I55" s="55">
        <v>34.200000000000003</v>
      </c>
      <c r="J55" s="55">
        <v>34.200000000000003</v>
      </c>
      <c r="K55" s="51">
        <v>33.42</v>
      </c>
      <c r="L55" s="51">
        <v>23.8</v>
      </c>
    </row>
    <row r="56" spans="1:12" ht="15" customHeight="1">
      <c r="A56" s="73">
        <f t="shared" si="0"/>
        <v>55</v>
      </c>
      <c r="B56" s="18">
        <v>4044</v>
      </c>
      <c r="C56" s="73">
        <f t="shared" si="0"/>
        <v>55</v>
      </c>
      <c r="D56" s="18">
        <v>4044</v>
      </c>
      <c r="E56" s="10" t="s">
        <v>139</v>
      </c>
      <c r="F56" s="80" t="s">
        <v>140</v>
      </c>
      <c r="G56" s="7">
        <v>4.3</v>
      </c>
      <c r="H56" s="7">
        <v>58.6</v>
      </c>
      <c r="I56" s="55">
        <v>14.2</v>
      </c>
      <c r="J56" s="55">
        <v>14.3</v>
      </c>
      <c r="K56" s="51">
        <v>14.4</v>
      </c>
      <c r="L56" s="51">
        <v>18.3</v>
      </c>
    </row>
    <row r="57" spans="1:12" ht="15" customHeight="1">
      <c r="A57" s="73">
        <f t="shared" si="0"/>
        <v>56</v>
      </c>
      <c r="B57" s="18">
        <v>4075</v>
      </c>
      <c r="C57" s="73">
        <f t="shared" si="0"/>
        <v>56</v>
      </c>
      <c r="D57" s="18">
        <v>4075</v>
      </c>
      <c r="E57" s="10" t="s">
        <v>53</v>
      </c>
      <c r="F57" s="80" t="s">
        <v>46</v>
      </c>
      <c r="G57" s="7">
        <v>8.3000000000000007</v>
      </c>
      <c r="H57" s="7">
        <v>58.4</v>
      </c>
      <c r="I57" s="55">
        <v>11.3</v>
      </c>
      <c r="J57" s="55">
        <v>11.2</v>
      </c>
      <c r="K57" s="51">
        <v>10.8</v>
      </c>
      <c r="L57" s="51">
        <v>14</v>
      </c>
    </row>
    <row r="58" spans="1:12" ht="15" customHeight="1">
      <c r="A58" s="73">
        <f t="shared" si="0"/>
        <v>57</v>
      </c>
      <c r="B58" s="18">
        <v>4047</v>
      </c>
      <c r="C58" s="73">
        <f t="shared" si="0"/>
        <v>57</v>
      </c>
      <c r="D58" s="18">
        <v>4047</v>
      </c>
      <c r="E58" s="10" t="s">
        <v>54</v>
      </c>
      <c r="F58" s="80" t="s">
        <v>240</v>
      </c>
      <c r="G58" s="7">
        <v>8.4</v>
      </c>
      <c r="H58" s="7">
        <v>56.85</v>
      </c>
      <c r="I58" s="55">
        <v>22.9</v>
      </c>
      <c r="J58" s="55">
        <v>22.6</v>
      </c>
      <c r="K58" s="51">
        <v>22.6</v>
      </c>
      <c r="L58" s="51">
        <v>17</v>
      </c>
    </row>
    <row r="59" spans="1:12" ht="15" customHeight="1">
      <c r="A59" s="73">
        <f t="shared" si="0"/>
        <v>58</v>
      </c>
      <c r="B59" s="18">
        <v>4049</v>
      </c>
      <c r="C59" s="73">
        <f t="shared" si="0"/>
        <v>58</v>
      </c>
      <c r="D59" s="18">
        <v>4049</v>
      </c>
      <c r="E59" s="10" t="s">
        <v>241</v>
      </c>
      <c r="F59" s="80" t="s">
        <v>200</v>
      </c>
      <c r="G59" s="3">
        <v>8</v>
      </c>
      <c r="H59" s="7">
        <v>52.7</v>
      </c>
      <c r="I59" s="55">
        <v>26.2</v>
      </c>
      <c r="J59" s="55">
        <v>25.8</v>
      </c>
      <c r="K59" s="51">
        <v>25.4</v>
      </c>
      <c r="L59" s="51">
        <v>23.6</v>
      </c>
    </row>
    <row r="60" spans="1:12" ht="15" customHeight="1">
      <c r="A60" s="73">
        <f t="shared" si="0"/>
        <v>59</v>
      </c>
      <c r="B60" s="18">
        <v>4058</v>
      </c>
      <c r="C60" s="73">
        <f t="shared" si="0"/>
        <v>59</v>
      </c>
      <c r="D60" s="18">
        <v>4058</v>
      </c>
      <c r="E60" s="10" t="s">
        <v>229</v>
      </c>
      <c r="F60" s="80" t="s">
        <v>230</v>
      </c>
      <c r="G60" s="7">
        <v>16.8</v>
      </c>
      <c r="H60" s="7">
        <v>46.7</v>
      </c>
      <c r="I60" s="55">
        <v>14</v>
      </c>
      <c r="J60" s="55">
        <v>13.9</v>
      </c>
      <c r="K60" s="51">
        <v>14.3</v>
      </c>
      <c r="L60" s="51">
        <v>9.9</v>
      </c>
    </row>
    <row r="61" spans="1:12" ht="15" customHeight="1">
      <c r="A61" s="73">
        <f t="shared" si="0"/>
        <v>60</v>
      </c>
      <c r="B61" s="18">
        <v>4055</v>
      </c>
      <c r="C61" s="73">
        <f t="shared" si="0"/>
        <v>60</v>
      </c>
      <c r="D61" s="18">
        <v>4055</v>
      </c>
      <c r="E61" s="10" t="s">
        <v>125</v>
      </c>
      <c r="F61" s="80" t="s">
        <v>46</v>
      </c>
      <c r="G61" s="7">
        <v>12.3</v>
      </c>
      <c r="H61" s="7">
        <v>45.8</v>
      </c>
      <c r="I61" s="55">
        <v>69</v>
      </c>
      <c r="J61" s="59">
        <v>66.680000000000007</v>
      </c>
      <c r="K61" s="51">
        <v>66.680000000000007</v>
      </c>
      <c r="L61" s="51">
        <v>30.8</v>
      </c>
    </row>
    <row r="62" spans="1:12" ht="15" customHeight="1">
      <c r="A62" s="73">
        <f t="shared" si="0"/>
        <v>61</v>
      </c>
      <c r="B62" s="18">
        <v>4051</v>
      </c>
      <c r="C62" s="73">
        <f t="shared" si="0"/>
        <v>61</v>
      </c>
      <c r="D62" s="18">
        <v>4051</v>
      </c>
      <c r="E62" s="10" t="s">
        <v>242</v>
      </c>
      <c r="F62" s="80" t="s">
        <v>200</v>
      </c>
      <c r="G62" s="7">
        <v>1.6</v>
      </c>
      <c r="H62" s="3">
        <v>52</v>
      </c>
      <c r="I62" s="3" t="s">
        <v>68</v>
      </c>
      <c r="J62" s="55">
        <v>14.6</v>
      </c>
      <c r="K62" s="51">
        <v>14.7</v>
      </c>
      <c r="L62" s="51">
        <v>15.7</v>
      </c>
    </row>
    <row r="63" spans="1:12" ht="15" customHeight="1">
      <c r="A63" s="73">
        <f t="shared" si="0"/>
        <v>62</v>
      </c>
      <c r="B63" s="18">
        <v>4048</v>
      </c>
      <c r="C63" s="73">
        <f t="shared" si="0"/>
        <v>62</v>
      </c>
      <c r="D63" s="18">
        <v>4048</v>
      </c>
      <c r="E63" s="10" t="s">
        <v>223</v>
      </c>
      <c r="F63" s="80" t="s">
        <v>232</v>
      </c>
      <c r="G63" s="7">
        <v>11.8</v>
      </c>
      <c r="H63" s="20">
        <v>57.5</v>
      </c>
      <c r="I63" s="55">
        <v>15.7</v>
      </c>
      <c r="J63" s="55">
        <v>15.2</v>
      </c>
      <c r="K63" s="51">
        <v>14.1</v>
      </c>
      <c r="L63" s="51">
        <v>15.5</v>
      </c>
    </row>
    <row r="64" spans="1:12" ht="15" customHeight="1">
      <c r="A64" s="73">
        <f t="shared" si="0"/>
        <v>63</v>
      </c>
      <c r="B64" s="18">
        <v>4026</v>
      </c>
      <c r="C64" s="73">
        <f t="shared" si="0"/>
        <v>63</v>
      </c>
      <c r="D64" s="18">
        <v>4026</v>
      </c>
      <c r="E64" s="10" t="s">
        <v>126</v>
      </c>
      <c r="F64" s="80" t="s">
        <v>127</v>
      </c>
      <c r="G64" s="7">
        <v>18.3</v>
      </c>
      <c r="H64" s="7">
        <v>57.3</v>
      </c>
      <c r="I64" s="55">
        <v>24.3</v>
      </c>
      <c r="J64" s="55">
        <v>23.8</v>
      </c>
      <c r="K64" s="51">
        <v>23.8</v>
      </c>
      <c r="L64" s="51">
        <v>12</v>
      </c>
    </row>
    <row r="65" spans="1:12" ht="15" customHeight="1">
      <c r="A65" s="73">
        <f t="shared" si="0"/>
        <v>64</v>
      </c>
      <c r="B65" s="18">
        <v>4043</v>
      </c>
      <c r="C65" s="73">
        <f t="shared" si="0"/>
        <v>64</v>
      </c>
      <c r="D65" s="18">
        <v>4043</v>
      </c>
      <c r="E65" s="10" t="s">
        <v>142</v>
      </c>
      <c r="F65" s="80" t="s">
        <v>200</v>
      </c>
      <c r="G65" s="7">
        <v>2.6</v>
      </c>
      <c r="H65" s="7">
        <v>60.1</v>
      </c>
      <c r="I65" s="55">
        <v>15.3</v>
      </c>
      <c r="J65" s="55">
        <v>14.9</v>
      </c>
      <c r="K65" s="51">
        <v>15</v>
      </c>
      <c r="L65" s="51">
        <v>15.4</v>
      </c>
    </row>
    <row r="66" spans="1:12" ht="15" customHeight="1">
      <c r="A66" s="73">
        <f t="shared" si="0"/>
        <v>65</v>
      </c>
      <c r="B66" s="18">
        <v>4042</v>
      </c>
      <c r="C66" s="73">
        <f t="shared" si="0"/>
        <v>65</v>
      </c>
      <c r="D66" s="18">
        <v>4042</v>
      </c>
      <c r="E66" s="10" t="s">
        <v>224</v>
      </c>
      <c r="F66" s="80" t="s">
        <v>140</v>
      </c>
      <c r="G66" s="7">
        <v>0.1</v>
      </c>
      <c r="H66" s="7">
        <v>63.5</v>
      </c>
      <c r="I66" s="55">
        <v>14.4</v>
      </c>
      <c r="J66" s="55">
        <v>14.4</v>
      </c>
      <c r="K66" s="51">
        <v>14.4</v>
      </c>
      <c r="L66" s="51">
        <v>11.9</v>
      </c>
    </row>
    <row r="67" spans="1:12" ht="15" customHeight="1">
      <c r="A67" s="73">
        <f t="shared" si="0"/>
        <v>66</v>
      </c>
      <c r="B67" s="18">
        <v>4039</v>
      </c>
      <c r="C67" s="73">
        <f t="shared" si="0"/>
        <v>66</v>
      </c>
      <c r="D67" s="18">
        <v>4039</v>
      </c>
      <c r="E67" s="10" t="s">
        <v>139</v>
      </c>
      <c r="F67" s="80" t="s">
        <v>140</v>
      </c>
      <c r="G67" s="7">
        <v>1.5</v>
      </c>
      <c r="H67" s="7">
        <v>68.599999999999994</v>
      </c>
      <c r="I67" s="55">
        <v>15.2</v>
      </c>
      <c r="J67" s="55">
        <v>15.4</v>
      </c>
      <c r="K67" s="51">
        <v>15.3</v>
      </c>
      <c r="L67" s="51">
        <v>14.2</v>
      </c>
    </row>
    <row r="68" spans="1:12" ht="15" customHeight="1">
      <c r="A68" s="73">
        <f t="shared" ref="A68:C131" si="1">A67+1</f>
        <v>67</v>
      </c>
      <c r="B68" s="18">
        <v>4040</v>
      </c>
      <c r="C68" s="73">
        <f t="shared" si="1"/>
        <v>67</v>
      </c>
      <c r="D68" s="18">
        <v>4040</v>
      </c>
      <c r="E68" s="10" t="s">
        <v>139</v>
      </c>
      <c r="F68" s="80" t="s">
        <v>140</v>
      </c>
      <c r="G68" s="7">
        <v>1.8</v>
      </c>
      <c r="H68" s="7">
        <v>67.099999999999994</v>
      </c>
      <c r="I68" s="55">
        <v>14.5</v>
      </c>
      <c r="J68" s="55">
        <v>14.4</v>
      </c>
      <c r="K68" s="51">
        <v>14.4</v>
      </c>
      <c r="L68" s="51">
        <v>10.8</v>
      </c>
    </row>
    <row r="69" spans="1:12" ht="15" customHeight="1">
      <c r="A69" s="73">
        <f t="shared" si="1"/>
        <v>68</v>
      </c>
      <c r="B69" s="18">
        <v>4089</v>
      </c>
      <c r="C69" s="73">
        <f t="shared" si="1"/>
        <v>68</v>
      </c>
      <c r="D69" s="18">
        <v>4089</v>
      </c>
      <c r="E69" s="10" t="s">
        <v>149</v>
      </c>
      <c r="F69" s="80" t="s">
        <v>215</v>
      </c>
      <c r="G69" s="7">
        <v>5.2</v>
      </c>
      <c r="H69" s="7">
        <v>68.2</v>
      </c>
      <c r="I69" s="55">
        <v>11</v>
      </c>
      <c r="J69" s="55">
        <v>10.8</v>
      </c>
      <c r="K69" s="51">
        <v>10.1</v>
      </c>
      <c r="L69" s="51">
        <v>7</v>
      </c>
    </row>
    <row r="70" spans="1:12" ht="15" customHeight="1">
      <c r="A70" s="73">
        <f t="shared" si="1"/>
        <v>69</v>
      </c>
      <c r="B70" s="18">
        <v>4041</v>
      </c>
      <c r="C70" s="73">
        <f t="shared" si="1"/>
        <v>69</v>
      </c>
      <c r="D70" s="18">
        <v>4041</v>
      </c>
      <c r="E70" s="10" t="s">
        <v>151</v>
      </c>
      <c r="F70" s="80" t="s">
        <v>204</v>
      </c>
      <c r="G70" s="7">
        <v>4.4000000000000004</v>
      </c>
      <c r="H70" s="7">
        <v>67.2</v>
      </c>
      <c r="I70" s="55">
        <v>26.5</v>
      </c>
      <c r="J70" s="55">
        <v>26.1</v>
      </c>
      <c r="K70" s="51">
        <v>26.2</v>
      </c>
      <c r="L70" s="51">
        <v>20.5</v>
      </c>
    </row>
    <row r="71" spans="1:12" ht="15" customHeight="1">
      <c r="A71" s="73">
        <f t="shared" si="1"/>
        <v>70</v>
      </c>
      <c r="B71" s="18">
        <v>4033</v>
      </c>
      <c r="C71" s="73">
        <f t="shared" si="1"/>
        <v>70</v>
      </c>
      <c r="D71" s="18">
        <v>4033</v>
      </c>
      <c r="E71" s="10" t="s">
        <v>126</v>
      </c>
      <c r="F71" s="80" t="s">
        <v>127</v>
      </c>
      <c r="G71" s="7">
        <v>8.5</v>
      </c>
      <c r="H71" s="7">
        <v>64.599999999999994</v>
      </c>
      <c r="I71" s="55">
        <v>14.2</v>
      </c>
      <c r="J71" s="55">
        <v>13.4</v>
      </c>
      <c r="K71" s="51">
        <v>13.1</v>
      </c>
      <c r="L71" s="51">
        <v>13</v>
      </c>
    </row>
    <row r="72" spans="1:12" ht="15" customHeight="1">
      <c r="A72" s="73">
        <f t="shared" si="1"/>
        <v>71</v>
      </c>
      <c r="B72" s="18">
        <v>4032</v>
      </c>
      <c r="C72" s="73">
        <f t="shared" si="1"/>
        <v>71</v>
      </c>
      <c r="D72" s="18">
        <v>4032</v>
      </c>
      <c r="E72" s="10" t="s">
        <v>129</v>
      </c>
      <c r="F72" s="80" t="s">
        <v>232</v>
      </c>
      <c r="G72" s="7">
        <v>9.8000000000000007</v>
      </c>
      <c r="H72" s="7">
        <v>67.3</v>
      </c>
      <c r="I72" s="55">
        <v>16.3</v>
      </c>
      <c r="J72" s="55">
        <v>16.2</v>
      </c>
      <c r="K72" s="51">
        <v>16.399999999999999</v>
      </c>
      <c r="L72" s="51">
        <v>13.2</v>
      </c>
    </row>
    <row r="73" spans="1:12" ht="15" customHeight="1">
      <c r="A73" s="73">
        <f t="shared" si="1"/>
        <v>72</v>
      </c>
      <c r="B73" s="18">
        <v>4038</v>
      </c>
      <c r="C73" s="73">
        <f t="shared" si="1"/>
        <v>72</v>
      </c>
      <c r="D73" s="18">
        <v>4038</v>
      </c>
      <c r="E73" s="10" t="s">
        <v>220</v>
      </c>
      <c r="F73" s="80" t="s">
        <v>45</v>
      </c>
      <c r="G73" s="7">
        <v>1.5</v>
      </c>
      <c r="H73" s="7">
        <v>70.5</v>
      </c>
      <c r="I73" s="55">
        <v>19.5</v>
      </c>
      <c r="J73" s="55">
        <v>19.2</v>
      </c>
      <c r="K73" s="51">
        <v>19</v>
      </c>
      <c r="L73" s="51">
        <v>16.5</v>
      </c>
    </row>
    <row r="74" spans="1:12" ht="15" customHeight="1">
      <c r="A74" s="73">
        <f t="shared" si="1"/>
        <v>73</v>
      </c>
      <c r="B74" s="18">
        <v>4037</v>
      </c>
      <c r="C74" s="73">
        <f t="shared" si="1"/>
        <v>73</v>
      </c>
      <c r="D74" s="18">
        <v>4037</v>
      </c>
      <c r="E74" s="10" t="s">
        <v>137</v>
      </c>
      <c r="F74" s="80" t="s">
        <v>138</v>
      </c>
      <c r="G74" s="7">
        <v>2.5</v>
      </c>
      <c r="H74" s="3">
        <v>71</v>
      </c>
      <c r="I74" s="3">
        <v>42.5</v>
      </c>
      <c r="J74" s="59">
        <v>40.369999999999997</v>
      </c>
      <c r="K74" s="51">
        <v>40.369999999999997</v>
      </c>
      <c r="L74" s="51">
        <v>29.9</v>
      </c>
    </row>
    <row r="75" spans="1:12" ht="15" customHeight="1">
      <c r="A75" s="73">
        <f t="shared" si="1"/>
        <v>74</v>
      </c>
      <c r="B75" s="72" t="s">
        <v>124</v>
      </c>
      <c r="C75" s="73">
        <f t="shared" si="1"/>
        <v>74</v>
      </c>
      <c r="D75" s="72" t="s">
        <v>262</v>
      </c>
      <c r="E75" s="56" t="s">
        <v>62</v>
      </c>
      <c r="F75" s="80" t="s">
        <v>45</v>
      </c>
      <c r="G75" s="7">
        <v>0.6</v>
      </c>
      <c r="H75" s="7">
        <v>74.5</v>
      </c>
      <c r="I75" s="55">
        <v>14.3</v>
      </c>
      <c r="J75" s="3">
        <v>14</v>
      </c>
      <c r="K75" s="40" t="s">
        <v>257</v>
      </c>
      <c r="L75" s="8"/>
    </row>
    <row r="76" spans="1:12" ht="15" customHeight="1">
      <c r="A76" s="73">
        <f t="shared" si="1"/>
        <v>75</v>
      </c>
      <c r="B76" s="18">
        <v>4093</v>
      </c>
      <c r="C76" s="73">
        <f t="shared" si="1"/>
        <v>75</v>
      </c>
      <c r="D76" s="18">
        <v>4093</v>
      </c>
      <c r="E76" s="56" t="s">
        <v>139</v>
      </c>
      <c r="F76" s="82" t="s">
        <v>140</v>
      </c>
      <c r="G76" s="7">
        <v>2.2999999999999998</v>
      </c>
      <c r="H76" s="7">
        <v>79.8</v>
      </c>
      <c r="I76" s="55">
        <v>14</v>
      </c>
      <c r="J76" s="55">
        <v>13.7</v>
      </c>
      <c r="K76" s="40"/>
      <c r="L76" s="8"/>
    </row>
    <row r="77" spans="1:12" ht="15" customHeight="1">
      <c r="A77" s="73">
        <f t="shared" si="1"/>
        <v>76</v>
      </c>
      <c r="B77" s="18">
        <v>5057</v>
      </c>
      <c r="C77" s="73">
        <f t="shared" si="1"/>
        <v>76</v>
      </c>
      <c r="D77" s="18">
        <v>5057</v>
      </c>
      <c r="E77" s="10" t="s">
        <v>220</v>
      </c>
      <c r="F77" s="80" t="s">
        <v>45</v>
      </c>
      <c r="G77" s="3">
        <v>9</v>
      </c>
      <c r="H77" s="7">
        <v>78.400000000000006</v>
      </c>
      <c r="I77" s="55">
        <v>55.3</v>
      </c>
      <c r="J77" s="55">
        <v>54.3</v>
      </c>
      <c r="K77" s="51">
        <v>54.2</v>
      </c>
      <c r="L77" s="51">
        <v>24.9</v>
      </c>
    </row>
    <row r="78" spans="1:12" ht="15" customHeight="1">
      <c r="A78" s="73">
        <f t="shared" si="1"/>
        <v>77</v>
      </c>
      <c r="B78" s="18">
        <v>5059</v>
      </c>
      <c r="C78" s="73">
        <f t="shared" si="1"/>
        <v>77</v>
      </c>
      <c r="D78" s="18">
        <v>5059</v>
      </c>
      <c r="E78" s="10" t="s">
        <v>152</v>
      </c>
      <c r="F78" s="80" t="s">
        <v>46</v>
      </c>
      <c r="G78" s="7">
        <v>9.6999999999999993</v>
      </c>
      <c r="H78" s="7">
        <v>74.5</v>
      </c>
      <c r="I78" s="55">
        <v>41.9</v>
      </c>
      <c r="J78" s="59">
        <v>40.159999999999997</v>
      </c>
      <c r="K78" s="51">
        <v>40.159999999999997</v>
      </c>
      <c r="L78" s="51">
        <v>24.4</v>
      </c>
    </row>
    <row r="79" spans="1:12" ht="15" customHeight="1">
      <c r="A79" s="73">
        <f t="shared" si="1"/>
        <v>78</v>
      </c>
      <c r="B79" s="18">
        <v>4036</v>
      </c>
      <c r="C79" s="73">
        <f t="shared" si="1"/>
        <v>78</v>
      </c>
      <c r="D79" s="18">
        <v>4036</v>
      </c>
      <c r="E79" s="10" t="s">
        <v>129</v>
      </c>
      <c r="F79" s="80" t="s">
        <v>232</v>
      </c>
      <c r="G79" s="7">
        <v>8.1999999999999993</v>
      </c>
      <c r="H79" s="7">
        <v>72.7</v>
      </c>
      <c r="I79" s="55">
        <v>12.2</v>
      </c>
      <c r="J79" s="55">
        <v>11.9</v>
      </c>
      <c r="K79" s="51">
        <v>12.1</v>
      </c>
      <c r="L79" s="51">
        <v>9.1999999999999993</v>
      </c>
    </row>
    <row r="80" spans="1:12" ht="15" customHeight="1">
      <c r="A80" s="73">
        <f t="shared" si="1"/>
        <v>79</v>
      </c>
      <c r="B80" s="18">
        <v>4031</v>
      </c>
      <c r="C80" s="73">
        <f t="shared" si="1"/>
        <v>79</v>
      </c>
      <c r="D80" s="18">
        <v>4031</v>
      </c>
      <c r="E80" s="10" t="s">
        <v>224</v>
      </c>
      <c r="F80" s="80" t="s">
        <v>140</v>
      </c>
      <c r="G80" s="7">
        <v>10.1</v>
      </c>
      <c r="H80" s="7">
        <v>61.2</v>
      </c>
      <c r="I80" s="55">
        <v>14.5</v>
      </c>
      <c r="J80" s="55">
        <v>14.5</v>
      </c>
      <c r="K80" s="51">
        <v>14.5</v>
      </c>
      <c r="L80" s="51">
        <v>13.3</v>
      </c>
    </row>
    <row r="81" spans="1:12" ht="15" customHeight="1">
      <c r="A81" s="73">
        <f t="shared" si="1"/>
        <v>80</v>
      </c>
      <c r="B81" s="72" t="s">
        <v>124</v>
      </c>
      <c r="C81" s="73">
        <f t="shared" si="1"/>
        <v>80</v>
      </c>
      <c r="D81" s="72" t="s">
        <v>262</v>
      </c>
      <c r="E81" s="56" t="s">
        <v>245</v>
      </c>
      <c r="F81" s="80" t="s">
        <v>204</v>
      </c>
      <c r="G81" s="7">
        <v>14.7</v>
      </c>
      <c r="H81" s="7">
        <v>62.5</v>
      </c>
      <c r="I81" s="55">
        <v>14.9</v>
      </c>
      <c r="J81" s="55">
        <v>12.9</v>
      </c>
      <c r="K81" s="40" t="s">
        <v>257</v>
      </c>
      <c r="L81" s="8"/>
    </row>
    <row r="82" spans="1:12" ht="15" customHeight="1">
      <c r="A82" s="73">
        <f t="shared" si="1"/>
        <v>81</v>
      </c>
      <c r="B82" s="18">
        <v>4030</v>
      </c>
      <c r="C82" s="73">
        <f t="shared" si="1"/>
        <v>81</v>
      </c>
      <c r="D82" s="18">
        <v>4030</v>
      </c>
      <c r="E82" s="10" t="s">
        <v>154</v>
      </c>
      <c r="F82" s="80" t="s">
        <v>61</v>
      </c>
      <c r="G82" s="7">
        <v>16.600000000000001</v>
      </c>
      <c r="H82" s="7">
        <v>65.5</v>
      </c>
      <c r="I82" s="55">
        <v>10.5</v>
      </c>
      <c r="J82" s="55">
        <v>10.3</v>
      </c>
      <c r="K82" s="51">
        <v>10.6</v>
      </c>
      <c r="L82" s="51">
        <v>9.1999999999999993</v>
      </c>
    </row>
    <row r="83" spans="1:12" ht="15" customHeight="1">
      <c r="A83" s="73">
        <f t="shared" si="1"/>
        <v>82</v>
      </c>
      <c r="B83" s="18">
        <v>5042</v>
      </c>
      <c r="C83" s="73">
        <f t="shared" si="1"/>
        <v>82</v>
      </c>
      <c r="D83" s="18">
        <v>5042</v>
      </c>
      <c r="E83" s="10" t="s">
        <v>122</v>
      </c>
      <c r="F83" s="80" t="s">
        <v>204</v>
      </c>
      <c r="G83" s="7">
        <v>17.399999999999999</v>
      </c>
      <c r="H83" s="7">
        <v>66.7</v>
      </c>
      <c r="I83" s="55">
        <v>10.3</v>
      </c>
      <c r="J83" s="55">
        <v>10.199999999999999</v>
      </c>
      <c r="K83" s="51">
        <v>10.5</v>
      </c>
      <c r="L83" s="51">
        <v>10.5</v>
      </c>
    </row>
    <row r="84" spans="1:12" ht="15" customHeight="1">
      <c r="A84" s="73">
        <f t="shared" si="1"/>
        <v>83</v>
      </c>
      <c r="B84" s="18">
        <v>5024</v>
      </c>
      <c r="C84" s="73">
        <f t="shared" si="1"/>
        <v>83</v>
      </c>
      <c r="D84" s="18">
        <v>5024</v>
      </c>
      <c r="E84" s="10" t="s">
        <v>220</v>
      </c>
      <c r="F84" s="80" t="s">
        <v>45</v>
      </c>
      <c r="G84" s="7">
        <v>16.2</v>
      </c>
      <c r="H84" s="7">
        <v>67.7</v>
      </c>
      <c r="I84" s="55">
        <v>47</v>
      </c>
      <c r="J84" s="55">
        <v>46.7</v>
      </c>
      <c r="K84" s="51">
        <v>46.67</v>
      </c>
      <c r="L84" s="51">
        <v>22.3</v>
      </c>
    </row>
    <row r="85" spans="1:12" ht="15" customHeight="1">
      <c r="A85" s="73">
        <f t="shared" si="1"/>
        <v>84</v>
      </c>
      <c r="B85" s="18">
        <v>4081</v>
      </c>
      <c r="C85" s="73">
        <f t="shared" si="1"/>
        <v>84</v>
      </c>
      <c r="D85" s="18">
        <v>4081</v>
      </c>
      <c r="E85" s="10" t="s">
        <v>62</v>
      </c>
      <c r="F85" s="80" t="s">
        <v>45</v>
      </c>
      <c r="G85" s="7">
        <v>11.2</v>
      </c>
      <c r="H85" s="7">
        <v>71.2</v>
      </c>
      <c r="I85" s="55">
        <v>24.5</v>
      </c>
      <c r="J85" s="55">
        <v>23.5</v>
      </c>
      <c r="K85" s="51">
        <v>22.9</v>
      </c>
      <c r="L85" s="51">
        <v>16.3</v>
      </c>
    </row>
    <row r="86" spans="1:12" ht="15" customHeight="1">
      <c r="A86" s="73">
        <f t="shared" si="1"/>
        <v>85</v>
      </c>
      <c r="B86" s="18">
        <v>5062</v>
      </c>
      <c r="C86" s="73">
        <f t="shared" si="1"/>
        <v>85</v>
      </c>
      <c r="D86" s="18">
        <v>5062</v>
      </c>
      <c r="E86" s="10" t="s">
        <v>142</v>
      </c>
      <c r="F86" s="80" t="s">
        <v>200</v>
      </c>
      <c r="G86" s="7">
        <v>13.7</v>
      </c>
      <c r="H86" s="7">
        <v>71.599999999999994</v>
      </c>
      <c r="I86" s="55" t="s">
        <v>94</v>
      </c>
      <c r="J86" s="55">
        <v>26.6</v>
      </c>
      <c r="K86" s="51">
        <v>20.6</v>
      </c>
      <c r="L86" s="51">
        <v>23.6</v>
      </c>
    </row>
    <row r="87" spans="1:12" ht="15" customHeight="1">
      <c r="A87" s="73">
        <f t="shared" si="1"/>
        <v>86</v>
      </c>
      <c r="B87" s="18">
        <v>5061</v>
      </c>
      <c r="C87" s="73">
        <f t="shared" si="1"/>
        <v>86</v>
      </c>
      <c r="D87" s="18">
        <v>5061</v>
      </c>
      <c r="E87" s="10" t="s">
        <v>229</v>
      </c>
      <c r="F87" s="80" t="s">
        <v>230</v>
      </c>
      <c r="G87" s="7">
        <v>12.3</v>
      </c>
      <c r="H87" s="7">
        <v>71.5</v>
      </c>
      <c r="I87" s="55">
        <v>10.5</v>
      </c>
      <c r="J87" s="55">
        <v>10.199999999999999</v>
      </c>
      <c r="K87" s="51">
        <v>10.1</v>
      </c>
      <c r="L87" s="51">
        <v>12.1</v>
      </c>
    </row>
    <row r="88" spans="1:12" ht="15" customHeight="1">
      <c r="A88" s="73">
        <f t="shared" si="1"/>
        <v>87</v>
      </c>
      <c r="B88" s="18">
        <v>5065</v>
      </c>
      <c r="C88" s="73">
        <f t="shared" si="1"/>
        <v>87</v>
      </c>
      <c r="D88" s="18">
        <v>5065</v>
      </c>
      <c r="E88" s="10" t="s">
        <v>139</v>
      </c>
      <c r="F88" s="80" t="s">
        <v>140</v>
      </c>
      <c r="G88" s="7">
        <v>15.1</v>
      </c>
      <c r="H88" s="7">
        <v>70.3</v>
      </c>
      <c r="I88" s="55" t="s">
        <v>94</v>
      </c>
      <c r="J88" s="55">
        <v>15.8</v>
      </c>
      <c r="K88" s="51">
        <v>15.8</v>
      </c>
      <c r="L88" s="51">
        <v>16.3</v>
      </c>
    </row>
    <row r="89" spans="1:12" ht="15" customHeight="1">
      <c r="A89" s="73">
        <f t="shared" si="1"/>
        <v>88</v>
      </c>
      <c r="B89" s="18">
        <v>5064</v>
      </c>
      <c r="C89" s="73">
        <f t="shared" si="1"/>
        <v>88</v>
      </c>
      <c r="D89" s="18">
        <v>5064</v>
      </c>
      <c r="E89" s="10" t="s">
        <v>229</v>
      </c>
      <c r="F89" s="80" t="s">
        <v>230</v>
      </c>
      <c r="G89" s="7">
        <v>15.7</v>
      </c>
      <c r="H89" s="7">
        <v>70.900000000000006</v>
      </c>
      <c r="I89" s="55" t="s">
        <v>94</v>
      </c>
      <c r="J89" s="60">
        <v>14.2</v>
      </c>
      <c r="K89" s="51">
        <v>14.2</v>
      </c>
      <c r="L89" s="51">
        <v>8.8342493811426408</v>
      </c>
    </row>
    <row r="90" spans="1:12" ht="15" customHeight="1">
      <c r="A90" s="73">
        <f t="shared" si="1"/>
        <v>89</v>
      </c>
      <c r="B90" s="18">
        <v>5063</v>
      </c>
      <c r="C90" s="73">
        <f t="shared" si="1"/>
        <v>89</v>
      </c>
      <c r="D90" s="18">
        <v>5063</v>
      </c>
      <c r="E90" s="10" t="s">
        <v>139</v>
      </c>
      <c r="F90" s="80" t="s">
        <v>140</v>
      </c>
      <c r="G90" s="7">
        <v>12.6</v>
      </c>
      <c r="H90" s="7">
        <v>71.8</v>
      </c>
      <c r="I90" s="55">
        <v>14.2</v>
      </c>
      <c r="J90" s="55">
        <v>14.1</v>
      </c>
      <c r="K90" s="51">
        <v>14.2</v>
      </c>
      <c r="L90" s="51">
        <v>7.3704450390040508</v>
      </c>
    </row>
    <row r="91" spans="1:12" ht="15" customHeight="1">
      <c r="A91" s="73">
        <f t="shared" si="1"/>
        <v>90</v>
      </c>
      <c r="B91" s="18">
        <v>5058</v>
      </c>
      <c r="C91" s="73">
        <f t="shared" si="1"/>
        <v>90</v>
      </c>
      <c r="D91" s="18">
        <v>5058</v>
      </c>
      <c r="E91" s="10" t="s">
        <v>132</v>
      </c>
      <c r="F91" s="80" t="s">
        <v>200</v>
      </c>
      <c r="G91" s="3">
        <v>11</v>
      </c>
      <c r="H91" s="7">
        <v>75.599999999999994</v>
      </c>
      <c r="I91" s="55">
        <v>14.1</v>
      </c>
      <c r="J91" s="55">
        <v>13.6</v>
      </c>
      <c r="K91" s="51">
        <v>13.6</v>
      </c>
      <c r="L91" s="51">
        <v>14.2</v>
      </c>
    </row>
    <row r="92" spans="1:12" ht="15" customHeight="1">
      <c r="A92" s="73">
        <f t="shared" si="1"/>
        <v>91</v>
      </c>
      <c r="B92" s="18">
        <v>544</v>
      </c>
      <c r="C92" s="73">
        <f t="shared" si="1"/>
        <v>91</v>
      </c>
      <c r="D92" s="18">
        <v>544</v>
      </c>
      <c r="E92" s="10" t="s">
        <v>186</v>
      </c>
      <c r="F92" s="83" t="s">
        <v>159</v>
      </c>
      <c r="G92" s="7">
        <v>11.6</v>
      </c>
      <c r="H92" s="7">
        <v>78.8</v>
      </c>
      <c r="I92" s="55">
        <v>11.9</v>
      </c>
      <c r="J92" s="55">
        <v>11.7</v>
      </c>
      <c r="K92" s="51">
        <v>11.3</v>
      </c>
      <c r="L92" s="51">
        <v>7.6</v>
      </c>
    </row>
    <row r="93" spans="1:12" ht="15" customHeight="1">
      <c r="A93" s="73">
        <f t="shared" si="1"/>
        <v>92</v>
      </c>
      <c r="B93" s="18">
        <v>5056</v>
      </c>
      <c r="C93" s="73">
        <f t="shared" si="1"/>
        <v>92</v>
      </c>
      <c r="D93" s="18">
        <v>5056</v>
      </c>
      <c r="E93" s="10" t="s">
        <v>132</v>
      </c>
      <c r="F93" s="80" t="s">
        <v>200</v>
      </c>
      <c r="G93" s="7">
        <v>10.3</v>
      </c>
      <c r="H93" s="7">
        <v>79.900000000000006</v>
      </c>
      <c r="I93" s="55">
        <v>28.6</v>
      </c>
      <c r="J93" s="55">
        <v>28.3</v>
      </c>
      <c r="K93" s="51">
        <v>27.99</v>
      </c>
      <c r="L93" s="51">
        <v>21.4</v>
      </c>
    </row>
    <row r="94" spans="1:12" ht="15" customHeight="1">
      <c r="A94" s="73">
        <f t="shared" si="1"/>
        <v>93</v>
      </c>
      <c r="B94" s="18">
        <v>5054</v>
      </c>
      <c r="C94" s="73">
        <f t="shared" si="1"/>
        <v>93</v>
      </c>
      <c r="D94" s="18">
        <v>5054</v>
      </c>
      <c r="E94" s="10" t="s">
        <v>141</v>
      </c>
      <c r="F94" s="80" t="s">
        <v>200</v>
      </c>
      <c r="G94" s="3">
        <v>13</v>
      </c>
      <c r="H94" s="3">
        <v>79</v>
      </c>
      <c r="I94" s="3">
        <v>14.3</v>
      </c>
      <c r="J94" s="55">
        <v>14.3</v>
      </c>
      <c r="K94" s="51">
        <v>14.4</v>
      </c>
      <c r="L94" s="51">
        <v>9.3000000000000007</v>
      </c>
    </row>
    <row r="95" spans="1:12" ht="15" customHeight="1">
      <c r="A95" s="73">
        <f t="shared" si="1"/>
        <v>94</v>
      </c>
      <c r="B95" s="18">
        <v>5053</v>
      </c>
      <c r="C95" s="73">
        <f t="shared" si="1"/>
        <v>94</v>
      </c>
      <c r="D95" s="18">
        <v>5053</v>
      </c>
      <c r="E95" s="10" t="s">
        <v>139</v>
      </c>
      <c r="F95" s="80" t="s">
        <v>140</v>
      </c>
      <c r="G95" s="7">
        <v>14.3</v>
      </c>
      <c r="H95" s="7">
        <v>78.3</v>
      </c>
      <c r="I95" s="55">
        <v>12.6</v>
      </c>
      <c r="J95" s="55">
        <v>12.5</v>
      </c>
      <c r="K95" s="51">
        <v>12.7</v>
      </c>
      <c r="L95" s="51">
        <v>15.944751244716858</v>
      </c>
    </row>
    <row r="96" spans="1:12" ht="15" customHeight="1">
      <c r="A96" s="73">
        <f t="shared" si="1"/>
        <v>95</v>
      </c>
      <c r="B96" s="18">
        <v>5052</v>
      </c>
      <c r="C96" s="73">
        <f t="shared" si="1"/>
        <v>95</v>
      </c>
      <c r="D96" s="18">
        <v>5052</v>
      </c>
      <c r="E96" s="10" t="s">
        <v>31</v>
      </c>
      <c r="F96" s="80" t="s">
        <v>32</v>
      </c>
      <c r="G96" s="7">
        <v>15.4</v>
      </c>
      <c r="H96" s="7">
        <v>79.099999999999994</v>
      </c>
      <c r="I96" s="55">
        <v>12.8</v>
      </c>
      <c r="J96" s="55">
        <v>12.9</v>
      </c>
      <c r="K96" s="51">
        <v>12.5</v>
      </c>
      <c r="L96" s="51">
        <v>9.5</v>
      </c>
    </row>
    <row r="97" spans="1:12" ht="15" customHeight="1">
      <c r="A97" s="73">
        <f t="shared" si="1"/>
        <v>96</v>
      </c>
      <c r="B97" s="18">
        <v>5023</v>
      </c>
      <c r="C97" s="73">
        <f t="shared" si="1"/>
        <v>96</v>
      </c>
      <c r="D97" s="18">
        <v>5023</v>
      </c>
      <c r="E97" s="11" t="s">
        <v>203</v>
      </c>
      <c r="F97" s="80" t="s">
        <v>204</v>
      </c>
      <c r="G97" s="7">
        <v>19.5</v>
      </c>
      <c r="H97" s="7">
        <v>75.900000000000006</v>
      </c>
      <c r="I97" s="55">
        <v>66.099999999999994</v>
      </c>
      <c r="J97" s="55">
        <v>64.75</v>
      </c>
      <c r="K97" s="51">
        <v>64.84</v>
      </c>
      <c r="L97" s="51">
        <v>26.3</v>
      </c>
    </row>
    <row r="98" spans="1:12" ht="15" customHeight="1">
      <c r="A98" s="73">
        <f t="shared" si="1"/>
        <v>97</v>
      </c>
      <c r="B98" s="18">
        <v>4091</v>
      </c>
      <c r="C98" s="73">
        <f t="shared" si="1"/>
        <v>97</v>
      </c>
      <c r="D98" s="18">
        <v>4091</v>
      </c>
      <c r="E98" s="10" t="s">
        <v>142</v>
      </c>
      <c r="F98" s="80" t="s">
        <v>200</v>
      </c>
      <c r="G98" s="7">
        <v>1.5</v>
      </c>
      <c r="H98" s="7">
        <v>80.400000000000006</v>
      </c>
      <c r="I98" s="55">
        <v>23.7</v>
      </c>
      <c r="J98" s="55">
        <v>23.5</v>
      </c>
      <c r="K98" s="51"/>
      <c r="L98" s="51"/>
    </row>
    <row r="99" spans="1:12" ht="15" customHeight="1">
      <c r="A99" s="73">
        <f t="shared" si="1"/>
        <v>98</v>
      </c>
      <c r="B99" s="18">
        <v>4090</v>
      </c>
      <c r="C99" s="73">
        <f t="shared" si="1"/>
        <v>98</v>
      </c>
      <c r="D99" s="18">
        <v>4090</v>
      </c>
      <c r="E99" s="56" t="s">
        <v>246</v>
      </c>
      <c r="F99" s="82" t="s">
        <v>89</v>
      </c>
      <c r="G99" s="3">
        <v>4</v>
      </c>
      <c r="H99" s="7">
        <v>83.9</v>
      </c>
      <c r="I99" s="55">
        <v>19.100000000000001</v>
      </c>
      <c r="J99" s="55">
        <v>19.399999999999999</v>
      </c>
      <c r="K99" s="40"/>
      <c r="L99" s="8"/>
    </row>
    <row r="100" spans="1:12" ht="15" customHeight="1">
      <c r="A100" s="73">
        <f t="shared" si="1"/>
        <v>99</v>
      </c>
      <c r="B100" s="18">
        <v>5114</v>
      </c>
      <c r="C100" s="73">
        <f t="shared" si="1"/>
        <v>99</v>
      </c>
      <c r="D100" s="18">
        <v>5114</v>
      </c>
      <c r="E100" s="11" t="s">
        <v>203</v>
      </c>
      <c r="F100" s="80" t="s">
        <v>204</v>
      </c>
      <c r="G100" s="3">
        <v>3</v>
      </c>
      <c r="H100" s="7">
        <v>87.5</v>
      </c>
      <c r="I100" s="55">
        <v>17.7</v>
      </c>
      <c r="J100" s="55">
        <v>17.100000000000001</v>
      </c>
      <c r="K100" s="40"/>
      <c r="L100" s="8"/>
    </row>
    <row r="101" spans="1:12" ht="15" customHeight="1">
      <c r="A101" s="74">
        <f t="shared" si="1"/>
        <v>100</v>
      </c>
      <c r="B101" s="75" t="s">
        <v>124</v>
      </c>
      <c r="C101" s="74">
        <f t="shared" si="1"/>
        <v>100</v>
      </c>
      <c r="D101" s="75" t="s">
        <v>262</v>
      </c>
      <c r="E101" s="65" t="s">
        <v>94</v>
      </c>
      <c r="F101" s="84"/>
      <c r="G101" s="64">
        <v>1.6</v>
      </c>
      <c r="H101" s="64">
        <v>89.9</v>
      </c>
      <c r="I101" s="66">
        <v>12.9</v>
      </c>
      <c r="J101" s="66">
        <v>12.6</v>
      </c>
      <c r="K101" s="67" t="s">
        <v>257</v>
      </c>
      <c r="L101" s="68"/>
    </row>
    <row r="102" spans="1:12" ht="15" customHeight="1">
      <c r="A102" s="73">
        <f t="shared" si="1"/>
        <v>101</v>
      </c>
      <c r="B102" s="18">
        <v>10044</v>
      </c>
      <c r="C102" s="73">
        <f t="shared" si="1"/>
        <v>101</v>
      </c>
      <c r="D102" s="18">
        <v>10044</v>
      </c>
      <c r="E102" s="10" t="s">
        <v>224</v>
      </c>
      <c r="F102" s="80" t="s">
        <v>140</v>
      </c>
      <c r="G102" s="7">
        <v>7.6</v>
      </c>
      <c r="H102" s="7">
        <v>81.900000000000006</v>
      </c>
      <c r="I102" s="55">
        <v>13.4</v>
      </c>
      <c r="J102" s="55">
        <v>13.5</v>
      </c>
      <c r="K102" s="51">
        <v>14.6</v>
      </c>
      <c r="L102" s="51"/>
    </row>
    <row r="103" spans="1:12" ht="15" customHeight="1">
      <c r="A103" s="73">
        <f t="shared" si="1"/>
        <v>102</v>
      </c>
      <c r="B103" s="18">
        <v>5055</v>
      </c>
      <c r="C103" s="73">
        <f t="shared" si="1"/>
        <v>102</v>
      </c>
      <c r="D103" s="18">
        <v>5055</v>
      </c>
      <c r="E103" s="10" t="s">
        <v>126</v>
      </c>
      <c r="F103" s="80" t="s">
        <v>127</v>
      </c>
      <c r="G103" s="7">
        <v>12.45</v>
      </c>
      <c r="H103" s="7">
        <v>80.760000000000005</v>
      </c>
      <c r="I103" s="55">
        <v>16.5</v>
      </c>
      <c r="J103" s="55">
        <v>16.2</v>
      </c>
      <c r="K103" s="51">
        <v>16</v>
      </c>
      <c r="L103" s="51">
        <v>10.199999999999999</v>
      </c>
    </row>
    <row r="104" spans="1:12" ht="15" customHeight="1">
      <c r="A104" s="73">
        <f t="shared" si="1"/>
        <v>103</v>
      </c>
      <c r="B104" s="18">
        <v>5097</v>
      </c>
      <c r="C104" s="73">
        <f t="shared" si="1"/>
        <v>103</v>
      </c>
      <c r="D104" s="18">
        <v>5097</v>
      </c>
      <c r="E104" s="10" t="s">
        <v>149</v>
      </c>
      <c r="F104" s="80" t="s">
        <v>215</v>
      </c>
      <c r="G104" s="7">
        <v>11.6</v>
      </c>
      <c r="H104" s="7">
        <v>84.7</v>
      </c>
      <c r="I104" s="55">
        <v>14.4</v>
      </c>
      <c r="J104" s="55">
        <v>13.8</v>
      </c>
      <c r="K104" s="51">
        <v>13.6</v>
      </c>
      <c r="L104" s="51">
        <v>6.8</v>
      </c>
    </row>
    <row r="105" spans="1:12" ht="15" customHeight="1">
      <c r="A105" s="73">
        <f t="shared" si="1"/>
        <v>104</v>
      </c>
      <c r="B105" s="18">
        <v>5096</v>
      </c>
      <c r="C105" s="73">
        <f t="shared" si="1"/>
        <v>104</v>
      </c>
      <c r="D105" s="18">
        <v>5096</v>
      </c>
      <c r="E105" s="10" t="s">
        <v>142</v>
      </c>
      <c r="F105" s="80" t="s">
        <v>200</v>
      </c>
      <c r="G105" s="3">
        <v>13</v>
      </c>
      <c r="H105" s="7">
        <v>85.5</v>
      </c>
      <c r="I105" s="55">
        <v>29.2</v>
      </c>
      <c r="J105" s="55">
        <v>28.3</v>
      </c>
      <c r="K105" s="51">
        <v>28.33</v>
      </c>
      <c r="L105" s="51">
        <v>21.6</v>
      </c>
    </row>
    <row r="106" spans="1:12" ht="15" customHeight="1">
      <c r="A106" s="73">
        <f t="shared" si="1"/>
        <v>105</v>
      </c>
      <c r="B106" s="18">
        <v>5079</v>
      </c>
      <c r="C106" s="73">
        <f t="shared" si="1"/>
        <v>105</v>
      </c>
      <c r="D106" s="18">
        <v>5079</v>
      </c>
      <c r="E106" s="10" t="s">
        <v>139</v>
      </c>
      <c r="F106" s="80" t="s">
        <v>140</v>
      </c>
      <c r="G106" s="7">
        <v>19.989999999999998</v>
      </c>
      <c r="H106" s="7">
        <v>82.5</v>
      </c>
      <c r="I106" s="55">
        <v>14.2</v>
      </c>
      <c r="J106" s="55">
        <v>14.2</v>
      </c>
      <c r="K106" s="51">
        <v>14.3</v>
      </c>
      <c r="L106" s="51">
        <v>15.6</v>
      </c>
    </row>
    <row r="107" spans="1:12" ht="15" customHeight="1">
      <c r="A107" s="73">
        <f t="shared" si="1"/>
        <v>106</v>
      </c>
      <c r="B107" s="18">
        <v>5094</v>
      </c>
      <c r="C107" s="73">
        <f t="shared" si="1"/>
        <v>106</v>
      </c>
      <c r="D107" s="18">
        <v>5094</v>
      </c>
      <c r="E107" s="10" t="s">
        <v>126</v>
      </c>
      <c r="F107" s="80" t="s">
        <v>127</v>
      </c>
      <c r="G107" s="7">
        <v>14.2</v>
      </c>
      <c r="H107" s="7">
        <v>89.5</v>
      </c>
      <c r="I107" s="55">
        <v>20.5</v>
      </c>
      <c r="J107" s="3">
        <v>20</v>
      </c>
      <c r="K107" s="51">
        <v>18.7</v>
      </c>
      <c r="L107" s="51">
        <v>11.862864403533798</v>
      </c>
    </row>
    <row r="108" spans="1:12" ht="15" customHeight="1">
      <c r="A108" s="73">
        <f t="shared" si="1"/>
        <v>107</v>
      </c>
      <c r="B108" s="18">
        <v>5103</v>
      </c>
      <c r="C108" s="73">
        <f t="shared" si="1"/>
        <v>107</v>
      </c>
      <c r="D108" s="18">
        <v>5103</v>
      </c>
      <c r="E108" s="10" t="s">
        <v>139</v>
      </c>
      <c r="F108" s="80" t="s">
        <v>140</v>
      </c>
      <c r="G108" s="7">
        <v>11.5</v>
      </c>
      <c r="H108" s="7">
        <v>89.9</v>
      </c>
      <c r="I108" s="55">
        <v>12.1</v>
      </c>
      <c r="J108" s="55">
        <v>12.2</v>
      </c>
      <c r="K108" s="51">
        <v>11.7</v>
      </c>
      <c r="L108" s="51">
        <v>4.5</v>
      </c>
    </row>
    <row r="109" spans="1:12" ht="15" customHeight="1">
      <c r="A109" s="73">
        <f t="shared" si="1"/>
        <v>108</v>
      </c>
      <c r="B109" s="18">
        <v>5095</v>
      </c>
      <c r="C109" s="73">
        <f t="shared" si="1"/>
        <v>108</v>
      </c>
      <c r="D109" s="18">
        <v>5095</v>
      </c>
      <c r="E109" s="10" t="s">
        <v>217</v>
      </c>
      <c r="F109" s="80" t="s">
        <v>218</v>
      </c>
      <c r="G109" s="7">
        <v>14.2</v>
      </c>
      <c r="H109" s="3">
        <v>91</v>
      </c>
      <c r="I109" s="3">
        <v>15.9</v>
      </c>
      <c r="J109" s="55">
        <v>15.6</v>
      </c>
      <c r="K109" s="51">
        <v>15.3</v>
      </c>
      <c r="L109" s="51">
        <v>11.55</v>
      </c>
    </row>
    <row r="110" spans="1:12" ht="15" customHeight="1">
      <c r="A110" s="73">
        <f t="shared" si="1"/>
        <v>109</v>
      </c>
      <c r="B110" s="18">
        <v>5109</v>
      </c>
      <c r="C110" s="73">
        <f t="shared" si="1"/>
        <v>109</v>
      </c>
      <c r="D110" s="18">
        <v>5109</v>
      </c>
      <c r="E110" s="10" t="s">
        <v>165</v>
      </c>
      <c r="F110" s="81" t="s">
        <v>192</v>
      </c>
      <c r="G110" s="3">
        <v>13</v>
      </c>
      <c r="H110" s="7">
        <v>91.4</v>
      </c>
      <c r="I110" s="55">
        <v>17.5</v>
      </c>
      <c r="J110" s="55">
        <v>16.2</v>
      </c>
      <c r="K110" s="40"/>
      <c r="L110" s="8"/>
    </row>
    <row r="111" spans="1:12" ht="15" customHeight="1">
      <c r="A111" s="73">
        <f t="shared" si="1"/>
        <v>110</v>
      </c>
      <c r="B111" s="18">
        <v>5110</v>
      </c>
      <c r="C111" s="73">
        <f t="shared" si="1"/>
        <v>110</v>
      </c>
      <c r="D111" s="18">
        <v>5110</v>
      </c>
      <c r="E111" s="10" t="s">
        <v>126</v>
      </c>
      <c r="F111" s="80" t="s">
        <v>127</v>
      </c>
      <c r="G111" s="7">
        <v>11.3</v>
      </c>
      <c r="H111" s="20">
        <v>93.9</v>
      </c>
      <c r="I111" s="55">
        <v>14.3</v>
      </c>
      <c r="J111" s="3">
        <v>14</v>
      </c>
      <c r="K111" s="40"/>
      <c r="L111" s="8"/>
    </row>
    <row r="112" spans="1:12" ht="15" customHeight="1">
      <c r="A112" s="73">
        <f t="shared" si="1"/>
        <v>111</v>
      </c>
      <c r="B112" s="18">
        <v>5108</v>
      </c>
      <c r="C112" s="73">
        <f t="shared" si="1"/>
        <v>111</v>
      </c>
      <c r="D112" s="18">
        <v>5108</v>
      </c>
      <c r="E112" s="10" t="s">
        <v>126</v>
      </c>
      <c r="F112" s="80" t="s">
        <v>127</v>
      </c>
      <c r="G112" s="7">
        <v>15.3</v>
      </c>
      <c r="H112" s="7">
        <v>94.2</v>
      </c>
      <c r="I112" s="55">
        <v>20.9</v>
      </c>
      <c r="J112" s="55">
        <v>20.7</v>
      </c>
      <c r="K112" s="40"/>
      <c r="L112" s="8"/>
    </row>
    <row r="113" spans="1:12" ht="15" customHeight="1">
      <c r="A113" s="73">
        <f t="shared" si="1"/>
        <v>112</v>
      </c>
      <c r="B113" s="18">
        <v>5107</v>
      </c>
      <c r="C113" s="73">
        <f t="shared" si="1"/>
        <v>112</v>
      </c>
      <c r="D113" s="18">
        <v>5107</v>
      </c>
      <c r="E113" s="56" t="s">
        <v>126</v>
      </c>
      <c r="F113" s="80" t="s">
        <v>127</v>
      </c>
      <c r="G113" s="7">
        <v>15.9</v>
      </c>
      <c r="H113" s="7">
        <v>93.6</v>
      </c>
      <c r="I113" s="55">
        <v>24</v>
      </c>
      <c r="J113" s="55">
        <v>23.2</v>
      </c>
      <c r="K113" s="40"/>
      <c r="L113" s="8"/>
    </row>
    <row r="114" spans="1:12" ht="15" customHeight="1">
      <c r="A114" s="73">
        <f t="shared" si="1"/>
        <v>113</v>
      </c>
      <c r="B114" s="18">
        <v>5093</v>
      </c>
      <c r="C114" s="73">
        <f t="shared" si="1"/>
        <v>113</v>
      </c>
      <c r="D114" s="18">
        <v>5093</v>
      </c>
      <c r="E114" s="10" t="s">
        <v>142</v>
      </c>
      <c r="F114" s="80" t="s">
        <v>200</v>
      </c>
      <c r="G114" s="7">
        <v>18.8</v>
      </c>
      <c r="H114" s="7">
        <v>91.3</v>
      </c>
      <c r="I114" s="55">
        <v>21.3</v>
      </c>
      <c r="J114" s="55">
        <v>21.1</v>
      </c>
      <c r="K114" s="51">
        <v>20.3</v>
      </c>
      <c r="L114" s="51">
        <v>34.648004005504376</v>
      </c>
    </row>
    <row r="115" spans="1:12" ht="15" customHeight="1">
      <c r="A115" s="73">
        <f t="shared" si="1"/>
        <v>114</v>
      </c>
      <c r="B115" s="72" t="s">
        <v>124</v>
      </c>
      <c r="C115" s="73">
        <f t="shared" si="1"/>
        <v>114</v>
      </c>
      <c r="D115" s="72" t="s">
        <v>262</v>
      </c>
      <c r="E115" s="56" t="s">
        <v>249</v>
      </c>
      <c r="F115" s="80" t="s">
        <v>140</v>
      </c>
      <c r="G115" s="7">
        <v>17.5</v>
      </c>
      <c r="H115" s="3">
        <v>96</v>
      </c>
      <c r="I115" s="3">
        <v>12</v>
      </c>
      <c r="J115" s="55">
        <v>10.8</v>
      </c>
      <c r="K115" s="40"/>
      <c r="L115" s="8"/>
    </row>
    <row r="116" spans="1:12" ht="15" customHeight="1">
      <c r="A116" s="73">
        <f t="shared" si="1"/>
        <v>115</v>
      </c>
      <c r="B116" s="18">
        <v>5104</v>
      </c>
      <c r="C116" s="73">
        <f t="shared" si="1"/>
        <v>115</v>
      </c>
      <c r="D116" s="18">
        <v>5104</v>
      </c>
      <c r="E116" s="10" t="s">
        <v>221</v>
      </c>
      <c r="F116" s="80" t="s">
        <v>236</v>
      </c>
      <c r="G116" s="7">
        <v>18.7</v>
      </c>
      <c r="H116" s="3">
        <v>95</v>
      </c>
      <c r="I116" s="3">
        <v>25.2</v>
      </c>
      <c r="J116" s="55">
        <v>24.9</v>
      </c>
      <c r="K116" s="40"/>
      <c r="L116" s="8"/>
    </row>
    <row r="117" spans="1:12" ht="15" customHeight="1">
      <c r="A117" s="73">
        <f t="shared" si="1"/>
        <v>116</v>
      </c>
      <c r="B117" s="18">
        <v>5105</v>
      </c>
      <c r="C117" s="73">
        <f t="shared" si="1"/>
        <v>116</v>
      </c>
      <c r="D117" s="18">
        <v>5105</v>
      </c>
      <c r="E117" s="10" t="s">
        <v>231</v>
      </c>
      <c r="F117" s="81" t="s">
        <v>140</v>
      </c>
      <c r="G117" s="7">
        <v>18.7</v>
      </c>
      <c r="H117" s="7">
        <v>95.5</v>
      </c>
      <c r="I117" s="55">
        <v>19.100000000000001</v>
      </c>
      <c r="J117" s="55">
        <v>16.899999999999999</v>
      </c>
      <c r="K117" s="40"/>
      <c r="L117" s="8"/>
    </row>
    <row r="118" spans="1:12" ht="15" customHeight="1">
      <c r="A118" s="73">
        <f t="shared" si="1"/>
        <v>117</v>
      </c>
      <c r="B118" s="18">
        <v>5106</v>
      </c>
      <c r="C118" s="73">
        <f t="shared" si="1"/>
        <v>117</v>
      </c>
      <c r="D118" s="18">
        <v>5106</v>
      </c>
      <c r="E118" s="10" t="s">
        <v>231</v>
      </c>
      <c r="F118" s="81" t="s">
        <v>140</v>
      </c>
      <c r="G118" s="7">
        <v>19.5</v>
      </c>
      <c r="H118" s="7">
        <v>96.9</v>
      </c>
      <c r="I118" s="55">
        <v>17.399999999999999</v>
      </c>
      <c r="J118" s="55">
        <v>17.2</v>
      </c>
      <c r="K118" s="40"/>
      <c r="L118" s="8"/>
    </row>
    <row r="119" spans="1:12" ht="15" customHeight="1">
      <c r="A119" s="73">
        <f t="shared" si="1"/>
        <v>118</v>
      </c>
      <c r="B119" s="18">
        <v>5111</v>
      </c>
      <c r="C119" s="73">
        <f t="shared" si="1"/>
        <v>118</v>
      </c>
      <c r="D119" s="18">
        <v>5111</v>
      </c>
      <c r="E119" s="10" t="s">
        <v>126</v>
      </c>
      <c r="F119" s="80" t="s">
        <v>127</v>
      </c>
      <c r="G119" s="7">
        <v>8.5</v>
      </c>
      <c r="H119" s="3">
        <v>95</v>
      </c>
      <c r="I119" s="3">
        <v>28.4</v>
      </c>
      <c r="J119" s="55">
        <v>27.9</v>
      </c>
      <c r="K119" s="40"/>
      <c r="L119" s="8"/>
    </row>
    <row r="120" spans="1:12" ht="15" customHeight="1">
      <c r="A120" s="73">
        <f t="shared" si="1"/>
        <v>119</v>
      </c>
      <c r="B120" s="18">
        <v>512</v>
      </c>
      <c r="C120" s="73">
        <f t="shared" si="1"/>
        <v>119</v>
      </c>
      <c r="D120" s="18">
        <v>512</v>
      </c>
      <c r="E120" s="10" t="s">
        <v>172</v>
      </c>
      <c r="F120" s="80" t="s">
        <v>127</v>
      </c>
      <c r="G120" s="7">
        <v>7.4</v>
      </c>
      <c r="H120" s="7">
        <v>94.9</v>
      </c>
      <c r="I120" s="55">
        <v>26.6</v>
      </c>
      <c r="J120" s="55">
        <v>26.1</v>
      </c>
      <c r="K120" s="51">
        <v>21.8</v>
      </c>
      <c r="L120" s="51">
        <v>14.8</v>
      </c>
    </row>
    <row r="121" spans="1:12" ht="15" customHeight="1">
      <c r="A121" s="73">
        <f t="shared" si="1"/>
        <v>120</v>
      </c>
      <c r="B121" s="18">
        <v>5116</v>
      </c>
      <c r="C121" s="73">
        <f t="shared" si="1"/>
        <v>120</v>
      </c>
      <c r="D121" s="18">
        <v>5116</v>
      </c>
      <c r="E121" s="10" t="s">
        <v>197</v>
      </c>
      <c r="F121" s="81" t="s">
        <v>198</v>
      </c>
      <c r="G121" s="7">
        <v>7.2</v>
      </c>
      <c r="H121" s="7">
        <v>90.2</v>
      </c>
      <c r="I121" s="55">
        <v>11.1</v>
      </c>
      <c r="J121" s="55">
        <v>10.6</v>
      </c>
      <c r="K121" s="40"/>
      <c r="L121" s="8"/>
    </row>
    <row r="122" spans="1:12" ht="15" customHeight="1">
      <c r="A122" s="74">
        <f t="shared" si="1"/>
        <v>121</v>
      </c>
      <c r="B122" s="75" t="s">
        <v>124</v>
      </c>
      <c r="C122" s="74">
        <f t="shared" si="1"/>
        <v>121</v>
      </c>
      <c r="D122" s="75" t="s">
        <v>262</v>
      </c>
      <c r="E122" s="65" t="s">
        <v>94</v>
      </c>
      <c r="F122" s="84"/>
      <c r="G122" s="76">
        <v>24</v>
      </c>
      <c r="H122" s="64">
        <v>91.3</v>
      </c>
      <c r="I122" s="66">
        <v>12</v>
      </c>
      <c r="J122" s="66">
        <v>11.2</v>
      </c>
      <c r="K122" s="67"/>
      <c r="L122" s="68"/>
    </row>
    <row r="123" spans="1:12" ht="15" customHeight="1">
      <c r="A123" s="73">
        <f t="shared" si="1"/>
        <v>122</v>
      </c>
      <c r="B123" s="72" t="s">
        <v>124</v>
      </c>
      <c r="C123" s="73">
        <f t="shared" si="1"/>
        <v>122</v>
      </c>
      <c r="D123" s="72" t="s">
        <v>262</v>
      </c>
      <c r="E123" s="56" t="s">
        <v>126</v>
      </c>
      <c r="F123" s="80" t="s">
        <v>127</v>
      </c>
      <c r="G123" s="3">
        <v>22.9</v>
      </c>
      <c r="H123" s="3">
        <v>91</v>
      </c>
      <c r="I123" s="3">
        <v>11.4</v>
      </c>
      <c r="J123" s="55">
        <v>11.1</v>
      </c>
      <c r="K123" s="40"/>
      <c r="L123" s="8"/>
    </row>
    <row r="124" spans="1:12" ht="15" customHeight="1">
      <c r="A124" s="73">
        <f t="shared" si="1"/>
        <v>123</v>
      </c>
      <c r="B124" s="18">
        <v>5090</v>
      </c>
      <c r="C124" s="73">
        <f t="shared" si="1"/>
        <v>123</v>
      </c>
      <c r="D124" s="18">
        <v>5090</v>
      </c>
      <c r="E124" s="10" t="s">
        <v>111</v>
      </c>
      <c r="F124" s="80" t="s">
        <v>25</v>
      </c>
      <c r="G124" s="7">
        <v>22.9</v>
      </c>
      <c r="H124" s="7">
        <v>96.2</v>
      </c>
      <c r="I124" s="55">
        <v>19.5</v>
      </c>
      <c r="J124" s="55">
        <v>18.8</v>
      </c>
      <c r="K124" s="51">
        <v>17.399999999999999</v>
      </c>
      <c r="L124" s="51">
        <v>11.6</v>
      </c>
    </row>
    <row r="125" spans="1:12" ht="15" customHeight="1">
      <c r="A125" s="73">
        <f t="shared" si="1"/>
        <v>124</v>
      </c>
      <c r="B125" s="18">
        <v>5036</v>
      </c>
      <c r="C125" s="73">
        <f t="shared" si="1"/>
        <v>124</v>
      </c>
      <c r="D125" s="18">
        <v>5036</v>
      </c>
      <c r="E125" s="10" t="s">
        <v>221</v>
      </c>
      <c r="F125" s="80" t="s">
        <v>236</v>
      </c>
      <c r="G125" s="7">
        <v>26.3</v>
      </c>
      <c r="H125" s="7">
        <v>92.3</v>
      </c>
      <c r="I125" s="55">
        <v>24</v>
      </c>
      <c r="J125" s="55">
        <v>23.3</v>
      </c>
      <c r="K125" s="51">
        <v>38.79</v>
      </c>
      <c r="L125" s="51">
        <v>16.7</v>
      </c>
    </row>
    <row r="126" spans="1:12" ht="15" customHeight="1">
      <c r="A126" s="73">
        <f t="shared" si="1"/>
        <v>125</v>
      </c>
      <c r="B126" s="18">
        <v>5030</v>
      </c>
      <c r="C126" s="73">
        <f t="shared" si="1"/>
        <v>125</v>
      </c>
      <c r="D126" s="18">
        <v>5030</v>
      </c>
      <c r="E126" s="10" t="s">
        <v>129</v>
      </c>
      <c r="F126" s="80" t="s">
        <v>232</v>
      </c>
      <c r="G126" s="7">
        <v>29.9</v>
      </c>
      <c r="H126" s="7">
        <v>90.2</v>
      </c>
      <c r="I126" s="55">
        <v>33.799999999999997</v>
      </c>
      <c r="J126" s="59">
        <v>33.43</v>
      </c>
      <c r="K126" s="51">
        <v>33.43</v>
      </c>
      <c r="L126" s="51">
        <v>20.8</v>
      </c>
    </row>
    <row r="127" spans="1:12" ht="15" customHeight="1">
      <c r="A127" s="73">
        <f t="shared" si="1"/>
        <v>126</v>
      </c>
      <c r="B127" s="72" t="s">
        <v>124</v>
      </c>
      <c r="C127" s="73">
        <f t="shared" si="1"/>
        <v>126</v>
      </c>
      <c r="D127" s="72" t="s">
        <v>262</v>
      </c>
      <c r="E127" s="56" t="s">
        <v>182</v>
      </c>
      <c r="F127" s="81" t="s">
        <v>46</v>
      </c>
      <c r="G127" s="7">
        <v>25</v>
      </c>
      <c r="H127" s="7">
        <v>90.7</v>
      </c>
      <c r="I127" s="55">
        <v>10.6</v>
      </c>
      <c r="J127" s="3">
        <v>10</v>
      </c>
      <c r="K127" s="40"/>
      <c r="L127" s="8"/>
    </row>
    <row r="128" spans="1:12" ht="15" customHeight="1">
      <c r="A128" s="73">
        <f t="shared" si="1"/>
        <v>127</v>
      </c>
      <c r="B128" s="18">
        <v>5091</v>
      </c>
      <c r="C128" s="73">
        <f t="shared" si="1"/>
        <v>127</v>
      </c>
      <c r="D128" s="18">
        <v>5091</v>
      </c>
      <c r="E128" s="10" t="s">
        <v>141</v>
      </c>
      <c r="F128" s="80" t="s">
        <v>200</v>
      </c>
      <c r="G128" s="3">
        <v>21.2</v>
      </c>
      <c r="H128" s="7">
        <v>90.2</v>
      </c>
      <c r="I128" s="55">
        <v>19.899999999999999</v>
      </c>
      <c r="J128" s="55">
        <v>19.899999999999999</v>
      </c>
      <c r="K128" s="51">
        <v>19</v>
      </c>
      <c r="L128" s="51">
        <v>23.39155311394429</v>
      </c>
    </row>
    <row r="129" spans="1:12" ht="15" customHeight="1">
      <c r="A129" s="73">
        <f t="shared" si="1"/>
        <v>128</v>
      </c>
      <c r="B129" s="18">
        <v>5092</v>
      </c>
      <c r="C129" s="73">
        <f t="shared" si="1"/>
        <v>128</v>
      </c>
      <c r="D129" s="18">
        <v>5092</v>
      </c>
      <c r="E129" s="10" t="s">
        <v>31</v>
      </c>
      <c r="F129" s="80" t="s">
        <v>32</v>
      </c>
      <c r="G129" s="7">
        <v>20.399999999999999</v>
      </c>
      <c r="H129" s="3">
        <v>91</v>
      </c>
      <c r="I129" s="3">
        <v>11.3</v>
      </c>
      <c r="J129" s="55">
        <v>11.3</v>
      </c>
      <c r="K129" s="51">
        <v>10.9</v>
      </c>
      <c r="L129" s="51">
        <v>16.160711204624107</v>
      </c>
    </row>
    <row r="130" spans="1:12" ht="15" customHeight="1">
      <c r="A130" s="73">
        <f t="shared" si="1"/>
        <v>129</v>
      </c>
      <c r="B130" s="18">
        <v>5027</v>
      </c>
      <c r="C130" s="73">
        <f t="shared" si="1"/>
        <v>129</v>
      </c>
      <c r="D130" s="18">
        <v>5027</v>
      </c>
      <c r="E130" s="10" t="s">
        <v>220</v>
      </c>
      <c r="F130" s="80" t="s">
        <v>45</v>
      </c>
      <c r="G130" s="7">
        <v>21.2</v>
      </c>
      <c r="H130" s="7">
        <v>87.4</v>
      </c>
      <c r="I130" s="55">
        <v>78.3</v>
      </c>
      <c r="J130" s="55">
        <v>77.3</v>
      </c>
      <c r="K130" s="51">
        <v>77.22</v>
      </c>
      <c r="L130" s="51">
        <v>23.9</v>
      </c>
    </row>
    <row r="131" spans="1:12" ht="15" customHeight="1">
      <c r="A131" s="73">
        <f t="shared" si="1"/>
        <v>130</v>
      </c>
      <c r="B131" s="18">
        <v>5080</v>
      </c>
      <c r="C131" s="73">
        <f t="shared" si="1"/>
        <v>130</v>
      </c>
      <c r="D131" s="18">
        <v>5080</v>
      </c>
      <c r="E131" s="10" t="s">
        <v>139</v>
      </c>
      <c r="F131" s="80" t="s">
        <v>140</v>
      </c>
      <c r="G131" s="7">
        <v>22.3</v>
      </c>
      <c r="H131" s="7">
        <v>84.9</v>
      </c>
      <c r="I131" s="55">
        <v>15.8</v>
      </c>
      <c r="J131" s="55">
        <v>15.7</v>
      </c>
      <c r="K131" s="51">
        <v>15.7</v>
      </c>
      <c r="L131" s="51">
        <v>14.6</v>
      </c>
    </row>
    <row r="132" spans="1:12" ht="15" customHeight="1">
      <c r="A132" s="73">
        <f t="shared" ref="A132:C195" si="2">A131+1</f>
        <v>131</v>
      </c>
      <c r="B132" s="72">
        <v>5083</v>
      </c>
      <c r="C132" s="73">
        <f t="shared" si="2"/>
        <v>131</v>
      </c>
      <c r="D132" s="72">
        <v>5083</v>
      </c>
      <c r="E132" s="10" t="s">
        <v>139</v>
      </c>
      <c r="F132" s="80" t="s">
        <v>140</v>
      </c>
      <c r="G132" s="7">
        <v>28.4</v>
      </c>
      <c r="H132" s="7">
        <v>89.5</v>
      </c>
      <c r="I132" s="55">
        <v>14.7</v>
      </c>
      <c r="J132" s="55">
        <v>14.6</v>
      </c>
      <c r="K132" s="51">
        <v>14.7</v>
      </c>
      <c r="L132" s="51">
        <v>12.182224618122987</v>
      </c>
    </row>
    <row r="133" spans="1:12" ht="15" customHeight="1">
      <c r="A133" s="73">
        <f t="shared" si="2"/>
        <v>132</v>
      </c>
      <c r="B133" s="18">
        <v>5081</v>
      </c>
      <c r="C133" s="73">
        <f t="shared" si="2"/>
        <v>132</v>
      </c>
      <c r="D133" s="18">
        <v>5081</v>
      </c>
      <c r="E133" s="10" t="s">
        <v>132</v>
      </c>
      <c r="F133" s="80" t="s">
        <v>200</v>
      </c>
      <c r="G133" s="7">
        <v>26.4</v>
      </c>
      <c r="H133" s="7">
        <v>84.7</v>
      </c>
      <c r="I133" s="55">
        <v>34.799999999999997</v>
      </c>
      <c r="J133" s="55">
        <v>34.700000000000003</v>
      </c>
      <c r="K133" s="51">
        <v>34.799999999999997</v>
      </c>
      <c r="L133" s="51">
        <v>21.5</v>
      </c>
    </row>
    <row r="134" spans="1:12" ht="15" customHeight="1">
      <c r="A134" s="73">
        <f t="shared" si="2"/>
        <v>133</v>
      </c>
      <c r="B134" s="18">
        <v>5078</v>
      </c>
      <c r="C134" s="73">
        <f t="shared" si="2"/>
        <v>133</v>
      </c>
      <c r="D134" s="18">
        <v>5078</v>
      </c>
      <c r="E134" s="10" t="s">
        <v>224</v>
      </c>
      <c r="F134" s="80" t="s">
        <v>140</v>
      </c>
      <c r="G134" s="7">
        <v>26.7</v>
      </c>
      <c r="H134" s="7">
        <v>84.1</v>
      </c>
      <c r="I134" s="55">
        <v>14.7</v>
      </c>
      <c r="J134" s="55">
        <v>14.6</v>
      </c>
      <c r="K134" s="51">
        <v>14.8</v>
      </c>
      <c r="L134" s="51">
        <v>11.4</v>
      </c>
    </row>
    <row r="135" spans="1:12" ht="15" customHeight="1">
      <c r="A135" s="73">
        <f t="shared" si="2"/>
        <v>134</v>
      </c>
      <c r="B135" s="18">
        <v>5077</v>
      </c>
      <c r="C135" s="73">
        <f t="shared" si="2"/>
        <v>134</v>
      </c>
      <c r="D135" s="18">
        <v>5077</v>
      </c>
      <c r="E135" s="10" t="s">
        <v>132</v>
      </c>
      <c r="F135" s="80" t="s">
        <v>200</v>
      </c>
      <c r="G135" s="7">
        <v>24.6</v>
      </c>
      <c r="H135" s="7">
        <v>81.3</v>
      </c>
      <c r="I135" s="55">
        <v>21</v>
      </c>
      <c r="J135" s="55">
        <v>20.6</v>
      </c>
      <c r="K135" s="51">
        <v>20.5</v>
      </c>
      <c r="L135" s="51">
        <v>19.399999999999999</v>
      </c>
    </row>
    <row r="136" spans="1:12" ht="15" customHeight="1">
      <c r="A136" s="73">
        <f t="shared" si="2"/>
        <v>135</v>
      </c>
      <c r="B136" s="18">
        <v>5075</v>
      </c>
      <c r="C136" s="73">
        <f t="shared" si="2"/>
        <v>135</v>
      </c>
      <c r="D136" s="18">
        <v>5075</v>
      </c>
      <c r="E136" s="10" t="s">
        <v>224</v>
      </c>
      <c r="F136" s="80" t="s">
        <v>140</v>
      </c>
      <c r="G136" s="7">
        <v>20.2</v>
      </c>
      <c r="H136" s="7">
        <v>87.3</v>
      </c>
      <c r="I136" s="55">
        <v>14.4</v>
      </c>
      <c r="J136" s="55">
        <v>14.6</v>
      </c>
      <c r="K136" s="51">
        <v>14.3</v>
      </c>
      <c r="L136" s="51">
        <v>9.8000000000000007</v>
      </c>
    </row>
    <row r="137" spans="1:12" ht="15" customHeight="1">
      <c r="A137" s="73">
        <f t="shared" si="2"/>
        <v>136</v>
      </c>
      <c r="B137" s="18">
        <v>5076</v>
      </c>
      <c r="C137" s="73">
        <f t="shared" si="2"/>
        <v>136</v>
      </c>
      <c r="D137" s="18">
        <v>5076</v>
      </c>
      <c r="E137" s="10" t="s">
        <v>139</v>
      </c>
      <c r="F137" s="80" t="s">
        <v>140</v>
      </c>
      <c r="G137" s="7">
        <v>28.5</v>
      </c>
      <c r="H137" s="7">
        <v>80.8</v>
      </c>
      <c r="I137" s="55">
        <v>11.9</v>
      </c>
      <c r="J137" s="55">
        <v>11.8</v>
      </c>
      <c r="K137" s="51">
        <v>11.8</v>
      </c>
      <c r="L137" s="51">
        <v>13.4</v>
      </c>
    </row>
    <row r="138" spans="1:12" ht="15" customHeight="1">
      <c r="A138" s="73">
        <f t="shared" si="2"/>
        <v>137</v>
      </c>
      <c r="B138" s="18">
        <v>5082</v>
      </c>
      <c r="C138" s="73">
        <f t="shared" si="2"/>
        <v>137</v>
      </c>
      <c r="D138" s="18">
        <v>5082</v>
      </c>
      <c r="E138" s="10" t="s">
        <v>129</v>
      </c>
      <c r="F138" s="80" t="s">
        <v>232</v>
      </c>
      <c r="G138" s="7">
        <v>29.9</v>
      </c>
      <c r="H138" s="7">
        <v>81.2</v>
      </c>
      <c r="I138" s="55">
        <v>29.4</v>
      </c>
      <c r="J138" s="55">
        <v>27.1</v>
      </c>
      <c r="K138" s="51">
        <v>27.66</v>
      </c>
      <c r="L138" s="51">
        <v>22.7</v>
      </c>
    </row>
    <row r="139" spans="1:12" ht="15" customHeight="1">
      <c r="A139" s="73">
        <f t="shared" si="2"/>
        <v>138</v>
      </c>
      <c r="B139" s="18">
        <v>553</v>
      </c>
      <c r="C139" s="73">
        <f t="shared" si="2"/>
        <v>138</v>
      </c>
      <c r="D139" s="18">
        <v>553</v>
      </c>
      <c r="E139" s="10" t="s">
        <v>126</v>
      </c>
      <c r="F139" s="80" t="s">
        <v>127</v>
      </c>
      <c r="G139" s="7">
        <v>30.8</v>
      </c>
      <c r="H139" s="7">
        <v>95.9</v>
      </c>
      <c r="I139" s="55">
        <v>12</v>
      </c>
      <c r="J139" s="55">
        <v>11.8</v>
      </c>
      <c r="K139" s="51">
        <v>11.5</v>
      </c>
      <c r="L139" s="51">
        <v>11.6</v>
      </c>
    </row>
    <row r="140" spans="1:12" ht="15" customHeight="1">
      <c r="A140" s="73">
        <f t="shared" si="2"/>
        <v>139</v>
      </c>
      <c r="B140" s="18">
        <v>5084</v>
      </c>
      <c r="C140" s="73">
        <f t="shared" si="2"/>
        <v>139</v>
      </c>
      <c r="D140" s="18">
        <v>5084</v>
      </c>
      <c r="E140" s="10" t="s">
        <v>126</v>
      </c>
      <c r="F140" s="80" t="s">
        <v>127</v>
      </c>
      <c r="G140" s="7">
        <v>30.5</v>
      </c>
      <c r="H140" s="7">
        <v>94.4</v>
      </c>
      <c r="I140" s="55">
        <v>13.4</v>
      </c>
      <c r="J140" s="55">
        <v>13.3</v>
      </c>
      <c r="K140" s="51">
        <v>13.3</v>
      </c>
      <c r="L140" s="51">
        <v>11</v>
      </c>
    </row>
    <row r="141" spans="1:12" ht="15" customHeight="1">
      <c r="A141" s="73">
        <f t="shared" si="2"/>
        <v>140</v>
      </c>
      <c r="B141" s="18">
        <v>5039</v>
      </c>
      <c r="C141" s="73">
        <f t="shared" si="2"/>
        <v>140</v>
      </c>
      <c r="D141" s="18">
        <v>5039</v>
      </c>
      <c r="E141" s="10" t="s">
        <v>137</v>
      </c>
      <c r="F141" s="80" t="s">
        <v>138</v>
      </c>
      <c r="G141" s="7">
        <v>31.5</v>
      </c>
      <c r="H141" s="7">
        <v>94.6</v>
      </c>
      <c r="I141" s="55">
        <v>28.7</v>
      </c>
      <c r="J141" s="55">
        <v>28.4</v>
      </c>
      <c r="K141" s="51">
        <v>28.23</v>
      </c>
      <c r="L141" s="51">
        <v>17.899999999999999</v>
      </c>
    </row>
    <row r="142" spans="1:12" ht="15" customHeight="1">
      <c r="A142" s="73">
        <f t="shared" si="2"/>
        <v>141</v>
      </c>
      <c r="B142" s="18">
        <v>6066</v>
      </c>
      <c r="C142" s="73">
        <f t="shared" si="2"/>
        <v>141</v>
      </c>
      <c r="D142" s="18">
        <v>6066</v>
      </c>
      <c r="E142" s="10" t="s">
        <v>139</v>
      </c>
      <c r="F142" s="80" t="s">
        <v>140</v>
      </c>
      <c r="G142" s="7">
        <v>38.299999999999997</v>
      </c>
      <c r="H142" s="7">
        <v>98.4</v>
      </c>
      <c r="I142" s="55">
        <v>13.4</v>
      </c>
      <c r="J142" s="55">
        <v>13.3</v>
      </c>
      <c r="K142" s="51">
        <v>13.5</v>
      </c>
      <c r="L142" s="51">
        <v>15.3</v>
      </c>
    </row>
    <row r="143" spans="1:12" ht="15" customHeight="1">
      <c r="A143" s="73">
        <f t="shared" si="2"/>
        <v>142</v>
      </c>
      <c r="B143" s="18">
        <v>5029</v>
      </c>
      <c r="C143" s="73">
        <f t="shared" si="2"/>
        <v>142</v>
      </c>
      <c r="D143" s="18">
        <v>5029</v>
      </c>
      <c r="E143" s="10" t="s">
        <v>139</v>
      </c>
      <c r="F143" s="80" t="s">
        <v>140</v>
      </c>
      <c r="G143" s="3">
        <v>34.5</v>
      </c>
      <c r="H143" s="7">
        <v>92.5</v>
      </c>
      <c r="I143" s="55">
        <v>14.4</v>
      </c>
      <c r="J143" s="55">
        <v>14.3</v>
      </c>
      <c r="K143" s="51">
        <v>14.5</v>
      </c>
      <c r="L143" s="51">
        <v>15.8</v>
      </c>
    </row>
    <row r="144" spans="1:12" ht="15" customHeight="1">
      <c r="A144" s="73">
        <f t="shared" si="2"/>
        <v>143</v>
      </c>
      <c r="B144" s="18">
        <v>518</v>
      </c>
      <c r="C144" s="73">
        <f t="shared" si="2"/>
        <v>143</v>
      </c>
      <c r="D144" s="18">
        <v>518</v>
      </c>
      <c r="E144" s="10" t="s">
        <v>237</v>
      </c>
      <c r="F144" s="80" t="s">
        <v>215</v>
      </c>
      <c r="G144" s="7">
        <v>36.200000000000003</v>
      </c>
      <c r="H144" s="7">
        <v>92.1</v>
      </c>
      <c r="I144" s="55">
        <v>11</v>
      </c>
      <c r="J144" s="55">
        <v>10.6</v>
      </c>
      <c r="K144" s="51">
        <v>10.199999999999999</v>
      </c>
      <c r="L144" s="51">
        <v>11.8</v>
      </c>
    </row>
    <row r="145" spans="1:12" ht="15" customHeight="1">
      <c r="A145" s="73">
        <f t="shared" si="2"/>
        <v>144</v>
      </c>
      <c r="B145" s="18">
        <v>6067</v>
      </c>
      <c r="C145" s="73">
        <f t="shared" si="2"/>
        <v>144</v>
      </c>
      <c r="D145" s="18">
        <v>6067</v>
      </c>
      <c r="E145" s="10" t="s">
        <v>139</v>
      </c>
      <c r="F145" s="80" t="s">
        <v>140</v>
      </c>
      <c r="G145" s="7">
        <v>39.6</v>
      </c>
      <c r="H145" s="7">
        <v>90.7</v>
      </c>
      <c r="I145" s="55">
        <v>16.100000000000001</v>
      </c>
      <c r="J145" s="55">
        <v>15.8</v>
      </c>
      <c r="K145" s="51">
        <v>16</v>
      </c>
      <c r="L145" s="51">
        <v>13.8</v>
      </c>
    </row>
    <row r="146" spans="1:12" ht="15" customHeight="1">
      <c r="A146" s="73">
        <f t="shared" si="2"/>
        <v>145</v>
      </c>
      <c r="B146" s="18">
        <v>5085</v>
      </c>
      <c r="C146" s="73">
        <f t="shared" si="2"/>
        <v>145</v>
      </c>
      <c r="D146" s="18">
        <v>5085</v>
      </c>
      <c r="E146" s="10" t="s">
        <v>142</v>
      </c>
      <c r="F146" s="80" t="s">
        <v>200</v>
      </c>
      <c r="G146" s="7">
        <v>37.700000000000003</v>
      </c>
      <c r="H146" s="7">
        <v>87.5</v>
      </c>
      <c r="I146" s="55">
        <v>15.8</v>
      </c>
      <c r="J146" s="55">
        <v>15.8</v>
      </c>
      <c r="K146" s="51">
        <v>15.8</v>
      </c>
      <c r="L146" s="51">
        <v>14.5</v>
      </c>
    </row>
    <row r="147" spans="1:12" ht="15" customHeight="1">
      <c r="A147" s="73">
        <f t="shared" si="2"/>
        <v>146</v>
      </c>
      <c r="B147" s="18">
        <v>5040</v>
      </c>
      <c r="C147" s="73">
        <f t="shared" si="2"/>
        <v>146</v>
      </c>
      <c r="D147" s="18">
        <v>5040</v>
      </c>
      <c r="E147" s="10" t="s">
        <v>239</v>
      </c>
      <c r="F147" s="80" t="s">
        <v>178</v>
      </c>
      <c r="G147" s="7">
        <v>38.700000000000003</v>
      </c>
      <c r="H147" s="7">
        <v>85.2</v>
      </c>
      <c r="I147" s="55">
        <v>24.4</v>
      </c>
      <c r="J147" s="55">
        <v>23.7</v>
      </c>
      <c r="K147" s="51">
        <v>25.8</v>
      </c>
      <c r="L147" s="51">
        <v>20.2</v>
      </c>
    </row>
    <row r="148" spans="1:12" ht="15" customHeight="1">
      <c r="A148" s="73">
        <f t="shared" si="2"/>
        <v>147</v>
      </c>
      <c r="B148" s="18">
        <v>5086</v>
      </c>
      <c r="C148" s="73">
        <f t="shared" si="2"/>
        <v>147</v>
      </c>
      <c r="D148" s="18">
        <v>5086</v>
      </c>
      <c r="E148" s="10" t="s">
        <v>126</v>
      </c>
      <c r="F148" s="80" t="s">
        <v>127</v>
      </c>
      <c r="G148" s="3">
        <v>36</v>
      </c>
      <c r="H148" s="7">
        <v>85.7</v>
      </c>
      <c r="I148" s="55">
        <v>14.2</v>
      </c>
      <c r="J148" s="55">
        <v>13.7</v>
      </c>
      <c r="K148" s="51">
        <v>12.9</v>
      </c>
      <c r="L148" s="51">
        <v>12</v>
      </c>
    </row>
    <row r="149" spans="1:12" ht="15" customHeight="1">
      <c r="A149" s="73">
        <f t="shared" si="2"/>
        <v>148</v>
      </c>
      <c r="B149" s="18">
        <v>5032</v>
      </c>
      <c r="C149" s="73">
        <f t="shared" si="2"/>
        <v>148</v>
      </c>
      <c r="D149" s="18">
        <v>5032</v>
      </c>
      <c r="E149" s="10" t="s">
        <v>139</v>
      </c>
      <c r="F149" s="80" t="s">
        <v>140</v>
      </c>
      <c r="G149" s="3">
        <v>34</v>
      </c>
      <c r="H149" s="7">
        <v>84.9</v>
      </c>
      <c r="I149" s="55">
        <v>13.2</v>
      </c>
      <c r="J149" s="55">
        <v>13.1</v>
      </c>
      <c r="K149" s="51"/>
      <c r="L149" s="51"/>
    </row>
    <row r="150" spans="1:12" ht="15" customHeight="1">
      <c r="A150" s="73">
        <f t="shared" si="2"/>
        <v>149</v>
      </c>
      <c r="B150" s="18">
        <v>5033</v>
      </c>
      <c r="C150" s="73">
        <f t="shared" si="2"/>
        <v>149</v>
      </c>
      <c r="D150" s="18">
        <v>5033</v>
      </c>
      <c r="E150" s="10" t="s">
        <v>139</v>
      </c>
      <c r="F150" s="80" t="s">
        <v>140</v>
      </c>
      <c r="G150" s="3">
        <v>34</v>
      </c>
      <c r="H150" s="7">
        <v>84.5</v>
      </c>
      <c r="I150" s="55">
        <v>11.3</v>
      </c>
      <c r="J150" s="55">
        <v>11.2</v>
      </c>
      <c r="K150" s="51">
        <v>11.2</v>
      </c>
      <c r="L150" s="51">
        <v>14.4</v>
      </c>
    </row>
    <row r="151" spans="1:12" ht="15" customHeight="1">
      <c r="A151" s="73">
        <f t="shared" si="2"/>
        <v>150</v>
      </c>
      <c r="B151" s="18">
        <v>5031</v>
      </c>
      <c r="C151" s="73">
        <f t="shared" si="2"/>
        <v>150</v>
      </c>
      <c r="D151" s="18">
        <v>5031</v>
      </c>
      <c r="E151" s="10" t="s">
        <v>139</v>
      </c>
      <c r="F151" s="80" t="s">
        <v>140</v>
      </c>
      <c r="G151" s="7">
        <v>32.9</v>
      </c>
      <c r="H151" s="7">
        <v>83.9</v>
      </c>
      <c r="I151" s="55">
        <v>15.8</v>
      </c>
      <c r="J151" s="55">
        <v>15.7</v>
      </c>
      <c r="K151" s="51">
        <v>15.8</v>
      </c>
      <c r="L151" s="51">
        <v>19.100000000000001</v>
      </c>
    </row>
    <row r="152" spans="1:12" ht="15" customHeight="1">
      <c r="A152" s="73">
        <f t="shared" si="2"/>
        <v>151</v>
      </c>
      <c r="B152" s="18">
        <v>550</v>
      </c>
      <c r="C152" s="73">
        <f t="shared" si="2"/>
        <v>151</v>
      </c>
      <c r="D152" s="18">
        <v>550</v>
      </c>
      <c r="E152" s="10" t="s">
        <v>126</v>
      </c>
      <c r="F152" s="80" t="s">
        <v>127</v>
      </c>
      <c r="G152" s="7">
        <v>34.1</v>
      </c>
      <c r="H152" s="7">
        <v>83.6</v>
      </c>
      <c r="I152" s="55">
        <v>12.6</v>
      </c>
      <c r="J152" s="3">
        <v>12</v>
      </c>
      <c r="K152" s="51">
        <v>11.4</v>
      </c>
      <c r="L152" s="51">
        <v>11.9</v>
      </c>
    </row>
    <row r="153" spans="1:12" ht="15" customHeight="1">
      <c r="A153" s="73">
        <f t="shared" si="2"/>
        <v>152</v>
      </c>
      <c r="B153" s="18">
        <v>5034</v>
      </c>
      <c r="C153" s="73">
        <f t="shared" si="2"/>
        <v>152</v>
      </c>
      <c r="D153" s="18">
        <v>5034</v>
      </c>
      <c r="E153" s="10" t="s">
        <v>179</v>
      </c>
      <c r="F153" s="80" t="s">
        <v>204</v>
      </c>
      <c r="G153" s="3">
        <v>39</v>
      </c>
      <c r="H153" s="7">
        <v>80.3</v>
      </c>
      <c r="I153" s="55">
        <v>43.8</v>
      </c>
      <c r="J153" s="55">
        <v>43.7</v>
      </c>
      <c r="K153" s="51">
        <v>43.63</v>
      </c>
      <c r="L153" s="51">
        <v>15.6</v>
      </c>
    </row>
    <row r="154" spans="1:12" ht="15" customHeight="1">
      <c r="A154" s="73">
        <f t="shared" si="2"/>
        <v>153</v>
      </c>
      <c r="B154" s="72" t="s">
        <v>124</v>
      </c>
      <c r="C154" s="73">
        <f t="shared" si="2"/>
        <v>153</v>
      </c>
      <c r="D154" s="72" t="s">
        <v>262</v>
      </c>
      <c r="E154" s="56" t="s">
        <v>139</v>
      </c>
      <c r="F154" s="80" t="s">
        <v>140</v>
      </c>
      <c r="G154" s="7">
        <v>28.8</v>
      </c>
      <c r="H154" s="7">
        <v>78.2</v>
      </c>
      <c r="I154" s="55">
        <v>13.1</v>
      </c>
      <c r="J154" s="55">
        <v>11.9</v>
      </c>
      <c r="K154" s="40"/>
      <c r="L154" s="8"/>
    </row>
    <row r="155" spans="1:12" ht="15" customHeight="1">
      <c r="A155" s="73">
        <f t="shared" si="2"/>
        <v>154</v>
      </c>
      <c r="B155" s="18">
        <v>5074</v>
      </c>
      <c r="C155" s="73">
        <f t="shared" si="2"/>
        <v>154</v>
      </c>
      <c r="D155" s="18">
        <v>5074</v>
      </c>
      <c r="E155" s="10" t="s">
        <v>139</v>
      </c>
      <c r="F155" s="80" t="s">
        <v>140</v>
      </c>
      <c r="G155" s="7">
        <v>29.3</v>
      </c>
      <c r="H155" s="7">
        <v>79.5</v>
      </c>
      <c r="I155" s="55">
        <v>14</v>
      </c>
      <c r="J155" s="3">
        <v>14</v>
      </c>
      <c r="K155" s="51">
        <v>14</v>
      </c>
      <c r="L155" s="51">
        <v>15.9</v>
      </c>
    </row>
    <row r="156" spans="1:12" ht="15" customHeight="1">
      <c r="A156" s="73">
        <f t="shared" si="2"/>
        <v>155</v>
      </c>
      <c r="B156" s="18">
        <v>5073</v>
      </c>
      <c r="C156" s="73">
        <f t="shared" si="2"/>
        <v>155</v>
      </c>
      <c r="D156" s="18">
        <v>5073</v>
      </c>
      <c r="E156" s="10" t="s">
        <v>181</v>
      </c>
      <c r="F156" s="80" t="s">
        <v>46</v>
      </c>
      <c r="G156" s="3">
        <v>28</v>
      </c>
      <c r="H156" s="3">
        <v>77</v>
      </c>
      <c r="I156" s="3">
        <v>14.4</v>
      </c>
      <c r="J156" s="55">
        <v>14.7</v>
      </c>
      <c r="K156" s="51">
        <v>15</v>
      </c>
      <c r="L156" s="51">
        <v>14.8</v>
      </c>
    </row>
    <row r="157" spans="1:12" ht="15" customHeight="1">
      <c r="A157" s="73">
        <f t="shared" si="2"/>
        <v>156</v>
      </c>
      <c r="B157" s="18">
        <v>5066</v>
      </c>
      <c r="C157" s="73">
        <f t="shared" si="2"/>
        <v>156</v>
      </c>
      <c r="D157" s="18">
        <v>5066</v>
      </c>
      <c r="E157" s="10" t="s">
        <v>220</v>
      </c>
      <c r="F157" s="80" t="s">
        <v>45</v>
      </c>
      <c r="G157" s="7">
        <v>28.6</v>
      </c>
      <c r="H157" s="7">
        <v>75.900000000000006</v>
      </c>
      <c r="I157" s="55">
        <v>19.2</v>
      </c>
      <c r="J157" s="55">
        <v>18.3</v>
      </c>
      <c r="K157" s="51">
        <v>18.100000000000001</v>
      </c>
      <c r="L157" s="51">
        <v>19.100000000000001</v>
      </c>
    </row>
    <row r="158" spans="1:12" ht="15" customHeight="1">
      <c r="A158" s="73">
        <f t="shared" si="2"/>
        <v>157</v>
      </c>
      <c r="B158" s="18">
        <v>5067</v>
      </c>
      <c r="C158" s="73">
        <f t="shared" si="2"/>
        <v>157</v>
      </c>
      <c r="D158" s="18">
        <v>5067</v>
      </c>
      <c r="E158" s="10" t="s">
        <v>139</v>
      </c>
      <c r="F158" s="80" t="s">
        <v>140</v>
      </c>
      <c r="G158" s="7">
        <v>29.5</v>
      </c>
      <c r="H158" s="7">
        <v>76.099999999999994</v>
      </c>
      <c r="I158" s="55">
        <v>14.5</v>
      </c>
      <c r="J158" s="55">
        <v>14.6</v>
      </c>
      <c r="K158" s="51">
        <v>14.6</v>
      </c>
      <c r="L158" s="51">
        <v>18.2</v>
      </c>
    </row>
    <row r="159" spans="1:12" ht="15" customHeight="1">
      <c r="A159" s="73">
        <f t="shared" si="2"/>
        <v>158</v>
      </c>
      <c r="B159" s="18">
        <v>5049</v>
      </c>
      <c r="C159" s="73">
        <f t="shared" si="2"/>
        <v>158</v>
      </c>
      <c r="D159" s="18">
        <v>5049</v>
      </c>
      <c r="E159" s="10" t="s">
        <v>237</v>
      </c>
      <c r="F159" s="80" t="s">
        <v>215</v>
      </c>
      <c r="G159" s="7">
        <v>26.9</v>
      </c>
      <c r="H159" s="7">
        <v>74.2</v>
      </c>
      <c r="I159" s="55">
        <v>17.3</v>
      </c>
      <c r="J159" s="55">
        <v>17.3</v>
      </c>
      <c r="K159" s="51">
        <v>17.2</v>
      </c>
      <c r="L159" s="51">
        <v>14.8</v>
      </c>
    </row>
    <row r="160" spans="1:12" ht="15" customHeight="1">
      <c r="A160" s="73">
        <f t="shared" si="2"/>
        <v>159</v>
      </c>
      <c r="B160" s="18">
        <v>5051</v>
      </c>
      <c r="C160" s="73">
        <f t="shared" si="2"/>
        <v>159</v>
      </c>
      <c r="D160" s="18">
        <v>5051</v>
      </c>
      <c r="E160" s="10" t="s">
        <v>182</v>
      </c>
      <c r="F160" s="80" t="s">
        <v>46</v>
      </c>
      <c r="G160" s="3">
        <v>21</v>
      </c>
      <c r="H160" s="18">
        <v>75</v>
      </c>
      <c r="I160" s="3">
        <v>14.2</v>
      </c>
      <c r="J160" s="55">
        <v>13.9</v>
      </c>
      <c r="K160" s="51">
        <v>14.1</v>
      </c>
      <c r="L160" s="51">
        <v>12.3</v>
      </c>
    </row>
    <row r="161" spans="1:12" ht="15" customHeight="1">
      <c r="A161" s="73">
        <f t="shared" si="2"/>
        <v>160</v>
      </c>
      <c r="B161" s="18">
        <v>5050</v>
      </c>
      <c r="C161" s="73">
        <f t="shared" si="2"/>
        <v>160</v>
      </c>
      <c r="D161" s="18">
        <v>5050</v>
      </c>
      <c r="E161" s="10" t="s">
        <v>139</v>
      </c>
      <c r="F161" s="80" t="s">
        <v>140</v>
      </c>
      <c r="G161" s="7">
        <v>21.8</v>
      </c>
      <c r="H161" s="7">
        <v>72.3</v>
      </c>
      <c r="I161" s="55">
        <v>16.5</v>
      </c>
      <c r="J161" s="55">
        <v>17.399999999999999</v>
      </c>
      <c r="K161" s="51">
        <v>17.399999999999999</v>
      </c>
      <c r="L161" s="51">
        <v>12</v>
      </c>
    </row>
    <row r="162" spans="1:12" ht="15" customHeight="1">
      <c r="A162" s="73">
        <f t="shared" si="2"/>
        <v>161</v>
      </c>
      <c r="B162" s="18">
        <v>5026</v>
      </c>
      <c r="C162" s="73">
        <f t="shared" si="2"/>
        <v>161</v>
      </c>
      <c r="D162" s="18">
        <v>5026</v>
      </c>
      <c r="E162" s="10" t="s">
        <v>241</v>
      </c>
      <c r="F162" s="80" t="s">
        <v>200</v>
      </c>
      <c r="G162" s="7">
        <v>22.4</v>
      </c>
      <c r="H162" s="7">
        <v>70.8</v>
      </c>
      <c r="I162" s="55">
        <v>38.200000000000003</v>
      </c>
      <c r="J162" s="55">
        <v>38.1</v>
      </c>
      <c r="K162" s="51">
        <v>36.85</v>
      </c>
      <c r="L162" s="51">
        <v>26.3</v>
      </c>
    </row>
    <row r="163" spans="1:12" ht="15" customHeight="1">
      <c r="A163" s="73">
        <f t="shared" si="2"/>
        <v>162</v>
      </c>
      <c r="B163" s="18">
        <v>5043</v>
      </c>
      <c r="C163" s="73">
        <f t="shared" si="2"/>
        <v>162</v>
      </c>
      <c r="D163" s="18">
        <v>5043</v>
      </c>
      <c r="E163" s="10" t="s">
        <v>126</v>
      </c>
      <c r="F163" s="80" t="s">
        <v>127</v>
      </c>
      <c r="G163" s="7">
        <v>22.1</v>
      </c>
      <c r="H163" s="20">
        <v>70.099999999999994</v>
      </c>
      <c r="I163" s="55">
        <v>11.8</v>
      </c>
      <c r="J163" s="55">
        <v>11.6</v>
      </c>
      <c r="K163" s="51">
        <v>11.5</v>
      </c>
      <c r="L163" s="51">
        <v>13.3</v>
      </c>
    </row>
    <row r="164" spans="1:12" ht="15" customHeight="1">
      <c r="A164" s="73">
        <f t="shared" si="2"/>
        <v>163</v>
      </c>
      <c r="B164" s="18">
        <v>5048</v>
      </c>
      <c r="C164" s="73">
        <f t="shared" si="2"/>
        <v>163</v>
      </c>
      <c r="D164" s="18">
        <v>5048</v>
      </c>
      <c r="E164" s="10" t="s">
        <v>111</v>
      </c>
      <c r="F164" s="80" t="s">
        <v>25</v>
      </c>
      <c r="G164" s="7">
        <v>26.3</v>
      </c>
      <c r="H164" s="7">
        <v>70.7</v>
      </c>
      <c r="I164" s="55">
        <v>30.1</v>
      </c>
      <c r="J164" s="55">
        <v>29.2</v>
      </c>
      <c r="K164" s="51">
        <v>28.75</v>
      </c>
      <c r="L164" s="51">
        <v>20.2</v>
      </c>
    </row>
    <row r="165" spans="1:12" ht="15" customHeight="1">
      <c r="A165" s="73">
        <f t="shared" si="2"/>
        <v>164</v>
      </c>
      <c r="B165" s="18">
        <v>5047</v>
      </c>
      <c r="C165" s="73">
        <f t="shared" si="2"/>
        <v>164</v>
      </c>
      <c r="D165" s="18">
        <v>5047</v>
      </c>
      <c r="E165" s="10" t="s">
        <v>139</v>
      </c>
      <c r="F165" s="80" t="s">
        <v>140</v>
      </c>
      <c r="G165" s="7">
        <v>28.4</v>
      </c>
      <c r="H165" s="7">
        <v>69.8</v>
      </c>
      <c r="I165" s="55">
        <v>12.9</v>
      </c>
      <c r="J165" s="3">
        <v>13</v>
      </c>
      <c r="K165" s="51">
        <v>12.9</v>
      </c>
      <c r="L165" s="51">
        <v>11.8</v>
      </c>
    </row>
    <row r="166" spans="1:12" ht="15" customHeight="1">
      <c r="A166" s="73">
        <f t="shared" si="2"/>
        <v>165</v>
      </c>
      <c r="B166" s="18">
        <v>5100</v>
      </c>
      <c r="C166" s="73">
        <f t="shared" si="2"/>
        <v>165</v>
      </c>
      <c r="D166" s="18">
        <v>5100</v>
      </c>
      <c r="E166" s="10" t="s">
        <v>139</v>
      </c>
      <c r="F166" s="80" t="s">
        <v>140</v>
      </c>
      <c r="G166" s="7">
        <v>26.9</v>
      </c>
      <c r="H166" s="7">
        <v>69.599999999999994</v>
      </c>
      <c r="I166" s="55">
        <v>14.6</v>
      </c>
      <c r="J166" s="55">
        <v>14.6</v>
      </c>
      <c r="K166" s="51">
        <v>11.7</v>
      </c>
      <c r="L166" s="51">
        <v>14.4</v>
      </c>
    </row>
    <row r="167" spans="1:12" ht="15" customHeight="1">
      <c r="A167" s="73">
        <f t="shared" si="2"/>
        <v>166</v>
      </c>
      <c r="B167" s="18">
        <v>5045</v>
      </c>
      <c r="C167" s="73">
        <f t="shared" si="2"/>
        <v>166</v>
      </c>
      <c r="D167" s="18">
        <v>5045</v>
      </c>
      <c r="E167" s="10" t="s">
        <v>129</v>
      </c>
      <c r="F167" s="80" t="s">
        <v>232</v>
      </c>
      <c r="G167" s="7">
        <v>25.4</v>
      </c>
      <c r="H167" s="7">
        <v>68.3</v>
      </c>
      <c r="I167" s="55">
        <v>14.3</v>
      </c>
      <c r="J167" s="55">
        <v>14.5</v>
      </c>
      <c r="K167" s="51">
        <v>14.5</v>
      </c>
      <c r="L167" s="51">
        <v>12</v>
      </c>
    </row>
    <row r="168" spans="1:12" ht="15" customHeight="1">
      <c r="A168" s="73">
        <f t="shared" si="2"/>
        <v>167</v>
      </c>
      <c r="B168" s="18">
        <v>5046</v>
      </c>
      <c r="C168" s="73">
        <f t="shared" si="2"/>
        <v>167</v>
      </c>
      <c r="D168" s="18">
        <v>5046</v>
      </c>
      <c r="E168" s="10" t="s">
        <v>241</v>
      </c>
      <c r="F168" s="85" t="s">
        <v>200</v>
      </c>
      <c r="G168" s="7">
        <v>26.7</v>
      </c>
      <c r="H168" s="7">
        <v>65.8</v>
      </c>
      <c r="I168" s="55">
        <v>19.3</v>
      </c>
      <c r="J168" s="55">
        <v>18.8</v>
      </c>
      <c r="K168" s="51">
        <v>17.75</v>
      </c>
      <c r="L168" s="51">
        <v>19.3</v>
      </c>
    </row>
    <row r="169" spans="1:12" ht="15" customHeight="1">
      <c r="A169" s="73">
        <f t="shared" si="2"/>
        <v>168</v>
      </c>
      <c r="B169" s="18">
        <v>5025</v>
      </c>
      <c r="C169" s="73">
        <f t="shared" si="2"/>
        <v>168</v>
      </c>
      <c r="D169" s="18">
        <v>5025</v>
      </c>
      <c r="E169" s="10" t="s">
        <v>184</v>
      </c>
      <c r="F169" s="80" t="s">
        <v>204</v>
      </c>
      <c r="G169" s="3">
        <v>24</v>
      </c>
      <c r="H169" s="3">
        <v>66</v>
      </c>
      <c r="I169" s="3">
        <v>55.2</v>
      </c>
      <c r="J169" s="59">
        <v>52.4</v>
      </c>
      <c r="K169" s="51">
        <v>52.4</v>
      </c>
      <c r="L169" s="51">
        <v>27.3</v>
      </c>
    </row>
    <row r="170" spans="1:12" ht="15" customHeight="1">
      <c r="A170" s="73">
        <f t="shared" si="2"/>
        <v>169</v>
      </c>
      <c r="B170" s="18">
        <v>548</v>
      </c>
      <c r="C170" s="73">
        <f t="shared" si="2"/>
        <v>169</v>
      </c>
      <c r="D170" s="18">
        <v>548</v>
      </c>
      <c r="E170" s="10" t="s">
        <v>185</v>
      </c>
      <c r="F170" s="80" t="s">
        <v>230</v>
      </c>
      <c r="G170" s="7">
        <v>27.3</v>
      </c>
      <c r="H170" s="7">
        <v>63.7</v>
      </c>
      <c r="I170" s="55">
        <v>11.5</v>
      </c>
      <c r="J170" s="55">
        <v>11.4</v>
      </c>
      <c r="K170" s="51">
        <v>11.7</v>
      </c>
      <c r="L170" s="51">
        <v>13.5</v>
      </c>
    </row>
    <row r="171" spans="1:12" ht="15" customHeight="1">
      <c r="A171" s="73">
        <f t="shared" si="2"/>
        <v>170</v>
      </c>
      <c r="B171" s="18">
        <v>4028</v>
      </c>
      <c r="C171" s="73">
        <f t="shared" si="2"/>
        <v>170</v>
      </c>
      <c r="D171" s="18">
        <v>4028</v>
      </c>
      <c r="E171" s="10" t="s">
        <v>126</v>
      </c>
      <c r="F171" s="80" t="s">
        <v>127</v>
      </c>
      <c r="G171" s="7">
        <v>23.8</v>
      </c>
      <c r="H171" s="3">
        <v>63</v>
      </c>
      <c r="I171" s="3">
        <v>13.6</v>
      </c>
      <c r="J171" s="55">
        <v>13.5</v>
      </c>
      <c r="K171" s="51">
        <v>13.4</v>
      </c>
      <c r="L171" s="51">
        <v>21.2</v>
      </c>
    </row>
    <row r="172" spans="1:12" ht="15" customHeight="1">
      <c r="A172" s="73">
        <f t="shared" si="2"/>
        <v>171</v>
      </c>
      <c r="B172" s="18">
        <v>4029</v>
      </c>
      <c r="C172" s="73">
        <f t="shared" si="2"/>
        <v>171</v>
      </c>
      <c r="D172" s="18">
        <v>4029</v>
      </c>
      <c r="E172" s="10" t="s">
        <v>224</v>
      </c>
      <c r="F172" s="80" t="s">
        <v>140</v>
      </c>
      <c r="G172" s="7">
        <v>20.8</v>
      </c>
      <c r="H172" s="7">
        <v>63.7</v>
      </c>
      <c r="I172" s="55">
        <v>14.3</v>
      </c>
      <c r="J172" s="55">
        <v>14.3</v>
      </c>
      <c r="K172" s="51">
        <v>14.4</v>
      </c>
      <c r="L172" s="51">
        <v>9.1999999999999993</v>
      </c>
    </row>
    <row r="173" spans="1:12" ht="15" customHeight="1">
      <c r="A173" s="73">
        <f t="shared" si="2"/>
        <v>172</v>
      </c>
      <c r="B173" s="18">
        <v>4027</v>
      </c>
      <c r="C173" s="73">
        <f t="shared" si="2"/>
        <v>172</v>
      </c>
      <c r="D173" s="18">
        <v>4027</v>
      </c>
      <c r="E173" s="10" t="s">
        <v>142</v>
      </c>
      <c r="F173" s="80" t="s">
        <v>200</v>
      </c>
      <c r="G173" s="7">
        <v>20.399999999999999</v>
      </c>
      <c r="H173" s="7">
        <v>61.2</v>
      </c>
      <c r="I173" s="55">
        <v>22.3</v>
      </c>
      <c r="J173" s="55">
        <v>20.7</v>
      </c>
      <c r="K173" s="51">
        <v>19.5</v>
      </c>
      <c r="L173" s="51">
        <v>19.3</v>
      </c>
    </row>
    <row r="174" spans="1:12" ht="15" customHeight="1">
      <c r="A174" s="73">
        <f t="shared" si="2"/>
        <v>173</v>
      </c>
      <c r="B174" s="18">
        <v>5041</v>
      </c>
      <c r="C174" s="73">
        <f t="shared" si="2"/>
        <v>173</v>
      </c>
      <c r="D174" s="18">
        <v>5041</v>
      </c>
      <c r="E174" s="10" t="s">
        <v>139</v>
      </c>
      <c r="F174" s="80" t="s">
        <v>140</v>
      </c>
      <c r="G174" s="7">
        <v>22.5</v>
      </c>
      <c r="H174" s="3">
        <v>67</v>
      </c>
      <c r="I174" s="3">
        <v>12.6</v>
      </c>
      <c r="J174" s="55">
        <v>12.7</v>
      </c>
      <c r="K174" s="51">
        <v>12.7</v>
      </c>
      <c r="L174" s="51">
        <v>8.3000000000000007</v>
      </c>
    </row>
    <row r="175" spans="1:12" ht="15" customHeight="1">
      <c r="A175" s="74">
        <f t="shared" si="2"/>
        <v>174</v>
      </c>
      <c r="B175" s="75" t="s">
        <v>124</v>
      </c>
      <c r="C175" s="74">
        <f t="shared" si="2"/>
        <v>174</v>
      </c>
      <c r="D175" s="75" t="s">
        <v>262</v>
      </c>
      <c r="E175" s="65" t="s">
        <v>94</v>
      </c>
      <c r="F175" s="84"/>
      <c r="G175" s="64">
        <v>20.8</v>
      </c>
      <c r="H175" s="64">
        <v>66.7</v>
      </c>
      <c r="I175" s="66" t="s">
        <v>94</v>
      </c>
      <c r="J175" s="77">
        <v>10.199999999999999</v>
      </c>
      <c r="K175" s="67"/>
      <c r="L175" s="68"/>
    </row>
    <row r="176" spans="1:12" ht="15" customHeight="1">
      <c r="A176" s="73">
        <f t="shared" si="2"/>
        <v>175</v>
      </c>
      <c r="B176" s="18">
        <v>5102</v>
      </c>
      <c r="C176" s="73">
        <f t="shared" si="2"/>
        <v>175</v>
      </c>
      <c r="D176" s="18">
        <v>5102</v>
      </c>
      <c r="E176" s="10" t="s">
        <v>141</v>
      </c>
      <c r="F176" s="80" t="s">
        <v>200</v>
      </c>
      <c r="G176" s="7">
        <v>37.9</v>
      </c>
      <c r="H176" s="7">
        <v>79.3</v>
      </c>
      <c r="I176" s="55">
        <v>11.4</v>
      </c>
      <c r="J176" s="55">
        <v>10.8</v>
      </c>
      <c r="K176" s="51">
        <v>10.9</v>
      </c>
      <c r="L176" s="51">
        <v>9.6999999999999993</v>
      </c>
    </row>
    <row r="177" spans="1:12" ht="15" customHeight="1">
      <c r="A177" s="73">
        <f t="shared" si="2"/>
        <v>176</v>
      </c>
      <c r="B177" s="18">
        <v>5035</v>
      </c>
      <c r="C177" s="73">
        <f t="shared" si="2"/>
        <v>176</v>
      </c>
      <c r="D177" s="18">
        <v>5035</v>
      </c>
      <c r="E177" s="10" t="s">
        <v>139</v>
      </c>
      <c r="F177" s="80" t="s">
        <v>140</v>
      </c>
      <c r="G177" s="7">
        <v>37.299999999999997</v>
      </c>
      <c r="H177" s="7">
        <v>78.7</v>
      </c>
      <c r="I177" s="55">
        <v>14.5</v>
      </c>
      <c r="J177" s="55">
        <v>14.2</v>
      </c>
      <c r="K177" s="51">
        <v>14.2</v>
      </c>
      <c r="L177" s="51">
        <v>16.600000000000001</v>
      </c>
    </row>
    <row r="178" spans="1:12" ht="15" customHeight="1">
      <c r="A178" s="73">
        <f t="shared" si="2"/>
        <v>177</v>
      </c>
      <c r="B178" s="18">
        <v>5036</v>
      </c>
      <c r="C178" s="73">
        <f t="shared" si="2"/>
        <v>177</v>
      </c>
      <c r="D178" s="18">
        <v>5036</v>
      </c>
      <c r="E178" s="10" t="s">
        <v>221</v>
      </c>
      <c r="F178" s="80" t="s">
        <v>236</v>
      </c>
      <c r="G178" s="7">
        <v>36.5</v>
      </c>
      <c r="H178" s="7">
        <v>78.599999999999994</v>
      </c>
      <c r="I178" s="55">
        <v>39.799999999999997</v>
      </c>
      <c r="J178" s="59">
        <v>38.79</v>
      </c>
      <c r="K178" s="51">
        <v>38.79</v>
      </c>
      <c r="L178" s="51">
        <v>16.7</v>
      </c>
    </row>
    <row r="179" spans="1:12" ht="15" customHeight="1">
      <c r="A179" s="73">
        <f t="shared" si="2"/>
        <v>178</v>
      </c>
      <c r="B179" s="18">
        <v>5013</v>
      </c>
      <c r="C179" s="73">
        <f t="shared" si="2"/>
        <v>178</v>
      </c>
      <c r="D179" s="18">
        <v>5013</v>
      </c>
      <c r="E179" s="10" t="s">
        <v>132</v>
      </c>
      <c r="F179" s="80" t="s">
        <v>200</v>
      </c>
      <c r="G179" s="7">
        <v>39.799999999999997</v>
      </c>
      <c r="H179" s="3">
        <v>74</v>
      </c>
      <c r="I179" s="3">
        <v>13.9</v>
      </c>
      <c r="J179" s="55">
        <v>14.4</v>
      </c>
      <c r="K179" s="51">
        <v>13.2</v>
      </c>
      <c r="L179" s="51">
        <v>16.3</v>
      </c>
    </row>
    <row r="180" spans="1:12" ht="15" customHeight="1">
      <c r="A180" s="73">
        <f t="shared" si="2"/>
        <v>179</v>
      </c>
      <c r="B180" s="18">
        <v>5070</v>
      </c>
      <c r="C180" s="73">
        <f t="shared" si="2"/>
        <v>179</v>
      </c>
      <c r="D180" s="18">
        <v>5070</v>
      </c>
      <c r="E180" s="10" t="s">
        <v>132</v>
      </c>
      <c r="F180" s="80" t="s">
        <v>200</v>
      </c>
      <c r="G180" s="7">
        <v>36.1</v>
      </c>
      <c r="H180" s="3">
        <v>77</v>
      </c>
      <c r="I180" s="3">
        <v>23.7</v>
      </c>
      <c r="J180" s="55">
        <v>23.4</v>
      </c>
      <c r="K180" s="51">
        <v>26.5</v>
      </c>
      <c r="L180" s="51">
        <v>21.1</v>
      </c>
    </row>
    <row r="181" spans="1:12" ht="15" customHeight="1">
      <c r="A181" s="73">
        <f t="shared" si="2"/>
        <v>180</v>
      </c>
      <c r="B181" s="18">
        <v>5014</v>
      </c>
      <c r="C181" s="73">
        <f t="shared" si="2"/>
        <v>180</v>
      </c>
      <c r="D181" s="18">
        <v>5014</v>
      </c>
      <c r="E181" s="10" t="s">
        <v>139</v>
      </c>
      <c r="F181" s="80" t="s">
        <v>140</v>
      </c>
      <c r="G181" s="7">
        <v>39.6</v>
      </c>
      <c r="H181" s="3">
        <v>72</v>
      </c>
      <c r="I181" s="3">
        <v>15.8</v>
      </c>
      <c r="J181" s="55">
        <v>15.4</v>
      </c>
      <c r="K181" s="51">
        <v>15.5</v>
      </c>
      <c r="L181" s="51">
        <v>17</v>
      </c>
    </row>
    <row r="182" spans="1:12" ht="15" customHeight="1">
      <c r="A182" s="73">
        <f t="shared" si="2"/>
        <v>181</v>
      </c>
      <c r="B182" s="18">
        <v>5069</v>
      </c>
      <c r="C182" s="73">
        <f t="shared" si="2"/>
        <v>181</v>
      </c>
      <c r="D182" s="18">
        <v>5069</v>
      </c>
      <c r="E182" s="10" t="s">
        <v>233</v>
      </c>
      <c r="F182" s="80" t="s">
        <v>127</v>
      </c>
      <c r="G182" s="7">
        <v>34.5</v>
      </c>
      <c r="H182" s="7">
        <v>73.3</v>
      </c>
      <c r="I182" s="55">
        <v>16.399999999999999</v>
      </c>
      <c r="J182" s="55">
        <v>15.5</v>
      </c>
      <c r="K182" s="51">
        <v>15.4</v>
      </c>
      <c r="L182" s="51">
        <v>11.2</v>
      </c>
    </row>
    <row r="183" spans="1:12" ht="15" customHeight="1">
      <c r="A183" s="73">
        <f t="shared" si="2"/>
        <v>182</v>
      </c>
      <c r="B183" s="18">
        <v>5068</v>
      </c>
      <c r="C183" s="73">
        <f t="shared" si="2"/>
        <v>182</v>
      </c>
      <c r="D183" s="18">
        <v>5068</v>
      </c>
      <c r="E183" s="10" t="s">
        <v>121</v>
      </c>
      <c r="F183" s="80" t="s">
        <v>200</v>
      </c>
      <c r="G183" s="7">
        <v>32.4</v>
      </c>
      <c r="H183" s="7">
        <v>73.8</v>
      </c>
      <c r="I183" s="55">
        <v>26.9</v>
      </c>
      <c r="J183" s="55">
        <v>25.7</v>
      </c>
      <c r="K183" s="51">
        <v>25</v>
      </c>
      <c r="L183" s="51">
        <v>21.7</v>
      </c>
    </row>
    <row r="184" spans="1:12" ht="15" customHeight="1">
      <c r="A184" s="73">
        <f t="shared" si="2"/>
        <v>183</v>
      </c>
      <c r="B184" s="18">
        <v>5072</v>
      </c>
      <c r="C184" s="73">
        <f t="shared" si="2"/>
        <v>183</v>
      </c>
      <c r="D184" s="18">
        <v>5072</v>
      </c>
      <c r="E184" s="10" t="s">
        <v>233</v>
      </c>
      <c r="F184" s="80" t="s">
        <v>127</v>
      </c>
      <c r="G184" s="7">
        <v>30.3</v>
      </c>
      <c r="H184" s="7">
        <v>79.3</v>
      </c>
      <c r="I184" s="55">
        <v>11.6</v>
      </c>
      <c r="J184" s="55">
        <v>11.6</v>
      </c>
      <c r="K184" s="51">
        <v>11.5</v>
      </c>
      <c r="L184" s="51">
        <v>9.1</v>
      </c>
    </row>
    <row r="185" spans="1:12" ht="15" customHeight="1">
      <c r="A185" s="73">
        <f t="shared" si="2"/>
        <v>184</v>
      </c>
      <c r="B185" s="18">
        <v>5012</v>
      </c>
      <c r="C185" s="73">
        <f t="shared" si="2"/>
        <v>184</v>
      </c>
      <c r="D185" s="18">
        <v>5012</v>
      </c>
      <c r="E185" s="10" t="s">
        <v>241</v>
      </c>
      <c r="F185" s="80" t="s">
        <v>200</v>
      </c>
      <c r="G185" s="7">
        <v>32.4</v>
      </c>
      <c r="H185" s="7">
        <v>70.3</v>
      </c>
      <c r="I185" s="55" t="s">
        <v>94</v>
      </c>
      <c r="J185" s="55">
        <v>12.9</v>
      </c>
      <c r="K185" s="51">
        <v>13</v>
      </c>
      <c r="L185" s="51">
        <v>13.8</v>
      </c>
    </row>
    <row r="186" spans="1:12" ht="15" customHeight="1">
      <c r="A186" s="73">
        <f t="shared" si="2"/>
        <v>185</v>
      </c>
      <c r="B186" s="18">
        <v>5009</v>
      </c>
      <c r="C186" s="73">
        <f t="shared" si="2"/>
        <v>185</v>
      </c>
      <c r="D186" s="18">
        <v>5009</v>
      </c>
      <c r="E186" s="10" t="s">
        <v>220</v>
      </c>
      <c r="F186" s="80" t="s">
        <v>45</v>
      </c>
      <c r="G186" s="7">
        <v>37.799999999999997</v>
      </c>
      <c r="H186" s="3">
        <v>64</v>
      </c>
      <c r="I186" s="3">
        <v>64</v>
      </c>
      <c r="J186" s="55">
        <v>62.2</v>
      </c>
      <c r="K186" s="51">
        <v>60</v>
      </c>
      <c r="L186" s="51">
        <v>24.8</v>
      </c>
    </row>
    <row r="187" spans="1:12" ht="15" customHeight="1">
      <c r="A187" s="73">
        <f t="shared" si="2"/>
        <v>186</v>
      </c>
      <c r="B187" s="18">
        <v>5005</v>
      </c>
      <c r="C187" s="73">
        <f t="shared" si="2"/>
        <v>186</v>
      </c>
      <c r="D187" s="18">
        <v>5005</v>
      </c>
      <c r="E187" s="10" t="s">
        <v>81</v>
      </c>
      <c r="F187" s="80" t="s">
        <v>82</v>
      </c>
      <c r="G187" s="7">
        <v>39.4</v>
      </c>
      <c r="H187" s="7">
        <v>62.4</v>
      </c>
      <c r="I187" s="55">
        <v>59.9</v>
      </c>
      <c r="J187" s="55">
        <v>58.5</v>
      </c>
      <c r="K187" s="51">
        <v>57.72</v>
      </c>
      <c r="L187" s="51">
        <v>32.200000000000003</v>
      </c>
    </row>
    <row r="188" spans="1:12" ht="15" customHeight="1">
      <c r="A188" s="73">
        <f t="shared" si="2"/>
        <v>187</v>
      </c>
      <c r="B188" s="18">
        <v>4017</v>
      </c>
      <c r="C188" s="73">
        <f t="shared" si="2"/>
        <v>187</v>
      </c>
      <c r="D188" s="18">
        <v>4017</v>
      </c>
      <c r="E188" s="10" t="s">
        <v>141</v>
      </c>
      <c r="F188" s="80" t="s">
        <v>200</v>
      </c>
      <c r="G188" s="7">
        <v>24.5</v>
      </c>
      <c r="H188" s="7">
        <v>55.7</v>
      </c>
      <c r="I188" s="55">
        <v>15</v>
      </c>
      <c r="J188" s="55">
        <v>14.7</v>
      </c>
      <c r="K188" s="51">
        <v>14.8</v>
      </c>
      <c r="L188" s="51">
        <v>11</v>
      </c>
    </row>
    <row r="189" spans="1:12" ht="15" customHeight="1">
      <c r="A189" s="73">
        <f t="shared" si="2"/>
        <v>188</v>
      </c>
      <c r="B189" s="18">
        <v>4018</v>
      </c>
      <c r="C189" s="73">
        <f t="shared" si="2"/>
        <v>188</v>
      </c>
      <c r="D189" s="18">
        <v>4018</v>
      </c>
      <c r="E189" s="10" t="s">
        <v>223</v>
      </c>
      <c r="F189" s="80" t="s">
        <v>232</v>
      </c>
      <c r="G189" s="7">
        <v>26.4</v>
      </c>
      <c r="H189" s="7">
        <v>55.5</v>
      </c>
      <c r="I189" s="55">
        <v>24.8</v>
      </c>
      <c r="J189" s="55">
        <v>24.4</v>
      </c>
      <c r="K189" s="51">
        <v>24.2</v>
      </c>
      <c r="L189" s="51">
        <v>21.9</v>
      </c>
    </row>
    <row r="190" spans="1:12" ht="15" customHeight="1">
      <c r="A190" s="73">
        <f t="shared" si="2"/>
        <v>189</v>
      </c>
      <c r="B190" s="18">
        <v>4020</v>
      </c>
      <c r="C190" s="73">
        <f t="shared" si="2"/>
        <v>189</v>
      </c>
      <c r="D190" s="18">
        <v>4020</v>
      </c>
      <c r="E190" s="10" t="s">
        <v>81</v>
      </c>
      <c r="F190" s="80" t="s">
        <v>82</v>
      </c>
      <c r="G190" s="7">
        <v>27.9</v>
      </c>
      <c r="H190" s="7">
        <v>54.3</v>
      </c>
      <c r="I190" s="55">
        <v>45.5</v>
      </c>
      <c r="J190" s="59">
        <v>43.54</v>
      </c>
      <c r="K190" s="51">
        <v>43.54</v>
      </c>
      <c r="L190" s="51">
        <v>29.7</v>
      </c>
    </row>
    <row r="191" spans="1:12" ht="15" customHeight="1">
      <c r="A191" s="73">
        <f t="shared" si="2"/>
        <v>190</v>
      </c>
      <c r="B191" s="18">
        <v>4019</v>
      </c>
      <c r="C191" s="73">
        <f t="shared" si="2"/>
        <v>190</v>
      </c>
      <c r="D191" s="18">
        <v>4019</v>
      </c>
      <c r="E191" s="10" t="s">
        <v>142</v>
      </c>
      <c r="F191" s="80" t="s">
        <v>200</v>
      </c>
      <c r="G191" s="7">
        <v>28.8</v>
      </c>
      <c r="H191" s="7">
        <v>55.3</v>
      </c>
      <c r="I191" s="55">
        <v>30.9</v>
      </c>
      <c r="J191" s="55">
        <v>30.5</v>
      </c>
      <c r="K191" s="51">
        <v>30.37</v>
      </c>
      <c r="L191" s="51">
        <v>24.9</v>
      </c>
    </row>
    <row r="192" spans="1:12" ht="15" customHeight="1">
      <c r="A192" s="73">
        <f t="shared" si="2"/>
        <v>191</v>
      </c>
      <c r="B192" s="18">
        <v>4025</v>
      </c>
      <c r="C192" s="73">
        <f t="shared" si="2"/>
        <v>191</v>
      </c>
      <c r="D192" s="18">
        <v>4025</v>
      </c>
      <c r="E192" s="10" t="s">
        <v>220</v>
      </c>
      <c r="F192" s="80" t="s">
        <v>45</v>
      </c>
      <c r="G192" s="7">
        <v>20.7</v>
      </c>
      <c r="H192" s="7">
        <v>50.5</v>
      </c>
      <c r="I192" s="55">
        <v>54.2</v>
      </c>
      <c r="J192" s="55">
        <v>53.2</v>
      </c>
      <c r="K192" s="51">
        <v>51.89</v>
      </c>
      <c r="L192" s="51">
        <v>26.4</v>
      </c>
    </row>
    <row r="193" spans="1:12" ht="15" customHeight="1">
      <c r="A193" s="73">
        <f t="shared" si="2"/>
        <v>192</v>
      </c>
      <c r="B193" s="18">
        <v>4024</v>
      </c>
      <c r="C193" s="73">
        <f t="shared" si="2"/>
        <v>192</v>
      </c>
      <c r="D193" s="18">
        <v>4024</v>
      </c>
      <c r="E193" s="10" t="s">
        <v>126</v>
      </c>
      <c r="F193" s="80" t="s">
        <v>127</v>
      </c>
      <c r="G193" s="7">
        <v>21.6</v>
      </c>
      <c r="H193" s="3">
        <v>47</v>
      </c>
      <c r="I193" s="3">
        <v>24.3</v>
      </c>
      <c r="J193" s="55">
        <v>23.4</v>
      </c>
      <c r="K193" s="51">
        <v>24</v>
      </c>
      <c r="L193" s="51">
        <v>17.899999999999999</v>
      </c>
    </row>
    <row r="194" spans="1:12" ht="15" customHeight="1">
      <c r="A194" s="73">
        <f t="shared" si="2"/>
        <v>193</v>
      </c>
      <c r="B194" s="18">
        <v>5010</v>
      </c>
      <c r="C194" s="73">
        <f t="shared" si="2"/>
        <v>193</v>
      </c>
      <c r="D194" s="18">
        <v>5010</v>
      </c>
      <c r="E194" s="10" t="s">
        <v>139</v>
      </c>
      <c r="F194" s="80" t="s">
        <v>140</v>
      </c>
      <c r="G194" s="7">
        <v>34.1</v>
      </c>
      <c r="H194" s="7">
        <v>59.9</v>
      </c>
      <c r="I194" s="55">
        <v>13.5</v>
      </c>
      <c r="J194" s="55">
        <v>13.4</v>
      </c>
      <c r="K194" s="51">
        <v>13.6</v>
      </c>
      <c r="L194" s="51">
        <v>10</v>
      </c>
    </row>
    <row r="195" spans="1:12" ht="15" customHeight="1">
      <c r="A195" s="73">
        <f t="shared" si="2"/>
        <v>194</v>
      </c>
      <c r="B195" s="18">
        <v>4009</v>
      </c>
      <c r="C195" s="73">
        <f t="shared" si="2"/>
        <v>194</v>
      </c>
      <c r="D195" s="18">
        <v>4009</v>
      </c>
      <c r="E195" s="10" t="s">
        <v>229</v>
      </c>
      <c r="F195" s="80" t="s">
        <v>230</v>
      </c>
      <c r="G195" s="7">
        <v>35.9</v>
      </c>
      <c r="H195" s="7">
        <v>57.7</v>
      </c>
      <c r="I195" s="55">
        <v>11.3</v>
      </c>
      <c r="J195" s="55">
        <v>11.1</v>
      </c>
      <c r="K195" s="51">
        <v>11.2</v>
      </c>
      <c r="L195" s="51">
        <v>9.3000000000000007</v>
      </c>
    </row>
    <row r="196" spans="1:12" ht="15" customHeight="1">
      <c r="A196" s="73">
        <f t="shared" ref="A196:C259" si="3">A195+1</f>
        <v>195</v>
      </c>
      <c r="B196" s="18">
        <v>5008</v>
      </c>
      <c r="C196" s="73">
        <f t="shared" si="3"/>
        <v>195</v>
      </c>
      <c r="D196" s="18">
        <v>5008</v>
      </c>
      <c r="E196" s="10" t="s">
        <v>129</v>
      </c>
      <c r="F196" s="80" t="s">
        <v>232</v>
      </c>
      <c r="G196" s="7">
        <v>39.9</v>
      </c>
      <c r="H196" s="7">
        <v>57.5</v>
      </c>
      <c r="I196" s="55">
        <v>14.8</v>
      </c>
      <c r="J196" s="55">
        <v>13.6</v>
      </c>
      <c r="K196" s="51">
        <v>14</v>
      </c>
      <c r="L196" s="51">
        <v>10.8</v>
      </c>
    </row>
    <row r="197" spans="1:12" ht="15" customHeight="1">
      <c r="A197" s="73">
        <f t="shared" si="3"/>
        <v>196</v>
      </c>
      <c r="B197" s="18">
        <v>540</v>
      </c>
      <c r="C197" s="73">
        <f t="shared" si="3"/>
        <v>196</v>
      </c>
      <c r="D197" s="18">
        <v>540</v>
      </c>
      <c r="E197" s="10" t="s">
        <v>84</v>
      </c>
      <c r="F197" s="80" t="s">
        <v>240</v>
      </c>
      <c r="G197" s="7">
        <v>38.1</v>
      </c>
      <c r="H197" s="7">
        <v>52.5</v>
      </c>
      <c r="I197" s="55">
        <v>11.8</v>
      </c>
      <c r="J197" s="55">
        <v>11.3</v>
      </c>
      <c r="K197" s="51">
        <v>11.2</v>
      </c>
      <c r="L197" s="51">
        <v>8.4</v>
      </c>
    </row>
    <row r="198" spans="1:12" ht="15" customHeight="1">
      <c r="A198" s="73">
        <f t="shared" si="3"/>
        <v>197</v>
      </c>
      <c r="B198" s="18">
        <v>4074</v>
      </c>
      <c r="C198" s="73">
        <f t="shared" si="3"/>
        <v>197</v>
      </c>
      <c r="D198" s="18">
        <v>4074</v>
      </c>
      <c r="E198" s="10" t="s">
        <v>111</v>
      </c>
      <c r="F198" s="80" t="s">
        <v>25</v>
      </c>
      <c r="G198" s="7">
        <v>34.6</v>
      </c>
      <c r="H198" s="7">
        <v>52.7</v>
      </c>
      <c r="I198" s="55">
        <v>12.3</v>
      </c>
      <c r="J198" s="3">
        <v>11</v>
      </c>
      <c r="K198" s="51">
        <v>10.4</v>
      </c>
      <c r="L198" s="51"/>
    </row>
    <row r="199" spans="1:12" ht="15" customHeight="1">
      <c r="A199" s="73">
        <f t="shared" si="3"/>
        <v>198</v>
      </c>
      <c r="B199" s="18">
        <v>4006</v>
      </c>
      <c r="C199" s="73">
        <f t="shared" si="3"/>
        <v>198</v>
      </c>
      <c r="D199" s="18">
        <v>4006</v>
      </c>
      <c r="E199" s="10" t="s">
        <v>81</v>
      </c>
      <c r="F199" s="80" t="s">
        <v>82</v>
      </c>
      <c r="G199" s="3">
        <v>33</v>
      </c>
      <c r="H199" s="3">
        <v>53</v>
      </c>
      <c r="I199" s="3">
        <v>44.8</v>
      </c>
      <c r="J199" s="55">
        <v>44.6</v>
      </c>
      <c r="K199" s="51">
        <v>43.87</v>
      </c>
      <c r="L199" s="51">
        <v>26.5</v>
      </c>
    </row>
    <row r="200" spans="1:12" ht="15" customHeight="1">
      <c r="A200" s="73">
        <f t="shared" si="3"/>
        <v>199</v>
      </c>
      <c r="B200" s="18">
        <v>4008</v>
      </c>
      <c r="C200" s="73">
        <f t="shared" si="3"/>
        <v>199</v>
      </c>
      <c r="D200" s="18">
        <v>4008</v>
      </c>
      <c r="E200" s="10" t="s">
        <v>111</v>
      </c>
      <c r="F200" s="80" t="s">
        <v>25</v>
      </c>
      <c r="G200" s="7">
        <v>31.6</v>
      </c>
      <c r="H200" s="7">
        <v>54.3</v>
      </c>
      <c r="I200" s="55">
        <v>36.799999999999997</v>
      </c>
      <c r="J200" s="55">
        <v>33.700000000000003</v>
      </c>
      <c r="K200" s="51">
        <v>34.51</v>
      </c>
      <c r="L200" s="51">
        <v>26.6</v>
      </c>
    </row>
    <row r="201" spans="1:12" ht="15" customHeight="1">
      <c r="A201" s="73">
        <f t="shared" si="3"/>
        <v>200</v>
      </c>
      <c r="B201" s="18">
        <v>4014</v>
      </c>
      <c r="C201" s="73">
        <f t="shared" si="3"/>
        <v>200</v>
      </c>
      <c r="D201" s="18">
        <v>4014</v>
      </c>
      <c r="E201" s="10" t="s">
        <v>111</v>
      </c>
      <c r="F201" s="80" t="s">
        <v>25</v>
      </c>
      <c r="G201" s="7">
        <v>20.100000000000001</v>
      </c>
      <c r="H201" s="7">
        <v>44.8</v>
      </c>
      <c r="I201" s="55">
        <v>39.5</v>
      </c>
      <c r="J201" s="55">
        <v>39.5</v>
      </c>
      <c r="K201" s="51">
        <v>38.76</v>
      </c>
      <c r="L201" s="51">
        <v>26.8</v>
      </c>
    </row>
    <row r="202" spans="1:12" ht="15" customHeight="1">
      <c r="A202" s="73">
        <f t="shared" si="3"/>
        <v>201</v>
      </c>
      <c r="B202" s="18">
        <v>4023</v>
      </c>
      <c r="C202" s="73">
        <f t="shared" si="3"/>
        <v>201</v>
      </c>
      <c r="D202" s="18">
        <v>4023</v>
      </c>
      <c r="E202" s="10" t="s">
        <v>120</v>
      </c>
      <c r="F202" s="80" t="s">
        <v>225</v>
      </c>
      <c r="G202" s="7">
        <v>22.4</v>
      </c>
      <c r="H202" s="7">
        <v>41.5</v>
      </c>
      <c r="I202" s="55">
        <v>21</v>
      </c>
      <c r="J202" s="55">
        <v>20.9</v>
      </c>
      <c r="K202" s="51">
        <v>21.1</v>
      </c>
      <c r="L202" s="51">
        <v>14.7</v>
      </c>
    </row>
    <row r="203" spans="1:12" ht="15" customHeight="1">
      <c r="A203" s="73">
        <f t="shared" si="3"/>
        <v>202</v>
      </c>
      <c r="B203" s="18">
        <v>4013</v>
      </c>
      <c r="C203" s="73">
        <f t="shared" si="3"/>
        <v>202</v>
      </c>
      <c r="D203" s="18">
        <v>4013</v>
      </c>
      <c r="E203" s="10" t="s">
        <v>226</v>
      </c>
      <c r="F203" s="80" t="s">
        <v>227</v>
      </c>
      <c r="G203" s="7">
        <v>29.5</v>
      </c>
      <c r="H203" s="7">
        <v>45.5</v>
      </c>
      <c r="I203" s="55">
        <v>19.399999999999999</v>
      </c>
      <c r="J203" s="55">
        <v>19.100000000000001</v>
      </c>
      <c r="K203" s="51">
        <v>19.5</v>
      </c>
      <c r="L203" s="51">
        <v>26.5</v>
      </c>
    </row>
    <row r="204" spans="1:12" ht="15" customHeight="1">
      <c r="A204" s="73">
        <f t="shared" si="3"/>
        <v>203</v>
      </c>
      <c r="B204" s="18">
        <v>4004</v>
      </c>
      <c r="C204" s="73">
        <f t="shared" si="3"/>
        <v>203</v>
      </c>
      <c r="D204" s="18">
        <v>4004</v>
      </c>
      <c r="E204" s="10" t="s">
        <v>228</v>
      </c>
      <c r="F204" s="80" t="s">
        <v>32</v>
      </c>
      <c r="G204" s="7">
        <v>34.6</v>
      </c>
      <c r="H204" s="7">
        <v>49.4</v>
      </c>
      <c r="I204" s="55">
        <v>19.5</v>
      </c>
      <c r="J204" s="55">
        <v>19.100000000000001</v>
      </c>
      <c r="K204" s="51">
        <v>18.600000000000001</v>
      </c>
      <c r="L204" s="51">
        <v>18.5</v>
      </c>
    </row>
    <row r="205" spans="1:12" ht="15" customHeight="1">
      <c r="A205" s="73">
        <f t="shared" si="3"/>
        <v>204</v>
      </c>
      <c r="B205" s="18">
        <v>4003</v>
      </c>
      <c r="C205" s="73">
        <f t="shared" si="3"/>
        <v>204</v>
      </c>
      <c r="D205" s="18">
        <v>4003</v>
      </c>
      <c r="E205" s="10" t="s">
        <v>223</v>
      </c>
      <c r="F205" s="80" t="s">
        <v>232</v>
      </c>
      <c r="G205" s="7">
        <v>36.799999999999997</v>
      </c>
      <c r="H205" s="7">
        <v>49.2</v>
      </c>
      <c r="I205" s="55">
        <v>27.2</v>
      </c>
      <c r="J205" s="55">
        <v>26.8</v>
      </c>
      <c r="K205" s="51">
        <v>26.83</v>
      </c>
      <c r="L205" s="51">
        <v>19.899999999999999</v>
      </c>
    </row>
    <row r="206" spans="1:12" ht="15" customHeight="1">
      <c r="A206" s="73">
        <f t="shared" si="3"/>
        <v>205</v>
      </c>
      <c r="B206" s="18">
        <v>4005</v>
      </c>
      <c r="C206" s="73">
        <f t="shared" si="3"/>
        <v>205</v>
      </c>
      <c r="D206" s="18">
        <v>4005</v>
      </c>
      <c r="E206" s="10" t="s">
        <v>129</v>
      </c>
      <c r="F206" s="80" t="s">
        <v>232</v>
      </c>
      <c r="G206" s="7">
        <v>37.6</v>
      </c>
      <c r="H206" s="7">
        <v>46.5</v>
      </c>
      <c r="I206" s="55">
        <v>20.7</v>
      </c>
      <c r="J206" s="55">
        <v>20.6</v>
      </c>
      <c r="K206" s="51">
        <v>20.5</v>
      </c>
      <c r="L206" s="51">
        <v>16.2</v>
      </c>
    </row>
    <row r="207" spans="1:12" ht="15" customHeight="1">
      <c r="A207" s="73">
        <f t="shared" si="3"/>
        <v>206</v>
      </c>
      <c r="B207" s="18">
        <v>4002</v>
      </c>
      <c r="C207" s="73">
        <f t="shared" si="3"/>
        <v>206</v>
      </c>
      <c r="D207" s="18">
        <v>4002</v>
      </c>
      <c r="E207" s="10" t="s">
        <v>54</v>
      </c>
      <c r="F207" s="80" t="s">
        <v>240</v>
      </c>
      <c r="G207" s="7">
        <v>38.9</v>
      </c>
      <c r="H207" s="7">
        <v>49.7</v>
      </c>
      <c r="I207" s="55">
        <v>24.1</v>
      </c>
      <c r="J207" s="55">
        <v>23.8</v>
      </c>
      <c r="K207" s="51">
        <v>23.7</v>
      </c>
      <c r="L207" s="51">
        <v>17.7</v>
      </c>
    </row>
    <row r="208" spans="1:12" ht="15" customHeight="1">
      <c r="A208" s="73">
        <f t="shared" si="3"/>
        <v>207</v>
      </c>
      <c r="B208" s="18">
        <v>3004</v>
      </c>
      <c r="C208" s="73">
        <f t="shared" si="3"/>
        <v>207</v>
      </c>
      <c r="D208" s="18">
        <v>3004</v>
      </c>
      <c r="E208" s="10" t="s">
        <v>199</v>
      </c>
      <c r="F208" s="80" t="s">
        <v>23</v>
      </c>
      <c r="G208" s="7">
        <v>39.200000000000003</v>
      </c>
      <c r="H208" s="7">
        <v>43.7</v>
      </c>
      <c r="I208" s="55">
        <v>22.5</v>
      </c>
      <c r="J208" s="60">
        <v>22.5</v>
      </c>
      <c r="K208" s="51">
        <v>22.6</v>
      </c>
      <c r="L208" s="51">
        <v>4.9474130438944108</v>
      </c>
    </row>
    <row r="209" spans="1:12" ht="15" customHeight="1">
      <c r="A209" s="73">
        <f t="shared" si="3"/>
        <v>208</v>
      </c>
      <c r="B209" s="18">
        <v>3003</v>
      </c>
      <c r="C209" s="73">
        <f t="shared" si="3"/>
        <v>208</v>
      </c>
      <c r="D209" s="18">
        <v>3003</v>
      </c>
      <c r="E209" s="10" t="s">
        <v>231</v>
      </c>
      <c r="F209" s="80" t="s">
        <v>140</v>
      </c>
      <c r="G209" s="7">
        <v>39.9</v>
      </c>
      <c r="H209" s="7">
        <v>40.5</v>
      </c>
      <c r="I209" s="55">
        <v>16.899999999999999</v>
      </c>
      <c r="J209" s="55">
        <v>17.100000000000001</v>
      </c>
      <c r="K209" s="51">
        <v>17</v>
      </c>
      <c r="L209" s="51">
        <v>20.2</v>
      </c>
    </row>
    <row r="210" spans="1:12" ht="15" customHeight="1">
      <c r="A210" s="73">
        <f t="shared" si="3"/>
        <v>209</v>
      </c>
      <c r="B210" s="18">
        <v>3005</v>
      </c>
      <c r="C210" s="73">
        <f t="shared" si="3"/>
        <v>209</v>
      </c>
      <c r="D210" s="18">
        <v>3005</v>
      </c>
      <c r="E210" s="10" t="s">
        <v>229</v>
      </c>
      <c r="F210" s="80" t="s">
        <v>230</v>
      </c>
      <c r="G210" s="7">
        <v>35.5</v>
      </c>
      <c r="H210" s="7">
        <v>40.700000000000003</v>
      </c>
      <c r="I210" s="55">
        <v>15.7</v>
      </c>
      <c r="J210" s="55">
        <v>15.5</v>
      </c>
      <c r="K210" s="51">
        <v>15.4</v>
      </c>
      <c r="L210" s="51">
        <v>18.399999999999999</v>
      </c>
    </row>
    <row r="211" spans="1:12" ht="15" customHeight="1">
      <c r="A211" s="73">
        <f t="shared" si="3"/>
        <v>210</v>
      </c>
      <c r="B211" s="18">
        <v>4010</v>
      </c>
      <c r="C211" s="73">
        <f t="shared" si="3"/>
        <v>210</v>
      </c>
      <c r="D211" s="18">
        <v>4010</v>
      </c>
      <c r="E211" s="10" t="s">
        <v>223</v>
      </c>
      <c r="F211" s="80" t="s">
        <v>232</v>
      </c>
      <c r="G211" s="7">
        <v>34.4</v>
      </c>
      <c r="H211" s="7">
        <v>46.4</v>
      </c>
      <c r="I211" s="55">
        <v>12.3</v>
      </c>
      <c r="J211" s="55">
        <v>11.7</v>
      </c>
      <c r="K211" s="51">
        <v>11.7</v>
      </c>
      <c r="L211" s="51">
        <v>11.8</v>
      </c>
    </row>
    <row r="212" spans="1:12" ht="15" customHeight="1">
      <c r="A212" s="73">
        <f t="shared" si="3"/>
        <v>211</v>
      </c>
      <c r="B212" s="18">
        <v>4011</v>
      </c>
      <c r="C212" s="73">
        <f t="shared" si="3"/>
        <v>211</v>
      </c>
      <c r="D212" s="18">
        <v>4011</v>
      </c>
      <c r="E212" s="10" t="s">
        <v>141</v>
      </c>
      <c r="F212" s="80" t="s">
        <v>200</v>
      </c>
      <c r="G212" s="3">
        <v>33</v>
      </c>
      <c r="H212" s="7">
        <v>45.5</v>
      </c>
      <c r="I212" s="55">
        <v>20.399999999999999</v>
      </c>
      <c r="J212" s="55">
        <v>20.2</v>
      </c>
      <c r="K212" s="51">
        <v>19.8</v>
      </c>
      <c r="L212" s="51">
        <v>19.8</v>
      </c>
    </row>
    <row r="213" spans="1:12" ht="15" customHeight="1">
      <c r="A213" s="73">
        <f t="shared" si="3"/>
        <v>212</v>
      </c>
      <c r="B213" s="18">
        <v>4012</v>
      </c>
      <c r="C213" s="73">
        <f t="shared" si="3"/>
        <v>212</v>
      </c>
      <c r="D213" s="18">
        <v>4012</v>
      </c>
      <c r="E213" s="10" t="s">
        <v>129</v>
      </c>
      <c r="F213" s="80" t="s">
        <v>232</v>
      </c>
      <c r="G213" s="7">
        <v>31.2</v>
      </c>
      <c r="H213" s="7">
        <v>46.3</v>
      </c>
      <c r="I213" s="55">
        <v>25</v>
      </c>
      <c r="J213" s="55">
        <v>24.9</v>
      </c>
      <c r="K213" s="51">
        <v>25.9</v>
      </c>
      <c r="L213" s="51">
        <v>23.5</v>
      </c>
    </row>
    <row r="214" spans="1:12" ht="15" customHeight="1">
      <c r="A214" s="73">
        <f t="shared" si="3"/>
        <v>213</v>
      </c>
      <c r="B214" s="18">
        <v>3009</v>
      </c>
      <c r="C214" s="73">
        <f t="shared" si="3"/>
        <v>213</v>
      </c>
      <c r="D214" s="18">
        <v>3009</v>
      </c>
      <c r="E214" s="10" t="s">
        <v>184</v>
      </c>
      <c r="F214" s="80" t="s">
        <v>204</v>
      </c>
      <c r="G214" s="7">
        <v>31.9</v>
      </c>
      <c r="H214" s="7">
        <v>40.299999999999997</v>
      </c>
      <c r="I214" s="55">
        <v>14</v>
      </c>
      <c r="J214" s="55">
        <v>13.5</v>
      </c>
      <c r="K214" s="51">
        <v>13.5</v>
      </c>
      <c r="L214" s="51">
        <v>15</v>
      </c>
    </row>
    <row r="215" spans="1:12" ht="15" customHeight="1">
      <c r="A215" s="73">
        <f t="shared" si="3"/>
        <v>214</v>
      </c>
      <c r="B215" s="18">
        <v>3048</v>
      </c>
      <c r="C215" s="73">
        <f t="shared" si="3"/>
        <v>214</v>
      </c>
      <c r="D215" s="18">
        <v>3048</v>
      </c>
      <c r="E215" s="10" t="s">
        <v>137</v>
      </c>
      <c r="F215" s="80" t="s">
        <v>138</v>
      </c>
      <c r="G215" s="7">
        <v>20.9</v>
      </c>
      <c r="H215" s="7">
        <v>38.4</v>
      </c>
      <c r="I215" s="55">
        <v>51.8</v>
      </c>
      <c r="J215" s="61">
        <v>32.17</v>
      </c>
      <c r="K215" s="51">
        <v>32.17</v>
      </c>
      <c r="L215" s="51">
        <v>34.799999999999997</v>
      </c>
    </row>
    <row r="216" spans="1:12" ht="15" customHeight="1">
      <c r="A216" s="73">
        <f t="shared" si="3"/>
        <v>215</v>
      </c>
      <c r="B216" s="18">
        <v>4022</v>
      </c>
      <c r="C216" s="73">
        <f t="shared" si="3"/>
        <v>215</v>
      </c>
      <c r="D216" s="18">
        <v>4022</v>
      </c>
      <c r="E216" s="10" t="s">
        <v>125</v>
      </c>
      <c r="F216" s="80" t="s">
        <v>46</v>
      </c>
      <c r="G216" s="7">
        <v>22.9</v>
      </c>
      <c r="H216" s="3">
        <v>39</v>
      </c>
      <c r="I216" s="3">
        <v>83.5</v>
      </c>
      <c r="J216" s="59">
        <v>83.6</v>
      </c>
      <c r="K216" s="51">
        <v>83.6</v>
      </c>
      <c r="L216" s="51">
        <v>30.2</v>
      </c>
    </row>
    <row r="217" spans="1:12" ht="15" customHeight="1">
      <c r="A217" s="73">
        <f t="shared" si="3"/>
        <v>216</v>
      </c>
      <c r="B217" s="18">
        <v>3046</v>
      </c>
      <c r="C217" s="73">
        <f t="shared" si="3"/>
        <v>216</v>
      </c>
      <c r="D217" s="18">
        <v>3046</v>
      </c>
      <c r="E217" s="10" t="s">
        <v>129</v>
      </c>
      <c r="F217" s="80" t="s">
        <v>232</v>
      </c>
      <c r="G217" s="7">
        <v>20.8</v>
      </c>
      <c r="H217" s="7">
        <v>36.299999999999997</v>
      </c>
      <c r="I217" s="55">
        <v>18.399999999999999</v>
      </c>
      <c r="J217" s="55">
        <v>18.399999999999999</v>
      </c>
      <c r="K217" s="51">
        <v>18.399999999999999</v>
      </c>
      <c r="L217" s="51">
        <v>9.1999999999999993</v>
      </c>
    </row>
    <row r="218" spans="1:12" ht="15" customHeight="1">
      <c r="A218" s="73">
        <f t="shared" si="3"/>
        <v>217</v>
      </c>
      <c r="B218" s="18">
        <v>3045</v>
      </c>
      <c r="C218" s="73">
        <f t="shared" si="3"/>
        <v>217</v>
      </c>
      <c r="D218" s="18">
        <v>3045</v>
      </c>
      <c r="E218" s="10" t="s">
        <v>139</v>
      </c>
      <c r="F218" s="80" t="s">
        <v>140</v>
      </c>
      <c r="G218" s="7">
        <v>24.6</v>
      </c>
      <c r="H218" s="3">
        <v>32</v>
      </c>
      <c r="I218" s="3">
        <v>12.3</v>
      </c>
      <c r="J218" s="55">
        <v>12.3</v>
      </c>
      <c r="K218" s="51">
        <v>12.4</v>
      </c>
      <c r="L218" s="51">
        <v>10.9</v>
      </c>
    </row>
    <row r="219" spans="1:12" ht="15" customHeight="1">
      <c r="A219" s="73">
        <f t="shared" si="3"/>
        <v>218</v>
      </c>
      <c r="B219" s="18">
        <v>3035</v>
      </c>
      <c r="C219" s="73">
        <f t="shared" si="3"/>
        <v>218</v>
      </c>
      <c r="D219" s="18">
        <v>3035</v>
      </c>
      <c r="E219" s="10" t="s">
        <v>233</v>
      </c>
      <c r="F219" s="80" t="s">
        <v>127</v>
      </c>
      <c r="G219" s="7">
        <v>20.5</v>
      </c>
      <c r="H219" s="7">
        <v>31.2</v>
      </c>
      <c r="I219" s="55">
        <v>11.7</v>
      </c>
      <c r="J219" s="3">
        <v>11</v>
      </c>
      <c r="K219" s="51">
        <v>11</v>
      </c>
      <c r="L219" s="51">
        <v>9.1999999999999993</v>
      </c>
    </row>
    <row r="220" spans="1:12" ht="15" customHeight="1">
      <c r="A220" s="73">
        <f t="shared" si="3"/>
        <v>219</v>
      </c>
      <c r="B220" s="18">
        <v>3034</v>
      </c>
      <c r="C220" s="73">
        <f t="shared" si="3"/>
        <v>219</v>
      </c>
      <c r="D220" s="18">
        <v>3034</v>
      </c>
      <c r="E220" s="10" t="s">
        <v>142</v>
      </c>
      <c r="F220" s="80" t="s">
        <v>200</v>
      </c>
      <c r="G220" s="7">
        <v>20.399999999999999</v>
      </c>
      <c r="H220" s="7">
        <v>30.1</v>
      </c>
      <c r="I220" s="55">
        <v>16.3</v>
      </c>
      <c r="J220" s="55">
        <v>15.7</v>
      </c>
      <c r="K220" s="51">
        <v>15.3</v>
      </c>
      <c r="L220" s="51">
        <v>16.8</v>
      </c>
    </row>
    <row r="221" spans="1:12" ht="15" customHeight="1">
      <c r="A221" s="73">
        <f t="shared" si="3"/>
        <v>220</v>
      </c>
      <c r="B221" s="18">
        <v>3008</v>
      </c>
      <c r="C221" s="73">
        <f t="shared" si="3"/>
        <v>220</v>
      </c>
      <c r="D221" s="18">
        <v>3008</v>
      </c>
      <c r="E221" s="10" t="s">
        <v>142</v>
      </c>
      <c r="F221" s="80" t="s">
        <v>200</v>
      </c>
      <c r="G221" s="7">
        <v>32.200000000000003</v>
      </c>
      <c r="H221" s="7">
        <v>39.5</v>
      </c>
      <c r="I221" s="55">
        <v>41</v>
      </c>
      <c r="J221" s="55">
        <v>40.5</v>
      </c>
      <c r="K221" s="51">
        <v>40.47</v>
      </c>
      <c r="L221" s="51">
        <v>24.7</v>
      </c>
    </row>
    <row r="222" spans="1:12" ht="15" customHeight="1">
      <c r="A222" s="73">
        <f t="shared" si="3"/>
        <v>221</v>
      </c>
      <c r="B222" s="18">
        <v>3007</v>
      </c>
      <c r="C222" s="73">
        <f t="shared" si="3"/>
        <v>221</v>
      </c>
      <c r="D222" s="18">
        <v>3007</v>
      </c>
      <c r="E222" s="10" t="s">
        <v>139</v>
      </c>
      <c r="F222" s="80" t="s">
        <v>140</v>
      </c>
      <c r="G222" s="7">
        <v>34.6</v>
      </c>
      <c r="H222" s="7">
        <v>38.200000000000003</v>
      </c>
      <c r="I222" s="55">
        <v>11.6</v>
      </c>
      <c r="J222" s="55">
        <v>11.4</v>
      </c>
      <c r="K222" s="51">
        <v>11.4</v>
      </c>
      <c r="L222" s="51">
        <v>13</v>
      </c>
    </row>
    <row r="223" spans="1:12" ht="15" customHeight="1">
      <c r="A223" s="73">
        <f t="shared" si="3"/>
        <v>222</v>
      </c>
      <c r="B223" s="18">
        <v>541</v>
      </c>
      <c r="C223" s="73">
        <f t="shared" si="3"/>
        <v>222</v>
      </c>
      <c r="D223" s="18">
        <v>541</v>
      </c>
      <c r="E223" s="10" t="s">
        <v>126</v>
      </c>
      <c r="F223" s="80" t="s">
        <v>127</v>
      </c>
      <c r="G223" s="7">
        <v>32.799999999999997</v>
      </c>
      <c r="H223" s="20">
        <v>36.299999999999997</v>
      </c>
      <c r="I223" s="55">
        <v>12.8</v>
      </c>
      <c r="J223" s="55">
        <v>11.9</v>
      </c>
      <c r="K223" s="51">
        <v>10.85</v>
      </c>
      <c r="L223" s="51">
        <v>10.1</v>
      </c>
    </row>
    <row r="224" spans="1:12" ht="15" customHeight="1">
      <c r="A224" s="73">
        <f t="shared" si="3"/>
        <v>223</v>
      </c>
      <c r="B224" s="18">
        <v>3053</v>
      </c>
      <c r="C224" s="73">
        <f t="shared" si="3"/>
        <v>223</v>
      </c>
      <c r="D224" s="18">
        <v>3053</v>
      </c>
      <c r="E224" s="10" t="s">
        <v>172</v>
      </c>
      <c r="F224" s="80" t="s">
        <v>127</v>
      </c>
      <c r="G224" s="7">
        <v>39.799999999999997</v>
      </c>
      <c r="H224" s="7">
        <v>38.6</v>
      </c>
      <c r="I224" s="55">
        <v>20.100000000000001</v>
      </c>
      <c r="J224" s="55">
        <v>19.3</v>
      </c>
      <c r="K224" s="51">
        <v>17.149999999999999</v>
      </c>
      <c r="L224" s="51">
        <v>18.8</v>
      </c>
    </row>
    <row r="225" spans="1:12" ht="15" customHeight="1">
      <c r="A225" s="73">
        <f t="shared" si="3"/>
        <v>224</v>
      </c>
      <c r="B225" s="18">
        <v>3075</v>
      </c>
      <c r="C225" s="73">
        <f t="shared" si="3"/>
        <v>224</v>
      </c>
      <c r="D225" s="18">
        <v>3075</v>
      </c>
      <c r="E225" s="11" t="s">
        <v>203</v>
      </c>
      <c r="F225" s="80" t="s">
        <v>204</v>
      </c>
      <c r="G225" s="3">
        <v>32</v>
      </c>
      <c r="H225" s="20">
        <v>30.1</v>
      </c>
      <c r="I225" s="55">
        <v>12.1</v>
      </c>
      <c r="J225" s="3">
        <v>11</v>
      </c>
      <c r="K225" s="51">
        <v>10.4</v>
      </c>
      <c r="L225" s="51">
        <v>13</v>
      </c>
    </row>
    <row r="226" spans="1:12" ht="15" customHeight="1">
      <c r="A226" s="73">
        <f t="shared" si="3"/>
        <v>225</v>
      </c>
      <c r="B226" s="18">
        <v>523</v>
      </c>
      <c r="C226" s="73">
        <f t="shared" si="3"/>
        <v>225</v>
      </c>
      <c r="D226" s="18">
        <v>523</v>
      </c>
      <c r="E226" s="10" t="s">
        <v>187</v>
      </c>
      <c r="F226" s="80" t="s">
        <v>127</v>
      </c>
      <c r="G226" s="7">
        <v>34.4</v>
      </c>
      <c r="H226" s="7">
        <v>29.9</v>
      </c>
      <c r="I226" s="55" t="s">
        <v>94</v>
      </c>
      <c r="J226" s="55">
        <v>24.6</v>
      </c>
      <c r="K226" s="51">
        <v>23</v>
      </c>
      <c r="L226" s="51">
        <v>19.7</v>
      </c>
    </row>
    <row r="227" spans="1:12" ht="15" customHeight="1">
      <c r="A227" s="73">
        <f t="shared" si="3"/>
        <v>226</v>
      </c>
      <c r="B227" s="18">
        <v>3074</v>
      </c>
      <c r="C227" s="73">
        <f t="shared" si="3"/>
        <v>226</v>
      </c>
      <c r="D227" s="18">
        <v>3074</v>
      </c>
      <c r="E227" s="10" t="s">
        <v>24</v>
      </c>
      <c r="F227" s="80" t="s">
        <v>218</v>
      </c>
      <c r="G227" s="7">
        <v>37.9</v>
      </c>
      <c r="H227" s="7">
        <v>28.8</v>
      </c>
      <c r="I227" s="55" t="s">
        <v>94</v>
      </c>
      <c r="J227" s="55">
        <v>13.8</v>
      </c>
      <c r="K227" s="51">
        <v>12.9</v>
      </c>
      <c r="L227" s="51">
        <v>14</v>
      </c>
    </row>
    <row r="228" spans="1:12" ht="15" customHeight="1">
      <c r="A228" s="73">
        <f t="shared" si="3"/>
        <v>227</v>
      </c>
      <c r="B228" s="18">
        <v>3011</v>
      </c>
      <c r="C228" s="73">
        <f t="shared" si="3"/>
        <v>227</v>
      </c>
      <c r="D228" s="18">
        <v>3011</v>
      </c>
      <c r="E228" s="10" t="s">
        <v>137</v>
      </c>
      <c r="F228" s="80" t="s">
        <v>138</v>
      </c>
      <c r="G228" s="7">
        <v>37.299999999999997</v>
      </c>
      <c r="H228" s="7">
        <v>23</v>
      </c>
      <c r="I228" s="55" t="s">
        <v>94</v>
      </c>
      <c r="J228" s="60">
        <v>31.4</v>
      </c>
      <c r="K228" s="51">
        <v>31.3</v>
      </c>
      <c r="L228" s="51">
        <v>21.2</v>
      </c>
    </row>
    <row r="229" spans="1:12" ht="15" customHeight="1">
      <c r="A229" s="73">
        <f t="shared" si="3"/>
        <v>228</v>
      </c>
      <c r="B229" s="18">
        <v>3055</v>
      </c>
      <c r="C229" s="73">
        <f t="shared" si="3"/>
        <v>228</v>
      </c>
      <c r="D229" s="18">
        <v>3055</v>
      </c>
      <c r="E229" s="10" t="s">
        <v>172</v>
      </c>
      <c r="F229" s="80" t="s">
        <v>127</v>
      </c>
      <c r="G229" s="3">
        <v>32</v>
      </c>
      <c r="H229" s="7">
        <v>25.9</v>
      </c>
      <c r="I229" s="55" t="s">
        <v>94</v>
      </c>
      <c r="J229" s="55">
        <v>18.3</v>
      </c>
      <c r="K229" s="51">
        <v>15.9</v>
      </c>
      <c r="L229" s="51">
        <v>18.899999999999999</v>
      </c>
    </row>
    <row r="230" spans="1:12" ht="15" customHeight="1">
      <c r="A230" s="73">
        <f t="shared" si="3"/>
        <v>229</v>
      </c>
      <c r="B230" s="18">
        <v>3042</v>
      </c>
      <c r="C230" s="73">
        <f t="shared" si="3"/>
        <v>229</v>
      </c>
      <c r="D230" s="18">
        <v>3042</v>
      </c>
      <c r="E230" s="10" t="s">
        <v>129</v>
      </c>
      <c r="F230" s="80" t="s">
        <v>232</v>
      </c>
      <c r="G230" s="3">
        <v>31</v>
      </c>
      <c r="H230" s="3">
        <v>25</v>
      </c>
      <c r="I230" s="3">
        <v>31.9</v>
      </c>
      <c r="J230" s="59">
        <v>31.72</v>
      </c>
      <c r="K230" s="51">
        <v>31.72</v>
      </c>
      <c r="L230" s="51">
        <v>23.7</v>
      </c>
    </row>
    <row r="231" spans="1:12" ht="15" customHeight="1">
      <c r="A231" s="73">
        <f t="shared" si="3"/>
        <v>230</v>
      </c>
      <c r="B231" s="18">
        <v>3044</v>
      </c>
      <c r="C231" s="73">
        <f t="shared" si="3"/>
        <v>230</v>
      </c>
      <c r="D231" s="18">
        <v>3044</v>
      </c>
      <c r="E231" s="10" t="s">
        <v>184</v>
      </c>
      <c r="F231" s="80" t="s">
        <v>204</v>
      </c>
      <c r="G231" s="7">
        <v>30.4</v>
      </c>
      <c r="H231" s="7">
        <v>21.3</v>
      </c>
      <c r="I231" s="55">
        <v>47.7</v>
      </c>
      <c r="J231" s="59">
        <v>45.11</v>
      </c>
      <c r="K231" s="51">
        <v>45.11</v>
      </c>
      <c r="L231" s="51">
        <v>31.6</v>
      </c>
    </row>
    <row r="232" spans="1:12" ht="15" customHeight="1">
      <c r="A232" s="73">
        <f t="shared" si="3"/>
        <v>231</v>
      </c>
      <c r="B232" s="18">
        <v>3041</v>
      </c>
      <c r="C232" s="73">
        <f t="shared" si="3"/>
        <v>231</v>
      </c>
      <c r="D232" s="18">
        <v>3041</v>
      </c>
      <c r="E232" s="10" t="s">
        <v>126</v>
      </c>
      <c r="F232" s="80" t="s">
        <v>127</v>
      </c>
      <c r="G232" s="7">
        <v>29.5</v>
      </c>
      <c r="H232" s="7">
        <v>25.1</v>
      </c>
      <c r="I232" s="55" t="s">
        <v>94</v>
      </c>
      <c r="J232" s="3">
        <v>21</v>
      </c>
      <c r="K232" s="51">
        <v>22.5</v>
      </c>
      <c r="L232" s="51">
        <v>16.399999999999999</v>
      </c>
    </row>
    <row r="233" spans="1:12" ht="15" customHeight="1">
      <c r="A233" s="73">
        <f t="shared" si="3"/>
        <v>232</v>
      </c>
      <c r="B233" s="18">
        <v>3043</v>
      </c>
      <c r="C233" s="73">
        <f t="shared" si="3"/>
        <v>232</v>
      </c>
      <c r="D233" s="18">
        <v>3043</v>
      </c>
      <c r="E233" s="10" t="s">
        <v>137</v>
      </c>
      <c r="F233" s="80" t="s">
        <v>138</v>
      </c>
      <c r="G233" s="7">
        <v>27.5</v>
      </c>
      <c r="H233" s="7">
        <v>28.1</v>
      </c>
      <c r="I233" s="55">
        <v>29.7</v>
      </c>
      <c r="J233" s="55">
        <v>29.5</v>
      </c>
      <c r="K233" s="51">
        <v>29.43</v>
      </c>
      <c r="L233" s="51">
        <v>22.6</v>
      </c>
    </row>
    <row r="234" spans="1:12" ht="15" customHeight="1">
      <c r="A234" s="73">
        <f t="shared" si="3"/>
        <v>233</v>
      </c>
      <c r="B234" s="18">
        <v>10053</v>
      </c>
      <c r="C234" s="73">
        <f t="shared" si="3"/>
        <v>233</v>
      </c>
      <c r="D234" s="18">
        <v>10053</v>
      </c>
      <c r="E234" s="10" t="s">
        <v>233</v>
      </c>
      <c r="F234" s="80" t="s">
        <v>127</v>
      </c>
      <c r="G234" s="7">
        <v>26.9</v>
      </c>
      <c r="H234" s="20">
        <v>29.8</v>
      </c>
      <c r="I234" s="55">
        <v>11.8</v>
      </c>
      <c r="J234" s="55">
        <v>11.6</v>
      </c>
      <c r="K234" s="51">
        <v>11.5</v>
      </c>
      <c r="L234" s="51">
        <v>12.4</v>
      </c>
    </row>
    <row r="235" spans="1:12" ht="15" customHeight="1">
      <c r="A235" s="73">
        <f t="shared" si="3"/>
        <v>234</v>
      </c>
      <c r="B235" s="18">
        <v>10054</v>
      </c>
      <c r="C235" s="73">
        <f t="shared" si="3"/>
        <v>234</v>
      </c>
      <c r="D235" s="18">
        <v>10054</v>
      </c>
      <c r="E235" s="10" t="s">
        <v>229</v>
      </c>
      <c r="F235" s="80" t="s">
        <v>230</v>
      </c>
      <c r="G235" s="7">
        <v>25.5</v>
      </c>
      <c r="H235" s="7">
        <v>27.8</v>
      </c>
      <c r="I235" s="55">
        <v>10.8</v>
      </c>
      <c r="J235" s="55">
        <v>10.5</v>
      </c>
      <c r="K235" s="51">
        <v>10.5</v>
      </c>
      <c r="L235" s="51">
        <v>9.3000000000000007</v>
      </c>
    </row>
    <row r="236" spans="1:12" ht="15" customHeight="1">
      <c r="A236" s="73">
        <f t="shared" si="3"/>
        <v>235</v>
      </c>
      <c r="B236" s="18">
        <v>536</v>
      </c>
      <c r="C236" s="73">
        <f t="shared" si="3"/>
        <v>235</v>
      </c>
      <c r="D236" s="18">
        <v>536</v>
      </c>
      <c r="E236" s="10" t="s">
        <v>139</v>
      </c>
      <c r="F236" s="80" t="s">
        <v>140</v>
      </c>
      <c r="G236" s="3">
        <v>25</v>
      </c>
      <c r="H236" s="7">
        <v>25.7</v>
      </c>
      <c r="I236" s="55">
        <v>12.1</v>
      </c>
      <c r="J236" s="55">
        <v>11.8</v>
      </c>
      <c r="K236" s="51">
        <v>11.8</v>
      </c>
      <c r="L236" s="51">
        <v>6.4</v>
      </c>
    </row>
    <row r="237" spans="1:12" ht="15" customHeight="1">
      <c r="A237" s="73">
        <f t="shared" si="3"/>
        <v>236</v>
      </c>
      <c r="B237" s="18">
        <v>3040</v>
      </c>
      <c r="C237" s="73">
        <f t="shared" si="3"/>
        <v>236</v>
      </c>
      <c r="D237" s="18">
        <v>3040</v>
      </c>
      <c r="E237" s="10" t="s">
        <v>141</v>
      </c>
      <c r="F237" s="80" t="s">
        <v>200</v>
      </c>
      <c r="G237" s="7">
        <v>25.7</v>
      </c>
      <c r="H237" s="7">
        <v>24.5</v>
      </c>
      <c r="I237" s="55">
        <v>25.6</v>
      </c>
      <c r="J237" s="55">
        <v>25.3</v>
      </c>
      <c r="K237" s="51">
        <v>25.3</v>
      </c>
      <c r="L237" s="51">
        <v>19.100000000000001</v>
      </c>
    </row>
    <row r="238" spans="1:12" ht="15" customHeight="1">
      <c r="A238" s="73">
        <f t="shared" si="3"/>
        <v>237</v>
      </c>
      <c r="B238" s="18">
        <v>522</v>
      </c>
      <c r="C238" s="73">
        <f t="shared" si="3"/>
        <v>237</v>
      </c>
      <c r="D238" s="18">
        <v>522</v>
      </c>
      <c r="E238" s="10" t="s">
        <v>181</v>
      </c>
      <c r="F238" s="80" t="s">
        <v>46</v>
      </c>
      <c r="G238" s="7">
        <v>29.6</v>
      </c>
      <c r="H238" s="7">
        <v>21.7</v>
      </c>
      <c r="I238" s="55">
        <v>13.9</v>
      </c>
      <c r="J238" s="55">
        <v>13.2</v>
      </c>
      <c r="K238" s="51">
        <v>13.1</v>
      </c>
      <c r="L238" s="51">
        <v>12.3</v>
      </c>
    </row>
    <row r="239" spans="1:12" ht="15" customHeight="1">
      <c r="A239" s="73">
        <f t="shared" si="3"/>
        <v>238</v>
      </c>
      <c r="B239" s="18">
        <v>521</v>
      </c>
      <c r="C239" s="73">
        <f t="shared" si="3"/>
        <v>238</v>
      </c>
      <c r="D239" s="18">
        <v>521</v>
      </c>
      <c r="E239" s="10" t="s">
        <v>139</v>
      </c>
      <c r="F239" s="80" t="s">
        <v>140</v>
      </c>
      <c r="G239" s="7">
        <v>28.5</v>
      </c>
      <c r="H239" s="7">
        <v>20.100000000000001</v>
      </c>
      <c r="I239" s="55">
        <v>12.5</v>
      </c>
      <c r="J239" s="3">
        <v>12</v>
      </c>
      <c r="K239" s="51">
        <v>12.3</v>
      </c>
      <c r="L239" s="51">
        <v>7.9752258188823708</v>
      </c>
    </row>
    <row r="240" spans="1:12" ht="15" customHeight="1">
      <c r="A240" s="73">
        <f t="shared" si="3"/>
        <v>239</v>
      </c>
      <c r="B240" s="18">
        <v>3038</v>
      </c>
      <c r="C240" s="73">
        <f t="shared" si="3"/>
        <v>239</v>
      </c>
      <c r="D240" s="18">
        <v>3038</v>
      </c>
      <c r="E240" s="10" t="s">
        <v>129</v>
      </c>
      <c r="F240" s="80" t="s">
        <v>232</v>
      </c>
      <c r="G240" s="7">
        <v>24.5</v>
      </c>
      <c r="H240" s="7">
        <v>21.8</v>
      </c>
      <c r="I240" s="55">
        <v>14</v>
      </c>
      <c r="J240" s="55">
        <v>13.6</v>
      </c>
      <c r="K240" s="51">
        <v>13.7</v>
      </c>
      <c r="L240" s="51">
        <v>9.5</v>
      </c>
    </row>
    <row r="241" spans="1:12" ht="15" customHeight="1">
      <c r="A241" s="73">
        <f t="shared" si="3"/>
        <v>240</v>
      </c>
      <c r="B241" s="18">
        <v>3036</v>
      </c>
      <c r="C241" s="73">
        <f t="shared" si="3"/>
        <v>240</v>
      </c>
      <c r="D241" s="18">
        <v>3036</v>
      </c>
      <c r="E241" s="10" t="s">
        <v>220</v>
      </c>
      <c r="F241" s="80" t="s">
        <v>45</v>
      </c>
      <c r="G241" s="7">
        <v>20.100000000000001</v>
      </c>
      <c r="H241" s="7">
        <v>25.2</v>
      </c>
      <c r="I241" s="55">
        <v>44.4</v>
      </c>
      <c r="J241" s="55">
        <v>42.9</v>
      </c>
      <c r="K241" s="51">
        <v>40.99</v>
      </c>
      <c r="L241" s="51">
        <v>29.2</v>
      </c>
    </row>
    <row r="242" spans="1:12" ht="15" customHeight="1">
      <c r="A242" s="73">
        <f t="shared" si="3"/>
        <v>241</v>
      </c>
      <c r="B242" s="18">
        <v>3033</v>
      </c>
      <c r="C242" s="73">
        <f t="shared" si="3"/>
        <v>241</v>
      </c>
      <c r="D242" s="18">
        <v>3033</v>
      </c>
      <c r="E242" s="10" t="s">
        <v>126</v>
      </c>
      <c r="F242" s="80" t="s">
        <v>127</v>
      </c>
      <c r="G242" s="7">
        <v>20.100000000000001</v>
      </c>
      <c r="H242" s="7">
        <v>29.7</v>
      </c>
      <c r="I242" s="55">
        <v>11.8</v>
      </c>
      <c r="J242" s="55">
        <v>11.6</v>
      </c>
      <c r="K242" s="51">
        <v>11.6</v>
      </c>
      <c r="L242" s="51">
        <v>10.1</v>
      </c>
    </row>
    <row r="243" spans="1:12" ht="15" customHeight="1">
      <c r="A243" s="73">
        <f t="shared" si="3"/>
        <v>242</v>
      </c>
      <c r="B243" s="18">
        <v>3063</v>
      </c>
      <c r="C243" s="73">
        <f t="shared" si="3"/>
        <v>242</v>
      </c>
      <c r="D243" s="18">
        <v>3063</v>
      </c>
      <c r="E243" s="10" t="s">
        <v>111</v>
      </c>
      <c r="F243" s="80" t="s">
        <v>25</v>
      </c>
      <c r="G243" s="7">
        <v>24.7</v>
      </c>
      <c r="H243" s="7">
        <v>18.2</v>
      </c>
      <c r="I243" s="55">
        <v>18</v>
      </c>
      <c r="J243" s="55">
        <v>17.100000000000001</v>
      </c>
      <c r="K243" s="51">
        <v>16.899999999999999</v>
      </c>
      <c r="L243" s="51">
        <v>9.3000000000000007</v>
      </c>
    </row>
    <row r="244" spans="1:12" ht="15" customHeight="1">
      <c r="A244" s="73">
        <f t="shared" si="3"/>
        <v>243</v>
      </c>
      <c r="B244" s="18">
        <v>3062</v>
      </c>
      <c r="C244" s="73">
        <f t="shared" si="3"/>
        <v>243</v>
      </c>
      <c r="D244" s="18">
        <v>3062</v>
      </c>
      <c r="E244" s="10" t="s">
        <v>172</v>
      </c>
      <c r="F244" s="80" t="s">
        <v>127</v>
      </c>
      <c r="G244" s="7">
        <v>21.4</v>
      </c>
      <c r="H244" s="7">
        <v>16.399999999999999</v>
      </c>
      <c r="I244" s="55">
        <v>16.600000000000001</v>
      </c>
      <c r="J244" s="55">
        <v>15.8</v>
      </c>
      <c r="K244" s="51">
        <v>13.4</v>
      </c>
      <c r="L244" s="51">
        <v>17.399999999999999</v>
      </c>
    </row>
    <row r="245" spans="1:12" ht="15" customHeight="1">
      <c r="A245" s="73">
        <f t="shared" si="3"/>
        <v>244</v>
      </c>
      <c r="B245" s="18">
        <v>3020</v>
      </c>
      <c r="C245" s="73">
        <f t="shared" si="3"/>
        <v>244</v>
      </c>
      <c r="D245" s="18">
        <v>3020</v>
      </c>
      <c r="E245" s="10" t="s">
        <v>132</v>
      </c>
      <c r="F245" s="80" t="s">
        <v>200</v>
      </c>
      <c r="G245" s="7">
        <v>20.100000000000001</v>
      </c>
      <c r="H245" s="7">
        <v>16</v>
      </c>
      <c r="I245" s="55" t="s">
        <v>94</v>
      </c>
      <c r="J245" s="55">
        <v>14.5</v>
      </c>
      <c r="K245" s="51">
        <v>14.4</v>
      </c>
      <c r="L245" s="51"/>
    </row>
    <row r="246" spans="1:12" ht="15" customHeight="1">
      <c r="A246" s="73">
        <f t="shared" si="3"/>
        <v>245</v>
      </c>
      <c r="B246" s="18">
        <v>3019</v>
      </c>
      <c r="C246" s="73">
        <f t="shared" si="3"/>
        <v>245</v>
      </c>
      <c r="D246" s="18">
        <v>3019</v>
      </c>
      <c r="E246" s="10" t="s">
        <v>53</v>
      </c>
      <c r="F246" s="80" t="s">
        <v>46</v>
      </c>
      <c r="G246" s="7">
        <v>25.3</v>
      </c>
      <c r="H246" s="7">
        <v>10.8</v>
      </c>
      <c r="I246" s="55">
        <v>53</v>
      </c>
      <c r="J246" s="55">
        <v>52.2</v>
      </c>
      <c r="K246" s="51">
        <v>50.84</v>
      </c>
      <c r="L246" s="51">
        <v>21.9</v>
      </c>
    </row>
    <row r="247" spans="1:12" ht="15" customHeight="1">
      <c r="A247" s="73">
        <f t="shared" si="3"/>
        <v>246</v>
      </c>
      <c r="B247" s="18">
        <v>3018</v>
      </c>
      <c r="C247" s="73">
        <f t="shared" si="3"/>
        <v>246</v>
      </c>
      <c r="D247" s="18">
        <v>3018</v>
      </c>
      <c r="E247" s="10" t="s">
        <v>137</v>
      </c>
      <c r="F247" s="80" t="s">
        <v>138</v>
      </c>
      <c r="G247" s="7">
        <v>26.7</v>
      </c>
      <c r="H247" s="7">
        <v>12.2</v>
      </c>
      <c r="I247" s="55">
        <v>17.2</v>
      </c>
      <c r="J247" s="55">
        <v>16.8</v>
      </c>
      <c r="K247" s="51">
        <v>16.7</v>
      </c>
      <c r="L247" s="51">
        <v>15.6</v>
      </c>
    </row>
    <row r="248" spans="1:12" ht="15" customHeight="1">
      <c r="A248" s="73">
        <f t="shared" si="3"/>
        <v>247</v>
      </c>
      <c r="B248" s="18">
        <v>3060</v>
      </c>
      <c r="C248" s="73">
        <f t="shared" si="3"/>
        <v>247</v>
      </c>
      <c r="D248" s="18">
        <v>3060</v>
      </c>
      <c r="E248" s="10" t="s">
        <v>237</v>
      </c>
      <c r="F248" s="80" t="s">
        <v>215</v>
      </c>
      <c r="G248" s="7">
        <v>27.9</v>
      </c>
      <c r="H248" s="7">
        <v>11.6</v>
      </c>
      <c r="I248" s="55">
        <v>10.6</v>
      </c>
      <c r="J248" s="55">
        <v>10.3</v>
      </c>
      <c r="K248" s="51">
        <v>10.3</v>
      </c>
      <c r="L248" s="51">
        <v>12.2</v>
      </c>
    </row>
    <row r="249" spans="1:12" ht="15" customHeight="1">
      <c r="A249" s="73">
        <f t="shared" si="3"/>
        <v>248</v>
      </c>
      <c r="B249" s="18">
        <v>3016</v>
      </c>
      <c r="C249" s="73">
        <f t="shared" si="3"/>
        <v>248</v>
      </c>
      <c r="D249" s="18">
        <v>3016</v>
      </c>
      <c r="E249" s="10" t="s">
        <v>129</v>
      </c>
      <c r="F249" s="80" t="s">
        <v>232</v>
      </c>
      <c r="G249" s="7">
        <v>32.200000000000003</v>
      </c>
      <c r="H249" s="7">
        <v>12.1</v>
      </c>
      <c r="I249" s="55">
        <v>14.3</v>
      </c>
      <c r="J249" s="55">
        <v>14.2</v>
      </c>
      <c r="K249" s="51">
        <v>13.8</v>
      </c>
      <c r="L249" s="51">
        <v>9.8000000000000007</v>
      </c>
    </row>
    <row r="250" spans="1:12" ht="15" customHeight="1">
      <c r="A250" s="73">
        <f t="shared" si="3"/>
        <v>249</v>
      </c>
      <c r="B250" s="72" t="s">
        <v>26</v>
      </c>
      <c r="C250" s="73">
        <f t="shared" si="3"/>
        <v>249</v>
      </c>
      <c r="D250" s="72" t="s">
        <v>26</v>
      </c>
      <c r="E250" s="56" t="s">
        <v>203</v>
      </c>
      <c r="F250" s="80" t="s">
        <v>204</v>
      </c>
      <c r="G250" s="7">
        <v>30.7</v>
      </c>
      <c r="H250" s="7">
        <v>15.8</v>
      </c>
      <c r="I250" s="55">
        <v>64.599999999999994</v>
      </c>
      <c r="J250" s="55" t="s">
        <v>219</v>
      </c>
      <c r="K250" s="40"/>
      <c r="L250" s="8"/>
    </row>
    <row r="251" spans="1:12" ht="15" customHeight="1">
      <c r="A251" s="73">
        <f t="shared" si="3"/>
        <v>250</v>
      </c>
      <c r="B251" s="18">
        <v>3066</v>
      </c>
      <c r="C251" s="73">
        <f t="shared" si="3"/>
        <v>250</v>
      </c>
      <c r="D251" s="18">
        <v>3066</v>
      </c>
      <c r="E251" s="10" t="s">
        <v>132</v>
      </c>
      <c r="F251" s="80" t="s">
        <v>200</v>
      </c>
      <c r="G251" s="7">
        <v>34.5</v>
      </c>
      <c r="H251" s="7">
        <v>15.7</v>
      </c>
      <c r="I251" s="55">
        <v>27.5</v>
      </c>
      <c r="J251" s="3">
        <v>27</v>
      </c>
      <c r="K251" s="51">
        <v>27.1</v>
      </c>
      <c r="L251" s="51">
        <v>13.3</v>
      </c>
    </row>
    <row r="252" spans="1:12" ht="15" customHeight="1">
      <c r="A252" s="73">
        <f t="shared" si="3"/>
        <v>251</v>
      </c>
      <c r="B252" s="18">
        <v>3015</v>
      </c>
      <c r="C252" s="73">
        <f t="shared" si="3"/>
        <v>251</v>
      </c>
      <c r="D252" s="18">
        <v>3015</v>
      </c>
      <c r="E252" s="10" t="s">
        <v>137</v>
      </c>
      <c r="F252" s="80" t="s">
        <v>138</v>
      </c>
      <c r="G252" s="7">
        <v>31.7</v>
      </c>
      <c r="H252" s="7">
        <v>19.399999999999999</v>
      </c>
      <c r="I252" s="55">
        <v>14.3</v>
      </c>
      <c r="J252" s="55">
        <v>13.3</v>
      </c>
      <c r="K252" s="51">
        <v>13.3</v>
      </c>
      <c r="L252" s="51">
        <v>11</v>
      </c>
    </row>
    <row r="253" spans="1:12" ht="15" customHeight="1">
      <c r="A253" s="73">
        <f t="shared" si="3"/>
        <v>252</v>
      </c>
      <c r="B253" s="18">
        <v>520</v>
      </c>
      <c r="C253" s="73">
        <f t="shared" si="3"/>
        <v>252</v>
      </c>
      <c r="D253" s="18">
        <v>520</v>
      </c>
      <c r="E253" s="10" t="s">
        <v>126</v>
      </c>
      <c r="F253" s="80" t="s">
        <v>127</v>
      </c>
      <c r="G253" s="7">
        <v>35.1</v>
      </c>
      <c r="H253" s="20">
        <v>19.100000000000001</v>
      </c>
      <c r="I253" s="55">
        <v>13.4</v>
      </c>
      <c r="J253" s="55">
        <v>12.3</v>
      </c>
      <c r="K253" s="51">
        <v>11.65</v>
      </c>
      <c r="L253" s="51">
        <v>9.8000000000000007</v>
      </c>
    </row>
    <row r="254" spans="1:12" ht="15" customHeight="1">
      <c r="A254" s="73">
        <f t="shared" si="3"/>
        <v>253</v>
      </c>
      <c r="B254" s="18">
        <v>3013</v>
      </c>
      <c r="C254" s="73">
        <f t="shared" si="3"/>
        <v>253</v>
      </c>
      <c r="D254" s="18">
        <v>3013</v>
      </c>
      <c r="E254" s="10" t="s">
        <v>137</v>
      </c>
      <c r="F254" s="80" t="s">
        <v>138</v>
      </c>
      <c r="G254" s="7">
        <v>35.200000000000003</v>
      </c>
      <c r="H254" s="7">
        <v>17.8</v>
      </c>
      <c r="I254" s="55" t="s">
        <v>94</v>
      </c>
      <c r="J254" s="60">
        <v>50.8</v>
      </c>
      <c r="K254" s="51">
        <v>50.8</v>
      </c>
      <c r="L254" s="51">
        <v>26.8</v>
      </c>
    </row>
    <row r="255" spans="1:12" ht="15" customHeight="1">
      <c r="A255" s="73">
        <f t="shared" si="3"/>
        <v>254</v>
      </c>
      <c r="B255" s="18">
        <v>519</v>
      </c>
      <c r="C255" s="73">
        <f t="shared" si="3"/>
        <v>254</v>
      </c>
      <c r="D255" s="18">
        <v>519</v>
      </c>
      <c r="E255" s="10" t="s">
        <v>126</v>
      </c>
      <c r="F255" s="80" t="s">
        <v>127</v>
      </c>
      <c r="G255" s="7">
        <v>36.200000000000003</v>
      </c>
      <c r="H255" s="7">
        <v>18.5</v>
      </c>
      <c r="I255" s="55">
        <v>16.5</v>
      </c>
      <c r="J255" s="55">
        <v>15.4</v>
      </c>
      <c r="K255" s="51">
        <v>15.3</v>
      </c>
      <c r="L255" s="51">
        <v>13.9</v>
      </c>
    </row>
    <row r="256" spans="1:12" ht="15" customHeight="1">
      <c r="A256" s="73">
        <f t="shared" si="3"/>
        <v>255</v>
      </c>
      <c r="B256" s="18">
        <v>2066</v>
      </c>
      <c r="C256" s="73">
        <f t="shared" si="3"/>
        <v>255</v>
      </c>
      <c r="D256" s="18">
        <v>2066</v>
      </c>
      <c r="E256" s="10" t="s">
        <v>132</v>
      </c>
      <c r="F256" s="80" t="s">
        <v>200</v>
      </c>
      <c r="G256" s="7">
        <v>37.5</v>
      </c>
      <c r="H256" s="7">
        <v>17.899999999999999</v>
      </c>
      <c r="I256" s="55">
        <v>26.9</v>
      </c>
      <c r="J256" s="55">
        <v>26.7</v>
      </c>
      <c r="K256" s="51">
        <v>26.1</v>
      </c>
      <c r="L256" s="51">
        <v>20.9</v>
      </c>
    </row>
    <row r="257" spans="1:12" ht="15" customHeight="1">
      <c r="A257" s="73">
        <f t="shared" si="3"/>
        <v>256</v>
      </c>
      <c r="B257" s="18">
        <v>3056</v>
      </c>
      <c r="C257" s="73">
        <f t="shared" si="3"/>
        <v>256</v>
      </c>
      <c r="D257" s="18">
        <v>3056</v>
      </c>
      <c r="E257" s="10" t="s">
        <v>223</v>
      </c>
      <c r="F257" s="80" t="s">
        <v>232</v>
      </c>
      <c r="G257" s="7">
        <v>37.1</v>
      </c>
      <c r="H257" s="7">
        <v>15.6</v>
      </c>
      <c r="I257" s="55">
        <v>14.8</v>
      </c>
      <c r="J257" s="55">
        <v>14.4</v>
      </c>
      <c r="K257" s="51">
        <v>14.5</v>
      </c>
      <c r="L257" s="51">
        <v>13.1</v>
      </c>
    </row>
    <row r="258" spans="1:12" ht="15" customHeight="1">
      <c r="A258" s="73">
        <f t="shared" si="3"/>
        <v>257</v>
      </c>
      <c r="B258" s="18">
        <v>510</v>
      </c>
      <c r="C258" s="73">
        <f t="shared" si="3"/>
        <v>257</v>
      </c>
      <c r="D258" s="18">
        <v>510</v>
      </c>
      <c r="E258" s="10" t="s">
        <v>100</v>
      </c>
      <c r="F258" s="80" t="s">
        <v>206</v>
      </c>
      <c r="G258" s="7">
        <v>39.200000000000003</v>
      </c>
      <c r="H258" s="7">
        <v>9.6999999999999993</v>
      </c>
      <c r="I258" s="55">
        <v>15.2</v>
      </c>
      <c r="J258" s="55">
        <v>14.4</v>
      </c>
      <c r="K258" s="51">
        <v>13.8</v>
      </c>
      <c r="L258" s="51">
        <v>11</v>
      </c>
    </row>
    <row r="259" spans="1:12" ht="15" customHeight="1">
      <c r="A259" s="73">
        <f t="shared" si="3"/>
        <v>258</v>
      </c>
      <c r="B259" s="18">
        <v>3059</v>
      </c>
      <c r="C259" s="73">
        <f t="shared" si="3"/>
        <v>258</v>
      </c>
      <c r="D259" s="18">
        <v>3059</v>
      </c>
      <c r="E259" s="10" t="s">
        <v>111</v>
      </c>
      <c r="F259" s="80" t="s">
        <v>25</v>
      </c>
      <c r="G259" s="7">
        <v>36.5</v>
      </c>
      <c r="H259" s="7">
        <v>9.4</v>
      </c>
      <c r="I259" s="55">
        <v>16.7</v>
      </c>
      <c r="J259" s="55">
        <v>16.100000000000001</v>
      </c>
      <c r="K259" s="51">
        <v>14.6</v>
      </c>
      <c r="L259" s="51">
        <v>11.2</v>
      </c>
    </row>
    <row r="260" spans="1:12" ht="15" customHeight="1">
      <c r="A260" s="73">
        <f t="shared" ref="A260:C323" si="4">A259+1</f>
        <v>259</v>
      </c>
      <c r="B260" s="72" t="s">
        <v>208</v>
      </c>
      <c r="C260" s="73">
        <f t="shared" si="4"/>
        <v>259</v>
      </c>
      <c r="D260" s="72" t="s">
        <v>208</v>
      </c>
      <c r="E260" s="56" t="s">
        <v>209</v>
      </c>
      <c r="F260" s="80" t="s">
        <v>143</v>
      </c>
      <c r="G260" s="7">
        <v>33.799999999999997</v>
      </c>
      <c r="H260" s="7">
        <v>8.9</v>
      </c>
      <c r="I260" s="55">
        <v>30.8</v>
      </c>
      <c r="J260" s="55">
        <v>26.5</v>
      </c>
      <c r="K260" s="40"/>
      <c r="L260" s="8"/>
    </row>
    <row r="261" spans="1:12" ht="15" customHeight="1">
      <c r="A261" s="73">
        <f t="shared" si="4"/>
        <v>260</v>
      </c>
      <c r="B261" s="18">
        <v>10056</v>
      </c>
      <c r="C261" s="73">
        <f t="shared" si="4"/>
        <v>260</v>
      </c>
      <c r="D261" s="18">
        <v>10056</v>
      </c>
      <c r="E261" s="10" t="s">
        <v>181</v>
      </c>
      <c r="F261" s="80" t="s">
        <v>46</v>
      </c>
      <c r="G261" s="7">
        <v>31.1</v>
      </c>
      <c r="H261" s="7">
        <v>7.4</v>
      </c>
      <c r="I261" s="55">
        <v>19.899999999999999</v>
      </c>
      <c r="J261" s="55">
        <v>19.600000000000001</v>
      </c>
      <c r="K261" s="51">
        <v>19.5</v>
      </c>
      <c r="L261" s="51">
        <v>12.2</v>
      </c>
    </row>
    <row r="262" spans="1:12" ht="15" customHeight="1">
      <c r="A262" s="73">
        <f t="shared" si="4"/>
        <v>261</v>
      </c>
      <c r="B262" s="18">
        <v>10055</v>
      </c>
      <c r="C262" s="73">
        <f t="shared" si="4"/>
        <v>261</v>
      </c>
      <c r="D262" s="18">
        <v>10055</v>
      </c>
      <c r="E262" s="10" t="s">
        <v>111</v>
      </c>
      <c r="F262" s="80" t="s">
        <v>25</v>
      </c>
      <c r="G262" s="7">
        <v>31.1</v>
      </c>
      <c r="H262" s="7">
        <v>8.1999999999999993</v>
      </c>
      <c r="I262" s="55">
        <v>14.6</v>
      </c>
      <c r="J262" s="55">
        <v>14.5</v>
      </c>
      <c r="K262" s="51">
        <v>14.9</v>
      </c>
      <c r="L262" s="51">
        <v>6.8</v>
      </c>
    </row>
    <row r="263" spans="1:12" ht="15" customHeight="1">
      <c r="A263" s="73">
        <f t="shared" si="4"/>
        <v>262</v>
      </c>
      <c r="B263" s="18">
        <v>3017</v>
      </c>
      <c r="C263" s="73">
        <f t="shared" si="4"/>
        <v>262</v>
      </c>
      <c r="D263" s="18">
        <v>3017</v>
      </c>
      <c r="E263" s="10" t="s">
        <v>53</v>
      </c>
      <c r="F263" s="80" t="s">
        <v>46</v>
      </c>
      <c r="G263" s="7">
        <v>30.4</v>
      </c>
      <c r="H263" s="7">
        <v>9.8000000000000007</v>
      </c>
      <c r="I263" s="55">
        <v>33</v>
      </c>
      <c r="J263" s="3">
        <v>32</v>
      </c>
      <c r="K263" s="51">
        <v>30.4</v>
      </c>
      <c r="L263" s="51">
        <v>19.399999999999999</v>
      </c>
    </row>
    <row r="264" spans="1:12" ht="15" customHeight="1">
      <c r="A264" s="73">
        <f t="shared" si="4"/>
        <v>263</v>
      </c>
      <c r="B264" s="18">
        <v>3101</v>
      </c>
      <c r="C264" s="73">
        <f t="shared" si="4"/>
        <v>263</v>
      </c>
      <c r="D264" s="18">
        <v>3101</v>
      </c>
      <c r="E264" s="10" t="s">
        <v>172</v>
      </c>
      <c r="F264" s="81" t="s">
        <v>193</v>
      </c>
      <c r="G264" s="7">
        <v>28.1</v>
      </c>
      <c r="H264" s="7">
        <v>2.9</v>
      </c>
      <c r="I264" s="55">
        <v>43.3</v>
      </c>
      <c r="J264" s="55">
        <v>24.1</v>
      </c>
      <c r="K264" s="40"/>
      <c r="L264" s="8"/>
    </row>
    <row r="265" spans="1:12" ht="15" customHeight="1">
      <c r="A265" s="73">
        <f t="shared" si="4"/>
        <v>264</v>
      </c>
      <c r="B265" s="18">
        <v>3061</v>
      </c>
      <c r="C265" s="73">
        <f t="shared" si="4"/>
        <v>264</v>
      </c>
      <c r="D265" s="18">
        <v>3061</v>
      </c>
      <c r="E265" s="10" t="s">
        <v>209</v>
      </c>
      <c r="F265" s="80" t="s">
        <v>143</v>
      </c>
      <c r="G265" s="7">
        <v>24.1</v>
      </c>
      <c r="H265" s="20">
        <v>4.5999999999999996</v>
      </c>
      <c r="I265" s="55">
        <v>32.700000000000003</v>
      </c>
      <c r="J265" s="55">
        <v>30.5</v>
      </c>
      <c r="K265" s="51"/>
      <c r="L265" s="51"/>
    </row>
    <row r="266" spans="1:12" ht="15" customHeight="1">
      <c r="A266" s="73">
        <f t="shared" si="4"/>
        <v>265</v>
      </c>
      <c r="B266" s="18">
        <v>3057</v>
      </c>
      <c r="C266" s="73">
        <f t="shared" si="4"/>
        <v>265</v>
      </c>
      <c r="D266" s="18">
        <v>3057</v>
      </c>
      <c r="E266" s="10" t="s">
        <v>126</v>
      </c>
      <c r="F266" s="80" t="s">
        <v>127</v>
      </c>
      <c r="G266" s="7">
        <v>44.3</v>
      </c>
      <c r="H266" s="7">
        <v>5.7</v>
      </c>
      <c r="I266" s="55">
        <v>19.2</v>
      </c>
      <c r="J266" s="55">
        <v>17.600000000000001</v>
      </c>
      <c r="K266" s="51">
        <v>11.9</v>
      </c>
      <c r="L266" s="51">
        <v>7.8</v>
      </c>
    </row>
    <row r="267" spans="1:12" ht="15" customHeight="1">
      <c r="A267" s="73">
        <f t="shared" si="4"/>
        <v>266</v>
      </c>
      <c r="B267" s="18">
        <v>2080</v>
      </c>
      <c r="C267" s="73">
        <f t="shared" si="4"/>
        <v>266</v>
      </c>
      <c r="D267" s="18">
        <v>2080</v>
      </c>
      <c r="E267" s="10" t="s">
        <v>126</v>
      </c>
      <c r="F267" s="80" t="s">
        <v>127</v>
      </c>
      <c r="G267" s="7">
        <v>49.2</v>
      </c>
      <c r="H267" s="7">
        <v>2.4</v>
      </c>
      <c r="I267" s="55">
        <v>15</v>
      </c>
      <c r="J267" s="55">
        <v>12.3</v>
      </c>
      <c r="K267" s="51">
        <v>13.1</v>
      </c>
      <c r="L267" s="51"/>
    </row>
    <row r="268" spans="1:12" ht="15" customHeight="1">
      <c r="A268" s="73">
        <f t="shared" si="4"/>
        <v>267</v>
      </c>
      <c r="B268" s="18">
        <v>515</v>
      </c>
      <c r="C268" s="73">
        <f t="shared" si="4"/>
        <v>267</v>
      </c>
      <c r="D268" s="18">
        <v>515</v>
      </c>
      <c r="E268" s="10" t="s">
        <v>209</v>
      </c>
      <c r="F268" s="80" t="s">
        <v>143</v>
      </c>
      <c r="G268" s="3">
        <v>48</v>
      </c>
      <c r="H268" s="20">
        <v>8.5</v>
      </c>
      <c r="I268" s="55">
        <v>42.5</v>
      </c>
      <c r="J268" s="55">
        <v>35.299999999999997</v>
      </c>
      <c r="K268" s="51">
        <v>30.2</v>
      </c>
      <c r="L268" s="51">
        <v>24.1</v>
      </c>
    </row>
    <row r="269" spans="1:12" ht="15" customHeight="1">
      <c r="A269" s="73">
        <f t="shared" si="4"/>
        <v>268</v>
      </c>
      <c r="B269" s="18">
        <v>514</v>
      </c>
      <c r="C269" s="73">
        <f t="shared" si="4"/>
        <v>268</v>
      </c>
      <c r="D269" s="18">
        <v>514</v>
      </c>
      <c r="E269" s="10" t="s">
        <v>209</v>
      </c>
      <c r="F269" s="80" t="s">
        <v>143</v>
      </c>
      <c r="G269" s="7">
        <v>48.8</v>
      </c>
      <c r="H269" s="7">
        <v>8.4</v>
      </c>
      <c r="I269" s="55">
        <v>40.6</v>
      </c>
      <c r="J269" s="55">
        <v>35.799999999999997</v>
      </c>
      <c r="K269" s="51">
        <v>29.7</v>
      </c>
      <c r="L269" s="51">
        <v>23.5</v>
      </c>
    </row>
    <row r="270" spans="1:12" ht="15" customHeight="1">
      <c r="A270" s="73">
        <f t="shared" si="4"/>
        <v>269</v>
      </c>
      <c r="B270" s="18">
        <v>3057</v>
      </c>
      <c r="C270" s="73">
        <f t="shared" si="4"/>
        <v>269</v>
      </c>
      <c r="D270" s="18">
        <v>3057</v>
      </c>
      <c r="E270" s="10" t="s">
        <v>126</v>
      </c>
      <c r="F270" s="80" t="s">
        <v>127</v>
      </c>
      <c r="G270" s="3">
        <v>42</v>
      </c>
      <c r="H270" s="7">
        <v>9.9</v>
      </c>
      <c r="I270" s="55">
        <v>14.6</v>
      </c>
      <c r="J270" s="55">
        <v>13.8</v>
      </c>
      <c r="K270" s="51">
        <v>11.9</v>
      </c>
      <c r="L270" s="51">
        <v>7.8</v>
      </c>
    </row>
    <row r="271" spans="1:12" ht="15" customHeight="1">
      <c r="A271" s="73">
        <f t="shared" si="4"/>
        <v>270</v>
      </c>
      <c r="B271" s="18">
        <v>11000</v>
      </c>
      <c r="C271" s="73">
        <f t="shared" si="4"/>
        <v>270</v>
      </c>
      <c r="D271" s="18">
        <v>11000</v>
      </c>
      <c r="E271" s="10" t="s">
        <v>111</v>
      </c>
      <c r="F271" s="80" t="s">
        <v>25</v>
      </c>
      <c r="G271" s="7">
        <v>40.1</v>
      </c>
      <c r="H271" s="7">
        <v>9.9</v>
      </c>
      <c r="I271" s="55">
        <v>23.5</v>
      </c>
      <c r="J271" s="55">
        <v>21.9</v>
      </c>
      <c r="K271" s="51">
        <v>19.7</v>
      </c>
      <c r="L271" s="51">
        <v>13.3</v>
      </c>
    </row>
    <row r="272" spans="1:12" ht="15" customHeight="1">
      <c r="A272" s="73">
        <f t="shared" si="4"/>
        <v>271</v>
      </c>
      <c r="B272" s="18">
        <v>2032</v>
      </c>
      <c r="C272" s="73">
        <f t="shared" si="4"/>
        <v>271</v>
      </c>
      <c r="D272" s="18">
        <v>2032</v>
      </c>
      <c r="E272" s="10" t="s">
        <v>112</v>
      </c>
      <c r="F272" s="88" t="s">
        <v>113</v>
      </c>
      <c r="G272" s="7">
        <v>41.9</v>
      </c>
      <c r="H272" s="3">
        <v>17</v>
      </c>
      <c r="I272" s="3">
        <v>22.2</v>
      </c>
      <c r="J272" s="55">
        <v>21.7</v>
      </c>
      <c r="K272" s="51">
        <v>20.8</v>
      </c>
      <c r="L272" s="51">
        <v>15.6</v>
      </c>
    </row>
    <row r="273" spans="1:12" ht="15" customHeight="1">
      <c r="A273" s="73">
        <f t="shared" si="4"/>
        <v>272</v>
      </c>
      <c r="B273" s="18">
        <v>2033</v>
      </c>
      <c r="C273" s="73">
        <f t="shared" si="4"/>
        <v>272</v>
      </c>
      <c r="D273" s="18">
        <v>2033</v>
      </c>
      <c r="E273" s="10" t="s">
        <v>242</v>
      </c>
      <c r="F273" s="80" t="s">
        <v>200</v>
      </c>
      <c r="G273" s="7">
        <v>48.6</v>
      </c>
      <c r="H273" s="3">
        <v>19</v>
      </c>
      <c r="I273" s="3">
        <v>14.2</v>
      </c>
      <c r="J273" s="55">
        <v>14.1</v>
      </c>
      <c r="K273" s="51">
        <v>14.1</v>
      </c>
      <c r="L273" s="51">
        <v>9.5</v>
      </c>
    </row>
    <row r="274" spans="1:12" ht="15" customHeight="1">
      <c r="A274" s="73">
        <f t="shared" si="4"/>
        <v>273</v>
      </c>
      <c r="B274" s="18">
        <v>2031</v>
      </c>
      <c r="C274" s="73">
        <f t="shared" si="4"/>
        <v>273</v>
      </c>
      <c r="D274" s="18">
        <v>2031</v>
      </c>
      <c r="E274" s="10" t="s">
        <v>223</v>
      </c>
      <c r="F274" s="80" t="s">
        <v>232</v>
      </c>
      <c r="G274" s="7">
        <v>49.3</v>
      </c>
      <c r="H274" s="7">
        <v>18.899999999999999</v>
      </c>
      <c r="I274" s="55">
        <v>17.2</v>
      </c>
      <c r="J274" s="55">
        <v>16.399999999999999</v>
      </c>
      <c r="K274" s="51">
        <v>16.2</v>
      </c>
      <c r="L274" s="51">
        <v>19</v>
      </c>
    </row>
    <row r="275" spans="1:12" ht="15" customHeight="1">
      <c r="A275" s="73">
        <f t="shared" si="4"/>
        <v>274</v>
      </c>
      <c r="B275" s="18">
        <v>2034</v>
      </c>
      <c r="C275" s="73">
        <f t="shared" si="4"/>
        <v>274</v>
      </c>
      <c r="D275" s="18">
        <v>2034</v>
      </c>
      <c r="E275" s="10" t="s">
        <v>142</v>
      </c>
      <c r="F275" s="80" t="s">
        <v>200</v>
      </c>
      <c r="G275" s="3">
        <v>47</v>
      </c>
      <c r="H275" s="7">
        <v>19.899999999999999</v>
      </c>
      <c r="I275" s="55">
        <v>12.7</v>
      </c>
      <c r="J275" s="55">
        <v>12.5</v>
      </c>
      <c r="K275" s="51">
        <v>12.4</v>
      </c>
      <c r="L275" s="51">
        <v>17.7</v>
      </c>
    </row>
    <row r="276" spans="1:12" ht="15" customHeight="1">
      <c r="A276" s="73">
        <f t="shared" si="4"/>
        <v>275</v>
      </c>
      <c r="B276" s="18">
        <v>2078</v>
      </c>
      <c r="C276" s="73">
        <f t="shared" si="4"/>
        <v>275</v>
      </c>
      <c r="D276" s="18">
        <v>2078</v>
      </c>
      <c r="E276" s="10" t="s">
        <v>229</v>
      </c>
      <c r="F276" s="80" t="s">
        <v>230</v>
      </c>
      <c r="G276" s="7">
        <v>43.6</v>
      </c>
      <c r="H276" s="7">
        <v>19.2</v>
      </c>
      <c r="I276" s="55">
        <v>12</v>
      </c>
      <c r="J276" s="55">
        <v>11.6</v>
      </c>
      <c r="K276" s="51">
        <v>11.4</v>
      </c>
      <c r="L276" s="51">
        <v>8.1</v>
      </c>
    </row>
    <row r="277" spans="1:12" ht="15" customHeight="1">
      <c r="A277" s="73">
        <f t="shared" si="4"/>
        <v>276</v>
      </c>
      <c r="B277" s="18">
        <v>2030</v>
      </c>
      <c r="C277" s="73">
        <f t="shared" si="4"/>
        <v>276</v>
      </c>
      <c r="D277" s="18">
        <v>2030</v>
      </c>
      <c r="E277" s="10" t="s">
        <v>114</v>
      </c>
      <c r="F277" s="80" t="s">
        <v>46</v>
      </c>
      <c r="G277" s="7">
        <v>53.5</v>
      </c>
      <c r="H277" s="7">
        <v>19.100000000000001</v>
      </c>
      <c r="I277" s="55">
        <v>53.3</v>
      </c>
      <c r="J277" s="59">
        <v>55.02</v>
      </c>
      <c r="K277" s="51">
        <v>55.02</v>
      </c>
      <c r="L277" s="51">
        <v>23.8</v>
      </c>
    </row>
    <row r="278" spans="1:12" ht="15" customHeight="1">
      <c r="A278" s="73">
        <f t="shared" si="4"/>
        <v>277</v>
      </c>
      <c r="B278" s="18">
        <v>2028</v>
      </c>
      <c r="C278" s="73">
        <f t="shared" si="4"/>
        <v>277</v>
      </c>
      <c r="D278" s="18">
        <v>2028</v>
      </c>
      <c r="E278" s="10" t="s">
        <v>111</v>
      </c>
      <c r="F278" s="80" t="s">
        <v>25</v>
      </c>
      <c r="G278" s="7">
        <v>56.3</v>
      </c>
      <c r="H278" s="7">
        <v>14.4</v>
      </c>
      <c r="I278" s="55">
        <v>32.1</v>
      </c>
      <c r="J278" s="3">
        <v>32</v>
      </c>
      <c r="K278" s="51">
        <v>32.130000000000003</v>
      </c>
      <c r="L278" s="51">
        <v>9.5</v>
      </c>
    </row>
    <row r="279" spans="1:12" ht="15" customHeight="1">
      <c r="A279" s="73">
        <f t="shared" si="4"/>
        <v>278</v>
      </c>
      <c r="B279" s="18">
        <v>2038</v>
      </c>
      <c r="C279" s="73">
        <f t="shared" si="4"/>
        <v>278</v>
      </c>
      <c r="D279" s="18">
        <v>2038</v>
      </c>
      <c r="E279" s="10" t="s">
        <v>129</v>
      </c>
      <c r="F279" s="80" t="s">
        <v>232</v>
      </c>
      <c r="G279" s="7">
        <v>57.3</v>
      </c>
      <c r="H279" s="7">
        <v>10.1</v>
      </c>
      <c r="I279" s="55">
        <v>37.6</v>
      </c>
      <c r="J279" s="59">
        <v>36.83</v>
      </c>
      <c r="K279" s="51">
        <v>36.83</v>
      </c>
      <c r="L279" s="51">
        <v>13.4</v>
      </c>
    </row>
    <row r="280" spans="1:12" ht="15" customHeight="1">
      <c r="A280" s="73">
        <f t="shared" si="4"/>
        <v>279</v>
      </c>
      <c r="B280" s="18">
        <v>2039</v>
      </c>
      <c r="C280" s="73">
        <f t="shared" si="4"/>
        <v>279</v>
      </c>
      <c r="D280" s="18">
        <v>2039</v>
      </c>
      <c r="E280" s="10" t="s">
        <v>112</v>
      </c>
      <c r="F280" s="80" t="s">
        <v>113</v>
      </c>
      <c r="G280" s="7">
        <v>54.9</v>
      </c>
      <c r="H280" s="7">
        <v>10.3</v>
      </c>
      <c r="I280" s="55">
        <v>23.8</v>
      </c>
      <c r="J280" s="55">
        <v>23.4</v>
      </c>
      <c r="K280" s="51">
        <v>23.3</v>
      </c>
      <c r="L280" s="51">
        <v>20.5</v>
      </c>
    </row>
    <row r="281" spans="1:12" ht="15" customHeight="1">
      <c r="A281" s="73">
        <f t="shared" si="4"/>
        <v>280</v>
      </c>
      <c r="B281" s="18">
        <v>2040</v>
      </c>
      <c r="C281" s="73">
        <f t="shared" si="4"/>
        <v>280</v>
      </c>
      <c r="D281" s="18">
        <v>2040</v>
      </c>
      <c r="E281" s="10" t="s">
        <v>126</v>
      </c>
      <c r="F281" s="80" t="s">
        <v>127</v>
      </c>
      <c r="G281" s="3">
        <v>54</v>
      </c>
      <c r="H281" s="7">
        <v>10.1</v>
      </c>
      <c r="I281" s="55">
        <v>17</v>
      </c>
      <c r="J281" s="55">
        <v>16.8</v>
      </c>
      <c r="K281" s="51">
        <v>16.8</v>
      </c>
      <c r="L281" s="51">
        <v>11.9</v>
      </c>
    </row>
    <row r="282" spans="1:12" ht="15" customHeight="1">
      <c r="A282" s="73">
        <f t="shared" si="4"/>
        <v>281</v>
      </c>
      <c r="B282" s="18">
        <v>2080</v>
      </c>
      <c r="C282" s="73">
        <f t="shared" si="4"/>
        <v>281</v>
      </c>
      <c r="D282" s="18">
        <v>2080</v>
      </c>
      <c r="E282" s="10" t="s">
        <v>126</v>
      </c>
      <c r="F282" s="80" t="s">
        <v>127</v>
      </c>
      <c r="G282" s="7">
        <v>50.8</v>
      </c>
      <c r="H282" s="3">
        <v>9</v>
      </c>
      <c r="I282" s="3">
        <v>15.2</v>
      </c>
      <c r="J282" s="55">
        <v>14.7</v>
      </c>
      <c r="K282" s="51">
        <v>13.1</v>
      </c>
      <c r="L282" s="51"/>
    </row>
    <row r="283" spans="1:12" ht="15" customHeight="1">
      <c r="A283" s="73">
        <f t="shared" si="4"/>
        <v>282</v>
      </c>
      <c r="B283" s="18">
        <v>513</v>
      </c>
      <c r="C283" s="73">
        <f t="shared" si="4"/>
        <v>282</v>
      </c>
      <c r="D283" s="18">
        <v>513</v>
      </c>
      <c r="E283" s="10" t="s">
        <v>233</v>
      </c>
      <c r="F283" s="80" t="s">
        <v>127</v>
      </c>
      <c r="G283" s="7">
        <v>52.2</v>
      </c>
      <c r="H283" s="3">
        <v>7</v>
      </c>
      <c r="I283" s="3" t="s">
        <v>94</v>
      </c>
      <c r="J283" s="55">
        <v>13.2</v>
      </c>
      <c r="K283" s="51">
        <v>13.1</v>
      </c>
      <c r="L283" s="51">
        <v>10.8</v>
      </c>
    </row>
    <row r="284" spans="1:12" ht="15" customHeight="1">
      <c r="A284" s="73">
        <f t="shared" si="4"/>
        <v>283</v>
      </c>
      <c r="B284" s="18">
        <v>2041</v>
      </c>
      <c r="C284" s="73">
        <f t="shared" si="4"/>
        <v>283</v>
      </c>
      <c r="D284" s="18">
        <v>2041</v>
      </c>
      <c r="E284" s="10" t="s">
        <v>126</v>
      </c>
      <c r="F284" s="80" t="s">
        <v>127</v>
      </c>
      <c r="G284" s="7">
        <v>56.4</v>
      </c>
      <c r="H284" s="7">
        <v>8.1999999999999993</v>
      </c>
      <c r="I284" s="55">
        <v>23.7</v>
      </c>
      <c r="J284" s="55">
        <v>22.7</v>
      </c>
      <c r="K284" s="51">
        <v>21.7</v>
      </c>
      <c r="L284" s="51">
        <v>13.7</v>
      </c>
    </row>
    <row r="285" spans="1:12" ht="15" customHeight="1">
      <c r="A285" s="73">
        <f t="shared" si="4"/>
        <v>284</v>
      </c>
      <c r="B285" s="18">
        <v>2050</v>
      </c>
      <c r="C285" s="73">
        <f t="shared" si="4"/>
        <v>284</v>
      </c>
      <c r="D285" s="18">
        <v>2050</v>
      </c>
      <c r="E285" s="10" t="s">
        <v>126</v>
      </c>
      <c r="F285" s="80" t="s">
        <v>127</v>
      </c>
      <c r="G285" s="3">
        <v>58</v>
      </c>
      <c r="H285" s="7">
        <v>7.7</v>
      </c>
      <c r="I285" s="55">
        <v>13.7</v>
      </c>
      <c r="J285" s="55">
        <v>13.4</v>
      </c>
      <c r="K285" s="51">
        <v>12.3</v>
      </c>
      <c r="L285" s="51">
        <v>9.1999999999999993</v>
      </c>
    </row>
    <row r="286" spans="1:12" ht="15" customHeight="1">
      <c r="A286" s="73">
        <f t="shared" si="4"/>
        <v>285</v>
      </c>
      <c r="B286" s="18">
        <v>2048</v>
      </c>
      <c r="C286" s="73">
        <f t="shared" si="4"/>
        <v>285</v>
      </c>
      <c r="D286" s="18">
        <v>2048</v>
      </c>
      <c r="E286" s="10" t="s">
        <v>126</v>
      </c>
      <c r="F286" s="80" t="s">
        <v>127</v>
      </c>
      <c r="G286" s="7">
        <v>57.4</v>
      </c>
      <c r="H286" s="3">
        <v>5</v>
      </c>
      <c r="I286" s="3">
        <v>17.7</v>
      </c>
      <c r="J286" s="55">
        <v>17.399999999999999</v>
      </c>
      <c r="K286" s="51">
        <v>15.5</v>
      </c>
      <c r="L286" s="51">
        <v>12.1</v>
      </c>
    </row>
    <row r="287" spans="1:12" ht="15" customHeight="1">
      <c r="A287" s="73">
        <f t="shared" si="4"/>
        <v>286</v>
      </c>
      <c r="B287" s="18">
        <v>2046</v>
      </c>
      <c r="C287" s="73">
        <f t="shared" si="4"/>
        <v>286</v>
      </c>
      <c r="D287" s="18">
        <v>2046</v>
      </c>
      <c r="E287" s="10" t="s">
        <v>111</v>
      </c>
      <c r="F287" s="80" t="s">
        <v>25</v>
      </c>
      <c r="G287" s="3">
        <v>56</v>
      </c>
      <c r="H287" s="7">
        <v>1.5</v>
      </c>
      <c r="I287" s="55">
        <v>23.7</v>
      </c>
      <c r="J287" s="55">
        <v>22.9</v>
      </c>
      <c r="K287" s="51">
        <v>23.2</v>
      </c>
      <c r="L287" s="51">
        <v>22.9</v>
      </c>
    </row>
    <row r="288" spans="1:12" ht="15" customHeight="1">
      <c r="A288" s="73">
        <f t="shared" si="4"/>
        <v>287</v>
      </c>
      <c r="B288" s="18">
        <v>2049</v>
      </c>
      <c r="C288" s="73">
        <f t="shared" si="4"/>
        <v>287</v>
      </c>
      <c r="D288" s="18">
        <v>2049</v>
      </c>
      <c r="E288" s="10" t="s">
        <v>126</v>
      </c>
      <c r="F288" s="80" t="s">
        <v>127</v>
      </c>
      <c r="G288" s="7">
        <v>57.8</v>
      </c>
      <c r="H288" s="7">
        <v>0.7</v>
      </c>
      <c r="I288" s="55">
        <v>20.7</v>
      </c>
      <c r="J288" s="55">
        <v>20.3</v>
      </c>
      <c r="K288" s="51">
        <v>20.25</v>
      </c>
      <c r="L288" s="51">
        <v>11.8</v>
      </c>
    </row>
    <row r="289" spans="1:12" ht="15" customHeight="1">
      <c r="A289" s="73">
        <f t="shared" si="4"/>
        <v>288</v>
      </c>
      <c r="B289" s="18">
        <v>2045</v>
      </c>
      <c r="C289" s="73">
        <f t="shared" si="4"/>
        <v>288</v>
      </c>
      <c r="D289" s="18">
        <v>2045</v>
      </c>
      <c r="E289" s="10" t="s">
        <v>233</v>
      </c>
      <c r="F289" s="80" t="s">
        <v>127</v>
      </c>
      <c r="G289" s="7">
        <v>52.8</v>
      </c>
      <c r="H289" s="3">
        <v>2</v>
      </c>
      <c r="I289" s="3">
        <v>17.2</v>
      </c>
      <c r="J289" s="55">
        <v>17.2</v>
      </c>
      <c r="K289" s="51">
        <v>17.2</v>
      </c>
      <c r="L289" s="51">
        <v>11.8</v>
      </c>
    </row>
    <row r="290" spans="1:12" ht="15" customHeight="1">
      <c r="A290" s="73">
        <f t="shared" si="4"/>
        <v>289</v>
      </c>
      <c r="B290" s="18">
        <v>2044</v>
      </c>
      <c r="C290" s="73">
        <f t="shared" si="4"/>
        <v>289</v>
      </c>
      <c r="D290" s="18">
        <v>2044</v>
      </c>
      <c r="E290" s="10" t="s">
        <v>126</v>
      </c>
      <c r="F290" s="80" t="s">
        <v>127</v>
      </c>
      <c r="G290" s="7">
        <v>51.7</v>
      </c>
      <c r="H290" s="7">
        <v>4.4000000000000004</v>
      </c>
      <c r="I290" s="55">
        <v>19.899999999999999</v>
      </c>
      <c r="J290" s="55">
        <v>19.8</v>
      </c>
      <c r="K290" s="51">
        <v>19.5</v>
      </c>
      <c r="L290" s="51">
        <v>15.9</v>
      </c>
    </row>
    <row r="291" spans="1:12" ht="15" customHeight="1">
      <c r="A291" s="73">
        <f t="shared" si="4"/>
        <v>290</v>
      </c>
      <c r="B291" s="18">
        <v>504</v>
      </c>
      <c r="C291" s="73">
        <f t="shared" si="4"/>
        <v>290</v>
      </c>
      <c r="D291" s="18">
        <v>504</v>
      </c>
      <c r="E291" s="10" t="s">
        <v>100</v>
      </c>
      <c r="F291" s="80" t="s">
        <v>206</v>
      </c>
      <c r="G291" s="7">
        <v>49.6</v>
      </c>
      <c r="H291" s="3">
        <v>3</v>
      </c>
      <c r="I291" s="3" t="s">
        <v>94</v>
      </c>
      <c r="J291" s="60">
        <v>25.8</v>
      </c>
      <c r="K291" s="51">
        <v>19.3</v>
      </c>
      <c r="L291" s="51">
        <v>13.2</v>
      </c>
    </row>
    <row r="292" spans="1:12" ht="15" customHeight="1">
      <c r="A292" s="73">
        <f t="shared" si="4"/>
        <v>291</v>
      </c>
      <c r="B292" s="18">
        <v>2035</v>
      </c>
      <c r="C292" s="73">
        <f t="shared" si="4"/>
        <v>291</v>
      </c>
      <c r="D292" s="18">
        <v>2035</v>
      </c>
      <c r="E292" s="10" t="s">
        <v>152</v>
      </c>
      <c r="F292" s="80" t="s">
        <v>46</v>
      </c>
      <c r="G292" s="7">
        <v>47.9</v>
      </c>
      <c r="H292" s="7">
        <v>20.9</v>
      </c>
      <c r="I292" s="55">
        <v>31.4</v>
      </c>
      <c r="J292" s="59">
        <v>29.66</v>
      </c>
      <c r="K292" s="51">
        <v>29.66</v>
      </c>
      <c r="L292" s="51">
        <v>17.8</v>
      </c>
    </row>
    <row r="293" spans="1:12" ht="15" customHeight="1">
      <c r="A293" s="73">
        <f t="shared" si="4"/>
        <v>292</v>
      </c>
      <c r="B293" s="18">
        <v>2008</v>
      </c>
      <c r="C293" s="73">
        <f t="shared" si="4"/>
        <v>292</v>
      </c>
      <c r="D293" s="18">
        <v>2008</v>
      </c>
      <c r="E293" s="10" t="s">
        <v>111</v>
      </c>
      <c r="F293" s="80" t="s">
        <v>25</v>
      </c>
      <c r="G293" s="7">
        <v>47.7</v>
      </c>
      <c r="H293" s="7">
        <v>24.4</v>
      </c>
      <c r="I293" s="55">
        <v>19.2</v>
      </c>
      <c r="J293" s="55">
        <v>18.600000000000001</v>
      </c>
      <c r="K293" s="51">
        <v>17.3</v>
      </c>
      <c r="L293" s="51">
        <v>13.5</v>
      </c>
    </row>
    <row r="294" spans="1:12" ht="15" customHeight="1">
      <c r="A294" s="73">
        <f t="shared" si="4"/>
        <v>293</v>
      </c>
      <c r="B294" s="72" t="s">
        <v>124</v>
      </c>
      <c r="C294" s="73">
        <f t="shared" si="4"/>
        <v>293</v>
      </c>
      <c r="D294" s="72" t="s">
        <v>262</v>
      </c>
      <c r="E294" s="56" t="s">
        <v>121</v>
      </c>
      <c r="F294" s="80" t="s">
        <v>200</v>
      </c>
      <c r="G294" s="3">
        <v>49</v>
      </c>
      <c r="H294" s="3">
        <v>24</v>
      </c>
      <c r="I294" s="3">
        <v>13.5</v>
      </c>
      <c r="J294" s="55">
        <v>12.4</v>
      </c>
      <c r="K294" s="40"/>
      <c r="L294" s="8"/>
    </row>
    <row r="295" spans="1:12" ht="15" customHeight="1">
      <c r="A295" s="73">
        <f t="shared" si="4"/>
        <v>294</v>
      </c>
      <c r="B295" s="18">
        <v>2036</v>
      </c>
      <c r="C295" s="73">
        <f t="shared" si="4"/>
        <v>294</v>
      </c>
      <c r="D295" s="18">
        <v>2036</v>
      </c>
      <c r="E295" s="10" t="s">
        <v>126</v>
      </c>
      <c r="F295" s="80" t="s">
        <v>127</v>
      </c>
      <c r="G295" s="3">
        <v>44</v>
      </c>
      <c r="H295" s="7">
        <v>21.7</v>
      </c>
      <c r="I295" s="55">
        <v>25.4</v>
      </c>
      <c r="J295" s="55">
        <v>25.3</v>
      </c>
      <c r="K295" s="51">
        <v>25.1</v>
      </c>
      <c r="L295" s="51">
        <v>18.8</v>
      </c>
    </row>
    <row r="296" spans="1:12" ht="15" customHeight="1">
      <c r="A296" s="73">
        <f t="shared" si="4"/>
        <v>295</v>
      </c>
      <c r="B296" s="18">
        <v>2037</v>
      </c>
      <c r="C296" s="73">
        <f t="shared" si="4"/>
        <v>295</v>
      </c>
      <c r="D296" s="18">
        <v>2037</v>
      </c>
      <c r="E296" s="11" t="s">
        <v>203</v>
      </c>
      <c r="F296" s="80" t="s">
        <v>204</v>
      </c>
      <c r="G296" s="7">
        <v>44.5</v>
      </c>
      <c r="H296" s="7">
        <v>20.100000000000001</v>
      </c>
      <c r="I296" s="55">
        <v>49.8</v>
      </c>
      <c r="J296" s="59">
        <v>50.12</v>
      </c>
      <c r="K296" s="51">
        <v>50.12</v>
      </c>
      <c r="L296" s="51">
        <v>23.8</v>
      </c>
    </row>
    <row r="297" spans="1:12" ht="15" customHeight="1">
      <c r="A297" s="73">
        <f t="shared" si="4"/>
        <v>296</v>
      </c>
      <c r="B297" s="18">
        <v>2079</v>
      </c>
      <c r="C297" s="73">
        <f t="shared" si="4"/>
        <v>296</v>
      </c>
      <c r="D297" s="18">
        <v>2079</v>
      </c>
      <c r="E297" s="10" t="s">
        <v>126</v>
      </c>
      <c r="F297" s="80" t="s">
        <v>127</v>
      </c>
      <c r="G297" s="7">
        <v>40.799999999999997</v>
      </c>
      <c r="H297" s="7">
        <v>20.5</v>
      </c>
      <c r="I297" s="55">
        <v>14</v>
      </c>
      <c r="J297" s="55">
        <v>12.9</v>
      </c>
      <c r="K297" s="51">
        <v>13.1</v>
      </c>
      <c r="L297" s="51"/>
    </row>
    <row r="298" spans="1:12" ht="15" customHeight="1">
      <c r="A298" s="73">
        <f t="shared" si="4"/>
        <v>297</v>
      </c>
      <c r="B298" s="18">
        <v>2006</v>
      </c>
      <c r="C298" s="73">
        <f t="shared" si="4"/>
        <v>297</v>
      </c>
      <c r="D298" s="18">
        <v>2006</v>
      </c>
      <c r="E298" s="10" t="s">
        <v>110</v>
      </c>
      <c r="F298" s="80" t="s">
        <v>46</v>
      </c>
      <c r="G298" s="7">
        <v>44.2</v>
      </c>
      <c r="H298" s="7">
        <v>28.9</v>
      </c>
      <c r="I298" s="55">
        <v>19.5</v>
      </c>
      <c r="J298" s="55">
        <v>19.100000000000001</v>
      </c>
      <c r="K298" s="51">
        <v>19.100000000000001</v>
      </c>
      <c r="L298" s="51">
        <v>10.199999999999999</v>
      </c>
    </row>
    <row r="299" spans="1:12" ht="15" customHeight="1">
      <c r="A299" s="73">
        <f t="shared" si="4"/>
        <v>298</v>
      </c>
      <c r="B299" s="18">
        <v>2004</v>
      </c>
      <c r="C299" s="73">
        <f t="shared" si="4"/>
        <v>298</v>
      </c>
      <c r="D299" s="18">
        <v>2004</v>
      </c>
      <c r="E299" s="10" t="s">
        <v>111</v>
      </c>
      <c r="F299" s="80" t="s">
        <v>25</v>
      </c>
      <c r="G299" s="7">
        <v>43.6</v>
      </c>
      <c r="H299" s="7">
        <v>33.200000000000003</v>
      </c>
      <c r="I299" s="55">
        <v>20.5</v>
      </c>
      <c r="J299" s="55">
        <v>19.899999999999999</v>
      </c>
      <c r="K299" s="51">
        <v>19.55</v>
      </c>
      <c r="L299" s="51">
        <v>13.7</v>
      </c>
    </row>
    <row r="300" spans="1:12" ht="15" customHeight="1">
      <c r="A300" s="73">
        <f t="shared" si="4"/>
        <v>299</v>
      </c>
      <c r="B300" s="18">
        <v>2005</v>
      </c>
      <c r="C300" s="73">
        <f t="shared" si="4"/>
        <v>299</v>
      </c>
      <c r="D300" s="18">
        <v>2005</v>
      </c>
      <c r="E300" s="10" t="s">
        <v>132</v>
      </c>
      <c r="F300" s="80" t="s">
        <v>200</v>
      </c>
      <c r="G300" s="7">
        <v>45.2</v>
      </c>
      <c r="H300" s="7">
        <v>32.700000000000003</v>
      </c>
      <c r="I300" s="55">
        <v>32.5</v>
      </c>
      <c r="J300" s="55">
        <v>32.5</v>
      </c>
      <c r="K300" s="51">
        <v>32.83</v>
      </c>
      <c r="L300" s="51">
        <v>18.3</v>
      </c>
    </row>
    <row r="301" spans="1:12" ht="15" customHeight="1">
      <c r="A301" s="73">
        <f t="shared" si="4"/>
        <v>300</v>
      </c>
      <c r="B301" s="18">
        <v>2009</v>
      </c>
      <c r="C301" s="73">
        <f t="shared" si="4"/>
        <v>300</v>
      </c>
      <c r="D301" s="18">
        <v>2009</v>
      </c>
      <c r="E301" s="10" t="s">
        <v>111</v>
      </c>
      <c r="F301" s="80" t="s">
        <v>25</v>
      </c>
      <c r="G301" s="7">
        <v>48.5</v>
      </c>
      <c r="H301" s="7">
        <v>30.5</v>
      </c>
      <c r="I301" s="55">
        <v>27.7</v>
      </c>
      <c r="J301" s="55">
        <v>27.1</v>
      </c>
      <c r="K301" s="51">
        <v>25.96</v>
      </c>
      <c r="L301" s="51">
        <v>20.8</v>
      </c>
    </row>
    <row r="302" spans="1:12" ht="15" customHeight="1">
      <c r="A302" s="73">
        <f t="shared" si="4"/>
        <v>301</v>
      </c>
      <c r="B302" s="18">
        <v>2077</v>
      </c>
      <c r="C302" s="73">
        <f t="shared" si="4"/>
        <v>301</v>
      </c>
      <c r="D302" s="18">
        <v>2077</v>
      </c>
      <c r="E302" s="10" t="s">
        <v>223</v>
      </c>
      <c r="F302" s="80" t="s">
        <v>232</v>
      </c>
      <c r="G302" s="7">
        <v>48.9</v>
      </c>
      <c r="H302" s="7">
        <v>35.799999999999997</v>
      </c>
      <c r="I302" s="55">
        <v>11.3</v>
      </c>
      <c r="J302" s="55">
        <v>10.9</v>
      </c>
      <c r="K302" s="51">
        <v>10.4</v>
      </c>
      <c r="L302" s="51">
        <v>9.8000000000000007</v>
      </c>
    </row>
    <row r="303" spans="1:12" ht="15" customHeight="1">
      <c r="A303" s="73">
        <f t="shared" si="4"/>
        <v>302</v>
      </c>
      <c r="B303" s="18">
        <v>2003</v>
      </c>
      <c r="C303" s="73">
        <f t="shared" si="4"/>
        <v>302</v>
      </c>
      <c r="D303" s="18">
        <v>2003</v>
      </c>
      <c r="E303" s="10" t="s">
        <v>126</v>
      </c>
      <c r="F303" s="80" t="s">
        <v>127</v>
      </c>
      <c r="G303" s="7">
        <v>47.2</v>
      </c>
      <c r="H303" s="7">
        <v>35.9</v>
      </c>
      <c r="I303" s="55">
        <v>14.8</v>
      </c>
      <c r="J303" s="3">
        <v>15</v>
      </c>
      <c r="K303" s="51">
        <v>15</v>
      </c>
      <c r="L303" s="51">
        <v>10.8</v>
      </c>
    </row>
    <row r="304" spans="1:12" ht="15" customHeight="1">
      <c r="A304" s="73">
        <f t="shared" si="4"/>
        <v>303</v>
      </c>
      <c r="B304" s="18">
        <v>2002</v>
      </c>
      <c r="C304" s="73">
        <f t="shared" si="4"/>
        <v>303</v>
      </c>
      <c r="D304" s="18">
        <v>2002</v>
      </c>
      <c r="E304" s="10" t="s">
        <v>142</v>
      </c>
      <c r="F304" s="80" t="s">
        <v>200</v>
      </c>
      <c r="G304" s="3">
        <v>47</v>
      </c>
      <c r="H304" s="18">
        <v>38</v>
      </c>
      <c r="I304" s="3">
        <v>37.299999999999997</v>
      </c>
      <c r="J304" s="55">
        <v>36.6</v>
      </c>
      <c r="K304" s="51">
        <v>36.53</v>
      </c>
      <c r="L304" s="51">
        <v>22.9</v>
      </c>
    </row>
    <row r="305" spans="1:12" ht="15" customHeight="1">
      <c r="A305" s="73">
        <f t="shared" si="4"/>
        <v>304</v>
      </c>
      <c r="B305" s="18">
        <v>2076</v>
      </c>
      <c r="C305" s="73">
        <f t="shared" si="4"/>
        <v>304</v>
      </c>
      <c r="D305" s="18">
        <v>2076</v>
      </c>
      <c r="E305" s="10" t="s">
        <v>172</v>
      </c>
      <c r="F305" s="80" t="s">
        <v>127</v>
      </c>
      <c r="G305" s="3">
        <v>43</v>
      </c>
      <c r="H305" s="3">
        <v>39</v>
      </c>
      <c r="I305" s="3">
        <v>11.4</v>
      </c>
      <c r="J305" s="55">
        <v>11.3</v>
      </c>
      <c r="K305" s="51">
        <v>11</v>
      </c>
      <c r="L305" s="51">
        <v>17.8</v>
      </c>
    </row>
    <row r="306" spans="1:12" ht="15" customHeight="1">
      <c r="A306" s="73">
        <f t="shared" si="4"/>
        <v>305</v>
      </c>
      <c r="B306" s="18">
        <v>2075</v>
      </c>
      <c r="C306" s="73">
        <f t="shared" si="4"/>
        <v>305</v>
      </c>
      <c r="D306" s="18">
        <v>2075</v>
      </c>
      <c r="E306" s="10" t="s">
        <v>43</v>
      </c>
      <c r="F306" s="80" t="s">
        <v>127</v>
      </c>
      <c r="G306" s="7">
        <v>42.7</v>
      </c>
      <c r="H306" s="7">
        <v>39.9</v>
      </c>
      <c r="I306" s="55">
        <v>12.8</v>
      </c>
      <c r="J306" s="55">
        <v>11.8</v>
      </c>
      <c r="K306" s="51">
        <v>11.3</v>
      </c>
      <c r="L306" s="51">
        <v>12.4</v>
      </c>
    </row>
    <row r="307" spans="1:12" ht="15" customHeight="1">
      <c r="A307" s="73">
        <f t="shared" si="4"/>
        <v>306</v>
      </c>
      <c r="B307" s="18">
        <v>3054</v>
      </c>
      <c r="C307" s="73">
        <f t="shared" si="4"/>
        <v>306</v>
      </c>
      <c r="D307" s="18">
        <v>3054</v>
      </c>
      <c r="E307" s="10" t="s">
        <v>172</v>
      </c>
      <c r="F307" s="80" t="s">
        <v>127</v>
      </c>
      <c r="G307" s="7">
        <v>40.1</v>
      </c>
      <c r="H307" s="7">
        <v>38.4</v>
      </c>
      <c r="I307" s="55">
        <v>17.600000000000001</v>
      </c>
      <c r="J307" s="55">
        <v>17.100000000000001</v>
      </c>
      <c r="K307" s="51">
        <v>15.9</v>
      </c>
      <c r="L307" s="51">
        <v>18.399999999999999</v>
      </c>
    </row>
    <row r="308" spans="1:12" ht="15" customHeight="1">
      <c r="A308" s="73">
        <f t="shared" si="4"/>
        <v>307</v>
      </c>
      <c r="B308" s="18">
        <v>517</v>
      </c>
      <c r="C308" s="73">
        <f t="shared" si="4"/>
        <v>307</v>
      </c>
      <c r="D308" s="18">
        <v>517</v>
      </c>
      <c r="E308" s="10" t="s">
        <v>129</v>
      </c>
      <c r="F308" s="80" t="s">
        <v>232</v>
      </c>
      <c r="G308" s="7">
        <v>40.299999999999997</v>
      </c>
      <c r="H308" s="3">
        <v>36</v>
      </c>
      <c r="I308" s="3">
        <v>13.6</v>
      </c>
      <c r="J308" s="3">
        <v>13</v>
      </c>
      <c r="K308" s="52">
        <v>13</v>
      </c>
      <c r="L308" s="52">
        <v>6.3</v>
      </c>
    </row>
    <row r="309" spans="1:12" ht="15" customHeight="1">
      <c r="A309" s="73">
        <f t="shared" si="4"/>
        <v>308</v>
      </c>
      <c r="B309" s="18">
        <v>2001</v>
      </c>
      <c r="C309" s="73">
        <f t="shared" si="4"/>
        <v>308</v>
      </c>
      <c r="D309" s="18">
        <v>2001</v>
      </c>
      <c r="E309" s="10" t="s">
        <v>233</v>
      </c>
      <c r="F309" s="80" t="s">
        <v>127</v>
      </c>
      <c r="G309" s="7">
        <v>50.2</v>
      </c>
      <c r="H309" s="7">
        <v>37.4</v>
      </c>
      <c r="I309" s="55">
        <v>14.2</v>
      </c>
      <c r="J309" s="3">
        <v>14</v>
      </c>
      <c r="K309" s="51">
        <v>14</v>
      </c>
      <c r="L309" s="51">
        <v>9.4</v>
      </c>
    </row>
    <row r="310" spans="1:12" ht="15" customHeight="1">
      <c r="A310" s="73">
        <f t="shared" si="4"/>
        <v>309</v>
      </c>
      <c r="B310" s="18">
        <v>557</v>
      </c>
      <c r="C310" s="73">
        <f t="shared" si="4"/>
        <v>309</v>
      </c>
      <c r="D310" s="18">
        <v>557</v>
      </c>
      <c r="E310" s="10" t="s">
        <v>44</v>
      </c>
      <c r="F310" s="80" t="s">
        <v>46</v>
      </c>
      <c r="G310" s="7">
        <v>52.2</v>
      </c>
      <c r="H310" s="7">
        <v>36.200000000000003</v>
      </c>
      <c r="I310" s="55">
        <v>14.4</v>
      </c>
      <c r="J310" s="55">
        <v>13.4</v>
      </c>
      <c r="K310" s="51">
        <v>10.45</v>
      </c>
      <c r="L310" s="51">
        <v>11.6</v>
      </c>
    </row>
    <row r="311" spans="1:12" ht="15" customHeight="1">
      <c r="A311" s="73">
        <f t="shared" si="4"/>
        <v>310</v>
      </c>
      <c r="B311" s="18">
        <v>2000</v>
      </c>
      <c r="C311" s="73">
        <f t="shared" si="4"/>
        <v>310</v>
      </c>
      <c r="D311" s="18">
        <v>2000</v>
      </c>
      <c r="E311" s="10" t="s">
        <v>0</v>
      </c>
      <c r="F311" s="80" t="s">
        <v>45</v>
      </c>
      <c r="G311" s="7">
        <v>54.1</v>
      </c>
      <c r="H311" s="7">
        <v>38.5</v>
      </c>
      <c r="I311" s="55">
        <v>12.8</v>
      </c>
      <c r="J311" s="55">
        <v>12.5</v>
      </c>
      <c r="K311" s="51">
        <v>12.3</v>
      </c>
      <c r="L311" s="51">
        <v>9.6</v>
      </c>
    </row>
    <row r="312" spans="1:12" ht="15" customHeight="1">
      <c r="A312" s="73">
        <f t="shared" si="4"/>
        <v>311</v>
      </c>
      <c r="B312" s="18">
        <v>1003</v>
      </c>
      <c r="C312" s="73">
        <f t="shared" si="4"/>
        <v>311</v>
      </c>
      <c r="D312" s="18">
        <v>1003</v>
      </c>
      <c r="E312" s="10" t="s">
        <v>231</v>
      </c>
      <c r="F312" s="80" t="s">
        <v>140</v>
      </c>
      <c r="G312" s="3">
        <v>58</v>
      </c>
      <c r="H312" s="7">
        <v>37.5</v>
      </c>
      <c r="I312" s="55">
        <v>15.9</v>
      </c>
      <c r="J312" s="55">
        <v>15.9</v>
      </c>
      <c r="K312" s="51">
        <v>15.9</v>
      </c>
      <c r="L312" s="51">
        <v>11.4</v>
      </c>
    </row>
    <row r="313" spans="1:12" ht="15" customHeight="1">
      <c r="A313" s="73">
        <f t="shared" si="4"/>
        <v>312</v>
      </c>
      <c r="B313" s="18">
        <v>1004</v>
      </c>
      <c r="C313" s="73">
        <f t="shared" si="4"/>
        <v>312</v>
      </c>
      <c r="D313" s="18">
        <v>1004</v>
      </c>
      <c r="E313" s="10" t="s">
        <v>242</v>
      </c>
      <c r="F313" s="80" t="s">
        <v>200</v>
      </c>
      <c r="G313" s="7">
        <v>55.8</v>
      </c>
      <c r="H313" s="7">
        <v>37.4</v>
      </c>
      <c r="I313" s="55">
        <v>23.4</v>
      </c>
      <c r="J313" s="55">
        <v>23.4</v>
      </c>
      <c r="K313" s="51">
        <v>23.25</v>
      </c>
      <c r="L313" s="51">
        <v>15.8</v>
      </c>
    </row>
    <row r="314" spans="1:12" ht="15" customHeight="1">
      <c r="A314" s="73">
        <f t="shared" si="4"/>
        <v>313</v>
      </c>
      <c r="B314" s="18">
        <v>2016</v>
      </c>
      <c r="C314" s="73">
        <f t="shared" si="4"/>
        <v>313</v>
      </c>
      <c r="D314" s="18">
        <v>2016</v>
      </c>
      <c r="E314" s="10" t="s">
        <v>126</v>
      </c>
      <c r="F314" s="80" t="s">
        <v>127</v>
      </c>
      <c r="G314" s="7">
        <v>56.5</v>
      </c>
      <c r="H314" s="7">
        <v>30.5</v>
      </c>
      <c r="I314" s="55">
        <v>11.3</v>
      </c>
      <c r="J314" s="55">
        <v>11.3</v>
      </c>
      <c r="K314" s="51">
        <v>11.3</v>
      </c>
      <c r="L314" s="51">
        <v>9.6</v>
      </c>
    </row>
    <row r="315" spans="1:12" ht="15" customHeight="1">
      <c r="A315" s="73">
        <f t="shared" si="4"/>
        <v>314</v>
      </c>
      <c r="B315" s="18">
        <v>2017</v>
      </c>
      <c r="C315" s="73">
        <f t="shared" si="4"/>
        <v>314</v>
      </c>
      <c r="D315" s="18">
        <v>2017</v>
      </c>
      <c r="E315" s="10" t="s">
        <v>129</v>
      </c>
      <c r="F315" s="80" t="s">
        <v>232</v>
      </c>
      <c r="G315" s="7">
        <v>55.6</v>
      </c>
      <c r="H315" s="7">
        <v>30.1</v>
      </c>
      <c r="I315" s="55">
        <v>19.100000000000001</v>
      </c>
      <c r="J315" s="3">
        <v>19</v>
      </c>
      <c r="K315" s="51">
        <v>19</v>
      </c>
      <c r="L315" s="51">
        <v>11.8</v>
      </c>
    </row>
    <row r="316" spans="1:12" ht="15" customHeight="1">
      <c r="A316" s="73">
        <f t="shared" si="4"/>
        <v>315</v>
      </c>
      <c r="B316" s="18">
        <v>1019</v>
      </c>
      <c r="C316" s="73">
        <f t="shared" si="4"/>
        <v>315</v>
      </c>
      <c r="D316" s="18">
        <v>1019</v>
      </c>
      <c r="E316" s="10" t="s">
        <v>1</v>
      </c>
      <c r="F316" s="80" t="s">
        <v>200</v>
      </c>
      <c r="G316" s="3">
        <v>59</v>
      </c>
      <c r="H316" s="7">
        <v>30.3</v>
      </c>
      <c r="I316" s="55">
        <v>12.3</v>
      </c>
      <c r="J316" s="55">
        <v>11.7</v>
      </c>
      <c r="K316" s="51"/>
      <c r="L316" s="51">
        <v>10.8</v>
      </c>
    </row>
    <row r="317" spans="1:12" ht="15" customHeight="1">
      <c r="A317" s="73">
        <f t="shared" si="4"/>
        <v>316</v>
      </c>
      <c r="B317" s="18">
        <v>2018</v>
      </c>
      <c r="C317" s="73">
        <f t="shared" si="4"/>
        <v>316</v>
      </c>
      <c r="D317" s="18">
        <v>2018</v>
      </c>
      <c r="E317" s="10" t="s">
        <v>209</v>
      </c>
      <c r="F317" s="80" t="s">
        <v>143</v>
      </c>
      <c r="G317" s="7">
        <v>53.6</v>
      </c>
      <c r="H317" s="7">
        <v>31.5</v>
      </c>
      <c r="I317" s="55">
        <v>51.4</v>
      </c>
      <c r="J317" s="55">
        <v>46.9</v>
      </c>
      <c r="K317" s="51">
        <v>43.38</v>
      </c>
      <c r="L317" s="51">
        <v>28</v>
      </c>
    </row>
    <row r="318" spans="1:12" ht="15" customHeight="1">
      <c r="A318" s="73">
        <f t="shared" si="4"/>
        <v>317</v>
      </c>
      <c r="B318" s="18">
        <v>505</v>
      </c>
      <c r="C318" s="73">
        <f t="shared" si="4"/>
        <v>317</v>
      </c>
      <c r="D318" s="18">
        <v>505</v>
      </c>
      <c r="E318" s="10" t="s">
        <v>242</v>
      </c>
      <c r="F318" s="80" t="s">
        <v>200</v>
      </c>
      <c r="G318" s="7">
        <v>58.5</v>
      </c>
      <c r="H318" s="7">
        <v>27.6</v>
      </c>
      <c r="I318" s="55">
        <v>17.100000000000001</v>
      </c>
      <c r="J318" s="55">
        <v>16.3</v>
      </c>
      <c r="K318" s="51">
        <v>15.1</v>
      </c>
      <c r="L318" s="51">
        <v>12</v>
      </c>
    </row>
    <row r="319" spans="1:12" ht="15" customHeight="1">
      <c r="A319" s="73">
        <f t="shared" si="4"/>
        <v>318</v>
      </c>
      <c r="B319" s="72" t="s">
        <v>133</v>
      </c>
      <c r="C319" s="73">
        <f t="shared" si="4"/>
        <v>318</v>
      </c>
      <c r="D319" s="72">
        <v>12021</v>
      </c>
      <c r="E319" s="10" t="s">
        <v>229</v>
      </c>
      <c r="F319" s="80" t="s">
        <v>230</v>
      </c>
      <c r="G319" s="7">
        <v>59.2</v>
      </c>
      <c r="H319" s="7">
        <v>25.6</v>
      </c>
      <c r="I319" s="55">
        <v>11</v>
      </c>
      <c r="J319" s="55">
        <v>10.4</v>
      </c>
      <c r="K319" s="51">
        <v>10.4</v>
      </c>
      <c r="L319" s="51">
        <v>8.4</v>
      </c>
    </row>
    <row r="320" spans="1:12" ht="15" customHeight="1">
      <c r="A320" s="73">
        <f t="shared" si="4"/>
        <v>319</v>
      </c>
      <c r="B320" s="18">
        <v>2014</v>
      </c>
      <c r="C320" s="73">
        <f t="shared" si="4"/>
        <v>319</v>
      </c>
      <c r="D320" s="18">
        <v>2014</v>
      </c>
      <c r="E320" s="10" t="s">
        <v>242</v>
      </c>
      <c r="F320" s="80" t="s">
        <v>200</v>
      </c>
      <c r="G320" s="7">
        <v>58.4</v>
      </c>
      <c r="H320" s="7">
        <v>22.7</v>
      </c>
      <c r="I320" s="55">
        <v>12.1</v>
      </c>
      <c r="J320" s="55">
        <v>11.6</v>
      </c>
      <c r="K320" s="51">
        <v>11.1</v>
      </c>
      <c r="L320" s="51">
        <v>12.4</v>
      </c>
    </row>
    <row r="321" spans="1:12" ht="15" customHeight="1">
      <c r="A321" s="73">
        <f t="shared" si="4"/>
        <v>320</v>
      </c>
      <c r="B321" s="18">
        <v>2015</v>
      </c>
      <c r="C321" s="73">
        <f t="shared" si="4"/>
        <v>320</v>
      </c>
      <c r="D321" s="18">
        <v>2015</v>
      </c>
      <c r="E321" s="10" t="s">
        <v>224</v>
      </c>
      <c r="F321" s="80" t="s">
        <v>140</v>
      </c>
      <c r="G321" s="3">
        <v>58</v>
      </c>
      <c r="H321" s="7">
        <v>22.7</v>
      </c>
      <c r="I321" s="55">
        <v>12.5</v>
      </c>
      <c r="J321" s="3">
        <v>12</v>
      </c>
      <c r="K321" s="51">
        <v>12</v>
      </c>
      <c r="L321" s="51">
        <v>12.5</v>
      </c>
    </row>
    <row r="322" spans="1:12" ht="15" customHeight="1">
      <c r="A322" s="73">
        <f t="shared" si="4"/>
        <v>321</v>
      </c>
      <c r="B322" s="18">
        <v>2020</v>
      </c>
      <c r="C322" s="73">
        <f t="shared" si="4"/>
        <v>321</v>
      </c>
      <c r="D322" s="18">
        <v>2020</v>
      </c>
      <c r="E322" s="10" t="s">
        <v>157</v>
      </c>
      <c r="F322" s="80" t="s">
        <v>188</v>
      </c>
      <c r="G322" s="7">
        <v>58.4</v>
      </c>
      <c r="H322" s="3">
        <v>21</v>
      </c>
      <c r="I322" s="3">
        <v>25</v>
      </c>
      <c r="J322" s="55">
        <v>23.8</v>
      </c>
      <c r="K322" s="51">
        <v>23.4</v>
      </c>
      <c r="L322" s="51">
        <v>16.2</v>
      </c>
    </row>
    <row r="323" spans="1:12" ht="15" customHeight="1">
      <c r="A323" s="73">
        <f t="shared" si="4"/>
        <v>322</v>
      </c>
      <c r="B323" s="18">
        <v>2021</v>
      </c>
      <c r="C323" s="73">
        <f t="shared" si="4"/>
        <v>322</v>
      </c>
      <c r="D323" s="18">
        <v>2021</v>
      </c>
      <c r="E323" s="10" t="s">
        <v>237</v>
      </c>
      <c r="F323" s="80" t="s">
        <v>215</v>
      </c>
      <c r="G323" s="7">
        <v>56.4</v>
      </c>
      <c r="H323" s="7">
        <v>22.3</v>
      </c>
      <c r="I323" s="55">
        <v>24.1</v>
      </c>
      <c r="J323" s="55">
        <v>23.9</v>
      </c>
      <c r="K323" s="51">
        <v>23.5</v>
      </c>
      <c r="L323" s="51">
        <v>16.600000000000001</v>
      </c>
    </row>
    <row r="324" spans="1:12" ht="15" customHeight="1">
      <c r="A324" s="73">
        <f t="shared" ref="A324:C387" si="5">A323+1</f>
        <v>323</v>
      </c>
      <c r="B324" s="18">
        <v>2011</v>
      </c>
      <c r="C324" s="73">
        <f t="shared" si="5"/>
        <v>323</v>
      </c>
      <c r="D324" s="18">
        <v>2011</v>
      </c>
      <c r="E324" s="10" t="s">
        <v>129</v>
      </c>
      <c r="F324" s="80" t="s">
        <v>232</v>
      </c>
      <c r="G324" s="7">
        <v>54.4</v>
      </c>
      <c r="H324" s="7">
        <v>22.6</v>
      </c>
      <c r="I324" s="55">
        <v>23.4</v>
      </c>
      <c r="J324" s="55">
        <v>23.2</v>
      </c>
      <c r="K324" s="51">
        <v>23.2</v>
      </c>
      <c r="L324" s="51">
        <v>12.3</v>
      </c>
    </row>
    <row r="325" spans="1:12" ht="15" customHeight="1">
      <c r="A325" s="73">
        <f t="shared" si="5"/>
        <v>324</v>
      </c>
      <c r="B325" s="18">
        <v>2082</v>
      </c>
      <c r="C325" s="73">
        <f t="shared" si="5"/>
        <v>324</v>
      </c>
      <c r="D325" s="18">
        <v>2082</v>
      </c>
      <c r="E325" s="10" t="s">
        <v>129</v>
      </c>
      <c r="F325" s="80" t="s">
        <v>232</v>
      </c>
      <c r="G325" s="7">
        <v>51.3</v>
      </c>
      <c r="H325" s="7">
        <v>27.6</v>
      </c>
      <c r="I325" s="55">
        <v>15.1</v>
      </c>
      <c r="J325" s="55">
        <v>15.2</v>
      </c>
      <c r="K325" s="51">
        <v>15.3</v>
      </c>
      <c r="L325" s="51">
        <v>8.6</v>
      </c>
    </row>
    <row r="326" spans="1:12" ht="15" customHeight="1">
      <c r="A326" s="73">
        <f t="shared" si="5"/>
        <v>325</v>
      </c>
      <c r="B326" s="18">
        <v>1002</v>
      </c>
      <c r="C326" s="73">
        <f t="shared" si="5"/>
        <v>325</v>
      </c>
      <c r="D326" s="18">
        <v>1002</v>
      </c>
      <c r="E326" s="10" t="s">
        <v>209</v>
      </c>
      <c r="F326" s="80" t="s">
        <v>143</v>
      </c>
      <c r="G326" s="7">
        <v>58.4</v>
      </c>
      <c r="H326" s="7">
        <v>42.7</v>
      </c>
      <c r="I326" s="55">
        <v>69.099999999999994</v>
      </c>
      <c r="J326" s="59">
        <v>60.25</v>
      </c>
      <c r="K326" s="51">
        <v>60.25</v>
      </c>
      <c r="L326" s="51">
        <v>31.8</v>
      </c>
    </row>
    <row r="327" spans="1:12" ht="15" customHeight="1">
      <c r="A327" s="73">
        <f t="shared" si="5"/>
        <v>326</v>
      </c>
      <c r="B327" s="18">
        <v>1000</v>
      </c>
      <c r="C327" s="73">
        <f t="shared" si="5"/>
        <v>326</v>
      </c>
      <c r="D327" s="18">
        <v>1000</v>
      </c>
      <c r="E327" s="10" t="s">
        <v>126</v>
      </c>
      <c r="F327" s="80" t="s">
        <v>127</v>
      </c>
      <c r="G327" s="7">
        <v>58.4</v>
      </c>
      <c r="H327" s="7">
        <v>44.4</v>
      </c>
      <c r="I327" s="55">
        <v>23.7</v>
      </c>
      <c r="J327" s="55">
        <v>23.5</v>
      </c>
      <c r="K327" s="51">
        <v>23.2</v>
      </c>
      <c r="L327" s="51">
        <v>12.4</v>
      </c>
    </row>
    <row r="328" spans="1:12" ht="15" customHeight="1">
      <c r="A328" s="73">
        <f t="shared" si="5"/>
        <v>327</v>
      </c>
      <c r="B328" s="18">
        <v>1001</v>
      </c>
      <c r="C328" s="73">
        <f t="shared" si="5"/>
        <v>327</v>
      </c>
      <c r="D328" s="18">
        <v>1001</v>
      </c>
      <c r="E328" s="10" t="s">
        <v>121</v>
      </c>
      <c r="F328" s="80" t="s">
        <v>200</v>
      </c>
      <c r="G328" s="7">
        <v>55.7</v>
      </c>
      <c r="H328" s="7">
        <v>42.2</v>
      </c>
      <c r="I328" s="55">
        <v>20</v>
      </c>
      <c r="J328" s="55">
        <v>19.3</v>
      </c>
      <c r="K328" s="51">
        <v>17.600000000000001</v>
      </c>
      <c r="L328" s="51">
        <v>14.4</v>
      </c>
    </row>
    <row r="329" spans="1:12" ht="15" customHeight="1">
      <c r="A329" s="73">
        <f t="shared" si="5"/>
        <v>328</v>
      </c>
      <c r="B329" s="18">
        <v>2074</v>
      </c>
      <c r="C329" s="73">
        <f t="shared" si="5"/>
        <v>328</v>
      </c>
      <c r="D329" s="18">
        <v>2074</v>
      </c>
      <c r="E329" s="10" t="s">
        <v>172</v>
      </c>
      <c r="F329" s="80" t="s">
        <v>127</v>
      </c>
      <c r="G329" s="7">
        <v>49.9</v>
      </c>
      <c r="H329" s="7">
        <v>40.299999999999997</v>
      </c>
      <c r="I329" s="55">
        <v>18</v>
      </c>
      <c r="J329" s="55">
        <v>17.8</v>
      </c>
      <c r="K329" s="51">
        <v>16.5</v>
      </c>
      <c r="L329" s="51">
        <v>15.4</v>
      </c>
    </row>
    <row r="330" spans="1:12" ht="15" customHeight="1">
      <c r="A330" s="73">
        <f t="shared" si="5"/>
        <v>329</v>
      </c>
      <c r="B330" s="18">
        <v>3073</v>
      </c>
      <c r="C330" s="73">
        <f t="shared" si="5"/>
        <v>329</v>
      </c>
      <c r="D330" s="18">
        <v>3073</v>
      </c>
      <c r="E330" s="10" t="s">
        <v>172</v>
      </c>
      <c r="F330" s="80" t="s">
        <v>127</v>
      </c>
      <c r="G330" s="7">
        <v>44.7</v>
      </c>
      <c r="H330" s="7">
        <v>40.299999999999997</v>
      </c>
      <c r="I330" s="55" t="s">
        <v>94</v>
      </c>
      <c r="J330" s="55">
        <v>20.9</v>
      </c>
      <c r="K330" s="51">
        <v>20</v>
      </c>
      <c r="L330" s="51">
        <v>19.3</v>
      </c>
    </row>
    <row r="331" spans="1:12" ht="15" customHeight="1">
      <c r="A331" s="73">
        <f t="shared" si="5"/>
        <v>330</v>
      </c>
      <c r="B331" s="18">
        <v>3002</v>
      </c>
      <c r="C331" s="73">
        <f t="shared" si="5"/>
        <v>330</v>
      </c>
      <c r="D331" s="18">
        <v>3002</v>
      </c>
      <c r="E331" s="10" t="s">
        <v>111</v>
      </c>
      <c r="F331" s="80" t="s">
        <v>25</v>
      </c>
      <c r="G331" s="7">
        <v>43.3</v>
      </c>
      <c r="H331" s="7">
        <v>42.3</v>
      </c>
      <c r="I331" s="55">
        <v>26.3</v>
      </c>
      <c r="J331" s="3">
        <v>25</v>
      </c>
      <c r="K331" s="51">
        <v>23.8</v>
      </c>
      <c r="L331" s="51">
        <v>14.4</v>
      </c>
    </row>
    <row r="332" spans="1:12" ht="15" customHeight="1">
      <c r="A332" s="73">
        <f t="shared" si="5"/>
        <v>331</v>
      </c>
      <c r="B332" s="18">
        <v>537</v>
      </c>
      <c r="C332" s="73">
        <f t="shared" si="5"/>
        <v>331</v>
      </c>
      <c r="D332" s="18">
        <v>537</v>
      </c>
      <c r="E332" s="10" t="s">
        <v>233</v>
      </c>
      <c r="F332" s="80" t="s">
        <v>127</v>
      </c>
      <c r="G332" s="7">
        <v>45.7</v>
      </c>
      <c r="H332" s="7">
        <v>44.5</v>
      </c>
      <c r="I332" s="55">
        <v>13.5</v>
      </c>
      <c r="J332" s="3">
        <v>13</v>
      </c>
      <c r="K332" s="51">
        <v>12.6</v>
      </c>
      <c r="L332" s="51">
        <v>9.9</v>
      </c>
    </row>
    <row r="333" spans="1:12" ht="15" customHeight="1">
      <c r="A333" s="73">
        <f t="shared" si="5"/>
        <v>332</v>
      </c>
      <c r="B333" s="18">
        <v>4000</v>
      </c>
      <c r="C333" s="73">
        <f t="shared" si="5"/>
        <v>332</v>
      </c>
      <c r="D333" s="18">
        <v>4000</v>
      </c>
      <c r="E333" s="10" t="s">
        <v>125</v>
      </c>
      <c r="F333" s="80" t="s">
        <v>46</v>
      </c>
      <c r="G333" s="7">
        <v>43.6</v>
      </c>
      <c r="H333" s="7">
        <v>47.7</v>
      </c>
      <c r="I333" s="55">
        <v>17.899999999999999</v>
      </c>
      <c r="J333" s="55">
        <v>17.8</v>
      </c>
      <c r="K333" s="51">
        <v>17.7</v>
      </c>
      <c r="L333" s="51">
        <v>14</v>
      </c>
    </row>
    <row r="334" spans="1:12" ht="15" customHeight="1">
      <c r="A334" s="73">
        <f t="shared" si="5"/>
        <v>333</v>
      </c>
      <c r="B334" s="18">
        <v>4001</v>
      </c>
      <c r="C334" s="73">
        <f t="shared" si="5"/>
        <v>333</v>
      </c>
      <c r="D334" s="18">
        <v>4001</v>
      </c>
      <c r="E334" s="11" t="s">
        <v>203</v>
      </c>
      <c r="F334" s="80" t="s">
        <v>204</v>
      </c>
      <c r="G334" s="7">
        <v>44.3</v>
      </c>
      <c r="H334" s="7">
        <v>49.4</v>
      </c>
      <c r="I334" s="55">
        <v>12.1</v>
      </c>
      <c r="J334" s="3">
        <v>12</v>
      </c>
      <c r="K334" s="51">
        <v>12.1</v>
      </c>
      <c r="L334" s="51">
        <v>11.3</v>
      </c>
    </row>
    <row r="335" spans="1:12" ht="15" customHeight="1">
      <c r="A335" s="73">
        <f t="shared" si="5"/>
        <v>334</v>
      </c>
      <c r="B335" s="18">
        <v>4086</v>
      </c>
      <c r="C335" s="73">
        <f t="shared" si="5"/>
        <v>334</v>
      </c>
      <c r="D335" s="18">
        <v>4086</v>
      </c>
      <c r="E335" s="10" t="s">
        <v>121</v>
      </c>
      <c r="F335" s="81" t="s">
        <v>188</v>
      </c>
      <c r="G335" s="7">
        <v>40.1</v>
      </c>
      <c r="H335" s="7">
        <v>50.7</v>
      </c>
      <c r="I335" s="55">
        <v>12.2</v>
      </c>
      <c r="J335" s="55">
        <v>11.2</v>
      </c>
      <c r="K335" s="51">
        <v>10.050000000000001</v>
      </c>
      <c r="L335" s="51"/>
    </row>
    <row r="336" spans="1:12" ht="15" customHeight="1">
      <c r="A336" s="73">
        <f t="shared" si="5"/>
        <v>335</v>
      </c>
      <c r="B336" s="18">
        <v>538</v>
      </c>
      <c r="C336" s="73">
        <f t="shared" si="5"/>
        <v>335</v>
      </c>
      <c r="D336" s="18">
        <v>538</v>
      </c>
      <c r="E336" s="10" t="s">
        <v>53</v>
      </c>
      <c r="F336" s="80" t="s">
        <v>46</v>
      </c>
      <c r="G336" s="7">
        <v>40.5</v>
      </c>
      <c r="H336" s="7">
        <v>54.2</v>
      </c>
      <c r="I336" s="55">
        <v>16</v>
      </c>
      <c r="J336" s="55">
        <v>14.6</v>
      </c>
      <c r="K336" s="51">
        <v>13.1</v>
      </c>
      <c r="L336" s="51">
        <v>12.9</v>
      </c>
    </row>
    <row r="337" spans="1:12" ht="15" customHeight="1">
      <c r="A337" s="73">
        <f t="shared" si="5"/>
        <v>336</v>
      </c>
      <c r="B337" s="18">
        <v>4087</v>
      </c>
      <c r="C337" s="73">
        <f t="shared" si="5"/>
        <v>336</v>
      </c>
      <c r="D337" s="18">
        <v>4087</v>
      </c>
      <c r="E337" s="10" t="s">
        <v>126</v>
      </c>
      <c r="F337" s="80" t="s">
        <v>127</v>
      </c>
      <c r="G337" s="3">
        <v>41</v>
      </c>
      <c r="H337" s="7">
        <v>57.1</v>
      </c>
      <c r="I337" s="55">
        <v>12.9</v>
      </c>
      <c r="J337" s="3">
        <v>12</v>
      </c>
      <c r="K337" s="51">
        <v>10.4</v>
      </c>
      <c r="L337" s="51">
        <v>9.5</v>
      </c>
    </row>
    <row r="338" spans="1:12" ht="15" customHeight="1">
      <c r="A338" s="73">
        <f t="shared" si="5"/>
        <v>337</v>
      </c>
      <c r="B338" s="18">
        <v>539</v>
      </c>
      <c r="C338" s="73">
        <f t="shared" si="5"/>
        <v>337</v>
      </c>
      <c r="D338" s="18">
        <v>539</v>
      </c>
      <c r="E338" s="10" t="s">
        <v>209</v>
      </c>
      <c r="F338" s="80" t="s">
        <v>143</v>
      </c>
      <c r="G338" s="3">
        <v>44</v>
      </c>
      <c r="H338" s="7">
        <v>56.8</v>
      </c>
      <c r="I338" s="55">
        <v>39.4</v>
      </c>
      <c r="J338" s="55">
        <v>35.4</v>
      </c>
      <c r="K338" s="51">
        <v>30.7</v>
      </c>
      <c r="L338" s="51">
        <v>19.899999999999999</v>
      </c>
    </row>
    <row r="339" spans="1:12" ht="15" customHeight="1">
      <c r="A339" s="73">
        <f t="shared" si="5"/>
        <v>338</v>
      </c>
      <c r="B339" s="18">
        <v>5000</v>
      </c>
      <c r="C339" s="73">
        <f t="shared" si="5"/>
        <v>338</v>
      </c>
      <c r="D339" s="18">
        <v>5000</v>
      </c>
      <c r="E339" s="10" t="s">
        <v>229</v>
      </c>
      <c r="F339" s="80" t="s">
        <v>230</v>
      </c>
      <c r="G339" s="3">
        <v>44</v>
      </c>
      <c r="H339" s="7">
        <v>59.6</v>
      </c>
      <c r="I339" s="55">
        <v>11.5</v>
      </c>
      <c r="J339" s="55">
        <v>11.3</v>
      </c>
      <c r="K339" s="51">
        <v>11.1</v>
      </c>
      <c r="L339" s="51">
        <v>7.4</v>
      </c>
    </row>
    <row r="340" spans="1:12" ht="15" customHeight="1">
      <c r="A340" s="73">
        <f t="shared" si="5"/>
        <v>339</v>
      </c>
      <c r="B340" s="72" t="s">
        <v>124</v>
      </c>
      <c r="C340" s="73">
        <f t="shared" si="5"/>
        <v>339</v>
      </c>
      <c r="D340" s="72" t="s">
        <v>262</v>
      </c>
      <c r="E340" s="56" t="s">
        <v>62</v>
      </c>
      <c r="F340" s="80" t="s">
        <v>45</v>
      </c>
      <c r="G340" s="7">
        <v>53.2</v>
      </c>
      <c r="H340" s="7">
        <v>59.4</v>
      </c>
      <c r="I340" s="55">
        <v>10.4</v>
      </c>
      <c r="J340" s="55">
        <v>10.199999999999999</v>
      </c>
      <c r="K340" s="40"/>
      <c r="L340" s="8"/>
    </row>
    <row r="341" spans="1:12" ht="15" customHeight="1">
      <c r="A341" s="73">
        <f t="shared" si="5"/>
        <v>340</v>
      </c>
      <c r="B341" s="72" t="s">
        <v>124</v>
      </c>
      <c r="C341" s="73">
        <f t="shared" si="5"/>
        <v>340</v>
      </c>
      <c r="D341" s="72" t="s">
        <v>262</v>
      </c>
      <c r="E341" s="56" t="s">
        <v>111</v>
      </c>
      <c r="F341" s="80" t="s">
        <v>25</v>
      </c>
      <c r="G341" s="7">
        <v>54.1</v>
      </c>
      <c r="H341" s="7">
        <v>57.6</v>
      </c>
      <c r="I341" s="55">
        <v>11.6</v>
      </c>
      <c r="J341" s="3">
        <v>11</v>
      </c>
      <c r="K341" s="40"/>
      <c r="L341" s="8"/>
    </row>
    <row r="342" spans="1:12" ht="15" customHeight="1">
      <c r="A342" s="73">
        <f t="shared" si="5"/>
        <v>341</v>
      </c>
      <c r="B342" s="18">
        <v>6000</v>
      </c>
      <c r="C342" s="73">
        <f t="shared" si="5"/>
        <v>341</v>
      </c>
      <c r="D342" s="18">
        <v>6000</v>
      </c>
      <c r="E342" s="10" t="s">
        <v>233</v>
      </c>
      <c r="F342" s="80" t="s">
        <v>127</v>
      </c>
      <c r="G342" s="7">
        <v>54.4</v>
      </c>
      <c r="H342" s="7">
        <v>57.6</v>
      </c>
      <c r="I342" s="55">
        <v>11.6</v>
      </c>
      <c r="J342" s="55">
        <v>11.5</v>
      </c>
      <c r="K342" s="51"/>
      <c r="L342" s="51">
        <v>9.8000000000000007</v>
      </c>
    </row>
    <row r="343" spans="1:12" ht="15" customHeight="1">
      <c r="A343" s="73">
        <f t="shared" si="5"/>
        <v>342</v>
      </c>
      <c r="B343" s="18">
        <v>7001</v>
      </c>
      <c r="C343" s="73">
        <f t="shared" si="5"/>
        <v>342</v>
      </c>
      <c r="D343" s="18">
        <v>7001</v>
      </c>
      <c r="E343" s="10" t="s">
        <v>129</v>
      </c>
      <c r="F343" s="80" t="s">
        <v>232</v>
      </c>
      <c r="G343" s="7">
        <v>57.7</v>
      </c>
      <c r="H343" s="7">
        <v>58.8</v>
      </c>
      <c r="I343" s="55">
        <v>13.3</v>
      </c>
      <c r="J343" s="55">
        <v>13.3</v>
      </c>
      <c r="K343" s="51">
        <v>13</v>
      </c>
      <c r="L343" s="51">
        <v>12.3</v>
      </c>
    </row>
    <row r="344" spans="1:12" ht="15" customHeight="1">
      <c r="A344" s="73">
        <f t="shared" si="5"/>
        <v>343</v>
      </c>
      <c r="B344" s="18">
        <v>7000</v>
      </c>
      <c r="C344" s="73">
        <f t="shared" si="5"/>
        <v>343</v>
      </c>
      <c r="D344" s="18">
        <v>7000</v>
      </c>
      <c r="E344" s="10" t="s">
        <v>136</v>
      </c>
      <c r="F344" s="80" t="s">
        <v>113</v>
      </c>
      <c r="G344" s="7">
        <v>57.5</v>
      </c>
      <c r="H344" s="7">
        <v>57.3</v>
      </c>
      <c r="I344" s="55">
        <v>30.1</v>
      </c>
      <c r="J344" s="59">
        <v>28.74</v>
      </c>
      <c r="K344" s="51">
        <v>28.74</v>
      </c>
      <c r="L344" s="51">
        <v>13.5</v>
      </c>
    </row>
    <row r="345" spans="1:12" ht="15" customHeight="1">
      <c r="A345" s="73">
        <f t="shared" si="5"/>
        <v>344</v>
      </c>
      <c r="B345" s="18">
        <v>1</v>
      </c>
      <c r="C345" s="73">
        <f t="shared" si="5"/>
        <v>344</v>
      </c>
      <c r="D345" s="18">
        <v>1</v>
      </c>
      <c r="E345" s="10" t="s">
        <v>126</v>
      </c>
      <c r="F345" s="80" t="s">
        <v>127</v>
      </c>
      <c r="G345" s="7">
        <v>59.2</v>
      </c>
      <c r="H345" s="3">
        <v>49</v>
      </c>
      <c r="I345" s="3">
        <v>30.6</v>
      </c>
      <c r="J345" s="55">
        <v>29.3</v>
      </c>
      <c r="K345" s="51">
        <v>30.32</v>
      </c>
      <c r="L345" s="51">
        <v>14.6</v>
      </c>
    </row>
    <row r="346" spans="1:12" ht="15" customHeight="1">
      <c r="A346" s="73">
        <f t="shared" si="5"/>
        <v>345</v>
      </c>
      <c r="B346" s="72" t="s">
        <v>124</v>
      </c>
      <c r="C346" s="73">
        <f t="shared" si="5"/>
        <v>345</v>
      </c>
      <c r="D346" s="72" t="s">
        <v>262</v>
      </c>
      <c r="E346" s="56" t="s">
        <v>249</v>
      </c>
      <c r="F346" s="80" t="s">
        <v>140</v>
      </c>
      <c r="G346" s="3">
        <v>45</v>
      </c>
      <c r="H346" s="7">
        <v>52.9</v>
      </c>
      <c r="I346" s="55">
        <v>15.3</v>
      </c>
      <c r="J346" s="55">
        <v>13.8</v>
      </c>
      <c r="K346" s="40"/>
      <c r="L346" s="8"/>
    </row>
    <row r="347" spans="1:12" ht="15" customHeight="1">
      <c r="A347" s="73">
        <f t="shared" si="5"/>
        <v>346</v>
      </c>
      <c r="B347" s="18">
        <v>5021</v>
      </c>
      <c r="C347" s="73">
        <f t="shared" si="5"/>
        <v>346</v>
      </c>
      <c r="D347" s="18">
        <v>5021</v>
      </c>
      <c r="E347" s="56" t="s">
        <v>142</v>
      </c>
      <c r="F347" s="81" t="s">
        <v>188</v>
      </c>
      <c r="G347" s="3">
        <v>47</v>
      </c>
      <c r="H347" s="20">
        <v>51.9</v>
      </c>
      <c r="I347" s="55">
        <v>18.8</v>
      </c>
      <c r="J347" s="55">
        <v>19.3</v>
      </c>
      <c r="K347" s="40"/>
      <c r="L347" s="8"/>
    </row>
    <row r="348" spans="1:12" ht="15" customHeight="1">
      <c r="A348" s="73">
        <f t="shared" si="5"/>
        <v>347</v>
      </c>
      <c r="B348" s="18">
        <v>5002</v>
      </c>
      <c r="C348" s="73">
        <f t="shared" si="5"/>
        <v>347</v>
      </c>
      <c r="D348" s="18">
        <v>5002</v>
      </c>
      <c r="E348" s="10" t="s">
        <v>129</v>
      </c>
      <c r="F348" s="80" t="s">
        <v>232</v>
      </c>
      <c r="G348" s="7">
        <v>43.3</v>
      </c>
      <c r="H348" s="7">
        <v>65.3</v>
      </c>
      <c r="I348" s="55">
        <v>17.399999999999999</v>
      </c>
      <c r="J348" s="55">
        <v>17.2</v>
      </c>
      <c r="K348" s="51">
        <v>17.2</v>
      </c>
      <c r="L348" s="51">
        <v>13.6</v>
      </c>
    </row>
    <row r="349" spans="1:12" ht="15" customHeight="1">
      <c r="A349" s="73">
        <f t="shared" si="5"/>
        <v>348</v>
      </c>
      <c r="B349" s="18">
        <v>5001</v>
      </c>
      <c r="C349" s="73">
        <f t="shared" si="5"/>
        <v>348</v>
      </c>
      <c r="D349" s="18">
        <v>5001</v>
      </c>
      <c r="E349" s="10" t="s">
        <v>152</v>
      </c>
      <c r="F349" s="80" t="s">
        <v>46</v>
      </c>
      <c r="G349" s="3">
        <v>43</v>
      </c>
      <c r="H349" s="7">
        <v>60.1</v>
      </c>
      <c r="I349" s="55">
        <v>28.3</v>
      </c>
      <c r="J349" s="55">
        <v>28.1</v>
      </c>
      <c r="K349" s="51">
        <v>30.46</v>
      </c>
      <c r="L349" s="51">
        <v>11.1</v>
      </c>
    </row>
    <row r="350" spans="1:12" ht="15" customHeight="1">
      <c r="A350" s="73">
        <f t="shared" si="5"/>
        <v>349</v>
      </c>
      <c r="B350" s="18">
        <v>5003</v>
      </c>
      <c r="C350" s="73">
        <f t="shared" si="5"/>
        <v>349</v>
      </c>
      <c r="D350" s="18">
        <v>5003</v>
      </c>
      <c r="E350" s="10" t="s">
        <v>111</v>
      </c>
      <c r="F350" s="80" t="s">
        <v>25</v>
      </c>
      <c r="G350" s="7">
        <v>43.8</v>
      </c>
      <c r="H350" s="7">
        <v>66.2</v>
      </c>
      <c r="I350" s="55">
        <v>28.5</v>
      </c>
      <c r="J350" s="55">
        <v>28.5</v>
      </c>
      <c r="K350" s="51">
        <v>27.94</v>
      </c>
      <c r="L350" s="51">
        <v>21</v>
      </c>
    </row>
    <row r="351" spans="1:12" ht="15" customHeight="1">
      <c r="A351" s="73">
        <f t="shared" si="5"/>
        <v>350</v>
      </c>
      <c r="B351" s="18">
        <v>5006</v>
      </c>
      <c r="C351" s="73">
        <f t="shared" si="5"/>
        <v>350</v>
      </c>
      <c r="D351" s="18">
        <v>5006</v>
      </c>
      <c r="E351" s="10" t="s">
        <v>31</v>
      </c>
      <c r="F351" s="80" t="s">
        <v>32</v>
      </c>
      <c r="G351" s="7">
        <v>42.8</v>
      </c>
      <c r="H351" s="7">
        <v>66.8</v>
      </c>
      <c r="I351" s="55">
        <v>11</v>
      </c>
      <c r="J351" s="55">
        <v>10.8</v>
      </c>
      <c r="K351" s="51">
        <v>10.7</v>
      </c>
      <c r="L351" s="51">
        <v>10.6</v>
      </c>
    </row>
    <row r="352" spans="1:12" ht="15" customHeight="1">
      <c r="A352" s="73">
        <f t="shared" si="5"/>
        <v>351</v>
      </c>
      <c r="B352" s="18">
        <v>5004</v>
      </c>
      <c r="C352" s="73">
        <f t="shared" si="5"/>
        <v>351</v>
      </c>
      <c r="D352" s="18">
        <v>5004</v>
      </c>
      <c r="E352" s="10" t="s">
        <v>139</v>
      </c>
      <c r="F352" s="80" t="s">
        <v>140</v>
      </c>
      <c r="G352" s="7">
        <v>40.200000000000003</v>
      </c>
      <c r="H352" s="7">
        <v>66.099999999999994</v>
      </c>
      <c r="I352" s="55">
        <v>13.1</v>
      </c>
      <c r="J352" s="3">
        <v>13</v>
      </c>
      <c r="K352" s="51">
        <v>13</v>
      </c>
      <c r="L352" s="51">
        <v>11.5</v>
      </c>
    </row>
    <row r="353" spans="1:12" ht="15" customHeight="1">
      <c r="A353" s="73">
        <f t="shared" si="5"/>
        <v>352</v>
      </c>
      <c r="B353" s="72" t="s">
        <v>50</v>
      </c>
      <c r="C353" s="73">
        <f t="shared" si="5"/>
        <v>352</v>
      </c>
      <c r="D353" s="72">
        <v>17007</v>
      </c>
      <c r="E353" s="10" t="s">
        <v>139</v>
      </c>
      <c r="F353" s="80" t="s">
        <v>140</v>
      </c>
      <c r="G353" s="7">
        <v>40.200000000000003</v>
      </c>
      <c r="H353" s="7">
        <v>67.7</v>
      </c>
      <c r="I353" s="55">
        <v>10.8</v>
      </c>
      <c r="J353" s="55">
        <v>10.7</v>
      </c>
      <c r="K353" s="51">
        <v>11.7</v>
      </c>
      <c r="L353" s="51">
        <v>14.4</v>
      </c>
    </row>
    <row r="354" spans="1:12" ht="15" customHeight="1">
      <c r="A354" s="73">
        <f t="shared" si="5"/>
        <v>353</v>
      </c>
      <c r="B354" s="18">
        <v>5007</v>
      </c>
      <c r="C354" s="73">
        <f t="shared" si="5"/>
        <v>353</v>
      </c>
      <c r="D354" s="18">
        <v>5007</v>
      </c>
      <c r="E354" s="10" t="s">
        <v>53</v>
      </c>
      <c r="F354" s="80" t="s">
        <v>46</v>
      </c>
      <c r="G354" s="7">
        <v>42.1</v>
      </c>
      <c r="H354" s="7">
        <v>69.900000000000006</v>
      </c>
      <c r="I354" s="55">
        <v>28.5</v>
      </c>
      <c r="J354" s="55">
        <v>37.700000000000003</v>
      </c>
      <c r="K354" s="51">
        <v>36.42</v>
      </c>
      <c r="L354" s="51">
        <v>22.4</v>
      </c>
    </row>
    <row r="355" spans="1:12" ht="15" customHeight="1">
      <c r="A355" s="73">
        <f t="shared" si="5"/>
        <v>354</v>
      </c>
      <c r="B355" s="18">
        <v>554</v>
      </c>
      <c r="C355" s="73">
        <f t="shared" si="5"/>
        <v>354</v>
      </c>
      <c r="D355" s="18">
        <v>554</v>
      </c>
      <c r="E355" s="10" t="s">
        <v>241</v>
      </c>
      <c r="F355" s="80" t="s">
        <v>200</v>
      </c>
      <c r="G355" s="7">
        <v>47.1</v>
      </c>
      <c r="H355" s="7">
        <v>67.8</v>
      </c>
      <c r="I355" s="55">
        <v>11.7</v>
      </c>
      <c r="J355" s="55">
        <v>11.5</v>
      </c>
      <c r="K355" s="51">
        <v>11.1</v>
      </c>
      <c r="L355" s="51">
        <v>12.2</v>
      </c>
    </row>
    <row r="356" spans="1:12" ht="15" customHeight="1">
      <c r="A356" s="73">
        <f t="shared" si="5"/>
        <v>355</v>
      </c>
      <c r="B356" s="18">
        <v>6103</v>
      </c>
      <c r="C356" s="73">
        <f t="shared" si="5"/>
        <v>355</v>
      </c>
      <c r="D356" s="18">
        <v>6103</v>
      </c>
      <c r="E356" s="10" t="s">
        <v>51</v>
      </c>
      <c r="F356" s="81" t="s">
        <v>190</v>
      </c>
      <c r="G356" s="7">
        <v>47.7</v>
      </c>
      <c r="H356" s="7">
        <v>62.2</v>
      </c>
      <c r="I356" s="55">
        <v>11.1</v>
      </c>
      <c r="J356" s="55">
        <v>10.7</v>
      </c>
      <c r="K356" s="51">
        <v>10.8</v>
      </c>
      <c r="L356" s="51">
        <v>8.8628297223422798</v>
      </c>
    </row>
    <row r="357" spans="1:12" ht="15" customHeight="1">
      <c r="A357" s="73">
        <f t="shared" si="5"/>
        <v>356</v>
      </c>
      <c r="B357" s="18">
        <v>6008</v>
      </c>
      <c r="C357" s="73">
        <f t="shared" si="5"/>
        <v>356</v>
      </c>
      <c r="D357" s="18">
        <v>6008</v>
      </c>
      <c r="E357" s="10" t="s">
        <v>224</v>
      </c>
      <c r="F357" s="80" t="s">
        <v>140</v>
      </c>
      <c r="G357" s="3">
        <v>46</v>
      </c>
      <c r="H357" s="7">
        <v>70.400000000000006</v>
      </c>
      <c r="I357" s="55">
        <v>15.6</v>
      </c>
      <c r="J357" s="55">
        <v>15.2</v>
      </c>
      <c r="K357" s="51">
        <v>15.3</v>
      </c>
      <c r="L357" s="51">
        <v>12.9</v>
      </c>
    </row>
    <row r="358" spans="1:12" ht="15" customHeight="1">
      <c r="A358" s="73">
        <f t="shared" si="5"/>
        <v>357</v>
      </c>
      <c r="B358" s="18">
        <v>5016</v>
      </c>
      <c r="C358" s="73">
        <f t="shared" si="5"/>
        <v>357</v>
      </c>
      <c r="D358" s="18">
        <v>5016</v>
      </c>
      <c r="E358" s="10" t="s">
        <v>132</v>
      </c>
      <c r="F358" s="80" t="s">
        <v>200</v>
      </c>
      <c r="G358" s="7">
        <v>42.5</v>
      </c>
      <c r="H358" s="7">
        <v>70.7</v>
      </c>
      <c r="I358" s="55">
        <v>12.8</v>
      </c>
      <c r="J358" s="55">
        <v>12.7</v>
      </c>
      <c r="K358" s="51">
        <v>12.8</v>
      </c>
      <c r="L358" s="51">
        <v>15.8</v>
      </c>
    </row>
    <row r="359" spans="1:12" ht="15" customHeight="1">
      <c r="A359" s="73">
        <f t="shared" si="5"/>
        <v>358</v>
      </c>
      <c r="B359" s="18">
        <v>6110</v>
      </c>
      <c r="C359" s="73">
        <f t="shared" si="5"/>
        <v>358</v>
      </c>
      <c r="D359" s="18">
        <v>6110</v>
      </c>
      <c r="E359" s="10" t="s">
        <v>111</v>
      </c>
      <c r="F359" s="80" t="s">
        <v>25</v>
      </c>
      <c r="G359" s="7">
        <v>42.8</v>
      </c>
      <c r="H359" s="3">
        <v>75</v>
      </c>
      <c r="I359" s="3">
        <v>12.6</v>
      </c>
      <c r="J359" s="55">
        <v>12.4</v>
      </c>
      <c r="K359" s="51">
        <v>12.5</v>
      </c>
      <c r="L359" s="51">
        <v>7.2</v>
      </c>
    </row>
    <row r="360" spans="1:12" ht="15" customHeight="1">
      <c r="A360" s="73">
        <f t="shared" si="5"/>
        <v>359</v>
      </c>
      <c r="B360" s="18">
        <v>551</v>
      </c>
      <c r="C360" s="73">
        <f t="shared" si="5"/>
        <v>359</v>
      </c>
      <c r="D360" s="18">
        <v>551</v>
      </c>
      <c r="E360" s="10" t="s">
        <v>111</v>
      </c>
      <c r="F360" s="80" t="s">
        <v>25</v>
      </c>
      <c r="G360" s="7">
        <v>44.4</v>
      </c>
      <c r="H360" s="7">
        <v>75.900000000000006</v>
      </c>
      <c r="I360" s="55">
        <v>10.7</v>
      </c>
      <c r="J360" s="55">
        <v>10.3</v>
      </c>
      <c r="K360" s="51">
        <v>10.3</v>
      </c>
      <c r="L360" s="51">
        <v>9.1999999999999993</v>
      </c>
    </row>
    <row r="361" spans="1:12" ht="15" customHeight="1">
      <c r="A361" s="73">
        <f t="shared" si="5"/>
        <v>360</v>
      </c>
      <c r="B361" s="18">
        <v>6024</v>
      </c>
      <c r="C361" s="73">
        <f t="shared" si="5"/>
        <v>360</v>
      </c>
      <c r="D361" s="18">
        <v>6024</v>
      </c>
      <c r="E361" s="10" t="s">
        <v>111</v>
      </c>
      <c r="F361" s="80" t="s">
        <v>25</v>
      </c>
      <c r="G361" s="7">
        <v>44.2</v>
      </c>
      <c r="H361" s="3">
        <v>75</v>
      </c>
      <c r="I361" s="3">
        <v>27.1</v>
      </c>
      <c r="J361" s="55">
        <v>26.6</v>
      </c>
      <c r="K361" s="51">
        <v>25.5</v>
      </c>
      <c r="L361" s="51">
        <v>18.899999999999999</v>
      </c>
    </row>
    <row r="362" spans="1:12" ht="15" customHeight="1">
      <c r="A362" s="73">
        <f t="shared" si="5"/>
        <v>361</v>
      </c>
      <c r="B362" s="18">
        <v>6023</v>
      </c>
      <c r="C362" s="73">
        <f t="shared" si="5"/>
        <v>361</v>
      </c>
      <c r="D362" s="18">
        <v>6023</v>
      </c>
      <c r="E362" s="10" t="s">
        <v>129</v>
      </c>
      <c r="F362" s="80" t="s">
        <v>232</v>
      </c>
      <c r="G362" s="7">
        <v>44.8</v>
      </c>
      <c r="H362" s="7">
        <v>76.5</v>
      </c>
      <c r="I362" s="55">
        <v>15</v>
      </c>
      <c r="J362" s="55">
        <v>15.8</v>
      </c>
      <c r="K362" s="51">
        <v>15.8</v>
      </c>
      <c r="L362" s="51">
        <v>10.6</v>
      </c>
    </row>
    <row r="363" spans="1:12" ht="15" customHeight="1">
      <c r="A363" s="73">
        <f t="shared" si="5"/>
        <v>362</v>
      </c>
      <c r="B363" s="18">
        <v>6021</v>
      </c>
      <c r="C363" s="73">
        <f t="shared" si="5"/>
        <v>362</v>
      </c>
      <c r="D363" s="18">
        <v>6021</v>
      </c>
      <c r="E363" s="10" t="s">
        <v>111</v>
      </c>
      <c r="F363" s="80" t="s">
        <v>25</v>
      </c>
      <c r="G363" s="7">
        <v>46.9</v>
      </c>
      <c r="H363" s="7">
        <v>77.2</v>
      </c>
      <c r="I363" s="55">
        <v>12.6</v>
      </c>
      <c r="J363" s="3">
        <v>12</v>
      </c>
      <c r="K363" s="51">
        <v>12</v>
      </c>
      <c r="L363" s="51">
        <v>9.3000000000000007</v>
      </c>
    </row>
    <row r="364" spans="1:12" ht="15" customHeight="1">
      <c r="A364" s="73">
        <f t="shared" si="5"/>
        <v>363</v>
      </c>
      <c r="B364" s="18">
        <v>6022</v>
      </c>
      <c r="C364" s="73">
        <f t="shared" si="5"/>
        <v>363</v>
      </c>
      <c r="D364" s="18">
        <v>6022</v>
      </c>
      <c r="E364" s="10" t="s">
        <v>126</v>
      </c>
      <c r="F364" s="80" t="s">
        <v>127</v>
      </c>
      <c r="G364" s="3">
        <v>47</v>
      </c>
      <c r="H364" s="7">
        <v>78.2</v>
      </c>
      <c r="I364" s="55">
        <v>15</v>
      </c>
      <c r="J364" s="55">
        <v>14.4</v>
      </c>
      <c r="K364" s="51">
        <v>14.1</v>
      </c>
      <c r="L364" s="51">
        <v>14.9</v>
      </c>
    </row>
    <row r="365" spans="1:12" ht="15" customHeight="1">
      <c r="A365" s="73">
        <f t="shared" si="5"/>
        <v>364</v>
      </c>
      <c r="B365" s="18">
        <v>6104</v>
      </c>
      <c r="C365" s="73">
        <f t="shared" si="5"/>
        <v>364</v>
      </c>
      <c r="D365" s="18">
        <v>6104</v>
      </c>
      <c r="E365" s="10" t="s">
        <v>139</v>
      </c>
      <c r="F365" s="80" t="s">
        <v>140</v>
      </c>
      <c r="G365" s="7">
        <v>50.2</v>
      </c>
      <c r="H365" s="3">
        <v>71</v>
      </c>
      <c r="I365" s="3">
        <v>12</v>
      </c>
      <c r="J365" s="55">
        <v>11.6</v>
      </c>
      <c r="K365" s="51">
        <v>11.5</v>
      </c>
      <c r="L365" s="51"/>
    </row>
    <row r="366" spans="1:12" ht="15" customHeight="1">
      <c r="A366" s="73">
        <f t="shared" si="5"/>
        <v>365</v>
      </c>
      <c r="B366" s="18">
        <v>6501</v>
      </c>
      <c r="C366" s="73">
        <f t="shared" si="5"/>
        <v>365</v>
      </c>
      <c r="D366" s="18">
        <v>6501</v>
      </c>
      <c r="E366" s="10" t="s">
        <v>137</v>
      </c>
      <c r="F366" s="80" t="s">
        <v>138</v>
      </c>
      <c r="G366" s="7">
        <v>54.3</v>
      </c>
      <c r="H366" s="7">
        <v>70.900000000000006</v>
      </c>
      <c r="I366" s="55">
        <v>14.6</v>
      </c>
      <c r="J366" s="3">
        <v>14</v>
      </c>
      <c r="K366" s="51">
        <v>14</v>
      </c>
      <c r="L366" s="51">
        <v>9</v>
      </c>
    </row>
    <row r="367" spans="1:12" ht="15" customHeight="1">
      <c r="A367" s="73">
        <f t="shared" si="5"/>
        <v>366</v>
      </c>
      <c r="B367" s="18">
        <v>6018</v>
      </c>
      <c r="C367" s="73">
        <f t="shared" si="5"/>
        <v>366</v>
      </c>
      <c r="D367" s="18">
        <v>6018</v>
      </c>
      <c r="E367" s="10" t="s">
        <v>243</v>
      </c>
      <c r="F367" s="88" t="s">
        <v>244</v>
      </c>
      <c r="G367" s="7">
        <v>53.8</v>
      </c>
      <c r="H367" s="7">
        <v>75.5</v>
      </c>
      <c r="I367" s="55">
        <v>19.399999999999999</v>
      </c>
      <c r="J367" s="55">
        <v>19.3</v>
      </c>
      <c r="K367" s="51">
        <v>19.25</v>
      </c>
      <c r="L367" s="51">
        <v>12.9</v>
      </c>
    </row>
    <row r="368" spans="1:12" ht="15" customHeight="1">
      <c r="A368" s="73">
        <f t="shared" si="5"/>
        <v>367</v>
      </c>
      <c r="B368" s="18">
        <v>6019</v>
      </c>
      <c r="C368" s="73">
        <f t="shared" si="5"/>
        <v>367</v>
      </c>
      <c r="D368" s="18">
        <v>6019</v>
      </c>
      <c r="E368" s="10" t="s">
        <v>223</v>
      </c>
      <c r="F368" s="80" t="s">
        <v>232</v>
      </c>
      <c r="G368" s="7">
        <v>53.5</v>
      </c>
      <c r="H368" s="3">
        <v>76</v>
      </c>
      <c r="I368" s="3">
        <v>24.6</v>
      </c>
      <c r="J368" s="55">
        <v>23.5</v>
      </c>
      <c r="K368" s="51">
        <v>22.05</v>
      </c>
      <c r="L368" s="51">
        <v>17.899999999999999</v>
      </c>
    </row>
    <row r="369" spans="1:12" ht="15" customHeight="1">
      <c r="A369" s="73">
        <f t="shared" si="5"/>
        <v>368</v>
      </c>
      <c r="B369" s="18">
        <v>6108</v>
      </c>
      <c r="C369" s="73">
        <f t="shared" si="5"/>
        <v>368</v>
      </c>
      <c r="D369" s="18">
        <v>6108</v>
      </c>
      <c r="E369" s="10" t="s">
        <v>223</v>
      </c>
      <c r="F369" s="80" t="s">
        <v>232</v>
      </c>
      <c r="G369" s="3">
        <v>55</v>
      </c>
      <c r="H369" s="7">
        <v>76.599999999999994</v>
      </c>
      <c r="I369" s="55">
        <v>13.1</v>
      </c>
      <c r="J369" s="55">
        <v>12.9</v>
      </c>
      <c r="K369" s="51">
        <v>12.9</v>
      </c>
      <c r="L369" s="51">
        <v>11.8</v>
      </c>
    </row>
    <row r="370" spans="1:12" ht="15" customHeight="1">
      <c r="A370" s="73">
        <f t="shared" si="5"/>
        <v>369</v>
      </c>
      <c r="B370" s="18">
        <v>6017</v>
      </c>
      <c r="C370" s="73">
        <f t="shared" si="5"/>
        <v>369</v>
      </c>
      <c r="D370" s="18">
        <v>6017</v>
      </c>
      <c r="E370" s="10" t="s">
        <v>139</v>
      </c>
      <c r="F370" s="80" t="s">
        <v>140</v>
      </c>
      <c r="G370" s="7">
        <v>57.1</v>
      </c>
      <c r="H370" s="7">
        <v>76.599999999999994</v>
      </c>
      <c r="I370" s="55">
        <v>13.9</v>
      </c>
      <c r="J370" s="55">
        <v>13.9</v>
      </c>
      <c r="K370" s="51">
        <v>13.9</v>
      </c>
      <c r="L370" s="51">
        <v>14.1</v>
      </c>
    </row>
    <row r="371" spans="1:12" ht="15" customHeight="1">
      <c r="A371" s="73">
        <f t="shared" si="5"/>
        <v>370</v>
      </c>
      <c r="B371" s="18">
        <v>6015</v>
      </c>
      <c r="C371" s="73">
        <f t="shared" si="5"/>
        <v>370</v>
      </c>
      <c r="D371" s="18">
        <v>6015</v>
      </c>
      <c r="E371" s="58" t="s">
        <v>152</v>
      </c>
      <c r="F371" s="80" t="s">
        <v>46</v>
      </c>
      <c r="G371" s="3">
        <v>58</v>
      </c>
      <c r="H371" s="7">
        <v>74.8</v>
      </c>
      <c r="I371" s="55">
        <v>38.799999999999997</v>
      </c>
      <c r="J371" s="59">
        <v>36.119999999999997</v>
      </c>
      <c r="K371" s="51">
        <v>36.119999999999997</v>
      </c>
      <c r="L371" s="51">
        <v>25.2</v>
      </c>
    </row>
    <row r="372" spans="1:12" ht="15" customHeight="1">
      <c r="A372" s="73">
        <f t="shared" si="5"/>
        <v>371</v>
      </c>
      <c r="B372" s="18">
        <v>6107</v>
      </c>
      <c r="C372" s="73">
        <f t="shared" si="5"/>
        <v>371</v>
      </c>
      <c r="D372" s="18">
        <v>6107</v>
      </c>
      <c r="E372" s="10" t="s">
        <v>111</v>
      </c>
      <c r="F372" s="80" t="s">
        <v>25</v>
      </c>
      <c r="G372" s="7">
        <v>57.9</v>
      </c>
      <c r="H372" s="7">
        <v>73.8</v>
      </c>
      <c r="I372" s="55">
        <v>19.5</v>
      </c>
      <c r="J372" s="55">
        <v>18.8</v>
      </c>
      <c r="K372" s="51">
        <v>17.95</v>
      </c>
      <c r="L372" s="51">
        <v>16.2</v>
      </c>
    </row>
    <row r="373" spans="1:12" ht="15" customHeight="1">
      <c r="A373" s="73">
        <f t="shared" si="5"/>
        <v>372</v>
      </c>
      <c r="B373" s="18">
        <v>6005</v>
      </c>
      <c r="C373" s="73">
        <f t="shared" si="5"/>
        <v>372</v>
      </c>
      <c r="D373" s="18">
        <v>6005</v>
      </c>
      <c r="E373" s="10" t="s">
        <v>111</v>
      </c>
      <c r="F373" s="80" t="s">
        <v>25</v>
      </c>
      <c r="G373" s="7">
        <v>51.5</v>
      </c>
      <c r="H373" s="7">
        <v>68.8</v>
      </c>
      <c r="I373" s="55">
        <v>30.2</v>
      </c>
      <c r="J373" s="55">
        <v>29.5</v>
      </c>
      <c r="K373" s="51">
        <v>28.15</v>
      </c>
      <c r="L373" s="51">
        <v>17.399999999999999</v>
      </c>
    </row>
    <row r="374" spans="1:12" ht="15" customHeight="1">
      <c r="A374" s="73">
        <f t="shared" si="5"/>
        <v>373</v>
      </c>
      <c r="B374" s="18">
        <v>7106</v>
      </c>
      <c r="C374" s="73">
        <f t="shared" si="5"/>
        <v>373</v>
      </c>
      <c r="D374" s="18">
        <v>7106</v>
      </c>
      <c r="E374" s="10" t="s">
        <v>172</v>
      </c>
      <c r="F374" s="80" t="s">
        <v>127</v>
      </c>
      <c r="G374" s="7">
        <v>59.2</v>
      </c>
      <c r="H374" s="7">
        <v>65.7</v>
      </c>
      <c r="I374" s="55">
        <v>16.399999999999999</v>
      </c>
      <c r="J374" s="55">
        <v>16.100000000000001</v>
      </c>
      <c r="K374" s="51">
        <v>15.9</v>
      </c>
      <c r="L374" s="51">
        <v>17.399999999999999</v>
      </c>
    </row>
    <row r="375" spans="1:12" ht="15" customHeight="1">
      <c r="A375" s="73">
        <f t="shared" si="5"/>
        <v>374</v>
      </c>
      <c r="B375" s="18">
        <v>7002</v>
      </c>
      <c r="C375" s="73">
        <f t="shared" si="5"/>
        <v>374</v>
      </c>
      <c r="D375" s="18">
        <v>7002</v>
      </c>
      <c r="E375" s="10" t="s">
        <v>62</v>
      </c>
      <c r="F375" s="80" t="s">
        <v>45</v>
      </c>
      <c r="G375" s="7">
        <v>59.3</v>
      </c>
      <c r="H375" s="7">
        <v>63.8</v>
      </c>
      <c r="I375" s="55">
        <v>33.4</v>
      </c>
      <c r="J375" s="55">
        <v>33.1</v>
      </c>
      <c r="K375" s="51">
        <v>32.89</v>
      </c>
      <c r="L375" s="51">
        <v>15.7</v>
      </c>
    </row>
    <row r="376" spans="1:12" ht="15" customHeight="1">
      <c r="A376" s="73">
        <f t="shared" si="5"/>
        <v>375</v>
      </c>
      <c r="B376" s="18">
        <v>6003</v>
      </c>
      <c r="C376" s="73">
        <f t="shared" si="5"/>
        <v>375</v>
      </c>
      <c r="D376" s="18">
        <v>6003</v>
      </c>
      <c r="E376" s="56" t="s">
        <v>247</v>
      </c>
      <c r="F376" s="82" t="s">
        <v>46</v>
      </c>
      <c r="G376" s="7">
        <v>56.3</v>
      </c>
      <c r="H376" s="7">
        <v>60.3</v>
      </c>
      <c r="I376" s="55">
        <v>43</v>
      </c>
      <c r="J376" s="55" t="s">
        <v>219</v>
      </c>
      <c r="K376" s="40"/>
      <c r="L376" s="8"/>
    </row>
    <row r="377" spans="1:12" ht="15" customHeight="1">
      <c r="A377" s="73">
        <f t="shared" si="5"/>
        <v>376</v>
      </c>
      <c r="B377" s="18">
        <v>6001</v>
      </c>
      <c r="C377" s="73">
        <f t="shared" si="5"/>
        <v>376</v>
      </c>
      <c r="D377" s="18">
        <v>6001</v>
      </c>
      <c r="E377" s="10" t="s">
        <v>223</v>
      </c>
      <c r="F377" s="80" t="s">
        <v>232</v>
      </c>
      <c r="G377" s="7">
        <v>51.9</v>
      </c>
      <c r="H377" s="20">
        <v>61.6</v>
      </c>
      <c r="I377" s="55">
        <v>29.7</v>
      </c>
      <c r="J377" s="59">
        <v>34.409999999999997</v>
      </c>
      <c r="K377" s="51">
        <v>34.409999999999997</v>
      </c>
      <c r="L377" s="51">
        <v>18.600000000000001</v>
      </c>
    </row>
    <row r="378" spans="1:12" ht="15" customHeight="1">
      <c r="A378" s="73">
        <f t="shared" si="5"/>
        <v>377</v>
      </c>
      <c r="B378" s="72" t="s">
        <v>208</v>
      </c>
      <c r="C378" s="73">
        <f t="shared" si="5"/>
        <v>377</v>
      </c>
      <c r="D378" s="72" t="s">
        <v>208</v>
      </c>
      <c r="E378" s="56" t="s">
        <v>111</v>
      </c>
      <c r="F378" s="80" t="s">
        <v>25</v>
      </c>
      <c r="G378" s="3">
        <v>42</v>
      </c>
      <c r="H378" s="7">
        <v>60.2</v>
      </c>
      <c r="I378" s="55">
        <v>24.9</v>
      </c>
      <c r="J378" s="55">
        <v>24.6</v>
      </c>
      <c r="K378" s="40"/>
      <c r="L378" s="8"/>
    </row>
    <row r="379" spans="1:12" ht="15" customHeight="1">
      <c r="A379" s="73">
        <f t="shared" si="5"/>
        <v>378</v>
      </c>
      <c r="B379" s="18">
        <v>6070</v>
      </c>
      <c r="C379" s="73">
        <f t="shared" si="5"/>
        <v>378</v>
      </c>
      <c r="D379" s="18">
        <v>6070</v>
      </c>
      <c r="E379" s="10" t="s">
        <v>220</v>
      </c>
      <c r="F379" s="80" t="s">
        <v>45</v>
      </c>
      <c r="G379" s="7">
        <v>48.5</v>
      </c>
      <c r="H379" s="7">
        <v>80.3</v>
      </c>
      <c r="I379" s="55">
        <v>53.2</v>
      </c>
      <c r="J379" s="55">
        <v>49.3</v>
      </c>
      <c r="K379" s="51">
        <v>46.28</v>
      </c>
      <c r="L379" s="51">
        <v>23.5</v>
      </c>
    </row>
    <row r="380" spans="1:12" ht="15" customHeight="1">
      <c r="A380" s="73">
        <f t="shared" si="5"/>
        <v>379</v>
      </c>
      <c r="B380" s="18">
        <v>552</v>
      </c>
      <c r="C380" s="73">
        <f t="shared" si="5"/>
        <v>379</v>
      </c>
      <c r="D380" s="18">
        <v>552</v>
      </c>
      <c r="E380" s="10" t="s">
        <v>181</v>
      </c>
      <c r="F380" s="80" t="s">
        <v>46</v>
      </c>
      <c r="G380" s="7">
        <v>49.9</v>
      </c>
      <c r="H380" s="7">
        <v>80.7</v>
      </c>
      <c r="I380" s="55">
        <v>12</v>
      </c>
      <c r="J380" s="55">
        <v>11.3</v>
      </c>
      <c r="K380" s="51">
        <v>10.6</v>
      </c>
      <c r="L380" s="51">
        <v>9</v>
      </c>
    </row>
    <row r="381" spans="1:12" ht="15" customHeight="1">
      <c r="A381" s="73">
        <f t="shared" si="5"/>
        <v>380</v>
      </c>
      <c r="B381" s="18">
        <v>6060</v>
      </c>
      <c r="C381" s="73">
        <f t="shared" si="5"/>
        <v>380</v>
      </c>
      <c r="D381" s="18">
        <v>6060</v>
      </c>
      <c r="E381" s="10" t="s">
        <v>126</v>
      </c>
      <c r="F381" s="80" t="s">
        <v>127</v>
      </c>
      <c r="G381" s="7">
        <v>46.2</v>
      </c>
      <c r="H381" s="3">
        <v>85</v>
      </c>
      <c r="I381" s="3">
        <v>15.5</v>
      </c>
      <c r="J381" s="55">
        <v>15.4</v>
      </c>
      <c r="K381" s="51">
        <v>15.5</v>
      </c>
      <c r="L381" s="51">
        <v>9.1999999999999993</v>
      </c>
    </row>
    <row r="382" spans="1:12" ht="15" customHeight="1">
      <c r="A382" s="73">
        <f t="shared" si="5"/>
        <v>381</v>
      </c>
      <c r="B382" s="18">
        <v>6059</v>
      </c>
      <c r="C382" s="73">
        <f t="shared" si="5"/>
        <v>381</v>
      </c>
      <c r="D382" s="18">
        <v>6059</v>
      </c>
      <c r="E382" s="10" t="s">
        <v>139</v>
      </c>
      <c r="F382" s="80" t="s">
        <v>140</v>
      </c>
      <c r="G382" s="7">
        <v>48.4</v>
      </c>
      <c r="H382" s="7">
        <v>87.5</v>
      </c>
      <c r="I382" s="55">
        <v>16.2</v>
      </c>
      <c r="J382" s="55">
        <v>15.9</v>
      </c>
      <c r="K382" s="51">
        <v>15.9</v>
      </c>
      <c r="L382" s="51">
        <v>19.100000000000001</v>
      </c>
    </row>
    <row r="383" spans="1:12" ht="15" customHeight="1">
      <c r="A383" s="73">
        <f t="shared" si="5"/>
        <v>382</v>
      </c>
      <c r="B383" s="18">
        <v>6058</v>
      </c>
      <c r="C383" s="73">
        <f t="shared" si="5"/>
        <v>382</v>
      </c>
      <c r="D383" s="18">
        <v>6058</v>
      </c>
      <c r="E383" s="10" t="s">
        <v>142</v>
      </c>
      <c r="F383" s="80" t="s">
        <v>200</v>
      </c>
      <c r="G383" s="7">
        <v>48.4</v>
      </c>
      <c r="H383" s="7">
        <v>88.5</v>
      </c>
      <c r="I383" s="55">
        <v>27.7</v>
      </c>
      <c r="J383" s="55">
        <v>27.1</v>
      </c>
      <c r="K383" s="51">
        <v>26.59</v>
      </c>
      <c r="L383" s="51">
        <v>22.2</v>
      </c>
    </row>
    <row r="384" spans="1:12" ht="15" customHeight="1">
      <c r="A384" s="73">
        <f t="shared" si="5"/>
        <v>383</v>
      </c>
      <c r="B384" s="18">
        <v>6105</v>
      </c>
      <c r="C384" s="73">
        <f t="shared" si="5"/>
        <v>383</v>
      </c>
      <c r="D384" s="18">
        <v>6105</v>
      </c>
      <c r="E384" s="58" t="s">
        <v>182</v>
      </c>
      <c r="F384" s="81" t="s">
        <v>189</v>
      </c>
      <c r="G384" s="7">
        <v>49.9</v>
      </c>
      <c r="H384" s="7">
        <v>88.8</v>
      </c>
      <c r="I384" s="55">
        <v>10.6</v>
      </c>
      <c r="J384" s="55">
        <v>10.1</v>
      </c>
      <c r="K384" s="51">
        <v>10.1</v>
      </c>
      <c r="L384" s="51">
        <v>8.6999999999999993</v>
      </c>
    </row>
    <row r="385" spans="1:12" ht="15" customHeight="1">
      <c r="A385" s="73">
        <f t="shared" si="5"/>
        <v>384</v>
      </c>
      <c r="B385" s="18">
        <v>6061</v>
      </c>
      <c r="C385" s="73">
        <f t="shared" si="5"/>
        <v>384</v>
      </c>
      <c r="D385" s="18">
        <v>6061</v>
      </c>
      <c r="E385" s="10" t="s">
        <v>59</v>
      </c>
      <c r="F385" s="80" t="s">
        <v>232</v>
      </c>
      <c r="G385" s="3">
        <v>44</v>
      </c>
      <c r="H385" s="7">
        <v>88.9</v>
      </c>
      <c r="I385" s="55">
        <v>14.1</v>
      </c>
      <c r="J385" s="3">
        <v>14</v>
      </c>
      <c r="K385" s="51">
        <v>14.1</v>
      </c>
      <c r="L385" s="51">
        <v>13.7</v>
      </c>
    </row>
    <row r="386" spans="1:12" ht="15" customHeight="1">
      <c r="A386" s="73">
        <f t="shared" si="5"/>
        <v>385</v>
      </c>
      <c r="B386" s="72" t="s">
        <v>208</v>
      </c>
      <c r="C386" s="73">
        <f t="shared" si="5"/>
        <v>385</v>
      </c>
      <c r="D386" s="72" t="s">
        <v>208</v>
      </c>
      <c r="E386" s="56" t="s">
        <v>229</v>
      </c>
      <c r="F386" s="80" t="s">
        <v>230</v>
      </c>
      <c r="G386" s="3">
        <v>44</v>
      </c>
      <c r="H386" s="7">
        <v>84.8</v>
      </c>
      <c r="I386" s="55">
        <v>12.8</v>
      </c>
      <c r="J386" s="55">
        <v>12.7</v>
      </c>
      <c r="K386" s="40"/>
      <c r="L386" s="8"/>
    </row>
    <row r="387" spans="1:12" ht="15" customHeight="1">
      <c r="A387" s="73">
        <f t="shared" si="5"/>
        <v>386</v>
      </c>
      <c r="B387" s="18">
        <v>6065</v>
      </c>
      <c r="C387" s="73">
        <f t="shared" si="5"/>
        <v>386</v>
      </c>
      <c r="D387" s="18">
        <v>6065</v>
      </c>
      <c r="E387" s="10" t="s">
        <v>111</v>
      </c>
      <c r="F387" s="80" t="s">
        <v>25</v>
      </c>
      <c r="G387" s="3">
        <v>42</v>
      </c>
      <c r="H387" s="3">
        <v>92</v>
      </c>
      <c r="I387" s="3">
        <v>18.399999999999999</v>
      </c>
      <c r="J387" s="55">
        <v>18.2</v>
      </c>
      <c r="K387" s="51">
        <v>17.8</v>
      </c>
      <c r="L387" s="51">
        <v>11.8</v>
      </c>
    </row>
    <row r="388" spans="1:12" ht="15" customHeight="1">
      <c r="A388" s="73">
        <f t="shared" ref="A388:C451" si="6">A387+1</f>
        <v>387</v>
      </c>
      <c r="B388" s="18">
        <v>6062</v>
      </c>
      <c r="C388" s="73">
        <f t="shared" si="6"/>
        <v>387</v>
      </c>
      <c r="D388" s="18">
        <v>6062</v>
      </c>
      <c r="E388" s="10" t="s">
        <v>129</v>
      </c>
      <c r="F388" s="80" t="s">
        <v>232</v>
      </c>
      <c r="G388" s="7">
        <v>44.2</v>
      </c>
      <c r="H388" s="7">
        <v>92.2</v>
      </c>
      <c r="I388" s="55">
        <v>10.9</v>
      </c>
      <c r="J388" s="55">
        <v>10.1</v>
      </c>
      <c r="K388" s="51">
        <v>11</v>
      </c>
      <c r="L388" s="51">
        <v>9.6</v>
      </c>
    </row>
    <row r="389" spans="1:12" ht="15" customHeight="1">
      <c r="A389" s="73">
        <f t="shared" si="6"/>
        <v>388</v>
      </c>
      <c r="B389" s="18">
        <v>6063</v>
      </c>
      <c r="C389" s="73">
        <f t="shared" si="6"/>
        <v>388</v>
      </c>
      <c r="D389" s="18">
        <v>6063</v>
      </c>
      <c r="E389" s="10" t="s">
        <v>59</v>
      </c>
      <c r="F389" s="80" t="s">
        <v>232</v>
      </c>
      <c r="G389" s="7">
        <v>44.2</v>
      </c>
      <c r="H389" s="7">
        <v>92.3</v>
      </c>
      <c r="I389" s="55">
        <v>14.4</v>
      </c>
      <c r="J389" s="55">
        <v>14.4</v>
      </c>
      <c r="K389" s="51">
        <v>14.1</v>
      </c>
      <c r="L389" s="51">
        <v>13.7</v>
      </c>
    </row>
    <row r="390" spans="1:12" ht="15" customHeight="1">
      <c r="A390" s="73">
        <f t="shared" si="6"/>
        <v>389</v>
      </c>
      <c r="B390" s="18">
        <v>6057</v>
      </c>
      <c r="C390" s="73">
        <f t="shared" si="6"/>
        <v>389</v>
      </c>
      <c r="D390" s="18">
        <v>6057</v>
      </c>
      <c r="E390" s="10" t="s">
        <v>224</v>
      </c>
      <c r="F390" s="80" t="s">
        <v>140</v>
      </c>
      <c r="G390" s="3">
        <v>47</v>
      </c>
      <c r="H390" s="3">
        <v>91</v>
      </c>
      <c r="I390" s="3">
        <v>11.9</v>
      </c>
      <c r="J390" s="55">
        <v>11.5</v>
      </c>
      <c r="K390" s="51">
        <v>11.6</v>
      </c>
      <c r="L390" s="51">
        <v>10.7</v>
      </c>
    </row>
    <row r="391" spans="1:12" ht="15" customHeight="1">
      <c r="A391" s="73">
        <f t="shared" si="6"/>
        <v>390</v>
      </c>
      <c r="B391" s="72" t="s">
        <v>124</v>
      </c>
      <c r="C391" s="73">
        <f t="shared" si="6"/>
        <v>390</v>
      </c>
      <c r="D391" s="72" t="s">
        <v>262</v>
      </c>
      <c r="E391" s="56" t="s">
        <v>185</v>
      </c>
      <c r="F391" s="80" t="s">
        <v>230</v>
      </c>
      <c r="G391" s="7">
        <v>46.9</v>
      </c>
      <c r="H391" s="7">
        <v>94.6</v>
      </c>
      <c r="I391" s="55">
        <v>11</v>
      </c>
      <c r="J391" s="55">
        <v>10.3</v>
      </c>
      <c r="K391" s="40"/>
      <c r="L391" s="8"/>
    </row>
    <row r="392" spans="1:12" ht="15" customHeight="1">
      <c r="A392" s="73">
        <f t="shared" si="6"/>
        <v>391</v>
      </c>
      <c r="B392" s="18">
        <v>6056</v>
      </c>
      <c r="C392" s="73">
        <f t="shared" si="6"/>
        <v>391</v>
      </c>
      <c r="D392" s="18">
        <v>6056</v>
      </c>
      <c r="E392" s="10" t="s">
        <v>126</v>
      </c>
      <c r="F392" s="80" t="s">
        <v>127</v>
      </c>
      <c r="G392" s="7">
        <v>49.9</v>
      </c>
      <c r="H392" s="3">
        <v>96</v>
      </c>
      <c r="I392" s="3">
        <v>17.899999999999999</v>
      </c>
      <c r="J392" s="55">
        <v>17.3</v>
      </c>
      <c r="K392" s="51">
        <v>17.100000000000001</v>
      </c>
      <c r="L392" s="51">
        <v>11.8</v>
      </c>
    </row>
    <row r="393" spans="1:12" ht="15" customHeight="1">
      <c r="A393" s="73">
        <f t="shared" si="6"/>
        <v>392</v>
      </c>
      <c r="B393" s="18">
        <v>6064</v>
      </c>
      <c r="C393" s="73">
        <f t="shared" si="6"/>
        <v>392</v>
      </c>
      <c r="D393" s="18">
        <v>6064</v>
      </c>
      <c r="E393" s="10" t="s">
        <v>11</v>
      </c>
      <c r="F393" s="80" t="s">
        <v>127</v>
      </c>
      <c r="G393" s="7">
        <v>44.2</v>
      </c>
      <c r="H393" s="7">
        <v>94.8</v>
      </c>
      <c r="I393" s="57">
        <v>14.3</v>
      </c>
      <c r="J393" s="55">
        <v>14.3</v>
      </c>
      <c r="K393" s="51">
        <v>14.3</v>
      </c>
      <c r="L393" s="51">
        <v>7.6</v>
      </c>
    </row>
    <row r="394" spans="1:12" ht="15" customHeight="1">
      <c r="A394" s="73">
        <f t="shared" si="6"/>
        <v>393</v>
      </c>
      <c r="B394" s="18">
        <v>6100</v>
      </c>
      <c r="C394" s="73">
        <f t="shared" si="6"/>
        <v>393</v>
      </c>
      <c r="D394" s="18">
        <v>6100</v>
      </c>
      <c r="E394" s="10" t="s">
        <v>151</v>
      </c>
      <c r="F394" s="80" t="s">
        <v>204</v>
      </c>
      <c r="G394" s="3">
        <v>44</v>
      </c>
      <c r="H394" s="7">
        <v>98.2</v>
      </c>
      <c r="I394" s="55">
        <v>24.8</v>
      </c>
      <c r="J394" s="3">
        <v>24</v>
      </c>
      <c r="K394" s="51">
        <v>23.1</v>
      </c>
      <c r="L394" s="51">
        <v>20.7</v>
      </c>
    </row>
    <row r="395" spans="1:12" ht="15" customHeight="1">
      <c r="A395" s="73">
        <f t="shared" si="6"/>
        <v>394</v>
      </c>
      <c r="B395" s="18">
        <v>6098</v>
      </c>
      <c r="C395" s="73">
        <f t="shared" si="6"/>
        <v>394</v>
      </c>
      <c r="D395" s="18">
        <v>6098</v>
      </c>
      <c r="E395" s="10" t="s">
        <v>142</v>
      </c>
      <c r="F395" s="80" t="s">
        <v>200</v>
      </c>
      <c r="G395" s="7">
        <v>45.6</v>
      </c>
      <c r="H395" s="7">
        <v>99.9</v>
      </c>
      <c r="I395" s="55">
        <v>29.7</v>
      </c>
      <c r="J395" s="55">
        <v>29.5</v>
      </c>
      <c r="K395" s="51">
        <v>38.78</v>
      </c>
      <c r="L395" s="51">
        <v>23.5</v>
      </c>
    </row>
    <row r="396" spans="1:12" ht="15" customHeight="1">
      <c r="A396" s="73">
        <f t="shared" si="6"/>
        <v>395</v>
      </c>
      <c r="B396" s="18">
        <v>6101</v>
      </c>
      <c r="C396" s="73">
        <f t="shared" si="6"/>
        <v>395</v>
      </c>
      <c r="D396" s="18">
        <v>6101</v>
      </c>
      <c r="E396" s="10" t="s">
        <v>224</v>
      </c>
      <c r="F396" s="80" t="s">
        <v>140</v>
      </c>
      <c r="G396" s="3">
        <v>42</v>
      </c>
      <c r="H396" s="3">
        <v>99</v>
      </c>
      <c r="I396" s="3">
        <v>14.3</v>
      </c>
      <c r="J396" s="55">
        <v>14.2</v>
      </c>
      <c r="K396" s="51">
        <v>14.4</v>
      </c>
      <c r="L396" s="51">
        <v>10.199999999999999</v>
      </c>
    </row>
    <row r="397" spans="1:12" ht="15" customHeight="1">
      <c r="A397" s="73">
        <f t="shared" si="6"/>
        <v>396</v>
      </c>
      <c r="B397" s="72" t="s">
        <v>124</v>
      </c>
      <c r="C397" s="73">
        <f t="shared" si="6"/>
        <v>396</v>
      </c>
      <c r="D397" s="72" t="s">
        <v>262</v>
      </c>
      <c r="E397" s="56" t="s">
        <v>126</v>
      </c>
      <c r="F397" s="80" t="s">
        <v>127</v>
      </c>
      <c r="G397" s="3">
        <v>49</v>
      </c>
      <c r="H397" s="3">
        <v>99</v>
      </c>
      <c r="I397" s="3">
        <v>10.8</v>
      </c>
      <c r="J397" s="55">
        <v>10.4</v>
      </c>
      <c r="K397" s="40"/>
      <c r="L397" s="8"/>
    </row>
    <row r="398" spans="1:12" ht="15" customHeight="1">
      <c r="A398" s="73">
        <f t="shared" si="6"/>
        <v>397</v>
      </c>
      <c r="B398" s="72" t="s">
        <v>124</v>
      </c>
      <c r="C398" s="73">
        <f t="shared" si="6"/>
        <v>397</v>
      </c>
      <c r="D398" s="72" t="s">
        <v>262</v>
      </c>
      <c r="E398" s="56" t="s">
        <v>126</v>
      </c>
      <c r="F398" s="80" t="s">
        <v>127</v>
      </c>
      <c r="G398" s="3">
        <v>41</v>
      </c>
      <c r="H398" s="7">
        <v>96.1</v>
      </c>
      <c r="I398" s="55">
        <v>10.6</v>
      </c>
      <c r="J398" s="55">
        <v>10.199999999999999</v>
      </c>
      <c r="K398" s="40"/>
      <c r="L398" s="8"/>
    </row>
    <row r="399" spans="1:12" ht="15" customHeight="1">
      <c r="A399" s="73">
        <f t="shared" si="6"/>
        <v>398</v>
      </c>
      <c r="B399" s="18">
        <v>6106</v>
      </c>
      <c r="C399" s="73">
        <f t="shared" si="6"/>
        <v>398</v>
      </c>
      <c r="D399" s="18">
        <v>6106</v>
      </c>
      <c r="E399" s="10" t="s">
        <v>0</v>
      </c>
      <c r="F399" s="80" t="s">
        <v>45</v>
      </c>
      <c r="G399" s="7">
        <v>56.6</v>
      </c>
      <c r="H399" s="3">
        <v>91</v>
      </c>
      <c r="I399" s="3">
        <v>10.3</v>
      </c>
      <c r="J399" s="55">
        <v>10.199999999999999</v>
      </c>
      <c r="K399" s="51">
        <v>10.199999999999999</v>
      </c>
      <c r="L399" s="51">
        <v>9.6</v>
      </c>
    </row>
    <row r="400" spans="1:12" ht="15" customHeight="1">
      <c r="A400" s="73">
        <f t="shared" si="6"/>
        <v>399</v>
      </c>
      <c r="B400" s="18">
        <v>6052</v>
      </c>
      <c r="C400" s="73">
        <f t="shared" si="6"/>
        <v>399</v>
      </c>
      <c r="D400" s="18">
        <v>6052</v>
      </c>
      <c r="E400" s="10" t="s">
        <v>126</v>
      </c>
      <c r="F400" s="80" t="s">
        <v>127</v>
      </c>
      <c r="G400" s="7">
        <v>54.9</v>
      </c>
      <c r="H400" s="7">
        <v>90.1</v>
      </c>
      <c r="I400" s="55">
        <v>13.2</v>
      </c>
      <c r="J400" s="55">
        <v>12.8</v>
      </c>
      <c r="K400" s="51">
        <v>11.9</v>
      </c>
      <c r="L400" s="51">
        <v>12.5</v>
      </c>
    </row>
    <row r="401" spans="1:12" ht="15" customHeight="1">
      <c r="A401" s="73">
        <f t="shared" si="6"/>
        <v>400</v>
      </c>
      <c r="B401" s="18">
        <v>6051</v>
      </c>
      <c r="C401" s="73">
        <f t="shared" si="6"/>
        <v>400</v>
      </c>
      <c r="D401" s="18">
        <v>6051</v>
      </c>
      <c r="E401" s="11" t="s">
        <v>203</v>
      </c>
      <c r="F401" s="80" t="s">
        <v>204</v>
      </c>
      <c r="G401" s="7">
        <v>53.5</v>
      </c>
      <c r="H401" s="20">
        <v>91.4</v>
      </c>
      <c r="I401" s="55">
        <v>22.2</v>
      </c>
      <c r="J401" s="3">
        <v>22</v>
      </c>
      <c r="K401" s="51">
        <v>21.8</v>
      </c>
      <c r="L401" s="51">
        <v>15.2</v>
      </c>
    </row>
    <row r="402" spans="1:12" ht="15" customHeight="1">
      <c r="A402" s="73">
        <f t="shared" si="6"/>
        <v>401</v>
      </c>
      <c r="B402" s="18">
        <v>6044</v>
      </c>
      <c r="C402" s="73">
        <f t="shared" si="6"/>
        <v>401</v>
      </c>
      <c r="D402" s="18">
        <v>6044</v>
      </c>
      <c r="E402" s="10" t="s">
        <v>139</v>
      </c>
      <c r="F402" s="80" t="s">
        <v>140</v>
      </c>
      <c r="G402" s="7">
        <v>58.2</v>
      </c>
      <c r="H402" s="7">
        <v>93.4</v>
      </c>
      <c r="I402" s="55">
        <v>12.8</v>
      </c>
      <c r="J402" s="55">
        <v>12.7</v>
      </c>
      <c r="K402" s="51">
        <v>12.8</v>
      </c>
      <c r="L402" s="51">
        <v>15.5</v>
      </c>
    </row>
    <row r="403" spans="1:12" ht="15" customHeight="1">
      <c r="A403" s="73">
        <f t="shared" si="6"/>
        <v>402</v>
      </c>
      <c r="B403" s="18">
        <v>6045</v>
      </c>
      <c r="C403" s="73">
        <f t="shared" si="6"/>
        <v>402</v>
      </c>
      <c r="D403" s="18">
        <v>6045</v>
      </c>
      <c r="E403" s="10" t="s">
        <v>139</v>
      </c>
      <c r="F403" s="80" t="s">
        <v>140</v>
      </c>
      <c r="G403" s="7">
        <v>57.8</v>
      </c>
      <c r="H403" s="3">
        <v>94</v>
      </c>
      <c r="I403" s="3">
        <v>16.3</v>
      </c>
      <c r="J403" s="55">
        <v>16.2</v>
      </c>
      <c r="K403" s="51">
        <v>16.2</v>
      </c>
      <c r="L403" s="51">
        <v>19</v>
      </c>
    </row>
    <row r="404" spans="1:12" ht="15" customHeight="1">
      <c r="A404" s="73">
        <f t="shared" si="6"/>
        <v>403</v>
      </c>
      <c r="B404" s="18">
        <v>6047</v>
      </c>
      <c r="C404" s="73">
        <f t="shared" si="6"/>
        <v>403</v>
      </c>
      <c r="D404" s="18">
        <v>6047</v>
      </c>
      <c r="E404" s="10" t="s">
        <v>139</v>
      </c>
      <c r="F404" s="80" t="s">
        <v>140</v>
      </c>
      <c r="G404" s="7">
        <v>56.4</v>
      </c>
      <c r="H404" s="7">
        <v>94.1</v>
      </c>
      <c r="I404" s="55">
        <v>11.4</v>
      </c>
      <c r="J404" s="55">
        <v>11.4</v>
      </c>
      <c r="K404" s="51">
        <v>11.4</v>
      </c>
      <c r="L404" s="51">
        <v>15.2</v>
      </c>
    </row>
    <row r="405" spans="1:12" ht="15" customHeight="1">
      <c r="A405" s="73">
        <f t="shared" si="6"/>
        <v>404</v>
      </c>
      <c r="B405" s="18">
        <v>6046</v>
      </c>
      <c r="C405" s="73">
        <f t="shared" si="6"/>
        <v>404</v>
      </c>
      <c r="D405" s="18">
        <v>6046</v>
      </c>
      <c r="E405" s="10" t="s">
        <v>62</v>
      </c>
      <c r="F405" s="80" t="s">
        <v>45</v>
      </c>
      <c r="G405" s="7">
        <v>56.8</v>
      </c>
      <c r="H405" s="7">
        <v>95.5</v>
      </c>
      <c r="I405" s="55">
        <v>30.3</v>
      </c>
      <c r="J405" s="55">
        <v>29.5</v>
      </c>
      <c r="K405" s="51">
        <v>28.1</v>
      </c>
      <c r="L405" s="51">
        <v>21.8</v>
      </c>
    </row>
    <row r="406" spans="1:12" ht="15" customHeight="1">
      <c r="A406" s="73">
        <f t="shared" si="6"/>
        <v>405</v>
      </c>
      <c r="B406" s="18">
        <v>6048</v>
      </c>
      <c r="C406" s="73">
        <f t="shared" si="6"/>
        <v>405</v>
      </c>
      <c r="D406" s="18">
        <v>6048</v>
      </c>
      <c r="E406" s="10" t="s">
        <v>233</v>
      </c>
      <c r="F406" s="80" t="s">
        <v>127</v>
      </c>
      <c r="G406" s="7">
        <v>55.1</v>
      </c>
      <c r="H406" s="7">
        <v>96.8</v>
      </c>
      <c r="I406" s="55">
        <v>12.8</v>
      </c>
      <c r="J406" s="55">
        <v>12.7</v>
      </c>
      <c r="K406" s="51">
        <v>12.45</v>
      </c>
      <c r="L406" s="51">
        <v>10.7</v>
      </c>
    </row>
    <row r="407" spans="1:12" ht="15" customHeight="1">
      <c r="A407" s="73">
        <f t="shared" si="6"/>
        <v>406</v>
      </c>
      <c r="B407" s="18">
        <v>6092</v>
      </c>
      <c r="C407" s="73">
        <f t="shared" si="6"/>
        <v>406</v>
      </c>
      <c r="D407" s="18">
        <v>6092</v>
      </c>
      <c r="E407" s="10" t="s">
        <v>139</v>
      </c>
      <c r="F407" s="80" t="s">
        <v>140</v>
      </c>
      <c r="G407" s="7">
        <v>56.7</v>
      </c>
      <c r="H407" s="7">
        <v>99.3</v>
      </c>
      <c r="I407" s="55">
        <v>14.7</v>
      </c>
      <c r="J407" s="55">
        <v>14.3</v>
      </c>
      <c r="K407" s="51">
        <v>14.4</v>
      </c>
      <c r="L407" s="51">
        <v>15.2</v>
      </c>
    </row>
    <row r="408" spans="1:12" ht="15" customHeight="1">
      <c r="A408" s="73">
        <f t="shared" si="6"/>
        <v>407</v>
      </c>
      <c r="B408" s="18">
        <v>6094</v>
      </c>
      <c r="C408" s="73">
        <f t="shared" si="6"/>
        <v>407</v>
      </c>
      <c r="D408" s="18">
        <v>6094</v>
      </c>
      <c r="E408" s="10" t="s">
        <v>129</v>
      </c>
      <c r="F408" s="80" t="s">
        <v>232</v>
      </c>
      <c r="G408" s="3">
        <v>54</v>
      </c>
      <c r="H408" s="3">
        <v>99</v>
      </c>
      <c r="I408" s="3">
        <v>12.3</v>
      </c>
      <c r="J408" s="55">
        <v>12.1</v>
      </c>
      <c r="K408" s="51">
        <v>12.2</v>
      </c>
      <c r="L408" s="51">
        <v>4.5999999999999996</v>
      </c>
    </row>
    <row r="409" spans="1:12" ht="15" customHeight="1">
      <c r="A409" s="73">
        <f t="shared" si="6"/>
        <v>408</v>
      </c>
      <c r="B409" s="18">
        <v>6095</v>
      </c>
      <c r="C409" s="73">
        <f t="shared" si="6"/>
        <v>408</v>
      </c>
      <c r="D409" s="18">
        <v>6095</v>
      </c>
      <c r="E409" s="10" t="s">
        <v>233</v>
      </c>
      <c r="F409" s="80" t="s">
        <v>127</v>
      </c>
      <c r="G409" s="7">
        <v>53.2</v>
      </c>
      <c r="H409" s="3">
        <v>98</v>
      </c>
      <c r="I409" s="3">
        <v>11.3</v>
      </c>
      <c r="J409" s="55">
        <v>10.8</v>
      </c>
      <c r="K409" s="51">
        <v>10.8</v>
      </c>
      <c r="L409" s="51">
        <v>6.6</v>
      </c>
    </row>
    <row r="410" spans="1:12" ht="15" customHeight="1">
      <c r="A410" s="73">
        <f t="shared" si="6"/>
        <v>409</v>
      </c>
      <c r="B410" s="18">
        <v>6049</v>
      </c>
      <c r="C410" s="73">
        <f t="shared" si="6"/>
        <v>409</v>
      </c>
      <c r="D410" s="18">
        <v>6049</v>
      </c>
      <c r="E410" s="10" t="s">
        <v>111</v>
      </c>
      <c r="F410" s="80" t="s">
        <v>25</v>
      </c>
      <c r="G410" s="7">
        <v>52.7</v>
      </c>
      <c r="H410" s="3">
        <v>97</v>
      </c>
      <c r="I410" s="3">
        <v>16.2</v>
      </c>
      <c r="J410" s="55">
        <v>16.2</v>
      </c>
      <c r="K410" s="51">
        <v>16.100000000000001</v>
      </c>
      <c r="L410" s="51">
        <v>10.9</v>
      </c>
    </row>
    <row r="411" spans="1:12" ht="15" customHeight="1">
      <c r="A411" s="73">
        <f t="shared" si="6"/>
        <v>410</v>
      </c>
      <c r="B411" s="18">
        <v>6053</v>
      </c>
      <c r="C411" s="73">
        <f t="shared" si="6"/>
        <v>410</v>
      </c>
      <c r="D411" s="18">
        <v>6053</v>
      </c>
      <c r="E411" s="10" t="s">
        <v>228</v>
      </c>
      <c r="F411" s="80" t="s">
        <v>32</v>
      </c>
      <c r="G411" s="7">
        <v>54.5</v>
      </c>
      <c r="H411" s="7">
        <v>88.8</v>
      </c>
      <c r="I411" s="55">
        <v>68</v>
      </c>
      <c r="J411" s="59">
        <v>66.41</v>
      </c>
      <c r="K411" s="51">
        <v>66.41</v>
      </c>
      <c r="L411" s="51">
        <v>29</v>
      </c>
    </row>
    <row r="412" spans="1:12" ht="15" customHeight="1">
      <c r="A412" s="73">
        <f t="shared" si="6"/>
        <v>411</v>
      </c>
      <c r="B412" s="18">
        <v>6071</v>
      </c>
      <c r="C412" s="73">
        <f t="shared" si="6"/>
        <v>411</v>
      </c>
      <c r="D412" s="18">
        <v>6071</v>
      </c>
      <c r="E412" s="10" t="s">
        <v>111</v>
      </c>
      <c r="F412" s="80" t="s">
        <v>25</v>
      </c>
      <c r="G412" s="3">
        <v>55</v>
      </c>
      <c r="H412" s="7">
        <v>85.3</v>
      </c>
      <c r="I412" s="55">
        <v>33.6</v>
      </c>
      <c r="J412" s="55">
        <v>33.299999999999997</v>
      </c>
      <c r="K412" s="51">
        <v>32.380000000000003</v>
      </c>
      <c r="L412" s="51">
        <v>20.2</v>
      </c>
    </row>
    <row r="413" spans="1:12" ht="15" customHeight="1">
      <c r="A413" s="73">
        <f t="shared" si="6"/>
        <v>412</v>
      </c>
      <c r="B413" s="18">
        <v>6072</v>
      </c>
      <c r="C413" s="73">
        <f t="shared" si="6"/>
        <v>412</v>
      </c>
      <c r="D413" s="18">
        <v>6072</v>
      </c>
      <c r="E413" s="10" t="s">
        <v>126</v>
      </c>
      <c r="F413" s="80" t="s">
        <v>127</v>
      </c>
      <c r="G413" s="7">
        <v>59.4</v>
      </c>
      <c r="H413" s="7">
        <v>85.9</v>
      </c>
      <c r="I413" s="55">
        <v>17.600000000000001</v>
      </c>
      <c r="J413" s="55">
        <v>17.600000000000001</v>
      </c>
      <c r="K413" s="51">
        <v>17.2</v>
      </c>
      <c r="L413" s="51">
        <v>15.4</v>
      </c>
    </row>
    <row r="414" spans="1:12" ht="15" customHeight="1">
      <c r="A414" s="73">
        <f t="shared" si="6"/>
        <v>413</v>
      </c>
      <c r="B414" s="18">
        <v>6109</v>
      </c>
      <c r="C414" s="73">
        <f t="shared" si="6"/>
        <v>413</v>
      </c>
      <c r="D414" s="18">
        <v>6109</v>
      </c>
      <c r="E414" s="10" t="s">
        <v>129</v>
      </c>
      <c r="F414" s="80" t="s">
        <v>232</v>
      </c>
      <c r="G414" s="7">
        <v>56.2</v>
      </c>
      <c r="H414" s="20">
        <v>82.5</v>
      </c>
      <c r="I414" s="55">
        <v>20.5</v>
      </c>
      <c r="J414" s="55">
        <v>20.3</v>
      </c>
      <c r="K414" s="51">
        <v>20.399999999999999</v>
      </c>
      <c r="L414" s="51">
        <v>6.2</v>
      </c>
    </row>
    <row r="415" spans="1:12" ht="15" customHeight="1">
      <c r="A415" s="73">
        <f t="shared" si="6"/>
        <v>414</v>
      </c>
      <c r="B415" s="18">
        <v>6075</v>
      </c>
      <c r="C415" s="73">
        <f t="shared" si="6"/>
        <v>414</v>
      </c>
      <c r="D415" s="18">
        <v>6075</v>
      </c>
      <c r="E415" s="10" t="s">
        <v>121</v>
      </c>
      <c r="F415" s="80" t="s">
        <v>200</v>
      </c>
      <c r="G415" s="7">
        <v>59.4</v>
      </c>
      <c r="H415" s="7">
        <v>81.5</v>
      </c>
      <c r="I415" s="55">
        <v>43.3</v>
      </c>
      <c r="J415" s="55">
        <v>42.5</v>
      </c>
      <c r="K415" s="51">
        <v>42.23</v>
      </c>
      <c r="L415" s="51">
        <v>23.8</v>
      </c>
    </row>
    <row r="416" spans="1:12" ht="15" customHeight="1">
      <c r="A416" s="73">
        <f t="shared" si="6"/>
        <v>415</v>
      </c>
      <c r="B416" s="18">
        <v>6076</v>
      </c>
      <c r="C416" s="73">
        <f t="shared" si="6"/>
        <v>415</v>
      </c>
      <c r="D416" s="18">
        <v>6076</v>
      </c>
      <c r="E416" s="10" t="s">
        <v>139</v>
      </c>
      <c r="F416" s="80" t="s">
        <v>140</v>
      </c>
      <c r="G416" s="7">
        <v>60.3</v>
      </c>
      <c r="H416" s="7">
        <v>81.7</v>
      </c>
      <c r="I416" s="55">
        <v>15.1</v>
      </c>
      <c r="J416" s="3">
        <v>15</v>
      </c>
      <c r="K416" s="51">
        <v>15</v>
      </c>
      <c r="L416" s="51">
        <v>14.8</v>
      </c>
    </row>
    <row r="417" spans="1:12" ht="15" customHeight="1">
      <c r="A417" s="73">
        <f t="shared" si="6"/>
        <v>416</v>
      </c>
      <c r="B417" s="18">
        <v>6077</v>
      </c>
      <c r="C417" s="73">
        <f t="shared" si="6"/>
        <v>416</v>
      </c>
      <c r="D417" s="18">
        <v>6077</v>
      </c>
      <c r="E417" s="10" t="s">
        <v>241</v>
      </c>
      <c r="F417" s="85" t="s">
        <v>200</v>
      </c>
      <c r="G417" s="7">
        <v>62.4</v>
      </c>
      <c r="H417" s="7">
        <v>82.2</v>
      </c>
      <c r="I417" s="55">
        <v>31.9</v>
      </c>
      <c r="J417" s="55">
        <v>31.3</v>
      </c>
      <c r="K417" s="51">
        <v>30.76</v>
      </c>
      <c r="L417" s="51">
        <v>22.8</v>
      </c>
    </row>
    <row r="418" spans="1:12" ht="15" customHeight="1">
      <c r="A418" s="73">
        <f t="shared" si="6"/>
        <v>417</v>
      </c>
      <c r="B418" s="18">
        <v>6074</v>
      </c>
      <c r="C418" s="73">
        <f t="shared" si="6"/>
        <v>417</v>
      </c>
      <c r="D418" s="18">
        <v>6074</v>
      </c>
      <c r="E418" s="10" t="s">
        <v>181</v>
      </c>
      <c r="F418" s="80" t="s">
        <v>46</v>
      </c>
      <c r="G418" s="7">
        <v>60.7</v>
      </c>
      <c r="H418" s="7">
        <v>84.1</v>
      </c>
      <c r="I418" s="55">
        <v>12</v>
      </c>
      <c r="J418" s="55">
        <v>11.9</v>
      </c>
      <c r="K418" s="51">
        <v>11.9</v>
      </c>
      <c r="L418" s="51">
        <v>12.7</v>
      </c>
    </row>
    <row r="419" spans="1:12" ht="15" customHeight="1">
      <c r="A419" s="73">
        <f t="shared" si="6"/>
        <v>418</v>
      </c>
      <c r="B419" s="18">
        <v>6073</v>
      </c>
      <c r="C419" s="73">
        <f t="shared" si="6"/>
        <v>418</v>
      </c>
      <c r="D419" s="18">
        <v>6073</v>
      </c>
      <c r="E419" s="10" t="s">
        <v>120</v>
      </c>
      <c r="F419" s="80" t="s">
        <v>214</v>
      </c>
      <c r="G419" s="7">
        <v>60.7</v>
      </c>
      <c r="H419" s="7">
        <v>86.6</v>
      </c>
      <c r="I419" s="55">
        <v>17.2</v>
      </c>
      <c r="J419" s="55">
        <v>16.899999999999999</v>
      </c>
      <c r="K419" s="51">
        <v>16.899999999999999</v>
      </c>
      <c r="L419" s="51">
        <v>18.399999999999999</v>
      </c>
    </row>
    <row r="420" spans="1:12" ht="15" customHeight="1">
      <c r="A420" s="73">
        <f t="shared" si="6"/>
        <v>419</v>
      </c>
      <c r="B420" s="18">
        <v>10037</v>
      </c>
      <c r="C420" s="73">
        <f t="shared" si="6"/>
        <v>419</v>
      </c>
      <c r="D420" s="18">
        <v>10037</v>
      </c>
      <c r="E420" s="10" t="s">
        <v>139</v>
      </c>
      <c r="F420" s="80" t="s">
        <v>140</v>
      </c>
      <c r="G420" s="7">
        <v>60.2</v>
      </c>
      <c r="H420" s="7">
        <v>89.5</v>
      </c>
      <c r="I420" s="55">
        <v>12.2</v>
      </c>
      <c r="J420" s="3">
        <v>12</v>
      </c>
      <c r="K420" s="51">
        <v>12</v>
      </c>
      <c r="L420" s="51">
        <v>12.2</v>
      </c>
    </row>
    <row r="421" spans="1:12" ht="15" customHeight="1">
      <c r="A421" s="73">
        <f t="shared" si="6"/>
        <v>420</v>
      </c>
      <c r="B421" s="18">
        <v>313</v>
      </c>
      <c r="C421" s="73">
        <f t="shared" si="6"/>
        <v>420</v>
      </c>
      <c r="D421" s="18">
        <v>313</v>
      </c>
      <c r="E421" s="10" t="s">
        <v>126</v>
      </c>
      <c r="F421" s="80" t="s">
        <v>127</v>
      </c>
      <c r="G421" s="7">
        <v>68.599999999999994</v>
      </c>
      <c r="H421" s="7">
        <v>89.2</v>
      </c>
      <c r="I421" s="55">
        <v>25.9</v>
      </c>
      <c r="J421" s="55">
        <v>25.2</v>
      </c>
      <c r="K421" s="51">
        <v>25.1</v>
      </c>
      <c r="L421" s="51">
        <v>15.6</v>
      </c>
    </row>
    <row r="422" spans="1:12" ht="15" customHeight="1">
      <c r="A422" s="73">
        <f t="shared" si="6"/>
        <v>421</v>
      </c>
      <c r="B422" s="18">
        <v>6028</v>
      </c>
      <c r="C422" s="73">
        <f t="shared" si="6"/>
        <v>421</v>
      </c>
      <c r="D422" s="18">
        <v>6028</v>
      </c>
      <c r="E422" s="10" t="s">
        <v>129</v>
      </c>
      <c r="F422" s="80" t="s">
        <v>232</v>
      </c>
      <c r="G422" s="7">
        <v>68.2</v>
      </c>
      <c r="H422" s="7">
        <v>85.9</v>
      </c>
      <c r="I422" s="55">
        <v>20.399999999999999</v>
      </c>
      <c r="J422" s="55">
        <v>20.3</v>
      </c>
      <c r="K422" s="51">
        <v>20.399999999999999</v>
      </c>
      <c r="L422" s="51">
        <v>12.3</v>
      </c>
    </row>
    <row r="423" spans="1:12" ht="15" customHeight="1">
      <c r="A423" s="73">
        <f t="shared" si="6"/>
        <v>422</v>
      </c>
      <c r="B423" s="18">
        <v>6040</v>
      </c>
      <c r="C423" s="73">
        <f t="shared" si="6"/>
        <v>422</v>
      </c>
      <c r="D423" s="18">
        <v>6040</v>
      </c>
      <c r="E423" s="10" t="s">
        <v>233</v>
      </c>
      <c r="F423" s="80" t="s">
        <v>127</v>
      </c>
      <c r="G423" s="7">
        <v>62.6</v>
      </c>
      <c r="H423" s="7">
        <v>82.3</v>
      </c>
      <c r="I423" s="55">
        <v>12</v>
      </c>
      <c r="J423" s="55">
        <v>11.7</v>
      </c>
      <c r="K423" s="51">
        <v>11.6</v>
      </c>
      <c r="L423" s="51">
        <v>12.8</v>
      </c>
    </row>
    <row r="424" spans="1:12" ht="15" customHeight="1">
      <c r="A424" s="73">
        <f t="shared" si="6"/>
        <v>423</v>
      </c>
      <c r="B424" s="18">
        <v>6041</v>
      </c>
      <c r="C424" s="73">
        <f t="shared" si="6"/>
        <v>423</v>
      </c>
      <c r="D424" s="18">
        <v>6041</v>
      </c>
      <c r="E424" s="10" t="s">
        <v>233</v>
      </c>
      <c r="F424" s="80" t="s">
        <v>127</v>
      </c>
      <c r="G424" s="7">
        <v>60.7</v>
      </c>
      <c r="H424" s="7">
        <v>82.1</v>
      </c>
      <c r="I424" s="55">
        <v>15.9</v>
      </c>
      <c r="J424" s="55">
        <v>15.6</v>
      </c>
      <c r="K424" s="51"/>
      <c r="L424" s="51">
        <v>15.1</v>
      </c>
    </row>
    <row r="425" spans="1:12" ht="15" customHeight="1">
      <c r="A425" s="73">
        <f t="shared" si="6"/>
        <v>424</v>
      </c>
      <c r="B425" s="18">
        <v>6039</v>
      </c>
      <c r="C425" s="73">
        <f t="shared" si="6"/>
        <v>424</v>
      </c>
      <c r="D425" s="18">
        <v>6039</v>
      </c>
      <c r="E425" s="10" t="s">
        <v>185</v>
      </c>
      <c r="F425" s="80" t="s">
        <v>230</v>
      </c>
      <c r="G425" s="3">
        <v>62</v>
      </c>
      <c r="H425" s="7">
        <v>84.1</v>
      </c>
      <c r="I425" s="55">
        <v>22.2</v>
      </c>
      <c r="J425" s="55">
        <v>22.2</v>
      </c>
      <c r="K425" s="51">
        <v>22.5</v>
      </c>
      <c r="L425" s="51">
        <v>21</v>
      </c>
    </row>
    <row r="426" spans="1:12" ht="15" customHeight="1">
      <c r="A426" s="73">
        <f t="shared" si="6"/>
        <v>425</v>
      </c>
      <c r="B426" s="18">
        <v>6038</v>
      </c>
      <c r="C426" s="73">
        <f t="shared" si="6"/>
        <v>425</v>
      </c>
      <c r="D426" s="18">
        <v>6038</v>
      </c>
      <c r="E426" s="10" t="s">
        <v>139</v>
      </c>
      <c r="F426" s="80" t="s">
        <v>140</v>
      </c>
      <c r="G426" s="7">
        <v>63.2</v>
      </c>
      <c r="H426" s="7">
        <v>85.3</v>
      </c>
      <c r="I426" s="55">
        <v>13.6</v>
      </c>
      <c r="J426" s="55">
        <v>13.6</v>
      </c>
      <c r="K426" s="51">
        <v>13.8</v>
      </c>
      <c r="L426" s="51">
        <v>16.899999999999999</v>
      </c>
    </row>
    <row r="427" spans="1:12" ht="15" customHeight="1">
      <c r="A427" s="73">
        <f t="shared" si="6"/>
        <v>426</v>
      </c>
      <c r="B427" s="18">
        <v>6042</v>
      </c>
      <c r="C427" s="73">
        <f t="shared" si="6"/>
        <v>426</v>
      </c>
      <c r="D427" s="18">
        <v>6042</v>
      </c>
      <c r="E427" s="10" t="s">
        <v>155</v>
      </c>
      <c r="F427" s="80" t="s">
        <v>204</v>
      </c>
      <c r="G427" s="7">
        <v>60.2</v>
      </c>
      <c r="H427" s="7">
        <v>85.9</v>
      </c>
      <c r="I427" s="57">
        <v>23.8</v>
      </c>
      <c r="J427" s="55">
        <v>23.4</v>
      </c>
      <c r="K427" s="51">
        <v>22.9</v>
      </c>
      <c r="L427" s="51">
        <v>17.3</v>
      </c>
    </row>
    <row r="428" spans="1:12" ht="15" customHeight="1">
      <c r="A428" s="73">
        <f t="shared" si="6"/>
        <v>427</v>
      </c>
      <c r="B428" s="18">
        <v>6043</v>
      </c>
      <c r="C428" s="73">
        <f t="shared" si="6"/>
        <v>427</v>
      </c>
      <c r="D428" s="18">
        <v>6043</v>
      </c>
      <c r="E428" s="10" t="s">
        <v>233</v>
      </c>
      <c r="F428" s="80" t="s">
        <v>127</v>
      </c>
      <c r="G428" s="7">
        <v>60.6</v>
      </c>
      <c r="H428" s="7">
        <v>87.7</v>
      </c>
      <c r="I428" s="55">
        <v>11.9</v>
      </c>
      <c r="J428" s="55">
        <v>11.5</v>
      </c>
      <c r="K428" s="51">
        <v>11.3</v>
      </c>
      <c r="L428" s="51">
        <v>7</v>
      </c>
    </row>
    <row r="429" spans="1:12" ht="15" customHeight="1">
      <c r="A429" s="73">
        <f t="shared" si="6"/>
        <v>428</v>
      </c>
      <c r="B429" s="18">
        <v>6088</v>
      </c>
      <c r="C429" s="73">
        <f t="shared" si="6"/>
        <v>428</v>
      </c>
      <c r="D429" s="18">
        <v>6088</v>
      </c>
      <c r="E429" s="10" t="s">
        <v>126</v>
      </c>
      <c r="F429" s="80" t="s">
        <v>127</v>
      </c>
      <c r="G429" s="7">
        <v>63.5</v>
      </c>
      <c r="H429" s="7">
        <v>89.2</v>
      </c>
      <c r="I429" s="55">
        <v>24.7</v>
      </c>
      <c r="J429" s="55">
        <v>24.6</v>
      </c>
      <c r="K429" s="51">
        <v>24.8</v>
      </c>
      <c r="L429" s="51">
        <v>17.3</v>
      </c>
    </row>
    <row r="430" spans="1:12" ht="15" customHeight="1">
      <c r="A430" s="73">
        <f t="shared" si="6"/>
        <v>429</v>
      </c>
      <c r="B430" s="18">
        <v>6036</v>
      </c>
      <c r="C430" s="73">
        <f t="shared" si="6"/>
        <v>429</v>
      </c>
      <c r="D430" s="18">
        <v>6036</v>
      </c>
      <c r="E430" s="10" t="s">
        <v>160</v>
      </c>
      <c r="F430" s="80" t="s">
        <v>202</v>
      </c>
      <c r="G430" s="7">
        <v>65.3</v>
      </c>
      <c r="H430" s="7">
        <v>88.3</v>
      </c>
      <c r="I430" s="55">
        <v>21.1</v>
      </c>
      <c r="J430" s="55">
        <v>20.8</v>
      </c>
      <c r="K430" s="51">
        <v>23.6</v>
      </c>
      <c r="L430" s="51">
        <v>18.8</v>
      </c>
    </row>
    <row r="431" spans="1:12" ht="15" customHeight="1">
      <c r="A431" s="73">
        <f t="shared" si="6"/>
        <v>430</v>
      </c>
      <c r="B431" s="18">
        <v>6035</v>
      </c>
      <c r="C431" s="73">
        <f t="shared" si="6"/>
        <v>430</v>
      </c>
      <c r="D431" s="18">
        <v>6035</v>
      </c>
      <c r="E431" s="10" t="s">
        <v>111</v>
      </c>
      <c r="F431" s="80" t="s">
        <v>25</v>
      </c>
      <c r="G431" s="3">
        <v>66</v>
      </c>
      <c r="H431" s="7">
        <v>87.5</v>
      </c>
      <c r="I431" s="55">
        <v>32.6</v>
      </c>
      <c r="J431" s="55">
        <v>32.4</v>
      </c>
      <c r="K431" s="51">
        <v>32.299999999999997</v>
      </c>
      <c r="L431" s="51">
        <v>19.399999999999999</v>
      </c>
    </row>
    <row r="432" spans="1:12" ht="15" customHeight="1">
      <c r="A432" s="73">
        <f t="shared" si="6"/>
        <v>431</v>
      </c>
      <c r="B432" s="18">
        <v>6087</v>
      </c>
      <c r="C432" s="73">
        <f t="shared" si="6"/>
        <v>431</v>
      </c>
      <c r="D432" s="18">
        <v>6087</v>
      </c>
      <c r="E432" s="10" t="s">
        <v>126</v>
      </c>
      <c r="F432" s="80" t="s">
        <v>127</v>
      </c>
      <c r="G432" s="3">
        <v>69</v>
      </c>
      <c r="H432" s="7">
        <v>69.5</v>
      </c>
      <c r="I432" s="55">
        <v>15.8</v>
      </c>
      <c r="J432" s="55">
        <v>15.7</v>
      </c>
      <c r="K432" s="51">
        <v>10.4</v>
      </c>
      <c r="L432" s="51">
        <v>7.6179433222304702</v>
      </c>
    </row>
    <row r="433" spans="1:12" ht="15" customHeight="1">
      <c r="A433" s="73">
        <f t="shared" si="6"/>
        <v>432</v>
      </c>
      <c r="B433" s="18">
        <v>6034</v>
      </c>
      <c r="C433" s="73">
        <f t="shared" si="6"/>
        <v>432</v>
      </c>
      <c r="D433" s="18">
        <v>6034</v>
      </c>
      <c r="E433" s="10" t="s">
        <v>179</v>
      </c>
      <c r="F433" s="80" t="s">
        <v>204</v>
      </c>
      <c r="G433" s="3">
        <v>69</v>
      </c>
      <c r="H433" s="7">
        <v>97.4</v>
      </c>
      <c r="I433" s="55">
        <v>15.7</v>
      </c>
      <c r="J433" s="55">
        <v>15.7</v>
      </c>
      <c r="K433" s="51">
        <v>14.7</v>
      </c>
      <c r="L433" s="51">
        <v>13.5</v>
      </c>
    </row>
    <row r="434" spans="1:12" ht="15" customHeight="1">
      <c r="A434" s="73">
        <f t="shared" si="6"/>
        <v>433</v>
      </c>
      <c r="B434" s="18">
        <v>7099</v>
      </c>
      <c r="C434" s="73">
        <f t="shared" si="6"/>
        <v>433</v>
      </c>
      <c r="D434" s="18">
        <v>7099</v>
      </c>
      <c r="E434" s="10" t="s">
        <v>161</v>
      </c>
      <c r="F434" s="80" t="s">
        <v>162</v>
      </c>
      <c r="G434" s="7">
        <v>79.400000000000006</v>
      </c>
      <c r="H434" s="7">
        <v>96.3</v>
      </c>
      <c r="I434" s="55">
        <v>32.200000000000003</v>
      </c>
      <c r="J434" s="55">
        <v>31.7</v>
      </c>
      <c r="K434" s="51">
        <v>31.87</v>
      </c>
      <c r="L434" s="51">
        <v>19</v>
      </c>
    </row>
    <row r="435" spans="1:12" ht="15" customHeight="1">
      <c r="A435" s="73">
        <f t="shared" si="6"/>
        <v>434</v>
      </c>
      <c r="B435" s="18">
        <v>7074</v>
      </c>
      <c r="C435" s="73">
        <f t="shared" si="6"/>
        <v>434</v>
      </c>
      <c r="D435" s="18">
        <v>7074</v>
      </c>
      <c r="E435" s="10" t="s">
        <v>139</v>
      </c>
      <c r="F435" s="80" t="s">
        <v>140</v>
      </c>
      <c r="G435" s="7">
        <v>78.3</v>
      </c>
      <c r="H435" s="7">
        <v>93.5</v>
      </c>
      <c r="I435" s="55">
        <v>14.9</v>
      </c>
      <c r="J435" s="55">
        <v>14.9</v>
      </c>
      <c r="K435" s="51">
        <v>15.1</v>
      </c>
      <c r="L435" s="51">
        <v>16.899999999999999</v>
      </c>
    </row>
    <row r="436" spans="1:12" ht="15" customHeight="1">
      <c r="A436" s="73">
        <f t="shared" si="6"/>
        <v>435</v>
      </c>
      <c r="B436" s="18">
        <v>7075</v>
      </c>
      <c r="C436" s="73">
        <f t="shared" si="6"/>
        <v>435</v>
      </c>
      <c r="D436" s="18">
        <v>7075</v>
      </c>
      <c r="E436" s="10" t="s">
        <v>126</v>
      </c>
      <c r="F436" s="80" t="s">
        <v>127</v>
      </c>
      <c r="G436" s="7">
        <v>78.599999999999994</v>
      </c>
      <c r="H436" s="7">
        <v>91.8</v>
      </c>
      <c r="I436" s="55">
        <v>23.2</v>
      </c>
      <c r="J436" s="55">
        <v>23.1</v>
      </c>
      <c r="K436" s="51">
        <v>22.8</v>
      </c>
      <c r="L436" s="51">
        <v>15.9</v>
      </c>
    </row>
    <row r="437" spans="1:12" ht="15" customHeight="1">
      <c r="A437" s="73">
        <f t="shared" si="6"/>
        <v>436</v>
      </c>
      <c r="B437" s="18">
        <v>7103</v>
      </c>
      <c r="C437" s="73">
        <f t="shared" si="6"/>
        <v>436</v>
      </c>
      <c r="D437" s="18">
        <v>7103</v>
      </c>
      <c r="E437" s="10" t="s">
        <v>129</v>
      </c>
      <c r="F437" s="80" t="s">
        <v>232</v>
      </c>
      <c r="G437" s="3">
        <v>78</v>
      </c>
      <c r="H437" s="7">
        <v>90.2</v>
      </c>
      <c r="I437" s="55">
        <v>17.8</v>
      </c>
      <c r="J437" s="55">
        <v>17.7</v>
      </c>
      <c r="K437" s="51">
        <v>17.8</v>
      </c>
      <c r="L437" s="51">
        <v>14.7</v>
      </c>
    </row>
    <row r="438" spans="1:12" ht="15" customHeight="1">
      <c r="A438" s="73">
        <f t="shared" si="6"/>
        <v>437</v>
      </c>
      <c r="B438" s="18">
        <v>7111</v>
      </c>
      <c r="C438" s="73">
        <f t="shared" si="6"/>
        <v>437</v>
      </c>
      <c r="D438" s="18">
        <v>7111</v>
      </c>
      <c r="E438" s="10" t="s">
        <v>126</v>
      </c>
      <c r="F438" s="80" t="s">
        <v>127</v>
      </c>
      <c r="G438" s="7">
        <v>75.7</v>
      </c>
      <c r="H438" s="7">
        <v>91.1</v>
      </c>
      <c r="I438" s="55">
        <v>11</v>
      </c>
      <c r="J438" s="55">
        <v>10.8</v>
      </c>
      <c r="K438" s="51">
        <v>10.199999999999999</v>
      </c>
      <c r="L438" s="51">
        <v>10.8</v>
      </c>
    </row>
    <row r="439" spans="1:12" ht="15" customHeight="1">
      <c r="A439" s="73">
        <f t="shared" si="6"/>
        <v>438</v>
      </c>
      <c r="B439" s="18">
        <v>6030</v>
      </c>
      <c r="C439" s="73">
        <f t="shared" si="6"/>
        <v>438</v>
      </c>
      <c r="D439" s="18">
        <v>6030</v>
      </c>
      <c r="E439" s="10" t="s">
        <v>136</v>
      </c>
      <c r="F439" s="80" t="s">
        <v>113</v>
      </c>
      <c r="G439" s="7">
        <v>71.3</v>
      </c>
      <c r="H439" s="7">
        <v>90.4</v>
      </c>
      <c r="I439" s="55">
        <v>21.9</v>
      </c>
      <c r="J439" s="55">
        <v>21.7</v>
      </c>
      <c r="K439" s="51">
        <v>22.6</v>
      </c>
      <c r="L439" s="51">
        <v>15.3</v>
      </c>
    </row>
    <row r="440" spans="1:12" ht="15" customHeight="1">
      <c r="A440" s="73">
        <f t="shared" si="6"/>
        <v>439</v>
      </c>
      <c r="B440" s="18">
        <v>6031</v>
      </c>
      <c r="C440" s="73">
        <f t="shared" si="6"/>
        <v>439</v>
      </c>
      <c r="D440" s="18">
        <v>6031</v>
      </c>
      <c r="E440" s="10" t="s">
        <v>111</v>
      </c>
      <c r="F440" s="80" t="s">
        <v>25</v>
      </c>
      <c r="G440" s="7">
        <v>70.5</v>
      </c>
      <c r="H440" s="7">
        <v>90.5</v>
      </c>
      <c r="I440" s="55">
        <v>16.100000000000001</v>
      </c>
      <c r="J440" s="55">
        <v>16.100000000000001</v>
      </c>
      <c r="K440" s="51">
        <v>16.100000000000001</v>
      </c>
      <c r="L440" s="51">
        <v>13.8</v>
      </c>
    </row>
    <row r="441" spans="1:12" ht="15" customHeight="1">
      <c r="A441" s="73">
        <f t="shared" si="6"/>
        <v>440</v>
      </c>
      <c r="B441" s="18">
        <v>6032</v>
      </c>
      <c r="C441" s="73">
        <f t="shared" si="6"/>
        <v>440</v>
      </c>
      <c r="D441" s="18">
        <v>6032</v>
      </c>
      <c r="E441" s="10" t="s">
        <v>228</v>
      </c>
      <c r="F441" s="80" t="s">
        <v>32</v>
      </c>
      <c r="G441" s="7">
        <v>74.3</v>
      </c>
      <c r="H441" s="7">
        <v>94.6</v>
      </c>
      <c r="I441" s="55" t="s">
        <v>94</v>
      </c>
      <c r="J441" s="60">
        <v>21.8</v>
      </c>
      <c r="K441" s="51">
        <v>21.9</v>
      </c>
      <c r="L441" s="51">
        <v>15.9</v>
      </c>
    </row>
    <row r="442" spans="1:12" ht="15" customHeight="1">
      <c r="A442" s="73">
        <f t="shared" si="6"/>
        <v>441</v>
      </c>
      <c r="B442" s="18">
        <v>6033</v>
      </c>
      <c r="C442" s="73">
        <f t="shared" si="6"/>
        <v>441</v>
      </c>
      <c r="D442" s="18">
        <v>6033</v>
      </c>
      <c r="E442" s="10" t="s">
        <v>111</v>
      </c>
      <c r="F442" s="80" t="s">
        <v>25</v>
      </c>
      <c r="G442" s="7">
        <v>73.400000000000006</v>
      </c>
      <c r="H442" s="7">
        <v>95.2</v>
      </c>
      <c r="I442" s="55">
        <v>13.8</v>
      </c>
      <c r="J442" s="55">
        <v>13.7</v>
      </c>
      <c r="K442" s="51">
        <v>13.5</v>
      </c>
      <c r="L442" s="51">
        <v>12.9</v>
      </c>
    </row>
    <row r="443" spans="1:12" ht="15" customHeight="1">
      <c r="A443" s="73">
        <f t="shared" si="6"/>
        <v>442</v>
      </c>
      <c r="B443" s="18">
        <v>7102</v>
      </c>
      <c r="C443" s="73">
        <f t="shared" si="6"/>
        <v>442</v>
      </c>
      <c r="D443" s="18">
        <v>7102</v>
      </c>
      <c r="E443" s="10" t="s">
        <v>111</v>
      </c>
      <c r="F443" s="80" t="s">
        <v>25</v>
      </c>
      <c r="G443" s="7">
        <v>72.2</v>
      </c>
      <c r="H443" s="7">
        <v>89.6</v>
      </c>
      <c r="I443" s="55">
        <v>13.4</v>
      </c>
      <c r="J443" s="55">
        <v>13.4</v>
      </c>
      <c r="K443" s="51">
        <v>13.1</v>
      </c>
      <c r="L443" s="51">
        <v>11.4</v>
      </c>
    </row>
    <row r="444" spans="1:12" ht="15" customHeight="1">
      <c r="A444" s="73">
        <f t="shared" si="6"/>
        <v>443</v>
      </c>
      <c r="B444" s="18">
        <v>7067</v>
      </c>
      <c r="C444" s="73">
        <f t="shared" si="6"/>
        <v>443</v>
      </c>
      <c r="D444" s="18">
        <v>7067</v>
      </c>
      <c r="E444" s="10" t="s">
        <v>31</v>
      </c>
      <c r="F444" s="80" t="s">
        <v>32</v>
      </c>
      <c r="G444" s="7">
        <v>71.2</v>
      </c>
      <c r="H444" s="7">
        <v>89.4</v>
      </c>
      <c r="I444" s="55">
        <v>19.899999999999999</v>
      </c>
      <c r="J444" s="55">
        <v>19.8</v>
      </c>
      <c r="K444" s="51">
        <v>19.600000000000001</v>
      </c>
      <c r="L444" s="51">
        <v>15</v>
      </c>
    </row>
    <row r="445" spans="1:12" ht="15" customHeight="1">
      <c r="A445" s="73">
        <f t="shared" si="6"/>
        <v>444</v>
      </c>
      <c r="B445" s="18">
        <v>7065</v>
      </c>
      <c r="C445" s="73">
        <f t="shared" si="6"/>
        <v>444</v>
      </c>
      <c r="D445" s="18">
        <v>7065</v>
      </c>
      <c r="E445" s="10" t="s">
        <v>129</v>
      </c>
      <c r="F445" s="80" t="s">
        <v>232</v>
      </c>
      <c r="G445" s="7">
        <v>70.8</v>
      </c>
      <c r="H445" s="7">
        <v>85.8</v>
      </c>
      <c r="I445" s="55">
        <v>28.6</v>
      </c>
      <c r="J445" s="55">
        <v>28.2</v>
      </c>
      <c r="K445" s="51">
        <v>28.25</v>
      </c>
      <c r="L445" s="51">
        <v>22.2</v>
      </c>
    </row>
    <row r="446" spans="1:12" ht="15" customHeight="1">
      <c r="A446" s="73">
        <f t="shared" si="6"/>
        <v>445</v>
      </c>
      <c r="B446" s="18">
        <v>7064</v>
      </c>
      <c r="C446" s="73">
        <f t="shared" si="6"/>
        <v>445</v>
      </c>
      <c r="D446" s="18">
        <v>7064</v>
      </c>
      <c r="E446" s="10" t="s">
        <v>31</v>
      </c>
      <c r="F446" s="80" t="s">
        <v>32</v>
      </c>
      <c r="G446" s="7">
        <v>71.5</v>
      </c>
      <c r="H446" s="7">
        <v>83.6</v>
      </c>
      <c r="I446" s="55">
        <v>11.9</v>
      </c>
      <c r="J446" s="55">
        <v>11.8</v>
      </c>
      <c r="K446" s="51">
        <v>11.9</v>
      </c>
      <c r="L446" s="51">
        <v>12.2</v>
      </c>
    </row>
    <row r="447" spans="1:12" ht="15" customHeight="1">
      <c r="A447" s="73">
        <f t="shared" si="6"/>
        <v>446</v>
      </c>
      <c r="B447" s="18">
        <v>7063</v>
      </c>
      <c r="C447" s="73">
        <f t="shared" si="6"/>
        <v>446</v>
      </c>
      <c r="D447" s="18">
        <v>7063</v>
      </c>
      <c r="E447" s="10" t="s">
        <v>164</v>
      </c>
      <c r="F447" s="80" t="s">
        <v>230</v>
      </c>
      <c r="G447" s="7">
        <v>71.5</v>
      </c>
      <c r="H447" s="7">
        <v>82.1</v>
      </c>
      <c r="I447" s="55">
        <v>35.700000000000003</v>
      </c>
      <c r="J447" s="55">
        <v>35.5</v>
      </c>
      <c r="K447" s="51">
        <v>35.07</v>
      </c>
      <c r="L447" s="51">
        <v>23.2</v>
      </c>
    </row>
    <row r="448" spans="1:12" ht="15" customHeight="1">
      <c r="A448" s="73">
        <f t="shared" si="6"/>
        <v>447</v>
      </c>
      <c r="B448" s="18">
        <v>7066</v>
      </c>
      <c r="C448" s="73">
        <f t="shared" si="6"/>
        <v>447</v>
      </c>
      <c r="D448" s="18">
        <v>7066</v>
      </c>
      <c r="E448" s="10" t="s">
        <v>166</v>
      </c>
      <c r="F448" s="80" t="s">
        <v>200</v>
      </c>
      <c r="G448" s="7">
        <v>73.900000000000006</v>
      </c>
      <c r="H448" s="7">
        <v>84.6</v>
      </c>
      <c r="I448" s="55">
        <v>50.7</v>
      </c>
      <c r="J448" s="55">
        <v>49.7</v>
      </c>
      <c r="K448" s="51">
        <v>47.79</v>
      </c>
      <c r="L448" s="51">
        <v>28.7</v>
      </c>
    </row>
    <row r="449" spans="1:13" ht="15" customHeight="1">
      <c r="A449" s="73">
        <f t="shared" si="6"/>
        <v>448</v>
      </c>
      <c r="B449" s="18">
        <v>7070</v>
      </c>
      <c r="C449" s="73">
        <f t="shared" si="6"/>
        <v>448</v>
      </c>
      <c r="D449" s="18">
        <v>7070</v>
      </c>
      <c r="E449" s="10" t="s">
        <v>126</v>
      </c>
      <c r="F449" s="80" t="s">
        <v>127</v>
      </c>
      <c r="G449" s="7">
        <v>77.900000000000006</v>
      </c>
      <c r="H449" s="7">
        <v>87.8</v>
      </c>
      <c r="I449" s="55">
        <v>13.5</v>
      </c>
      <c r="J449" s="55">
        <v>13.5</v>
      </c>
      <c r="K449" s="51">
        <v>13.5</v>
      </c>
      <c r="L449" s="51">
        <v>15.1</v>
      </c>
    </row>
    <row r="450" spans="1:13" ht="15" customHeight="1">
      <c r="A450" s="73">
        <f t="shared" si="6"/>
        <v>449</v>
      </c>
      <c r="B450" s="18">
        <v>7071</v>
      </c>
      <c r="C450" s="73">
        <f t="shared" si="6"/>
        <v>449</v>
      </c>
      <c r="D450" s="18">
        <v>7071</v>
      </c>
      <c r="E450" s="10" t="s">
        <v>111</v>
      </c>
      <c r="F450" s="80" t="s">
        <v>25</v>
      </c>
      <c r="G450" s="3">
        <v>78</v>
      </c>
      <c r="H450" s="18">
        <v>87</v>
      </c>
      <c r="I450" s="3">
        <v>34.6</v>
      </c>
      <c r="J450" s="55">
        <v>34.4</v>
      </c>
      <c r="K450" s="51">
        <v>34.01</v>
      </c>
      <c r="L450" s="51">
        <v>23.2</v>
      </c>
    </row>
    <row r="451" spans="1:13" ht="15" customHeight="1">
      <c r="A451" s="73">
        <f t="shared" si="6"/>
        <v>450</v>
      </c>
      <c r="B451" s="18">
        <v>535</v>
      </c>
      <c r="C451" s="73">
        <f t="shared" si="6"/>
        <v>450</v>
      </c>
      <c r="D451" s="18">
        <v>535</v>
      </c>
      <c r="E451" s="10" t="s">
        <v>167</v>
      </c>
      <c r="F451" s="80" t="s">
        <v>27</v>
      </c>
      <c r="G451" s="3">
        <v>77</v>
      </c>
      <c r="H451" s="7">
        <v>83.2</v>
      </c>
      <c r="I451" s="55">
        <v>10</v>
      </c>
      <c r="J451" s="3">
        <v>10</v>
      </c>
      <c r="K451" s="51"/>
      <c r="L451" s="51"/>
    </row>
    <row r="452" spans="1:13" ht="15" customHeight="1">
      <c r="A452" s="73">
        <f t="shared" ref="A452:C515" si="7">A451+1</f>
        <v>451</v>
      </c>
      <c r="B452" s="18">
        <v>7072</v>
      </c>
      <c r="C452" s="73">
        <f t="shared" si="7"/>
        <v>451</v>
      </c>
      <c r="D452" s="18">
        <v>7072</v>
      </c>
      <c r="E452" s="10" t="s">
        <v>142</v>
      </c>
      <c r="F452" s="80" t="s">
        <v>200</v>
      </c>
      <c r="G452" s="7">
        <v>79.599999999999994</v>
      </c>
      <c r="H452" s="7">
        <v>82.6</v>
      </c>
      <c r="I452" s="55">
        <v>44.2</v>
      </c>
      <c r="J452" s="55">
        <v>43.7</v>
      </c>
      <c r="K452" s="51">
        <v>43.16</v>
      </c>
      <c r="L452" s="51">
        <v>27.3</v>
      </c>
    </row>
    <row r="453" spans="1:13" ht="15" customHeight="1">
      <c r="A453" s="73">
        <f t="shared" si="7"/>
        <v>452</v>
      </c>
      <c r="B453" s="18">
        <v>7073</v>
      </c>
      <c r="C453" s="73">
        <f t="shared" si="7"/>
        <v>452</v>
      </c>
      <c r="D453" s="18">
        <v>7073</v>
      </c>
      <c r="E453" s="10" t="s">
        <v>229</v>
      </c>
      <c r="F453" s="80" t="s">
        <v>230</v>
      </c>
      <c r="G453" s="7">
        <v>77.599999999999994</v>
      </c>
      <c r="H453" s="7">
        <v>80.8</v>
      </c>
      <c r="I453" s="55">
        <v>11.4</v>
      </c>
      <c r="J453" s="55">
        <v>11.3</v>
      </c>
      <c r="K453" s="51">
        <v>11.4</v>
      </c>
      <c r="L453" s="51">
        <v>12</v>
      </c>
    </row>
    <row r="454" spans="1:13" ht="15" customHeight="1">
      <c r="A454" s="73">
        <f t="shared" si="7"/>
        <v>453</v>
      </c>
      <c r="B454" s="18">
        <v>7062</v>
      </c>
      <c r="C454" s="73">
        <f t="shared" si="7"/>
        <v>453</v>
      </c>
      <c r="D454" s="18">
        <v>7062</v>
      </c>
      <c r="E454" s="10" t="s">
        <v>129</v>
      </c>
      <c r="F454" s="80" t="s">
        <v>232</v>
      </c>
      <c r="G454" s="3">
        <v>75</v>
      </c>
      <c r="H454" s="7">
        <v>81.2</v>
      </c>
      <c r="I454" s="55">
        <v>12.1</v>
      </c>
      <c r="J454" s="3">
        <v>12</v>
      </c>
      <c r="K454" s="51">
        <v>12.1</v>
      </c>
      <c r="L454" s="51">
        <v>10.9</v>
      </c>
    </row>
    <row r="455" spans="1:13" ht="15" customHeight="1">
      <c r="A455" s="73">
        <f t="shared" si="7"/>
        <v>454</v>
      </c>
      <c r="B455" s="18">
        <v>7061</v>
      </c>
      <c r="C455" s="73">
        <f t="shared" si="7"/>
        <v>454</v>
      </c>
      <c r="D455" s="18">
        <v>7061</v>
      </c>
      <c r="E455" s="10" t="s">
        <v>111</v>
      </c>
      <c r="F455" s="80" t="s">
        <v>25</v>
      </c>
      <c r="G455" s="7">
        <v>76.099999999999994</v>
      </c>
      <c r="H455" s="7">
        <v>79.7</v>
      </c>
      <c r="I455" s="55">
        <v>21.3</v>
      </c>
      <c r="J455" s="55">
        <v>20.6</v>
      </c>
      <c r="K455" s="51">
        <v>18.649999999999999</v>
      </c>
      <c r="L455" s="51">
        <v>15.8</v>
      </c>
    </row>
    <row r="456" spans="1:13" ht="15" customHeight="1">
      <c r="A456" s="73">
        <f t="shared" si="7"/>
        <v>455</v>
      </c>
      <c r="B456" s="18">
        <v>7060</v>
      </c>
      <c r="C456" s="73">
        <f t="shared" si="7"/>
        <v>455</v>
      </c>
      <c r="D456" s="18">
        <v>7060</v>
      </c>
      <c r="E456" s="10" t="s">
        <v>169</v>
      </c>
      <c r="F456" s="80" t="s">
        <v>32</v>
      </c>
      <c r="G456" s="7">
        <v>79.2</v>
      </c>
      <c r="H456" s="7">
        <v>79.599999999999994</v>
      </c>
      <c r="I456" s="55">
        <v>22.1</v>
      </c>
      <c r="J456" s="55">
        <v>21.3</v>
      </c>
      <c r="K456" s="51">
        <v>19.3</v>
      </c>
      <c r="L456" s="51">
        <v>21.1</v>
      </c>
    </row>
    <row r="457" spans="1:13" ht="15" customHeight="1">
      <c r="A457" s="73">
        <f t="shared" si="7"/>
        <v>456</v>
      </c>
      <c r="B457" s="18">
        <v>7100</v>
      </c>
      <c r="C457" s="73">
        <f t="shared" si="7"/>
        <v>456</v>
      </c>
      <c r="D457" s="18">
        <v>7100</v>
      </c>
      <c r="E457" s="10" t="s">
        <v>129</v>
      </c>
      <c r="F457" s="80" t="s">
        <v>232</v>
      </c>
      <c r="G457" s="7">
        <v>74.8</v>
      </c>
      <c r="H457" s="7">
        <v>76.2</v>
      </c>
      <c r="I457" s="55">
        <v>15.2</v>
      </c>
      <c r="J457" s="3">
        <v>15</v>
      </c>
      <c r="K457" s="51">
        <v>15.1</v>
      </c>
      <c r="L457" s="51">
        <v>11.3</v>
      </c>
    </row>
    <row r="458" spans="1:13" ht="15" customHeight="1">
      <c r="A458" s="73">
        <f t="shared" si="7"/>
        <v>457</v>
      </c>
      <c r="B458" s="18">
        <v>7045</v>
      </c>
      <c r="C458" s="73">
        <f t="shared" si="7"/>
        <v>457</v>
      </c>
      <c r="D458" s="18">
        <v>7045</v>
      </c>
      <c r="E458" s="10" t="s">
        <v>129</v>
      </c>
      <c r="F458" s="80" t="s">
        <v>232</v>
      </c>
      <c r="G458" s="7">
        <v>74.2</v>
      </c>
      <c r="H458" s="7">
        <v>76.900000000000006</v>
      </c>
      <c r="I458" s="55">
        <v>35.200000000000003</v>
      </c>
      <c r="J458" s="59">
        <v>32.82</v>
      </c>
      <c r="K458" s="51">
        <v>32.82</v>
      </c>
      <c r="L458" s="51">
        <v>23.8</v>
      </c>
      <c r="M458" s="78"/>
    </row>
    <row r="459" spans="1:13" ht="15" customHeight="1">
      <c r="A459" s="73">
        <f t="shared" si="7"/>
        <v>458</v>
      </c>
      <c r="B459" s="18">
        <v>7046</v>
      </c>
      <c r="C459" s="73">
        <f t="shared" si="7"/>
        <v>458</v>
      </c>
      <c r="D459" s="18">
        <v>7046</v>
      </c>
      <c r="E459" s="10" t="s">
        <v>53</v>
      </c>
      <c r="F459" s="80" t="s">
        <v>46</v>
      </c>
      <c r="G459" s="7">
        <v>76.900000000000006</v>
      </c>
      <c r="H459" s="7">
        <v>75.7</v>
      </c>
      <c r="I459" s="55">
        <v>40.6</v>
      </c>
      <c r="J459" s="59">
        <v>40.82</v>
      </c>
      <c r="K459" s="51">
        <v>40.82</v>
      </c>
      <c r="L459" s="51">
        <v>22.8</v>
      </c>
      <c r="M459" s="78"/>
    </row>
    <row r="460" spans="1:13" ht="15" customHeight="1">
      <c r="A460" s="73">
        <f t="shared" si="7"/>
        <v>459</v>
      </c>
      <c r="B460" s="18">
        <v>7112</v>
      </c>
      <c r="C460" s="73">
        <f t="shared" si="7"/>
        <v>459</v>
      </c>
      <c r="D460" s="18">
        <v>7112</v>
      </c>
      <c r="E460" s="10" t="s">
        <v>111</v>
      </c>
      <c r="F460" s="80" t="s">
        <v>25</v>
      </c>
      <c r="G460" s="7">
        <v>76.599999999999994</v>
      </c>
      <c r="H460" s="7">
        <v>75.900000000000006</v>
      </c>
      <c r="I460" s="55">
        <v>10.5</v>
      </c>
      <c r="J460" s="55">
        <v>10.3</v>
      </c>
      <c r="K460" s="51">
        <v>10.199999999999999</v>
      </c>
      <c r="L460" s="51">
        <v>8.5</v>
      </c>
      <c r="M460" s="78"/>
    </row>
    <row r="461" spans="1:13" ht="15" customHeight="1">
      <c r="A461" s="73">
        <f t="shared" si="7"/>
        <v>460</v>
      </c>
      <c r="B461" s="18">
        <v>7044</v>
      </c>
      <c r="C461" s="73">
        <f t="shared" si="7"/>
        <v>460</v>
      </c>
      <c r="D461" s="18">
        <v>7044</v>
      </c>
      <c r="E461" s="6" t="s">
        <v>139</v>
      </c>
      <c r="F461" s="86" t="s">
        <v>140</v>
      </c>
      <c r="G461" s="7">
        <v>70.599999999999994</v>
      </c>
      <c r="H461" s="7">
        <v>78.5</v>
      </c>
      <c r="I461" s="55">
        <v>11.2</v>
      </c>
      <c r="J461" s="3">
        <v>11</v>
      </c>
      <c r="K461" s="51">
        <v>11.1</v>
      </c>
      <c r="L461" s="51">
        <v>10.199999999999999</v>
      </c>
      <c r="M461" s="78"/>
    </row>
    <row r="462" spans="1:13" ht="15" customHeight="1">
      <c r="A462" s="73">
        <f t="shared" si="7"/>
        <v>461</v>
      </c>
      <c r="B462" s="18">
        <v>7043</v>
      </c>
      <c r="C462" s="73">
        <f t="shared" si="7"/>
        <v>461</v>
      </c>
      <c r="D462" s="18">
        <v>7043</v>
      </c>
      <c r="E462" s="10" t="s">
        <v>170</v>
      </c>
      <c r="F462" s="80" t="s">
        <v>171</v>
      </c>
      <c r="G462" s="7">
        <v>71.5</v>
      </c>
      <c r="H462" s="3">
        <v>76</v>
      </c>
      <c r="I462" s="3">
        <v>14.4</v>
      </c>
      <c r="J462" s="55">
        <v>13.9</v>
      </c>
      <c r="K462" s="51">
        <v>13</v>
      </c>
      <c r="L462" s="51">
        <v>14</v>
      </c>
      <c r="M462" s="78"/>
    </row>
    <row r="463" spans="1:13" ht="15" customHeight="1">
      <c r="A463" s="73">
        <f t="shared" si="7"/>
        <v>462</v>
      </c>
      <c r="B463" s="18">
        <v>7038</v>
      </c>
      <c r="C463" s="73">
        <f t="shared" si="7"/>
        <v>462</v>
      </c>
      <c r="D463" s="18">
        <v>7038</v>
      </c>
      <c r="E463" s="10" t="s">
        <v>111</v>
      </c>
      <c r="F463" s="80" t="s">
        <v>25</v>
      </c>
      <c r="G463" s="7">
        <v>71.400000000000006</v>
      </c>
      <c r="H463" s="7">
        <v>75.900000000000006</v>
      </c>
      <c r="I463" s="55">
        <v>16.2</v>
      </c>
      <c r="J463" s="55">
        <v>16.3</v>
      </c>
      <c r="K463" s="51">
        <v>16.5</v>
      </c>
      <c r="L463" s="51">
        <v>14.7</v>
      </c>
      <c r="M463" s="78"/>
    </row>
    <row r="464" spans="1:13" ht="15" customHeight="1">
      <c r="A464" s="73">
        <f t="shared" si="7"/>
        <v>463</v>
      </c>
      <c r="B464" s="18">
        <v>7037</v>
      </c>
      <c r="C464" s="73">
        <f t="shared" si="7"/>
        <v>463</v>
      </c>
      <c r="D464" s="18">
        <v>7037</v>
      </c>
      <c r="E464" s="10" t="s">
        <v>139</v>
      </c>
      <c r="F464" s="80" t="s">
        <v>140</v>
      </c>
      <c r="G464" s="7">
        <v>70.3</v>
      </c>
      <c r="H464" s="7">
        <v>73.900000000000006</v>
      </c>
      <c r="I464" s="55">
        <v>39.4</v>
      </c>
      <c r="J464" s="59">
        <v>36.89</v>
      </c>
      <c r="K464" s="51">
        <v>36.89</v>
      </c>
      <c r="L464" s="51">
        <v>27</v>
      </c>
      <c r="M464" s="78"/>
    </row>
    <row r="465" spans="1:13" ht="15" customHeight="1">
      <c r="A465" s="73">
        <f t="shared" si="7"/>
        <v>464</v>
      </c>
      <c r="B465" s="18">
        <v>7039</v>
      </c>
      <c r="C465" s="73">
        <f t="shared" si="7"/>
        <v>464</v>
      </c>
      <c r="D465" s="18">
        <v>7039</v>
      </c>
      <c r="E465" s="10" t="s">
        <v>184</v>
      </c>
      <c r="F465" s="80" t="s">
        <v>204</v>
      </c>
      <c r="G465" s="7">
        <v>76.2</v>
      </c>
      <c r="H465" s="7">
        <v>71.5</v>
      </c>
      <c r="I465" s="55">
        <v>14.6</v>
      </c>
      <c r="J465" s="55">
        <v>14.2</v>
      </c>
      <c r="K465" s="51">
        <v>14</v>
      </c>
      <c r="L465" s="51">
        <v>12.8</v>
      </c>
      <c r="M465" s="78"/>
    </row>
    <row r="466" spans="1:13" ht="15" customHeight="1">
      <c r="A466" s="73">
        <f t="shared" si="7"/>
        <v>465</v>
      </c>
      <c r="B466" s="18">
        <v>7035</v>
      </c>
      <c r="C466" s="73">
        <f t="shared" si="7"/>
        <v>465</v>
      </c>
      <c r="D466" s="18">
        <v>7035</v>
      </c>
      <c r="E466" s="10" t="s">
        <v>125</v>
      </c>
      <c r="F466" s="80" t="s">
        <v>46</v>
      </c>
      <c r="G466" s="7">
        <v>68.900000000000006</v>
      </c>
      <c r="H466" s="7">
        <v>72.099999999999994</v>
      </c>
      <c r="I466" s="55">
        <v>11.5</v>
      </c>
      <c r="J466" s="55">
        <v>11.2</v>
      </c>
      <c r="K466" s="51"/>
      <c r="L466" s="51"/>
      <c r="M466" s="78"/>
    </row>
    <row r="467" spans="1:13" ht="15" customHeight="1">
      <c r="A467" s="73">
        <f t="shared" si="7"/>
        <v>466</v>
      </c>
      <c r="B467" s="72" t="s">
        <v>173</v>
      </c>
      <c r="C467" s="73">
        <f t="shared" si="7"/>
        <v>466</v>
      </c>
      <c r="D467" s="72">
        <v>7107</v>
      </c>
      <c r="E467" s="10" t="s">
        <v>175</v>
      </c>
      <c r="F467" s="80" t="s">
        <v>25</v>
      </c>
      <c r="G467" s="7">
        <v>63.9</v>
      </c>
      <c r="H467" s="7">
        <v>71.900000000000006</v>
      </c>
      <c r="I467" s="55">
        <v>12.6</v>
      </c>
      <c r="J467" s="55">
        <v>12.6</v>
      </c>
      <c r="K467" s="51">
        <v>12.5</v>
      </c>
      <c r="L467" s="51">
        <v>9.6999999999999993</v>
      </c>
      <c r="M467" s="78"/>
    </row>
    <row r="468" spans="1:13" ht="15" customHeight="1">
      <c r="A468" s="73">
        <f t="shared" si="7"/>
        <v>467</v>
      </c>
      <c r="B468" s="18">
        <v>6011</v>
      </c>
      <c r="C468" s="73">
        <f t="shared" si="7"/>
        <v>467</v>
      </c>
      <c r="D468" s="18">
        <v>6011</v>
      </c>
      <c r="E468" s="10" t="s">
        <v>126</v>
      </c>
      <c r="F468" s="80" t="s">
        <v>127</v>
      </c>
      <c r="G468" s="13">
        <v>62.9</v>
      </c>
      <c r="H468" s="13">
        <v>74.400000000000006</v>
      </c>
      <c r="I468" s="62">
        <v>28.1</v>
      </c>
      <c r="J468" s="3">
        <v>28</v>
      </c>
      <c r="K468" s="51">
        <v>27.96</v>
      </c>
      <c r="L468" s="51">
        <v>20</v>
      </c>
    </row>
    <row r="469" spans="1:13" ht="15" customHeight="1">
      <c r="A469" s="73">
        <f t="shared" si="7"/>
        <v>468</v>
      </c>
      <c r="B469" s="18">
        <v>6012</v>
      </c>
      <c r="C469" s="73">
        <f t="shared" si="7"/>
        <v>468</v>
      </c>
      <c r="D469" s="18">
        <v>6012</v>
      </c>
      <c r="E469" s="10" t="s">
        <v>141</v>
      </c>
      <c r="F469" s="80" t="s">
        <v>200</v>
      </c>
      <c r="G469" s="13">
        <v>63.1</v>
      </c>
      <c r="H469" s="13">
        <v>74.7</v>
      </c>
      <c r="I469" s="62">
        <v>15.5</v>
      </c>
      <c r="J469" s="55">
        <v>15.6</v>
      </c>
      <c r="K469" s="51">
        <v>15.6</v>
      </c>
      <c r="L469" s="51">
        <v>16.5</v>
      </c>
    </row>
    <row r="470" spans="1:13" ht="15" customHeight="1">
      <c r="A470" s="73">
        <f t="shared" si="7"/>
        <v>469</v>
      </c>
      <c r="B470" s="18">
        <v>6014</v>
      </c>
      <c r="C470" s="73">
        <f t="shared" si="7"/>
        <v>469</v>
      </c>
      <c r="D470" s="18">
        <v>6014</v>
      </c>
      <c r="E470" s="10" t="s">
        <v>139</v>
      </c>
      <c r="F470" s="80" t="s">
        <v>140</v>
      </c>
      <c r="G470" s="3">
        <v>65</v>
      </c>
      <c r="H470" s="7">
        <v>77.7</v>
      </c>
      <c r="I470" s="57">
        <v>45.5</v>
      </c>
      <c r="J470" s="59">
        <v>43.5</v>
      </c>
      <c r="K470" s="51">
        <v>43.5</v>
      </c>
      <c r="L470" s="51">
        <v>26.4</v>
      </c>
    </row>
    <row r="471" spans="1:13" ht="15" customHeight="1">
      <c r="A471" s="73">
        <f t="shared" si="7"/>
        <v>470</v>
      </c>
      <c r="B471" s="18">
        <v>6027</v>
      </c>
      <c r="C471" s="73">
        <f t="shared" si="7"/>
        <v>470</v>
      </c>
      <c r="D471" s="18">
        <v>6027</v>
      </c>
      <c r="E471" s="10" t="s">
        <v>129</v>
      </c>
      <c r="F471" s="80" t="s">
        <v>232</v>
      </c>
      <c r="G471" s="7">
        <v>68.099999999999994</v>
      </c>
      <c r="H471" s="22">
        <v>78.7</v>
      </c>
      <c r="I471" s="55">
        <v>15.9</v>
      </c>
      <c r="J471" s="55">
        <v>15.8</v>
      </c>
      <c r="K471" s="51">
        <v>15.7</v>
      </c>
      <c r="L471" s="51">
        <v>17.600000000000001</v>
      </c>
    </row>
    <row r="472" spans="1:13" ht="15" customHeight="1">
      <c r="A472" s="73">
        <f t="shared" si="7"/>
        <v>471</v>
      </c>
      <c r="B472" s="18">
        <v>7040</v>
      </c>
      <c r="C472" s="73">
        <f t="shared" si="7"/>
        <v>471</v>
      </c>
      <c r="D472" s="18">
        <v>7040</v>
      </c>
      <c r="E472" s="10" t="s">
        <v>231</v>
      </c>
      <c r="F472" s="80" t="s">
        <v>140</v>
      </c>
      <c r="G472" s="7">
        <v>68.400000000000006</v>
      </c>
      <c r="H472" s="22">
        <v>79.7</v>
      </c>
      <c r="I472" s="55">
        <v>15</v>
      </c>
      <c r="J472" s="55">
        <v>14.4</v>
      </c>
      <c r="K472" s="51">
        <v>23.9</v>
      </c>
      <c r="L472" s="51">
        <v>17.2</v>
      </c>
    </row>
    <row r="473" spans="1:13" ht="15" customHeight="1">
      <c r="A473" s="73">
        <f t="shared" si="7"/>
        <v>472</v>
      </c>
      <c r="B473" s="18">
        <v>7042</v>
      </c>
      <c r="C473" s="73">
        <f t="shared" si="7"/>
        <v>472</v>
      </c>
      <c r="D473" s="18">
        <v>7042</v>
      </c>
      <c r="E473" s="10" t="s">
        <v>0</v>
      </c>
      <c r="F473" s="80" t="s">
        <v>45</v>
      </c>
      <c r="G473" s="3">
        <v>68</v>
      </c>
      <c r="H473" s="7">
        <v>79.900000000000006</v>
      </c>
      <c r="I473" s="55">
        <v>23.5</v>
      </c>
      <c r="J473" s="55">
        <v>23.3</v>
      </c>
      <c r="K473" s="40"/>
      <c r="L473" s="8"/>
    </row>
    <row r="474" spans="1:13" ht="15" customHeight="1">
      <c r="A474" s="73">
        <f t="shared" si="7"/>
        <v>473</v>
      </c>
      <c r="B474" s="72" t="s">
        <v>208</v>
      </c>
      <c r="C474" s="73">
        <f t="shared" si="7"/>
        <v>473</v>
      </c>
      <c r="D474" s="72" t="s">
        <v>208</v>
      </c>
      <c r="E474" s="10" t="s">
        <v>248</v>
      </c>
      <c r="F474" s="82" t="s">
        <v>200</v>
      </c>
      <c r="G474" s="7">
        <v>61.8</v>
      </c>
      <c r="H474" s="7">
        <v>68.900000000000006</v>
      </c>
      <c r="I474" s="55">
        <v>31.7</v>
      </c>
      <c r="J474" s="55">
        <v>30.9</v>
      </c>
      <c r="K474" s="51">
        <v>29.96</v>
      </c>
      <c r="L474" s="51">
        <v>16.600000000000001</v>
      </c>
    </row>
    <row r="475" spans="1:13" ht="15" customHeight="1">
      <c r="A475" s="73">
        <f t="shared" si="7"/>
        <v>474</v>
      </c>
      <c r="B475" s="18">
        <v>6010</v>
      </c>
      <c r="C475" s="73">
        <f t="shared" si="7"/>
        <v>474</v>
      </c>
      <c r="D475" s="18">
        <v>6010</v>
      </c>
      <c r="E475" s="10" t="s">
        <v>111</v>
      </c>
      <c r="F475" s="80" t="s">
        <v>25</v>
      </c>
      <c r="G475" s="7">
        <v>67.3</v>
      </c>
      <c r="H475" s="3">
        <v>69</v>
      </c>
      <c r="I475" s="3">
        <v>16.7</v>
      </c>
      <c r="J475" s="55">
        <v>16.7</v>
      </c>
      <c r="K475" s="51">
        <v>16.8</v>
      </c>
      <c r="L475" s="51">
        <v>12.2</v>
      </c>
    </row>
    <row r="476" spans="1:13" ht="15" customHeight="1">
      <c r="A476" s="73">
        <f t="shared" si="7"/>
        <v>475</v>
      </c>
      <c r="B476" s="18">
        <v>7015</v>
      </c>
      <c r="C476" s="73">
        <f t="shared" si="7"/>
        <v>475</v>
      </c>
      <c r="D476" s="18">
        <v>7015</v>
      </c>
      <c r="E476" s="10" t="s">
        <v>229</v>
      </c>
      <c r="F476" s="80" t="s">
        <v>230</v>
      </c>
      <c r="G476" s="7">
        <v>67.5</v>
      </c>
      <c r="H476" s="7">
        <v>66.7</v>
      </c>
      <c r="I476" s="55">
        <v>30.1</v>
      </c>
      <c r="J476" s="55">
        <v>29.8</v>
      </c>
      <c r="K476" s="51">
        <v>30.77</v>
      </c>
      <c r="L476" s="51">
        <v>20.100000000000001</v>
      </c>
    </row>
    <row r="477" spans="1:13" ht="15" customHeight="1">
      <c r="A477" s="73">
        <f t="shared" si="7"/>
        <v>476</v>
      </c>
      <c r="B477" s="18">
        <v>7014</v>
      </c>
      <c r="C477" s="73">
        <f t="shared" si="7"/>
        <v>476</v>
      </c>
      <c r="D477" s="18">
        <v>7014</v>
      </c>
      <c r="E477" s="10" t="s">
        <v>126</v>
      </c>
      <c r="F477" s="80" t="s">
        <v>127</v>
      </c>
      <c r="G477" s="7">
        <v>72.400000000000006</v>
      </c>
      <c r="H477" s="7">
        <v>63.3</v>
      </c>
      <c r="I477" s="55">
        <v>44.8</v>
      </c>
      <c r="J477" s="59">
        <v>46.42</v>
      </c>
      <c r="K477" s="51">
        <v>46.42</v>
      </c>
      <c r="L477" s="51">
        <v>26</v>
      </c>
    </row>
    <row r="478" spans="1:13" ht="15" customHeight="1">
      <c r="A478" s="73">
        <f t="shared" si="7"/>
        <v>477</v>
      </c>
      <c r="B478" s="18">
        <v>7018</v>
      </c>
      <c r="C478" s="73">
        <f t="shared" si="7"/>
        <v>477</v>
      </c>
      <c r="D478" s="18">
        <v>7018</v>
      </c>
      <c r="E478" s="11" t="s">
        <v>203</v>
      </c>
      <c r="F478" s="80" t="s">
        <v>204</v>
      </c>
      <c r="G478" s="3">
        <v>74</v>
      </c>
      <c r="H478" s="7">
        <v>62.5</v>
      </c>
      <c r="I478" s="55">
        <v>21.8</v>
      </c>
      <c r="J478" s="55">
        <v>20.5</v>
      </c>
      <c r="K478" s="51">
        <v>19.8</v>
      </c>
      <c r="L478" s="51">
        <v>15.9</v>
      </c>
    </row>
    <row r="479" spans="1:13" ht="15" customHeight="1">
      <c r="A479" s="73">
        <f t="shared" si="7"/>
        <v>478</v>
      </c>
      <c r="B479" s="18">
        <v>7019</v>
      </c>
      <c r="C479" s="73">
        <f t="shared" si="7"/>
        <v>478</v>
      </c>
      <c r="D479" s="18">
        <v>7019</v>
      </c>
      <c r="E479" s="10" t="s">
        <v>129</v>
      </c>
      <c r="F479" s="80" t="s">
        <v>232</v>
      </c>
      <c r="G479" s="3">
        <v>75</v>
      </c>
      <c r="H479" s="7">
        <v>62.1</v>
      </c>
      <c r="I479" s="55">
        <v>22.6</v>
      </c>
      <c r="J479" s="55">
        <v>22.4</v>
      </c>
      <c r="K479" s="51" t="s">
        <v>70</v>
      </c>
      <c r="L479" s="51">
        <v>9.4</v>
      </c>
    </row>
    <row r="480" spans="1:13" ht="15" customHeight="1">
      <c r="A480" s="73">
        <f t="shared" si="7"/>
        <v>479</v>
      </c>
      <c r="B480" s="18">
        <v>7020</v>
      </c>
      <c r="C480" s="73">
        <f t="shared" si="7"/>
        <v>479</v>
      </c>
      <c r="D480" s="18">
        <v>7020</v>
      </c>
      <c r="E480" s="10" t="s">
        <v>111</v>
      </c>
      <c r="F480" s="80" t="s">
        <v>25</v>
      </c>
      <c r="G480" s="3">
        <v>76</v>
      </c>
      <c r="H480" s="7">
        <v>62.1</v>
      </c>
      <c r="I480" s="55">
        <v>14.4</v>
      </c>
      <c r="J480" s="3">
        <v>14</v>
      </c>
      <c r="K480" s="40"/>
      <c r="L480" s="8"/>
    </row>
    <row r="481" spans="1:12" ht="15" customHeight="1">
      <c r="A481" s="73">
        <f t="shared" si="7"/>
        <v>480</v>
      </c>
      <c r="B481" s="72" t="s">
        <v>208</v>
      </c>
      <c r="C481" s="73">
        <f t="shared" si="7"/>
        <v>480</v>
      </c>
      <c r="D481" s="72" t="s">
        <v>208</v>
      </c>
      <c r="E481" s="10" t="s">
        <v>248</v>
      </c>
      <c r="F481" s="82" t="s">
        <v>200</v>
      </c>
      <c r="G481" s="7">
        <v>79.900000000000006</v>
      </c>
      <c r="H481" s="7">
        <v>60.1</v>
      </c>
      <c r="I481" s="55">
        <v>18</v>
      </c>
      <c r="J481" s="3">
        <v>17</v>
      </c>
      <c r="K481" s="51">
        <v>15.4</v>
      </c>
      <c r="L481" s="51"/>
    </row>
    <row r="482" spans="1:12" ht="15" customHeight="1">
      <c r="A482" s="73">
        <f t="shared" si="7"/>
        <v>481</v>
      </c>
      <c r="B482" s="18">
        <v>613</v>
      </c>
      <c r="C482" s="73">
        <f t="shared" si="7"/>
        <v>481</v>
      </c>
      <c r="D482" s="18">
        <v>613</v>
      </c>
      <c r="E482" s="10" t="s">
        <v>231</v>
      </c>
      <c r="F482" s="80" t="s">
        <v>140</v>
      </c>
      <c r="G482" s="3">
        <v>77</v>
      </c>
      <c r="H482" s="7">
        <v>66.599999999999994</v>
      </c>
      <c r="I482" s="55">
        <v>14.6</v>
      </c>
      <c r="J482" s="55">
        <v>14.2</v>
      </c>
      <c r="K482" s="51">
        <v>14.2</v>
      </c>
      <c r="L482" s="51">
        <v>17.399999999999999</v>
      </c>
    </row>
    <row r="483" spans="1:12" ht="15" customHeight="1">
      <c r="A483" s="73">
        <f t="shared" si="7"/>
        <v>482</v>
      </c>
      <c r="B483" s="18">
        <v>7033</v>
      </c>
      <c r="C483" s="73">
        <f t="shared" si="7"/>
        <v>482</v>
      </c>
      <c r="D483" s="18">
        <v>7033</v>
      </c>
      <c r="E483" s="10" t="s">
        <v>139</v>
      </c>
      <c r="F483" s="80" t="s">
        <v>140</v>
      </c>
      <c r="G483" s="3">
        <v>76</v>
      </c>
      <c r="H483" s="7">
        <v>64.8</v>
      </c>
      <c r="I483" s="55">
        <v>23.8</v>
      </c>
      <c r="J483" s="59">
        <v>29.2</v>
      </c>
      <c r="K483" s="51">
        <v>29.2</v>
      </c>
      <c r="L483" s="51">
        <v>18.899999999999999</v>
      </c>
    </row>
    <row r="484" spans="1:12" ht="15" customHeight="1">
      <c r="A484" s="73">
        <f t="shared" si="7"/>
        <v>483</v>
      </c>
      <c r="B484" s="18">
        <v>7022</v>
      </c>
      <c r="C484" s="73">
        <f t="shared" si="7"/>
        <v>483</v>
      </c>
      <c r="D484" s="18">
        <v>7022</v>
      </c>
      <c r="E484" s="10" t="s">
        <v>160</v>
      </c>
      <c r="F484" s="80" t="s">
        <v>202</v>
      </c>
      <c r="G484" s="7">
        <v>76.7</v>
      </c>
      <c r="H484" s="7">
        <v>64.900000000000006</v>
      </c>
      <c r="I484" s="55">
        <v>14.3</v>
      </c>
      <c r="J484" s="55">
        <v>13.6</v>
      </c>
      <c r="K484" s="51">
        <v>13.4</v>
      </c>
      <c r="L484" s="51">
        <v>12.1</v>
      </c>
    </row>
    <row r="485" spans="1:12" ht="15" customHeight="1">
      <c r="A485" s="73">
        <f t="shared" si="7"/>
        <v>484</v>
      </c>
      <c r="B485" s="18">
        <v>7023</v>
      </c>
      <c r="C485" s="73">
        <f t="shared" si="7"/>
        <v>484</v>
      </c>
      <c r="D485" s="18">
        <v>7023</v>
      </c>
      <c r="E485" s="10" t="s">
        <v>141</v>
      </c>
      <c r="F485" s="80" t="s">
        <v>200</v>
      </c>
      <c r="G485" s="3">
        <v>74</v>
      </c>
      <c r="H485" s="3">
        <v>66</v>
      </c>
      <c r="I485" s="3">
        <v>18.3</v>
      </c>
      <c r="J485" s="55">
        <v>17.899999999999999</v>
      </c>
      <c r="K485" s="51">
        <v>18.2</v>
      </c>
      <c r="L485" s="51">
        <v>16.8</v>
      </c>
    </row>
    <row r="486" spans="1:12" ht="15" customHeight="1">
      <c r="A486" s="73">
        <f t="shared" si="7"/>
        <v>485</v>
      </c>
      <c r="B486" s="18">
        <v>7017</v>
      </c>
      <c r="C486" s="73">
        <f t="shared" si="7"/>
        <v>485</v>
      </c>
      <c r="D486" s="18">
        <v>7017</v>
      </c>
      <c r="E486" s="10" t="s">
        <v>129</v>
      </c>
      <c r="F486" s="80" t="s">
        <v>232</v>
      </c>
      <c r="G486" s="7">
        <v>72.2</v>
      </c>
      <c r="H486" s="7">
        <v>68.7</v>
      </c>
      <c r="I486" s="55">
        <v>23.7</v>
      </c>
      <c r="J486" s="55">
        <v>23.4</v>
      </c>
      <c r="K486" s="51">
        <v>22.8</v>
      </c>
      <c r="L486" s="51">
        <v>20.100000000000001</v>
      </c>
    </row>
    <row r="487" spans="1:12" ht="15" customHeight="1">
      <c r="A487" s="73">
        <f t="shared" si="7"/>
        <v>486</v>
      </c>
      <c r="B487" s="18">
        <v>7016</v>
      </c>
      <c r="C487" s="73">
        <f t="shared" si="7"/>
        <v>486</v>
      </c>
      <c r="D487" s="18">
        <v>7016</v>
      </c>
      <c r="E487" s="10" t="s">
        <v>132</v>
      </c>
      <c r="F487" s="80" t="s">
        <v>200</v>
      </c>
      <c r="G487" s="7">
        <v>70.8</v>
      </c>
      <c r="H487" s="7">
        <v>69.8</v>
      </c>
      <c r="I487" s="57">
        <v>26.1</v>
      </c>
      <c r="J487" s="3">
        <v>26</v>
      </c>
      <c r="K487" s="51">
        <v>26</v>
      </c>
      <c r="L487" s="51">
        <v>22.1</v>
      </c>
    </row>
    <row r="488" spans="1:12" ht="15" customHeight="1">
      <c r="A488" s="73">
        <f t="shared" si="7"/>
        <v>487</v>
      </c>
      <c r="B488" s="18">
        <v>7024</v>
      </c>
      <c r="C488" s="73">
        <f t="shared" si="7"/>
        <v>487</v>
      </c>
      <c r="D488" s="18">
        <v>7024</v>
      </c>
      <c r="E488" s="10" t="s">
        <v>121</v>
      </c>
      <c r="F488" s="80" t="s">
        <v>200</v>
      </c>
      <c r="G488" s="7">
        <v>69.5</v>
      </c>
      <c r="H488" s="7">
        <v>66.2</v>
      </c>
      <c r="I488" s="55">
        <v>10.4</v>
      </c>
      <c r="J488" s="3">
        <v>10</v>
      </c>
      <c r="K488" s="40"/>
      <c r="L488" s="8"/>
    </row>
    <row r="489" spans="1:12" ht="15" customHeight="1">
      <c r="A489" s="73">
        <f t="shared" si="7"/>
        <v>488</v>
      </c>
      <c r="B489" s="72" t="s">
        <v>124</v>
      </c>
      <c r="C489" s="73">
        <f t="shared" si="7"/>
        <v>488</v>
      </c>
      <c r="D489" s="72" t="s">
        <v>262</v>
      </c>
      <c r="E489" s="56" t="s">
        <v>111</v>
      </c>
      <c r="F489" s="80" t="s">
        <v>25</v>
      </c>
    </row>
    <row r="490" spans="1:12" ht="15" customHeight="1">
      <c r="A490" s="73">
        <f t="shared" si="7"/>
        <v>489</v>
      </c>
      <c r="B490" s="18">
        <v>7034</v>
      </c>
      <c r="C490" s="73">
        <f t="shared" si="7"/>
        <v>489</v>
      </c>
      <c r="D490" s="18">
        <v>7034</v>
      </c>
      <c r="E490" s="10" t="s">
        <v>126</v>
      </c>
      <c r="F490" s="80" t="s">
        <v>127</v>
      </c>
      <c r="G490" s="3">
        <v>76</v>
      </c>
      <c r="H490" s="3">
        <v>69.599999999999994</v>
      </c>
      <c r="I490" s="3">
        <v>12.7</v>
      </c>
      <c r="J490" s="3">
        <v>12.3</v>
      </c>
      <c r="K490" s="51">
        <v>12.1</v>
      </c>
      <c r="L490" s="51">
        <v>11</v>
      </c>
    </row>
    <row r="491" spans="1:12" ht="15" customHeight="1">
      <c r="A491" s="73">
        <f t="shared" si="7"/>
        <v>490</v>
      </c>
      <c r="B491" s="72" t="s">
        <v>124</v>
      </c>
      <c r="C491" s="73">
        <f t="shared" si="7"/>
        <v>490</v>
      </c>
      <c r="D491" s="72" t="s">
        <v>262</v>
      </c>
      <c r="E491" s="56" t="s">
        <v>126</v>
      </c>
      <c r="F491" s="80" t="s">
        <v>127</v>
      </c>
      <c r="G491" s="7">
        <v>78.8</v>
      </c>
      <c r="H491" s="3">
        <v>59.5</v>
      </c>
      <c r="I491" s="3">
        <v>11.1</v>
      </c>
      <c r="J491" s="3">
        <v>11.7</v>
      </c>
      <c r="K491" s="40"/>
      <c r="L491" s="8"/>
    </row>
    <row r="492" spans="1:12" ht="15" customHeight="1">
      <c r="A492" s="73">
        <f t="shared" si="7"/>
        <v>491</v>
      </c>
      <c r="B492" s="18">
        <v>503</v>
      </c>
      <c r="C492" s="73">
        <f t="shared" si="7"/>
        <v>491</v>
      </c>
      <c r="D492" s="18">
        <v>503</v>
      </c>
      <c r="E492" s="10" t="s">
        <v>100</v>
      </c>
      <c r="F492" s="80" t="s">
        <v>206</v>
      </c>
      <c r="G492" s="7">
        <v>79.400000000000006</v>
      </c>
      <c r="H492" s="3">
        <v>56.7</v>
      </c>
      <c r="I492" s="3">
        <v>28.8</v>
      </c>
      <c r="J492" s="3">
        <v>26.9</v>
      </c>
      <c r="K492" s="51">
        <v>25.5</v>
      </c>
      <c r="L492" s="51">
        <v>17.7</v>
      </c>
    </row>
    <row r="493" spans="1:12" ht="15" customHeight="1">
      <c r="A493" s="73">
        <f t="shared" si="7"/>
        <v>492</v>
      </c>
      <c r="B493" s="18">
        <v>15</v>
      </c>
      <c r="C493" s="73">
        <f t="shared" si="7"/>
        <v>492</v>
      </c>
      <c r="D493" s="18">
        <v>15</v>
      </c>
      <c r="E493" s="10" t="s">
        <v>152</v>
      </c>
      <c r="F493" s="80" t="s">
        <v>46</v>
      </c>
      <c r="G493" s="7">
        <v>76.599999999999994</v>
      </c>
      <c r="H493" s="3">
        <v>51.9</v>
      </c>
      <c r="I493" s="3">
        <v>28.9</v>
      </c>
      <c r="J493" s="3">
        <v>28.8</v>
      </c>
      <c r="K493" s="51">
        <v>29.31</v>
      </c>
      <c r="L493" s="51">
        <v>17.2</v>
      </c>
    </row>
    <row r="494" spans="1:12" ht="15" customHeight="1">
      <c r="A494" s="73">
        <f t="shared" si="7"/>
        <v>493</v>
      </c>
      <c r="B494" s="18">
        <v>324</v>
      </c>
      <c r="C494" s="73">
        <f t="shared" si="7"/>
        <v>493</v>
      </c>
      <c r="D494" s="18">
        <v>324</v>
      </c>
      <c r="E494" s="10" t="s">
        <v>126</v>
      </c>
      <c r="F494" s="80" t="s">
        <v>127</v>
      </c>
      <c r="G494" s="7">
        <v>76.5</v>
      </c>
      <c r="H494" s="3">
        <v>50.1</v>
      </c>
      <c r="I494" s="3">
        <v>10.6</v>
      </c>
      <c r="J494" s="3">
        <v>10.5</v>
      </c>
      <c r="K494" s="51">
        <v>10.5</v>
      </c>
      <c r="L494" s="51">
        <v>11.2</v>
      </c>
    </row>
    <row r="495" spans="1:12" ht="15" customHeight="1">
      <c r="A495" s="73">
        <f t="shared" si="7"/>
        <v>494</v>
      </c>
      <c r="B495" s="18">
        <v>607</v>
      </c>
      <c r="C495" s="73">
        <f t="shared" si="7"/>
        <v>494</v>
      </c>
      <c r="D495" s="18">
        <v>607</v>
      </c>
      <c r="E495" s="10" t="s">
        <v>111</v>
      </c>
      <c r="F495" s="80" t="s">
        <v>25</v>
      </c>
      <c r="G495" s="7">
        <v>76.400000000000006</v>
      </c>
      <c r="H495" s="3">
        <v>50.4</v>
      </c>
      <c r="I495" s="3">
        <v>18.399999999999999</v>
      </c>
      <c r="J495" s="3">
        <v>17.5</v>
      </c>
      <c r="K495" s="51">
        <v>15</v>
      </c>
      <c r="L495" s="51"/>
    </row>
    <row r="496" spans="1:12" ht="15" customHeight="1">
      <c r="A496" s="73">
        <f t="shared" si="7"/>
        <v>495</v>
      </c>
      <c r="B496" s="18">
        <v>13</v>
      </c>
      <c r="C496" s="73">
        <f t="shared" si="7"/>
        <v>495</v>
      </c>
      <c r="D496" s="18">
        <v>13</v>
      </c>
      <c r="E496" s="10" t="s">
        <v>122</v>
      </c>
      <c r="F496" s="80" t="s">
        <v>204</v>
      </c>
      <c r="G496" s="7">
        <v>75.2</v>
      </c>
      <c r="H496" s="3">
        <v>55.3</v>
      </c>
      <c r="I496" s="3">
        <v>17</v>
      </c>
      <c r="J496" s="3">
        <v>16.399999999999999</v>
      </c>
      <c r="K496" s="51">
        <v>15.8</v>
      </c>
      <c r="L496" s="51">
        <v>9.8000000000000007</v>
      </c>
    </row>
    <row r="497" spans="1:12" ht="15" customHeight="1">
      <c r="A497" s="73">
        <f t="shared" si="7"/>
        <v>496</v>
      </c>
      <c r="B497" s="72" t="s">
        <v>124</v>
      </c>
      <c r="C497" s="73">
        <f t="shared" si="7"/>
        <v>496</v>
      </c>
      <c r="D497" s="72" t="s">
        <v>262</v>
      </c>
      <c r="E497" s="56" t="s">
        <v>11</v>
      </c>
      <c r="F497" s="80" t="s">
        <v>127</v>
      </c>
      <c r="G497" s="7">
        <v>73.5</v>
      </c>
      <c r="H497" s="3">
        <v>59.5</v>
      </c>
      <c r="I497" s="3">
        <v>11.8</v>
      </c>
      <c r="J497" s="3">
        <v>11.2</v>
      </c>
      <c r="K497" s="40"/>
      <c r="L497" s="8"/>
    </row>
    <row r="498" spans="1:12" ht="15" customHeight="1">
      <c r="A498" s="73">
        <f t="shared" si="7"/>
        <v>497</v>
      </c>
      <c r="B498" s="18">
        <v>9</v>
      </c>
      <c r="C498" s="73">
        <f t="shared" si="7"/>
        <v>497</v>
      </c>
      <c r="D498" s="18">
        <v>9</v>
      </c>
      <c r="E498" s="10" t="s">
        <v>122</v>
      </c>
      <c r="F498" s="80" t="s">
        <v>204</v>
      </c>
      <c r="G498" s="7">
        <v>70.7</v>
      </c>
      <c r="H498" s="3">
        <v>51.2</v>
      </c>
      <c r="I498" s="3" t="s">
        <v>94</v>
      </c>
      <c r="J498" s="38">
        <v>19.3</v>
      </c>
      <c r="K498" s="51">
        <v>20.8</v>
      </c>
      <c r="L498" s="51">
        <v>12.3</v>
      </c>
    </row>
    <row r="499" spans="1:12" ht="15" customHeight="1">
      <c r="A499" s="73">
        <f t="shared" si="7"/>
        <v>498</v>
      </c>
      <c r="B499" s="18">
        <v>314</v>
      </c>
      <c r="C499" s="73">
        <f t="shared" si="7"/>
        <v>498</v>
      </c>
      <c r="D499" s="18">
        <v>314</v>
      </c>
      <c r="E499" s="10" t="s">
        <v>126</v>
      </c>
      <c r="F499" s="80" t="s">
        <v>127</v>
      </c>
      <c r="G499" s="7">
        <v>67.2</v>
      </c>
      <c r="H499" s="3">
        <v>53.7</v>
      </c>
      <c r="I499" s="3">
        <v>13.7</v>
      </c>
      <c r="J499" s="3">
        <v>12.4</v>
      </c>
      <c r="K499" s="51">
        <v>11.9</v>
      </c>
      <c r="L499" s="51">
        <v>8.8000000000000007</v>
      </c>
    </row>
    <row r="500" spans="1:12" ht="15" customHeight="1">
      <c r="A500" s="73">
        <f t="shared" si="7"/>
        <v>499</v>
      </c>
      <c r="B500" s="18">
        <v>4</v>
      </c>
      <c r="C500" s="73">
        <f t="shared" si="7"/>
        <v>499</v>
      </c>
      <c r="D500" s="18">
        <v>4</v>
      </c>
      <c r="E500" s="10" t="s">
        <v>126</v>
      </c>
      <c r="F500" s="80" t="s">
        <v>127</v>
      </c>
      <c r="G500" s="7">
        <v>64.5</v>
      </c>
      <c r="H500" s="3">
        <v>52.3</v>
      </c>
      <c r="I500" s="3">
        <v>22.5</v>
      </c>
      <c r="J500" s="3">
        <v>22.2</v>
      </c>
      <c r="K500" s="51">
        <v>20.2</v>
      </c>
      <c r="L500" s="51">
        <v>17.100000000000001</v>
      </c>
    </row>
    <row r="501" spans="1:12" ht="15" customHeight="1">
      <c r="A501" s="73">
        <f t="shared" si="7"/>
        <v>500</v>
      </c>
      <c r="B501" s="18">
        <v>7003</v>
      </c>
      <c r="C501" s="73">
        <f t="shared" si="7"/>
        <v>500</v>
      </c>
      <c r="D501" s="18">
        <v>7003</v>
      </c>
      <c r="E501" s="10" t="s">
        <v>126</v>
      </c>
      <c r="F501" s="80" t="s">
        <v>127</v>
      </c>
      <c r="G501" s="7">
        <v>3</v>
      </c>
      <c r="H501" s="3">
        <v>53</v>
      </c>
      <c r="I501" s="3">
        <v>20.2</v>
      </c>
      <c r="J501" s="59">
        <v>24.3</v>
      </c>
      <c r="K501" s="51">
        <v>24.3</v>
      </c>
      <c r="L501" s="51">
        <v>15.6</v>
      </c>
    </row>
    <row r="502" spans="1:12" ht="15" customHeight="1">
      <c r="A502" s="73">
        <f t="shared" si="7"/>
        <v>501</v>
      </c>
      <c r="B502" s="18">
        <v>7006</v>
      </c>
      <c r="C502" s="73">
        <f t="shared" si="7"/>
        <v>501</v>
      </c>
      <c r="D502" s="18">
        <v>7006</v>
      </c>
      <c r="E502" s="10" t="s">
        <v>129</v>
      </c>
      <c r="F502" s="80" t="s">
        <v>232</v>
      </c>
      <c r="G502" s="7">
        <v>63.1</v>
      </c>
      <c r="H502" s="3">
        <v>59.3</v>
      </c>
      <c r="I502" s="3">
        <v>34.799999999999997</v>
      </c>
      <c r="J502" s="3">
        <v>33</v>
      </c>
      <c r="K502" s="51">
        <v>32.619999999999997</v>
      </c>
      <c r="L502" s="51">
        <v>20.8</v>
      </c>
    </row>
    <row r="503" spans="1:12" ht="15" customHeight="1">
      <c r="A503" s="73">
        <f t="shared" si="7"/>
        <v>502</v>
      </c>
      <c r="B503" s="18">
        <v>7007</v>
      </c>
      <c r="C503" s="73">
        <f t="shared" si="7"/>
        <v>502</v>
      </c>
      <c r="D503" s="18">
        <v>7007</v>
      </c>
      <c r="E503" s="10" t="s">
        <v>110</v>
      </c>
      <c r="F503" s="80" t="s">
        <v>46</v>
      </c>
      <c r="G503" s="7">
        <v>65.599999999999994</v>
      </c>
      <c r="H503" s="3">
        <v>59.7</v>
      </c>
      <c r="I503" s="3">
        <v>21.4</v>
      </c>
      <c r="J503" s="55">
        <v>20.9</v>
      </c>
      <c r="K503" s="51">
        <v>20.100000000000001</v>
      </c>
      <c r="L503" s="51">
        <v>14.6</v>
      </c>
    </row>
    <row r="504" spans="1:12" ht="15" customHeight="1">
      <c r="A504" s="73">
        <f t="shared" si="7"/>
        <v>503</v>
      </c>
      <c r="B504" s="18">
        <v>7005</v>
      </c>
      <c r="C504" s="73">
        <f t="shared" si="7"/>
        <v>503</v>
      </c>
      <c r="D504" s="18">
        <v>7005</v>
      </c>
      <c r="E504" s="10" t="s">
        <v>22</v>
      </c>
      <c r="F504" s="80" t="s">
        <v>89</v>
      </c>
      <c r="G504" s="3">
        <v>61</v>
      </c>
      <c r="H504" s="3">
        <v>59.9</v>
      </c>
      <c r="I504" s="3" t="s">
        <v>94</v>
      </c>
      <c r="J504" s="3">
        <v>11.1</v>
      </c>
      <c r="K504" s="51">
        <v>11.8</v>
      </c>
      <c r="L504" s="51">
        <v>10</v>
      </c>
    </row>
    <row r="505" spans="1:12" ht="15" customHeight="1">
      <c r="A505" s="73">
        <f t="shared" si="7"/>
        <v>504</v>
      </c>
      <c r="B505" s="18">
        <v>2</v>
      </c>
      <c r="C505" s="73">
        <f t="shared" si="7"/>
        <v>504</v>
      </c>
      <c r="D505" s="18">
        <v>2</v>
      </c>
      <c r="E505" s="10" t="s">
        <v>233</v>
      </c>
      <c r="F505" s="80" t="s">
        <v>127</v>
      </c>
      <c r="G505" s="7">
        <v>61.6</v>
      </c>
      <c r="H505" s="3">
        <v>48.8</v>
      </c>
      <c r="I505" s="3">
        <v>16.5</v>
      </c>
      <c r="J505" s="3">
        <v>15.2</v>
      </c>
      <c r="K505" s="51">
        <v>14.2</v>
      </c>
      <c r="L505" s="51">
        <v>11</v>
      </c>
    </row>
    <row r="506" spans="1:12" ht="15" customHeight="1">
      <c r="A506" s="73">
        <f t="shared" si="7"/>
        <v>505</v>
      </c>
      <c r="B506" s="18">
        <v>3</v>
      </c>
      <c r="C506" s="73">
        <f t="shared" si="7"/>
        <v>505</v>
      </c>
      <c r="D506" s="18">
        <v>3</v>
      </c>
      <c r="E506" s="10" t="s">
        <v>141</v>
      </c>
      <c r="F506" s="80" t="s">
        <v>200</v>
      </c>
      <c r="G506" s="7">
        <v>62.8</v>
      </c>
      <c r="H506" s="3">
        <v>45.1</v>
      </c>
      <c r="I506" s="3">
        <v>20.3</v>
      </c>
      <c r="J506" s="3">
        <v>20.2</v>
      </c>
      <c r="K506" s="51">
        <v>20.100000000000001</v>
      </c>
      <c r="L506" s="51">
        <v>13.5</v>
      </c>
    </row>
    <row r="507" spans="1:12" ht="15" customHeight="1">
      <c r="A507" s="73">
        <f t="shared" si="7"/>
        <v>506</v>
      </c>
      <c r="B507" s="18">
        <v>606</v>
      </c>
      <c r="C507" s="73">
        <f t="shared" si="7"/>
        <v>506</v>
      </c>
      <c r="D507" s="18">
        <v>606</v>
      </c>
      <c r="E507" s="10" t="s">
        <v>53</v>
      </c>
      <c r="F507" s="80" t="s">
        <v>46</v>
      </c>
      <c r="G507" s="7">
        <v>66.7</v>
      </c>
      <c r="H507" s="3">
        <v>42.5</v>
      </c>
      <c r="I507" s="3">
        <v>15.4</v>
      </c>
      <c r="J507" s="3">
        <v>14</v>
      </c>
      <c r="K507" s="51"/>
      <c r="L507" s="51"/>
    </row>
    <row r="508" spans="1:12" ht="15" customHeight="1">
      <c r="A508" s="73">
        <f t="shared" si="7"/>
        <v>507</v>
      </c>
      <c r="B508" s="18">
        <v>8</v>
      </c>
      <c r="C508" s="73">
        <f t="shared" si="7"/>
        <v>507</v>
      </c>
      <c r="D508" s="18">
        <v>8</v>
      </c>
      <c r="E508" s="10" t="s">
        <v>139</v>
      </c>
      <c r="F508" s="80" t="s">
        <v>140</v>
      </c>
      <c r="G508" s="3">
        <v>69</v>
      </c>
      <c r="H508" s="3">
        <v>42.1</v>
      </c>
      <c r="I508" s="3">
        <v>16.399999999999999</v>
      </c>
      <c r="J508" s="3">
        <v>16.3</v>
      </c>
      <c r="K508" s="51">
        <v>16.3</v>
      </c>
      <c r="L508" s="51">
        <v>13.7</v>
      </c>
    </row>
    <row r="509" spans="1:12" ht="15" customHeight="1">
      <c r="A509" s="73">
        <f t="shared" si="7"/>
        <v>508</v>
      </c>
      <c r="B509" s="18">
        <v>605</v>
      </c>
      <c r="C509" s="73">
        <f t="shared" si="7"/>
        <v>508</v>
      </c>
      <c r="D509" s="18">
        <v>605</v>
      </c>
      <c r="E509" s="10" t="s">
        <v>233</v>
      </c>
      <c r="F509" s="80" t="s">
        <v>127</v>
      </c>
      <c r="G509" s="7">
        <v>71.400000000000006</v>
      </c>
      <c r="H509" s="3">
        <v>46.3</v>
      </c>
      <c r="I509" s="3">
        <v>11.9</v>
      </c>
      <c r="J509" s="3">
        <v>11.5</v>
      </c>
      <c r="K509" s="51">
        <v>10.5</v>
      </c>
      <c r="L509" s="51"/>
    </row>
    <row r="510" spans="1:12" ht="15" customHeight="1">
      <c r="A510" s="73">
        <f t="shared" si="7"/>
        <v>509</v>
      </c>
      <c r="B510" s="18">
        <v>326</v>
      </c>
      <c r="C510" s="73">
        <f t="shared" si="7"/>
        <v>509</v>
      </c>
      <c r="D510" s="18">
        <v>326</v>
      </c>
      <c r="E510" s="10" t="s">
        <v>233</v>
      </c>
      <c r="F510" s="80" t="s">
        <v>127</v>
      </c>
      <c r="G510" s="7">
        <v>70.400000000000006</v>
      </c>
      <c r="H510" s="3">
        <v>47.1</v>
      </c>
      <c r="I510" s="3">
        <v>13</v>
      </c>
      <c r="J510" s="3">
        <v>12.4</v>
      </c>
      <c r="K510" s="51">
        <v>12.1</v>
      </c>
      <c r="L510" s="51">
        <v>11.1</v>
      </c>
    </row>
    <row r="511" spans="1:12" ht="15" customHeight="1">
      <c r="A511" s="73">
        <f t="shared" si="7"/>
        <v>510</v>
      </c>
      <c r="B511" s="18">
        <v>17</v>
      </c>
      <c r="C511" s="73">
        <f t="shared" si="7"/>
        <v>510</v>
      </c>
      <c r="D511" s="18">
        <v>17</v>
      </c>
      <c r="E511" s="11" t="s">
        <v>203</v>
      </c>
      <c r="F511" s="80" t="s">
        <v>204</v>
      </c>
      <c r="G511" s="7">
        <v>76.2</v>
      </c>
      <c r="H511" s="3">
        <v>48.8</v>
      </c>
      <c r="I511" s="3">
        <v>40.5</v>
      </c>
      <c r="J511" s="3">
        <v>39.799999999999997</v>
      </c>
      <c r="K511" s="51">
        <v>38.68</v>
      </c>
      <c r="L511" s="51">
        <v>28.1</v>
      </c>
    </row>
    <row r="512" spans="1:12" ht="15" customHeight="1">
      <c r="A512" s="73">
        <f t="shared" si="7"/>
        <v>511</v>
      </c>
      <c r="B512" s="72" t="s">
        <v>92</v>
      </c>
      <c r="C512" s="73">
        <f t="shared" si="7"/>
        <v>511</v>
      </c>
      <c r="D512" s="72" t="s">
        <v>262</v>
      </c>
      <c r="E512" s="56" t="s">
        <v>249</v>
      </c>
      <c r="F512" s="80" t="s">
        <v>140</v>
      </c>
      <c r="G512" s="7">
        <v>77.400000000000006</v>
      </c>
      <c r="H512" s="3">
        <v>47.9</v>
      </c>
      <c r="I512" s="3">
        <v>12.5</v>
      </c>
      <c r="J512" s="3">
        <v>10.7</v>
      </c>
      <c r="K512" s="40" t="s">
        <v>258</v>
      </c>
      <c r="L512" s="8"/>
    </row>
    <row r="513" spans="1:12" ht="15" customHeight="1">
      <c r="A513" s="73">
        <f t="shared" si="7"/>
        <v>512</v>
      </c>
      <c r="B513" s="18">
        <v>624</v>
      </c>
      <c r="C513" s="73">
        <f t="shared" si="7"/>
        <v>512</v>
      </c>
      <c r="D513" s="18">
        <v>624</v>
      </c>
      <c r="E513" s="56" t="s">
        <v>249</v>
      </c>
      <c r="F513" s="80" t="s">
        <v>140</v>
      </c>
      <c r="G513" s="7">
        <v>79.2</v>
      </c>
      <c r="H513" s="3">
        <v>49.7</v>
      </c>
      <c r="I513" s="3">
        <v>16</v>
      </c>
      <c r="J513" s="3">
        <v>13.4</v>
      </c>
      <c r="K513" s="51">
        <v>10.7</v>
      </c>
      <c r="L513" s="51"/>
    </row>
    <row r="514" spans="1:12" ht="15" customHeight="1">
      <c r="A514" s="73">
        <f t="shared" si="7"/>
        <v>513</v>
      </c>
      <c r="B514" s="18">
        <v>16</v>
      </c>
      <c r="C514" s="73">
        <f t="shared" si="7"/>
        <v>513</v>
      </c>
      <c r="D514" s="18">
        <v>16</v>
      </c>
      <c r="E514" s="11" t="s">
        <v>203</v>
      </c>
      <c r="F514" s="80" t="s">
        <v>204</v>
      </c>
      <c r="G514" s="7">
        <v>76.599999999999994</v>
      </c>
      <c r="H514" s="3">
        <v>46.1</v>
      </c>
      <c r="I514" s="3">
        <v>43</v>
      </c>
      <c r="J514" s="63">
        <v>43.1</v>
      </c>
      <c r="K514" s="51">
        <v>43.1</v>
      </c>
      <c r="L514" s="51">
        <v>32.200000000000003</v>
      </c>
    </row>
    <row r="515" spans="1:12" ht="15" customHeight="1">
      <c r="A515" s="73">
        <f t="shared" si="7"/>
        <v>514</v>
      </c>
      <c r="B515" s="18">
        <v>14</v>
      </c>
      <c r="C515" s="73">
        <f t="shared" si="7"/>
        <v>514</v>
      </c>
      <c r="D515" s="18">
        <v>14</v>
      </c>
      <c r="E515" s="10" t="s">
        <v>126</v>
      </c>
      <c r="F515" s="80" t="s">
        <v>127</v>
      </c>
      <c r="G515" s="7">
        <v>74.900000000000006</v>
      </c>
      <c r="H515" s="3">
        <v>45.4</v>
      </c>
      <c r="I515" s="3">
        <v>23.2</v>
      </c>
      <c r="J515" s="3">
        <v>22.6</v>
      </c>
      <c r="K515" s="51">
        <v>23.5</v>
      </c>
      <c r="L515" s="51">
        <v>18.8</v>
      </c>
    </row>
    <row r="516" spans="1:12" ht="15" customHeight="1">
      <c r="A516" s="73">
        <f t="shared" ref="A516:C579" si="8">A515+1</f>
        <v>515</v>
      </c>
      <c r="B516" s="18">
        <v>18</v>
      </c>
      <c r="C516" s="73">
        <f t="shared" si="8"/>
        <v>515</v>
      </c>
      <c r="D516" s="18">
        <v>18</v>
      </c>
      <c r="E516" s="10" t="s">
        <v>221</v>
      </c>
      <c r="F516" s="80" t="s">
        <v>236</v>
      </c>
      <c r="G516" s="7">
        <v>76.599999999999994</v>
      </c>
      <c r="H516" s="3">
        <v>41.8</v>
      </c>
      <c r="I516" s="3">
        <v>32.6</v>
      </c>
      <c r="J516" s="3">
        <v>32.299999999999997</v>
      </c>
      <c r="K516" s="51">
        <v>30.5</v>
      </c>
      <c r="L516" s="51">
        <v>20.9</v>
      </c>
    </row>
    <row r="517" spans="1:12" ht="15" customHeight="1">
      <c r="A517" s="73">
        <f t="shared" si="8"/>
        <v>516</v>
      </c>
      <c r="B517" s="18">
        <v>534</v>
      </c>
      <c r="C517" s="73">
        <f t="shared" si="8"/>
        <v>516</v>
      </c>
      <c r="D517" s="18">
        <v>534</v>
      </c>
      <c r="E517" s="10" t="s">
        <v>233</v>
      </c>
      <c r="F517" s="80" t="s">
        <v>127</v>
      </c>
      <c r="G517" s="3">
        <v>74.400000000000006</v>
      </c>
      <c r="H517" s="3">
        <v>45.1</v>
      </c>
      <c r="I517" s="3">
        <v>10.9</v>
      </c>
      <c r="J517" s="3">
        <v>10.8</v>
      </c>
      <c r="K517" s="51">
        <v>10.6</v>
      </c>
      <c r="L517" s="51">
        <v>10.7</v>
      </c>
    </row>
    <row r="518" spans="1:12" ht="15" customHeight="1">
      <c r="A518" s="73">
        <f t="shared" si="8"/>
        <v>517</v>
      </c>
      <c r="B518" s="18">
        <v>1023</v>
      </c>
      <c r="C518" s="73">
        <f t="shared" si="8"/>
        <v>517</v>
      </c>
      <c r="D518" s="18">
        <v>1023</v>
      </c>
      <c r="E518" s="10" t="s">
        <v>137</v>
      </c>
      <c r="F518" s="80" t="s">
        <v>138</v>
      </c>
      <c r="G518" s="3">
        <v>79.099999999999994</v>
      </c>
      <c r="H518" s="3">
        <v>36</v>
      </c>
      <c r="I518" s="3">
        <v>34.6</v>
      </c>
      <c r="J518" s="3">
        <v>36.799999999999997</v>
      </c>
      <c r="K518" s="51">
        <v>32.880000000000003</v>
      </c>
      <c r="L518" s="51">
        <v>25.2</v>
      </c>
    </row>
    <row r="519" spans="1:12" ht="15" customHeight="1">
      <c r="A519" s="73">
        <f t="shared" si="8"/>
        <v>518</v>
      </c>
      <c r="B519" s="18">
        <v>1014</v>
      </c>
      <c r="C519" s="73">
        <f t="shared" si="8"/>
        <v>518</v>
      </c>
      <c r="D519" s="18">
        <v>1014</v>
      </c>
      <c r="E519" s="10" t="s">
        <v>81</v>
      </c>
      <c r="F519" s="80" t="s">
        <v>82</v>
      </c>
      <c r="G519" s="3">
        <v>74.8</v>
      </c>
      <c r="H519" s="3">
        <v>37.799999999999997</v>
      </c>
      <c r="I519" s="3">
        <v>126.2</v>
      </c>
      <c r="J519" s="63">
        <v>127.05</v>
      </c>
      <c r="K519" s="51">
        <v>127.05</v>
      </c>
      <c r="L519" s="51">
        <v>33</v>
      </c>
    </row>
    <row r="520" spans="1:12" ht="15" customHeight="1">
      <c r="A520" s="73">
        <f t="shared" si="8"/>
        <v>519</v>
      </c>
      <c r="B520" s="18">
        <v>1017</v>
      </c>
      <c r="C520" s="73">
        <f t="shared" si="8"/>
        <v>519</v>
      </c>
      <c r="D520" s="18">
        <v>1017</v>
      </c>
      <c r="E520" s="10" t="s">
        <v>129</v>
      </c>
      <c r="F520" s="80" t="s">
        <v>232</v>
      </c>
      <c r="G520" s="3">
        <v>71.099999999999994</v>
      </c>
      <c r="H520" s="3">
        <v>30.2</v>
      </c>
      <c r="I520" s="3">
        <v>20.7</v>
      </c>
      <c r="J520" s="3">
        <v>21.3</v>
      </c>
      <c r="K520" s="51">
        <v>20.6</v>
      </c>
      <c r="L520" s="51">
        <v>13.7</v>
      </c>
    </row>
    <row r="521" spans="1:12" ht="15" customHeight="1">
      <c r="A521" s="73">
        <f t="shared" si="8"/>
        <v>520</v>
      </c>
      <c r="B521" s="18">
        <v>1015</v>
      </c>
      <c r="C521" s="73">
        <f t="shared" si="8"/>
        <v>520</v>
      </c>
      <c r="D521" s="18">
        <v>1015</v>
      </c>
      <c r="E521" s="10" t="s">
        <v>129</v>
      </c>
      <c r="F521" s="80" t="s">
        <v>232</v>
      </c>
      <c r="G521" s="3">
        <v>71.2</v>
      </c>
      <c r="H521" s="3">
        <v>34</v>
      </c>
      <c r="I521" s="3">
        <v>10.5</v>
      </c>
      <c r="J521" s="3">
        <v>10.5</v>
      </c>
      <c r="K521" s="51">
        <v>10.5</v>
      </c>
      <c r="L521" s="51">
        <v>5.2579017830072345</v>
      </c>
    </row>
    <row r="522" spans="1:12" ht="15" customHeight="1">
      <c r="A522" s="73">
        <f t="shared" si="8"/>
        <v>521</v>
      </c>
      <c r="B522" s="18">
        <v>1083</v>
      </c>
      <c r="C522" s="73">
        <f t="shared" si="8"/>
        <v>521</v>
      </c>
      <c r="D522" s="18">
        <v>1083</v>
      </c>
      <c r="E522" s="10" t="s">
        <v>233</v>
      </c>
      <c r="F522" s="80" t="s">
        <v>127</v>
      </c>
      <c r="G522" s="3">
        <v>75.8</v>
      </c>
      <c r="H522" s="18">
        <v>32.299999999999997</v>
      </c>
      <c r="I522" s="3">
        <v>11.3</v>
      </c>
      <c r="J522" s="3">
        <v>10.8</v>
      </c>
      <c r="K522" s="51">
        <v>10.9</v>
      </c>
      <c r="L522" s="51">
        <v>8.9</v>
      </c>
    </row>
    <row r="523" spans="1:12" ht="15" customHeight="1">
      <c r="A523" s="73">
        <f t="shared" si="8"/>
        <v>522</v>
      </c>
      <c r="B523" s="18">
        <v>100100</v>
      </c>
      <c r="C523" s="73">
        <f t="shared" si="8"/>
        <v>522</v>
      </c>
      <c r="D523" s="18">
        <v>100100</v>
      </c>
      <c r="E523" s="56" t="s">
        <v>0</v>
      </c>
      <c r="F523" s="80" t="s">
        <v>45</v>
      </c>
      <c r="G523" s="3">
        <v>78</v>
      </c>
      <c r="H523" s="3">
        <v>32</v>
      </c>
      <c r="I523" s="3">
        <v>28.2</v>
      </c>
      <c r="J523" s="3">
        <v>27.4</v>
      </c>
      <c r="K523" s="40"/>
      <c r="L523" s="8"/>
    </row>
    <row r="524" spans="1:12" ht="15" customHeight="1">
      <c r="A524" s="73">
        <f t="shared" si="8"/>
        <v>523</v>
      </c>
      <c r="B524" s="18">
        <v>1012</v>
      </c>
      <c r="C524" s="73">
        <f t="shared" si="8"/>
        <v>523</v>
      </c>
      <c r="D524" s="18">
        <v>1012</v>
      </c>
      <c r="E524" s="10" t="s">
        <v>97</v>
      </c>
      <c r="F524" s="80" t="s">
        <v>204</v>
      </c>
      <c r="G524" s="3">
        <v>69.7</v>
      </c>
      <c r="H524" s="3">
        <v>33.299999999999997</v>
      </c>
      <c r="I524" s="3">
        <v>37.799999999999997</v>
      </c>
      <c r="J524" s="3">
        <v>37.700000000000003</v>
      </c>
      <c r="K524" s="51">
        <v>37.96</v>
      </c>
      <c r="L524" s="51">
        <v>19.8</v>
      </c>
    </row>
    <row r="525" spans="1:12" ht="15" customHeight="1">
      <c r="A525" s="73">
        <f t="shared" si="8"/>
        <v>524</v>
      </c>
      <c r="B525" s="18">
        <v>1013</v>
      </c>
      <c r="C525" s="73">
        <f t="shared" si="8"/>
        <v>524</v>
      </c>
      <c r="D525" s="18">
        <v>1013</v>
      </c>
      <c r="E525" s="10" t="s">
        <v>126</v>
      </c>
      <c r="F525" s="80" t="s">
        <v>127</v>
      </c>
      <c r="G525" s="3">
        <v>67.7</v>
      </c>
      <c r="H525" s="3">
        <v>31.9</v>
      </c>
      <c r="I525" s="3">
        <v>24.8</v>
      </c>
      <c r="J525" s="3">
        <v>24.6</v>
      </c>
      <c r="K525" s="51">
        <v>30.1</v>
      </c>
      <c r="L525" s="51">
        <v>16.899999999999999</v>
      </c>
    </row>
    <row r="526" spans="1:12" ht="15" customHeight="1">
      <c r="A526" s="73">
        <f t="shared" si="8"/>
        <v>525</v>
      </c>
      <c r="B526" s="18">
        <v>1009</v>
      </c>
      <c r="C526" s="73">
        <f t="shared" si="8"/>
        <v>525</v>
      </c>
      <c r="D526" s="18">
        <v>1009</v>
      </c>
      <c r="E526" s="10" t="s">
        <v>122</v>
      </c>
      <c r="F526" s="80" t="s">
        <v>204</v>
      </c>
      <c r="G526" s="3">
        <v>65.2</v>
      </c>
      <c r="H526" s="3">
        <v>33.5</v>
      </c>
      <c r="I526" s="3">
        <v>14</v>
      </c>
      <c r="J526" s="3">
        <v>14.1</v>
      </c>
      <c r="K526" s="51">
        <v>13.4</v>
      </c>
      <c r="L526" s="51">
        <v>12.8</v>
      </c>
    </row>
    <row r="527" spans="1:12" ht="15" customHeight="1">
      <c r="A527" s="73">
        <f t="shared" si="8"/>
        <v>526</v>
      </c>
      <c r="B527" s="18">
        <v>1010</v>
      </c>
      <c r="C527" s="73">
        <f t="shared" si="8"/>
        <v>526</v>
      </c>
      <c r="D527" s="18">
        <v>1010</v>
      </c>
      <c r="E527" s="10" t="s">
        <v>125</v>
      </c>
      <c r="F527" s="80" t="s">
        <v>46</v>
      </c>
      <c r="G527" s="3">
        <v>66</v>
      </c>
      <c r="H527" s="3">
        <v>35.700000000000003</v>
      </c>
      <c r="I527" s="3">
        <v>11</v>
      </c>
      <c r="J527" s="3">
        <v>11</v>
      </c>
      <c r="K527" s="51">
        <v>10.85</v>
      </c>
      <c r="L527" s="51">
        <v>10.7</v>
      </c>
    </row>
    <row r="528" spans="1:12" ht="15" customHeight="1">
      <c r="A528" s="73">
        <f t="shared" si="8"/>
        <v>527</v>
      </c>
      <c r="B528" s="18">
        <v>1084</v>
      </c>
      <c r="C528" s="73">
        <f t="shared" si="8"/>
        <v>527</v>
      </c>
      <c r="D528" s="18">
        <v>1084</v>
      </c>
      <c r="E528" s="10" t="s">
        <v>172</v>
      </c>
      <c r="F528" s="80" t="s">
        <v>127</v>
      </c>
      <c r="G528" s="3">
        <v>69.900000000000006</v>
      </c>
      <c r="H528" s="3">
        <v>39.1</v>
      </c>
      <c r="I528" s="3">
        <v>14.9</v>
      </c>
      <c r="J528" s="3">
        <v>14.3</v>
      </c>
      <c r="K528" s="51">
        <v>13.5</v>
      </c>
      <c r="L528" s="51">
        <v>18.7</v>
      </c>
    </row>
    <row r="529" spans="1:12" ht="15" customHeight="1">
      <c r="A529" s="73">
        <f t="shared" si="8"/>
        <v>528</v>
      </c>
      <c r="B529" s="18" t="s">
        <v>124</v>
      </c>
      <c r="C529" s="73">
        <f t="shared" si="8"/>
        <v>528</v>
      </c>
      <c r="D529" s="72" t="s">
        <v>262</v>
      </c>
      <c r="E529" s="56" t="s">
        <v>233</v>
      </c>
      <c r="F529" s="80" t="s">
        <v>127</v>
      </c>
      <c r="G529" s="3">
        <v>65.5</v>
      </c>
      <c r="H529" s="3">
        <v>37.200000000000003</v>
      </c>
      <c r="I529" s="3">
        <v>10.3</v>
      </c>
      <c r="J529" s="3">
        <v>10</v>
      </c>
      <c r="K529" s="40"/>
      <c r="L529" s="8"/>
    </row>
    <row r="530" spans="1:12" ht="15" customHeight="1">
      <c r="A530" s="73">
        <f t="shared" si="8"/>
        <v>529</v>
      </c>
      <c r="B530" s="18" t="s">
        <v>124</v>
      </c>
      <c r="C530" s="73">
        <f t="shared" si="8"/>
        <v>529</v>
      </c>
      <c r="D530" s="72" t="s">
        <v>262</v>
      </c>
      <c r="E530" s="56" t="s">
        <v>209</v>
      </c>
      <c r="F530" s="80" t="s">
        <v>143</v>
      </c>
      <c r="G530" s="3">
        <v>62.5</v>
      </c>
      <c r="H530" s="3">
        <v>36.6</v>
      </c>
      <c r="I530" s="3">
        <v>11.6</v>
      </c>
      <c r="J530" s="3">
        <v>10.8</v>
      </c>
      <c r="K530" s="40"/>
      <c r="L530" s="8"/>
    </row>
    <row r="531" spans="1:12" ht="15" customHeight="1">
      <c r="A531" s="73">
        <f t="shared" si="8"/>
        <v>530</v>
      </c>
      <c r="B531" s="18">
        <v>1005</v>
      </c>
      <c r="C531" s="73">
        <f t="shared" si="8"/>
        <v>530</v>
      </c>
      <c r="D531" s="18">
        <v>1005</v>
      </c>
      <c r="E531" s="10" t="s">
        <v>111</v>
      </c>
      <c r="F531" s="80" t="s">
        <v>25</v>
      </c>
      <c r="G531" s="3">
        <v>60.2</v>
      </c>
      <c r="H531" s="3">
        <v>35.700000000000003</v>
      </c>
      <c r="I531" s="3">
        <v>37</v>
      </c>
      <c r="J531" s="3">
        <v>36.700000000000003</v>
      </c>
      <c r="K531" s="51">
        <v>36.56</v>
      </c>
      <c r="L531" s="51">
        <v>21.1</v>
      </c>
    </row>
    <row r="532" spans="1:12" ht="15" customHeight="1">
      <c r="A532" s="73">
        <f t="shared" si="8"/>
        <v>531</v>
      </c>
      <c r="B532" s="18">
        <v>533</v>
      </c>
      <c r="C532" s="73">
        <f t="shared" si="8"/>
        <v>531</v>
      </c>
      <c r="D532" s="18">
        <v>533</v>
      </c>
      <c r="E532" s="10" t="s">
        <v>126</v>
      </c>
      <c r="F532" s="80" t="s">
        <v>127</v>
      </c>
      <c r="G532" s="3">
        <v>60.1</v>
      </c>
      <c r="H532" s="3">
        <v>33.200000000000003</v>
      </c>
      <c r="I532" s="3">
        <v>11.4</v>
      </c>
      <c r="J532" s="3">
        <v>10.8</v>
      </c>
      <c r="K532" s="51">
        <v>10.3</v>
      </c>
      <c r="L532" s="51">
        <v>10.8</v>
      </c>
    </row>
    <row r="533" spans="1:12" ht="15" customHeight="1">
      <c r="A533" s="73">
        <f t="shared" si="8"/>
        <v>532</v>
      </c>
      <c r="B533" s="18">
        <v>1007</v>
      </c>
      <c r="C533" s="73">
        <f t="shared" si="8"/>
        <v>532</v>
      </c>
      <c r="D533" s="18">
        <v>1007</v>
      </c>
      <c r="E533" s="10" t="s">
        <v>129</v>
      </c>
      <c r="F533" s="80" t="s">
        <v>232</v>
      </c>
      <c r="G533" s="3">
        <v>63.9</v>
      </c>
      <c r="H533" s="3">
        <v>32.4</v>
      </c>
      <c r="I533" s="3">
        <v>34.9</v>
      </c>
      <c r="J533" s="3">
        <v>34.6</v>
      </c>
      <c r="K533" s="51">
        <v>34.520000000000003</v>
      </c>
      <c r="L533" s="51">
        <v>23.2</v>
      </c>
    </row>
    <row r="534" spans="1:12" ht="15" customHeight="1">
      <c r="A534" s="73">
        <f t="shared" si="8"/>
        <v>533</v>
      </c>
      <c r="B534" s="18" t="s">
        <v>124</v>
      </c>
      <c r="C534" s="73">
        <f t="shared" si="8"/>
        <v>533</v>
      </c>
      <c r="D534" s="72" t="s">
        <v>262</v>
      </c>
      <c r="E534" s="56" t="s">
        <v>233</v>
      </c>
      <c r="F534" s="80" t="s">
        <v>127</v>
      </c>
      <c r="G534" s="3">
        <v>65.099999999999994</v>
      </c>
      <c r="H534" s="3">
        <v>29.8</v>
      </c>
      <c r="I534" s="3">
        <v>10.3</v>
      </c>
      <c r="J534" s="3">
        <v>10.1</v>
      </c>
      <c r="K534" s="40"/>
      <c r="L534" s="8"/>
    </row>
    <row r="535" spans="1:12" ht="15" customHeight="1">
      <c r="A535" s="73">
        <f t="shared" si="8"/>
        <v>534</v>
      </c>
      <c r="B535" s="18">
        <v>1020</v>
      </c>
      <c r="C535" s="73">
        <f t="shared" si="8"/>
        <v>534</v>
      </c>
      <c r="D535" s="18">
        <v>1020</v>
      </c>
      <c r="E535" s="10" t="s">
        <v>111</v>
      </c>
      <c r="F535" s="80" t="s">
        <v>25</v>
      </c>
      <c r="G535" s="3">
        <v>65.2</v>
      </c>
      <c r="H535" s="3">
        <v>28.6</v>
      </c>
      <c r="I535" s="3">
        <v>28.8</v>
      </c>
      <c r="J535" s="3">
        <v>29.6</v>
      </c>
      <c r="K535" s="51">
        <v>28.66</v>
      </c>
      <c r="L535" s="51">
        <v>16.3</v>
      </c>
    </row>
    <row r="536" spans="1:12" ht="15" customHeight="1">
      <c r="A536" s="73">
        <f t="shared" si="8"/>
        <v>535</v>
      </c>
      <c r="B536" s="18">
        <v>1018</v>
      </c>
      <c r="C536" s="73">
        <f t="shared" si="8"/>
        <v>535</v>
      </c>
      <c r="D536" s="18">
        <v>1018</v>
      </c>
      <c r="E536" s="10" t="s">
        <v>129</v>
      </c>
      <c r="F536" s="80" t="s">
        <v>232</v>
      </c>
      <c r="G536" s="3">
        <v>61.5</v>
      </c>
      <c r="H536" s="3">
        <v>24.3</v>
      </c>
      <c r="I536" s="3">
        <v>18.8</v>
      </c>
      <c r="J536" s="3">
        <v>18.899999999999999</v>
      </c>
      <c r="K536" s="51">
        <v>18.8</v>
      </c>
      <c r="L536" s="51">
        <v>7.8</v>
      </c>
    </row>
    <row r="537" spans="1:12" ht="15" customHeight="1">
      <c r="A537" s="73">
        <f t="shared" si="8"/>
        <v>536</v>
      </c>
      <c r="B537" s="18">
        <v>2013</v>
      </c>
      <c r="C537" s="73">
        <f t="shared" si="8"/>
        <v>536</v>
      </c>
      <c r="D537" s="18">
        <v>2013</v>
      </c>
      <c r="E537" s="10" t="s">
        <v>126</v>
      </c>
      <c r="F537" s="80" t="s">
        <v>127</v>
      </c>
      <c r="G537" s="3">
        <v>60.1</v>
      </c>
      <c r="H537" s="3">
        <v>21.3</v>
      </c>
      <c r="I537" s="3">
        <v>15.8</v>
      </c>
      <c r="J537" s="3">
        <v>15.2</v>
      </c>
      <c r="K537" s="51">
        <v>14</v>
      </c>
      <c r="L537" s="51">
        <v>12.2</v>
      </c>
    </row>
    <row r="538" spans="1:12" ht="15" customHeight="1">
      <c r="A538" s="73">
        <f t="shared" si="8"/>
        <v>537</v>
      </c>
      <c r="B538" s="18">
        <v>1045</v>
      </c>
      <c r="C538" s="73">
        <f t="shared" si="8"/>
        <v>537</v>
      </c>
      <c r="D538" s="18">
        <v>1045</v>
      </c>
      <c r="E538" s="10" t="s">
        <v>105</v>
      </c>
      <c r="F538" s="80" t="s">
        <v>200</v>
      </c>
      <c r="G538" s="3">
        <v>64.2</v>
      </c>
      <c r="H538" s="3">
        <v>21.4</v>
      </c>
      <c r="I538" s="3">
        <v>14.4</v>
      </c>
      <c r="J538" s="3">
        <v>14.4</v>
      </c>
      <c r="K538" s="51">
        <v>14.5</v>
      </c>
      <c r="L538" s="51">
        <v>12.6</v>
      </c>
    </row>
    <row r="539" spans="1:12" ht="15" customHeight="1">
      <c r="A539" s="73">
        <f t="shared" si="8"/>
        <v>538</v>
      </c>
      <c r="B539" s="18">
        <v>1042</v>
      </c>
      <c r="C539" s="73">
        <f t="shared" si="8"/>
        <v>538</v>
      </c>
      <c r="D539" s="18">
        <v>1042</v>
      </c>
      <c r="E539" s="10" t="s">
        <v>181</v>
      </c>
      <c r="F539" s="80" t="s">
        <v>46</v>
      </c>
      <c r="G539" s="3">
        <v>67.900000000000006</v>
      </c>
      <c r="H539" s="3">
        <v>22.7</v>
      </c>
      <c r="I539" s="3">
        <v>18.100000000000001</v>
      </c>
      <c r="J539" s="3">
        <v>18</v>
      </c>
      <c r="K539" s="51">
        <v>18</v>
      </c>
      <c r="L539" s="51">
        <v>11.1</v>
      </c>
    </row>
    <row r="540" spans="1:12" ht="15" customHeight="1">
      <c r="A540" s="73">
        <f t="shared" si="8"/>
        <v>539</v>
      </c>
      <c r="B540" s="18">
        <v>532</v>
      </c>
      <c r="C540" s="73">
        <f t="shared" si="8"/>
        <v>539</v>
      </c>
      <c r="D540" s="18">
        <v>532</v>
      </c>
      <c r="E540" s="10" t="s">
        <v>126</v>
      </c>
      <c r="F540" s="80" t="s">
        <v>127</v>
      </c>
      <c r="G540" s="3">
        <v>68.7</v>
      </c>
      <c r="H540" s="3">
        <v>25</v>
      </c>
      <c r="I540" s="3">
        <v>14.7</v>
      </c>
      <c r="J540" s="3">
        <v>13.5</v>
      </c>
      <c r="K540" s="51">
        <v>12</v>
      </c>
      <c r="L540" s="51">
        <v>10.4</v>
      </c>
    </row>
    <row r="541" spans="1:12" ht="15" customHeight="1">
      <c r="A541" s="73">
        <f t="shared" si="8"/>
        <v>540</v>
      </c>
      <c r="B541" s="18">
        <v>1041</v>
      </c>
      <c r="C541" s="73">
        <f t="shared" si="8"/>
        <v>540</v>
      </c>
      <c r="D541" s="18">
        <v>1041</v>
      </c>
      <c r="E541" s="10" t="s">
        <v>170</v>
      </c>
      <c r="F541" s="80" t="s">
        <v>171</v>
      </c>
      <c r="G541" s="3">
        <v>72.099999999999994</v>
      </c>
      <c r="H541" s="3">
        <v>24.9</v>
      </c>
      <c r="I541" s="3">
        <v>13.6</v>
      </c>
      <c r="J541" s="3">
        <v>13.5</v>
      </c>
      <c r="K541" s="51">
        <v>13.35</v>
      </c>
      <c r="L541" s="51">
        <v>10.4</v>
      </c>
    </row>
    <row r="542" spans="1:12" ht="15" customHeight="1">
      <c r="A542" s="73">
        <f t="shared" si="8"/>
        <v>541</v>
      </c>
      <c r="B542" s="18">
        <v>1038</v>
      </c>
      <c r="C542" s="73">
        <f t="shared" si="8"/>
        <v>541</v>
      </c>
      <c r="D542" s="18">
        <v>1038</v>
      </c>
      <c r="E542" s="10" t="s">
        <v>126</v>
      </c>
      <c r="F542" s="80" t="s">
        <v>127</v>
      </c>
      <c r="G542" s="3">
        <v>74.8</v>
      </c>
      <c r="H542" s="3">
        <v>26.3</v>
      </c>
      <c r="I542" s="3">
        <v>18.3</v>
      </c>
      <c r="J542" s="3">
        <v>17.5</v>
      </c>
      <c r="K542" s="51">
        <v>16.7</v>
      </c>
      <c r="L542" s="51">
        <v>10.6</v>
      </c>
    </row>
    <row r="543" spans="1:12" ht="15" customHeight="1">
      <c r="A543" s="73">
        <f t="shared" si="8"/>
        <v>542</v>
      </c>
      <c r="B543" s="18">
        <v>531</v>
      </c>
      <c r="C543" s="73">
        <f t="shared" si="8"/>
        <v>542</v>
      </c>
      <c r="D543" s="18">
        <v>531</v>
      </c>
      <c r="E543" s="10" t="s">
        <v>170</v>
      </c>
      <c r="F543" s="80" t="s">
        <v>171</v>
      </c>
      <c r="G543" s="3">
        <v>77.900000000000006</v>
      </c>
      <c r="H543" s="3">
        <v>27.4</v>
      </c>
      <c r="I543" s="3">
        <v>10.5</v>
      </c>
      <c r="J543" s="3">
        <v>10</v>
      </c>
      <c r="K543" s="51">
        <v>10.050000000000001</v>
      </c>
      <c r="L543" s="51">
        <v>10.113651497465941</v>
      </c>
    </row>
    <row r="544" spans="1:12" ht="15" customHeight="1">
      <c r="A544" s="73">
        <f t="shared" si="8"/>
        <v>543</v>
      </c>
      <c r="B544" s="18">
        <v>1037</v>
      </c>
      <c r="C544" s="73">
        <f t="shared" si="8"/>
        <v>543</v>
      </c>
      <c r="D544" s="18">
        <v>1037</v>
      </c>
      <c r="E544" s="10" t="s">
        <v>0</v>
      </c>
      <c r="F544" s="80" t="s">
        <v>45</v>
      </c>
      <c r="G544" s="3">
        <v>79.2</v>
      </c>
      <c r="H544" s="3">
        <v>27.8</v>
      </c>
      <c r="I544" s="3">
        <v>23.2</v>
      </c>
      <c r="J544" s="3">
        <v>22.6</v>
      </c>
      <c r="K544" s="51">
        <v>22.5</v>
      </c>
      <c r="L544" s="51">
        <v>19.399999999999999</v>
      </c>
    </row>
    <row r="545" spans="1:12" ht="15" customHeight="1">
      <c r="A545" s="73">
        <f t="shared" si="8"/>
        <v>544</v>
      </c>
      <c r="B545" s="18">
        <v>1039</v>
      </c>
      <c r="C545" s="73">
        <f t="shared" si="8"/>
        <v>544</v>
      </c>
      <c r="D545" s="18">
        <v>1039</v>
      </c>
      <c r="E545" s="10" t="s">
        <v>126</v>
      </c>
      <c r="F545" s="80" t="s">
        <v>127</v>
      </c>
      <c r="G545" s="3">
        <v>78.900000000000006</v>
      </c>
      <c r="H545" s="3">
        <v>26.9</v>
      </c>
      <c r="I545" s="3">
        <v>25.2</v>
      </c>
      <c r="J545" s="3">
        <v>24.9</v>
      </c>
      <c r="K545" s="51">
        <v>25.5</v>
      </c>
      <c r="L545" s="51">
        <v>15.5</v>
      </c>
    </row>
    <row r="546" spans="1:12" ht="15" customHeight="1">
      <c r="A546" s="73">
        <f t="shared" si="8"/>
        <v>545</v>
      </c>
      <c r="B546" s="18">
        <v>1036</v>
      </c>
      <c r="C546" s="73">
        <f t="shared" si="8"/>
        <v>545</v>
      </c>
      <c r="D546" s="18">
        <v>1036</v>
      </c>
      <c r="E546" s="10" t="s">
        <v>81</v>
      </c>
      <c r="F546" s="80" t="s">
        <v>82</v>
      </c>
      <c r="G546" s="3">
        <v>79</v>
      </c>
      <c r="H546" s="3">
        <v>28.3</v>
      </c>
      <c r="I546" s="3">
        <v>26.2</v>
      </c>
      <c r="J546" s="3">
        <v>25.7</v>
      </c>
      <c r="K546" s="51">
        <v>25.4</v>
      </c>
      <c r="L546" s="51">
        <v>19.399999999999999</v>
      </c>
    </row>
    <row r="547" spans="1:12" ht="15" customHeight="1">
      <c r="A547" s="73">
        <f t="shared" si="8"/>
        <v>546</v>
      </c>
      <c r="B547" s="18">
        <v>1601</v>
      </c>
      <c r="C547" s="73">
        <f t="shared" si="8"/>
        <v>546</v>
      </c>
      <c r="D547" s="18">
        <v>1601</v>
      </c>
      <c r="E547" s="10" t="s">
        <v>126</v>
      </c>
      <c r="F547" s="80" t="s">
        <v>127</v>
      </c>
      <c r="G547" s="3">
        <v>78.8</v>
      </c>
      <c r="H547" s="3">
        <v>28.9</v>
      </c>
      <c r="I547" s="3">
        <v>18</v>
      </c>
      <c r="J547" s="3">
        <v>17.5</v>
      </c>
      <c r="K547" s="51">
        <v>17.5</v>
      </c>
      <c r="L547" s="51">
        <v>15.7</v>
      </c>
    </row>
    <row r="548" spans="1:12" ht="15" customHeight="1">
      <c r="A548" s="73">
        <f t="shared" si="8"/>
        <v>547</v>
      </c>
      <c r="B548" s="18">
        <v>1072</v>
      </c>
      <c r="C548" s="73">
        <f t="shared" si="8"/>
        <v>547</v>
      </c>
      <c r="D548" s="18">
        <v>1072</v>
      </c>
      <c r="E548" s="10" t="s">
        <v>126</v>
      </c>
      <c r="F548" s="80" t="s">
        <v>127</v>
      </c>
      <c r="G548" s="3">
        <v>78.5</v>
      </c>
      <c r="H548" s="3">
        <v>22.9</v>
      </c>
      <c r="I548" s="3">
        <v>12.6</v>
      </c>
      <c r="J548" s="3">
        <v>12.2</v>
      </c>
      <c r="K548" s="51">
        <v>12.2</v>
      </c>
      <c r="L548" s="51">
        <v>12.4</v>
      </c>
    </row>
    <row r="549" spans="1:12" ht="15" customHeight="1">
      <c r="A549" s="73">
        <f t="shared" si="8"/>
        <v>548</v>
      </c>
      <c r="B549" s="18">
        <v>1071</v>
      </c>
      <c r="C549" s="73">
        <f t="shared" si="8"/>
        <v>548</v>
      </c>
      <c r="D549" s="18">
        <v>1071</v>
      </c>
      <c r="E549" s="10" t="s">
        <v>169</v>
      </c>
      <c r="F549" s="80" t="s">
        <v>32</v>
      </c>
      <c r="G549" s="3">
        <v>79.599999999999994</v>
      </c>
      <c r="H549" s="3">
        <v>21.6</v>
      </c>
      <c r="I549" s="3">
        <v>11.7</v>
      </c>
      <c r="J549" s="3">
        <v>10.9</v>
      </c>
      <c r="K549" s="51">
        <v>10.8</v>
      </c>
      <c r="L549" s="51">
        <v>17.899999999999999</v>
      </c>
    </row>
    <row r="550" spans="1:12" ht="15" customHeight="1">
      <c r="A550" s="73">
        <f t="shared" si="8"/>
        <v>549</v>
      </c>
      <c r="B550" s="18">
        <v>1070</v>
      </c>
      <c r="C550" s="73">
        <f t="shared" si="8"/>
        <v>549</v>
      </c>
      <c r="D550" s="18">
        <v>1070</v>
      </c>
      <c r="E550" s="10" t="s">
        <v>223</v>
      </c>
      <c r="F550" s="80" t="s">
        <v>232</v>
      </c>
      <c r="G550" s="3">
        <v>79.599999999999994</v>
      </c>
      <c r="H550" s="18">
        <v>21.1</v>
      </c>
      <c r="I550" s="3">
        <v>27.2</v>
      </c>
      <c r="J550" s="3">
        <v>26.2</v>
      </c>
      <c r="K550" s="51">
        <v>25.91</v>
      </c>
      <c r="L550" s="51">
        <v>17.899999999999999</v>
      </c>
    </row>
    <row r="551" spans="1:12" ht="15" customHeight="1">
      <c r="A551" s="73">
        <f t="shared" si="8"/>
        <v>550</v>
      </c>
      <c r="B551" s="18">
        <v>1053</v>
      </c>
      <c r="C551" s="73">
        <f t="shared" si="8"/>
        <v>550</v>
      </c>
      <c r="D551" s="18">
        <v>1053</v>
      </c>
      <c r="E551" s="10" t="s">
        <v>126</v>
      </c>
      <c r="F551" s="80" t="s">
        <v>127</v>
      </c>
      <c r="G551" s="3">
        <v>75.900000000000006</v>
      </c>
      <c r="H551" s="18">
        <v>23.7</v>
      </c>
      <c r="I551" s="3">
        <v>17.100000000000001</v>
      </c>
      <c r="J551" s="3">
        <v>16.7</v>
      </c>
      <c r="K551" s="51">
        <v>16</v>
      </c>
      <c r="L551" s="51">
        <v>14.6</v>
      </c>
    </row>
    <row r="552" spans="1:12" ht="15" customHeight="1">
      <c r="A552" s="73">
        <f t="shared" si="8"/>
        <v>551</v>
      </c>
      <c r="B552" s="18">
        <v>1065</v>
      </c>
      <c r="C552" s="73">
        <f t="shared" si="8"/>
        <v>551</v>
      </c>
      <c r="D552" s="18">
        <v>1065</v>
      </c>
      <c r="E552" s="10" t="s">
        <v>126</v>
      </c>
      <c r="F552" s="80" t="s">
        <v>127</v>
      </c>
      <c r="G552" s="7">
        <v>79.7</v>
      </c>
      <c r="H552" s="3">
        <v>16</v>
      </c>
      <c r="I552" s="3">
        <v>24</v>
      </c>
      <c r="J552" s="3">
        <v>23</v>
      </c>
      <c r="K552" s="51">
        <v>21.6</v>
      </c>
      <c r="L552" s="51">
        <v>18</v>
      </c>
    </row>
    <row r="553" spans="1:12" ht="15" customHeight="1">
      <c r="A553" s="73">
        <f t="shared" si="8"/>
        <v>552</v>
      </c>
      <c r="B553" s="18">
        <v>1063</v>
      </c>
      <c r="C553" s="73">
        <f t="shared" si="8"/>
        <v>552</v>
      </c>
      <c r="D553" s="18">
        <v>1063</v>
      </c>
      <c r="E553" s="10" t="s">
        <v>233</v>
      </c>
      <c r="F553" s="80" t="s">
        <v>127</v>
      </c>
      <c r="G553" s="7">
        <v>79.5</v>
      </c>
      <c r="H553" s="3">
        <v>14</v>
      </c>
      <c r="I553" s="3">
        <v>19.5</v>
      </c>
      <c r="J553" s="55">
        <v>19.3</v>
      </c>
      <c r="K553" s="51">
        <v>19.7</v>
      </c>
      <c r="L553" s="51">
        <v>16.600000000000001</v>
      </c>
    </row>
    <row r="554" spans="1:12" ht="15" customHeight="1">
      <c r="A554" s="73">
        <f t="shared" si="8"/>
        <v>553</v>
      </c>
      <c r="B554" s="18">
        <v>1052</v>
      </c>
      <c r="C554" s="73">
        <f t="shared" si="8"/>
        <v>553</v>
      </c>
      <c r="D554" s="18">
        <v>1052</v>
      </c>
      <c r="E554" s="10" t="s">
        <v>101</v>
      </c>
      <c r="F554" s="80" t="s">
        <v>202</v>
      </c>
      <c r="G554" s="7">
        <v>74.599999999999994</v>
      </c>
      <c r="H554" s="7">
        <v>17.600000000000001</v>
      </c>
      <c r="I554" s="55">
        <v>19.7</v>
      </c>
      <c r="J554" s="55">
        <v>19.3</v>
      </c>
      <c r="K554" s="51">
        <v>17.899999999999999</v>
      </c>
      <c r="L554" s="51">
        <v>13.8</v>
      </c>
    </row>
    <row r="555" spans="1:12" ht="15" customHeight="1">
      <c r="A555" s="73">
        <f t="shared" si="8"/>
        <v>554</v>
      </c>
      <c r="B555" s="18">
        <v>1055</v>
      </c>
      <c r="C555" s="73">
        <f t="shared" si="8"/>
        <v>554</v>
      </c>
      <c r="D555" s="18">
        <v>1055</v>
      </c>
      <c r="E555" s="10" t="s">
        <v>126</v>
      </c>
      <c r="F555" s="80" t="s">
        <v>127</v>
      </c>
      <c r="G555" s="7">
        <v>73.8</v>
      </c>
      <c r="H555" s="7">
        <v>15.6</v>
      </c>
      <c r="I555" s="55">
        <v>14.2</v>
      </c>
      <c r="J555" s="55">
        <v>13.9</v>
      </c>
      <c r="K555" s="51">
        <v>13.3</v>
      </c>
      <c r="L555" s="51">
        <v>10.6</v>
      </c>
    </row>
    <row r="556" spans="1:12" ht="15" customHeight="1">
      <c r="A556" s="73">
        <f t="shared" si="8"/>
        <v>555</v>
      </c>
      <c r="B556" s="18">
        <v>529</v>
      </c>
      <c r="C556" s="73">
        <f t="shared" si="8"/>
        <v>555</v>
      </c>
      <c r="D556" s="18">
        <v>529</v>
      </c>
      <c r="E556" s="10" t="s">
        <v>126</v>
      </c>
      <c r="F556" s="80" t="s">
        <v>127</v>
      </c>
      <c r="G556" s="7">
        <v>71.900000000000006</v>
      </c>
      <c r="H556" s="7">
        <v>12.5</v>
      </c>
      <c r="I556" s="55">
        <v>13.3</v>
      </c>
      <c r="J556" s="55">
        <v>12.6</v>
      </c>
      <c r="K556" s="51">
        <v>12</v>
      </c>
      <c r="L556" s="51">
        <v>11.4</v>
      </c>
    </row>
    <row r="557" spans="1:12" ht="15" customHeight="1">
      <c r="A557" s="73">
        <f t="shared" si="8"/>
        <v>556</v>
      </c>
      <c r="B557" s="18">
        <v>1056</v>
      </c>
      <c r="C557" s="73">
        <f t="shared" si="8"/>
        <v>556</v>
      </c>
      <c r="D557" s="18">
        <v>1056</v>
      </c>
      <c r="E557" s="10" t="s">
        <v>102</v>
      </c>
      <c r="F557" s="80" t="s">
        <v>103</v>
      </c>
      <c r="G557" s="7">
        <v>70.099999999999994</v>
      </c>
      <c r="H557" s="20">
        <v>13.4</v>
      </c>
      <c r="I557" s="55">
        <v>27.4</v>
      </c>
      <c r="J557" s="55">
        <v>26.8</v>
      </c>
      <c r="K557" s="51">
        <v>27.75</v>
      </c>
      <c r="L557" s="51">
        <v>17.2</v>
      </c>
    </row>
    <row r="558" spans="1:12" ht="15" customHeight="1">
      <c r="A558" s="73">
        <f t="shared" si="8"/>
        <v>557</v>
      </c>
      <c r="B558" s="18">
        <v>1046</v>
      </c>
      <c r="C558" s="73">
        <f t="shared" si="8"/>
        <v>557</v>
      </c>
      <c r="D558" s="18">
        <v>1046</v>
      </c>
      <c r="E558" s="10" t="s">
        <v>181</v>
      </c>
      <c r="F558" s="80" t="s">
        <v>46</v>
      </c>
      <c r="G558" s="7">
        <v>67.599999999999994</v>
      </c>
      <c r="H558" s="7">
        <v>16.8</v>
      </c>
      <c r="I558" s="55">
        <v>12.9</v>
      </c>
      <c r="J558" s="3">
        <v>13</v>
      </c>
      <c r="K558" s="51">
        <v>12.8</v>
      </c>
      <c r="L558" s="51">
        <v>13.5</v>
      </c>
    </row>
    <row r="559" spans="1:12" ht="15" customHeight="1">
      <c r="A559" s="73">
        <f t="shared" si="8"/>
        <v>558</v>
      </c>
      <c r="B559" s="18">
        <v>1047</v>
      </c>
      <c r="C559" s="73">
        <f t="shared" si="8"/>
        <v>558</v>
      </c>
      <c r="D559" s="18">
        <v>1047</v>
      </c>
      <c r="E559" s="10" t="s">
        <v>129</v>
      </c>
      <c r="F559" s="80" t="s">
        <v>232</v>
      </c>
      <c r="G559" s="7">
        <v>66.900000000000006</v>
      </c>
      <c r="H559" s="7">
        <v>16.2</v>
      </c>
      <c r="I559" s="55">
        <v>11</v>
      </c>
      <c r="J559" s="55">
        <v>10.6</v>
      </c>
      <c r="K559" s="51">
        <v>10.6</v>
      </c>
      <c r="L559" s="51">
        <v>10.3</v>
      </c>
    </row>
    <row r="560" spans="1:12" ht="15" customHeight="1">
      <c r="A560" s="73">
        <f t="shared" si="8"/>
        <v>559</v>
      </c>
      <c r="B560" s="18">
        <v>1048</v>
      </c>
      <c r="C560" s="73">
        <f t="shared" si="8"/>
        <v>559</v>
      </c>
      <c r="D560" s="18">
        <v>1048</v>
      </c>
      <c r="E560" s="10" t="s">
        <v>228</v>
      </c>
      <c r="F560" s="80" t="s">
        <v>32</v>
      </c>
      <c r="G560" s="3">
        <v>66</v>
      </c>
      <c r="H560" s="7">
        <v>15.8</v>
      </c>
      <c r="I560" s="55">
        <v>10.1</v>
      </c>
      <c r="J560" s="55">
        <v>10.199999999999999</v>
      </c>
      <c r="K560" s="51">
        <v>10.199999999999999</v>
      </c>
      <c r="L560" s="51">
        <v>10.6</v>
      </c>
    </row>
    <row r="561" spans="1:12" ht="15" customHeight="1">
      <c r="A561" s="73">
        <f t="shared" si="8"/>
        <v>560</v>
      </c>
      <c r="B561" s="18" t="s">
        <v>124</v>
      </c>
      <c r="C561" s="73">
        <f t="shared" si="8"/>
        <v>560</v>
      </c>
      <c r="D561" s="72" t="s">
        <v>262</v>
      </c>
      <c r="E561" s="56" t="s">
        <v>126</v>
      </c>
      <c r="F561" s="80" t="s">
        <v>127</v>
      </c>
      <c r="G561" s="7">
        <v>64.2</v>
      </c>
      <c r="H561" s="7">
        <v>18.2</v>
      </c>
      <c r="I561" s="55">
        <v>13.6</v>
      </c>
      <c r="J561" s="55">
        <v>11.9</v>
      </c>
      <c r="K561" s="40"/>
      <c r="L561" s="8"/>
    </row>
    <row r="562" spans="1:12" ht="15" customHeight="1">
      <c r="A562" s="73">
        <f t="shared" si="8"/>
        <v>561</v>
      </c>
      <c r="B562" s="18">
        <v>2024</v>
      </c>
      <c r="C562" s="73">
        <f t="shared" si="8"/>
        <v>561</v>
      </c>
      <c r="D562" s="18">
        <v>2024</v>
      </c>
      <c r="E562" s="10" t="s">
        <v>223</v>
      </c>
      <c r="F562" s="80" t="s">
        <v>232</v>
      </c>
      <c r="G562" s="7">
        <v>61.3</v>
      </c>
      <c r="H562" s="7">
        <v>17.399999999999999</v>
      </c>
      <c r="I562" s="55">
        <v>11.2</v>
      </c>
      <c r="J562" s="55">
        <v>10.7</v>
      </c>
      <c r="K562" s="51">
        <v>11.4</v>
      </c>
      <c r="L562" s="51">
        <v>4.8</v>
      </c>
    </row>
    <row r="563" spans="1:12" ht="15" customHeight="1">
      <c r="A563" s="73">
        <f t="shared" si="8"/>
        <v>562</v>
      </c>
      <c r="B563" s="18">
        <v>2051</v>
      </c>
      <c r="C563" s="73">
        <f t="shared" si="8"/>
        <v>562</v>
      </c>
      <c r="D563" s="18">
        <v>2051</v>
      </c>
      <c r="E563" s="10" t="s">
        <v>102</v>
      </c>
      <c r="F563" s="80" t="s">
        <v>35</v>
      </c>
      <c r="G563" s="7">
        <v>62.1</v>
      </c>
      <c r="H563" s="7">
        <v>10.1</v>
      </c>
      <c r="I563" s="55">
        <v>34.299999999999997</v>
      </c>
      <c r="J563" s="55">
        <v>45.6</v>
      </c>
      <c r="K563" s="51">
        <v>44.85</v>
      </c>
      <c r="L563" s="51">
        <v>16.100000000000001</v>
      </c>
    </row>
    <row r="564" spans="1:12" ht="15" customHeight="1">
      <c r="A564" s="73">
        <f t="shared" si="8"/>
        <v>563</v>
      </c>
      <c r="B564" s="18">
        <v>1057</v>
      </c>
      <c r="C564" s="73">
        <f t="shared" si="8"/>
        <v>563</v>
      </c>
      <c r="D564" s="18">
        <v>1057</v>
      </c>
      <c r="E564" s="10" t="s">
        <v>223</v>
      </c>
      <c r="F564" s="80" t="s">
        <v>232</v>
      </c>
      <c r="G564" s="3">
        <v>65</v>
      </c>
      <c r="H564" s="7">
        <v>10.1</v>
      </c>
      <c r="I564" s="55">
        <v>15.7</v>
      </c>
      <c r="J564" s="55">
        <v>15.5</v>
      </c>
      <c r="K564" s="51">
        <v>15.5</v>
      </c>
      <c r="L564" s="51">
        <v>11.7</v>
      </c>
    </row>
    <row r="565" spans="1:12" ht="15" customHeight="1">
      <c r="A565" s="73">
        <f t="shared" si="8"/>
        <v>564</v>
      </c>
      <c r="B565" s="18">
        <v>1058</v>
      </c>
      <c r="C565" s="73">
        <f t="shared" si="8"/>
        <v>564</v>
      </c>
      <c r="D565" s="18">
        <v>1058</v>
      </c>
      <c r="E565" s="11" t="s">
        <v>203</v>
      </c>
      <c r="F565" s="80" t="s">
        <v>204</v>
      </c>
      <c r="G565" s="7">
        <v>66.900000000000006</v>
      </c>
      <c r="H565" s="7">
        <v>8.8000000000000007</v>
      </c>
      <c r="I565" s="55">
        <v>20.6</v>
      </c>
      <c r="J565" s="55">
        <v>20.6</v>
      </c>
      <c r="K565" s="51">
        <v>20.7</v>
      </c>
      <c r="L565" s="51">
        <v>18.399999999999999</v>
      </c>
    </row>
    <row r="566" spans="1:12" ht="15" customHeight="1">
      <c r="A566" s="73">
        <f t="shared" si="8"/>
        <v>565</v>
      </c>
      <c r="B566" s="18">
        <v>2058</v>
      </c>
      <c r="C566" s="73">
        <f t="shared" si="8"/>
        <v>565</v>
      </c>
      <c r="D566" s="18">
        <v>2058</v>
      </c>
      <c r="E566" s="10" t="s">
        <v>81</v>
      </c>
      <c r="F566" s="80" t="s">
        <v>82</v>
      </c>
      <c r="G566" s="7">
        <v>67.2</v>
      </c>
      <c r="H566" s="7">
        <v>5.8</v>
      </c>
      <c r="I566" s="55">
        <v>36</v>
      </c>
      <c r="J566" s="55">
        <v>35.700000000000003</v>
      </c>
      <c r="K566" s="51">
        <v>35.119999999999997</v>
      </c>
      <c r="L566" s="51">
        <v>18.8</v>
      </c>
    </row>
    <row r="567" spans="1:12" ht="15" customHeight="1">
      <c r="A567" s="73">
        <f t="shared" si="8"/>
        <v>566</v>
      </c>
      <c r="B567" s="18">
        <v>2057</v>
      </c>
      <c r="C567" s="73">
        <f t="shared" si="8"/>
        <v>566</v>
      </c>
      <c r="D567" s="18">
        <v>2057</v>
      </c>
      <c r="E567" s="10" t="s">
        <v>158</v>
      </c>
      <c r="F567" s="80" t="s">
        <v>46</v>
      </c>
      <c r="G567" s="7">
        <v>64.8</v>
      </c>
      <c r="H567" s="7">
        <v>4.8</v>
      </c>
      <c r="I567" s="55">
        <v>23</v>
      </c>
      <c r="J567" s="3">
        <v>22</v>
      </c>
      <c r="K567" s="51">
        <v>25.2</v>
      </c>
      <c r="L567" s="51">
        <v>16.600000000000001</v>
      </c>
    </row>
    <row r="568" spans="1:12" ht="15" customHeight="1">
      <c r="A568" s="73">
        <f t="shared" si="8"/>
        <v>567</v>
      </c>
      <c r="B568" s="18">
        <v>2054</v>
      </c>
      <c r="C568" s="73">
        <f t="shared" si="8"/>
        <v>567</v>
      </c>
      <c r="D568" s="18">
        <v>2054</v>
      </c>
      <c r="E568" s="10" t="s">
        <v>36</v>
      </c>
      <c r="F568" s="80" t="s">
        <v>171</v>
      </c>
      <c r="G568" s="7">
        <v>61.1</v>
      </c>
      <c r="H568" s="7">
        <v>5.3</v>
      </c>
      <c r="I568" s="55" t="s">
        <v>94</v>
      </c>
      <c r="J568" s="60">
        <v>10.8</v>
      </c>
      <c r="K568" s="51">
        <v>11.3</v>
      </c>
      <c r="L568" s="51">
        <v>8.8000000000000007</v>
      </c>
    </row>
    <row r="569" spans="1:12" ht="15" customHeight="1">
      <c r="A569" s="73">
        <f t="shared" si="8"/>
        <v>568</v>
      </c>
      <c r="B569" s="18" t="s">
        <v>124</v>
      </c>
      <c r="C569" s="73">
        <f t="shared" si="8"/>
        <v>568</v>
      </c>
      <c r="D569" s="72" t="s">
        <v>262</v>
      </c>
      <c r="E569" s="56" t="s">
        <v>36</v>
      </c>
      <c r="F569" s="80" t="s">
        <v>171</v>
      </c>
      <c r="G569" s="7">
        <v>76.8</v>
      </c>
      <c r="H569" s="7">
        <v>0.5</v>
      </c>
      <c r="I569" s="55">
        <v>10.4</v>
      </c>
      <c r="J569" s="55">
        <v>10.1</v>
      </c>
      <c r="K569" s="40"/>
      <c r="L569" s="8"/>
    </row>
    <row r="570" spans="1:12" ht="15" customHeight="1">
      <c r="A570" s="73">
        <f t="shared" si="8"/>
        <v>569</v>
      </c>
      <c r="B570" s="18" t="s">
        <v>124</v>
      </c>
      <c r="C570" s="73">
        <f t="shared" si="8"/>
        <v>569</v>
      </c>
      <c r="D570" s="72" t="s">
        <v>262</v>
      </c>
      <c r="E570" s="56" t="s">
        <v>36</v>
      </c>
      <c r="F570" s="80" t="s">
        <v>171</v>
      </c>
      <c r="G570" s="7">
        <v>77.7</v>
      </c>
      <c r="H570" s="7">
        <v>0.3</v>
      </c>
      <c r="I570" s="55">
        <v>12.8</v>
      </c>
      <c r="J570" s="55">
        <v>12.7</v>
      </c>
      <c r="K570" s="40"/>
      <c r="L570" s="8"/>
    </row>
    <row r="571" spans="1:12" ht="15" customHeight="1">
      <c r="A571" s="73">
        <f t="shared" si="8"/>
        <v>570</v>
      </c>
      <c r="B571" s="18">
        <v>1081</v>
      </c>
      <c r="C571" s="73">
        <f t="shared" si="8"/>
        <v>570</v>
      </c>
      <c r="D571" s="18">
        <v>1081</v>
      </c>
      <c r="E571" s="10" t="s">
        <v>36</v>
      </c>
      <c r="F571" s="80" t="s">
        <v>171</v>
      </c>
      <c r="G571" s="7">
        <v>79.400000000000006</v>
      </c>
      <c r="H571" s="7">
        <v>2.5</v>
      </c>
      <c r="I571" s="55">
        <v>14</v>
      </c>
      <c r="J571" s="55">
        <v>13.6</v>
      </c>
      <c r="K571" s="51">
        <v>13.3</v>
      </c>
      <c r="L571" s="51">
        <v>5.8730000000000002</v>
      </c>
    </row>
    <row r="572" spans="1:12" ht="15" customHeight="1">
      <c r="A572" s="73">
        <f t="shared" si="8"/>
        <v>571</v>
      </c>
      <c r="B572" s="18">
        <v>1080</v>
      </c>
      <c r="C572" s="73">
        <f t="shared" si="8"/>
        <v>571</v>
      </c>
      <c r="D572" s="18">
        <v>1080</v>
      </c>
      <c r="E572" s="10" t="s">
        <v>97</v>
      </c>
      <c r="F572" s="80" t="s">
        <v>204</v>
      </c>
      <c r="G572" s="7">
        <v>79.5</v>
      </c>
      <c r="H572" s="7">
        <v>5.0999999999999996</v>
      </c>
      <c r="I572" s="55">
        <v>49.2</v>
      </c>
      <c r="J572" s="55">
        <v>48.2</v>
      </c>
      <c r="K572" s="51">
        <v>46.56</v>
      </c>
      <c r="L572" s="51">
        <v>23.9</v>
      </c>
    </row>
    <row r="573" spans="1:12" ht="15" customHeight="1">
      <c r="A573" s="73">
        <f t="shared" si="8"/>
        <v>572</v>
      </c>
      <c r="B573" s="18">
        <v>1089</v>
      </c>
      <c r="C573" s="73">
        <f t="shared" si="8"/>
        <v>572</v>
      </c>
      <c r="D573" s="18">
        <v>1089</v>
      </c>
      <c r="E573" s="56" t="s">
        <v>233</v>
      </c>
      <c r="F573" s="80" t="s">
        <v>127</v>
      </c>
      <c r="G573" s="7">
        <v>81.599999999999994</v>
      </c>
      <c r="H573" s="7">
        <v>0.2</v>
      </c>
      <c r="I573" s="55">
        <v>15.8</v>
      </c>
      <c r="J573" s="55">
        <v>15.6</v>
      </c>
      <c r="K573" s="40"/>
      <c r="L573" s="8"/>
    </row>
    <row r="574" spans="1:12" ht="15" customHeight="1">
      <c r="A574" s="73">
        <f t="shared" si="8"/>
        <v>573</v>
      </c>
      <c r="B574" s="18">
        <v>1079</v>
      </c>
      <c r="C574" s="73">
        <f t="shared" si="8"/>
        <v>573</v>
      </c>
      <c r="D574" s="18">
        <v>1079</v>
      </c>
      <c r="E574" s="10" t="s">
        <v>233</v>
      </c>
      <c r="F574" s="80" t="s">
        <v>127</v>
      </c>
      <c r="G574" s="7">
        <v>81.8</v>
      </c>
      <c r="H574" s="7">
        <v>4.7</v>
      </c>
      <c r="I574" s="55">
        <v>20.2</v>
      </c>
      <c r="J574" s="55">
        <v>19.899999999999999</v>
      </c>
      <c r="K574" s="51">
        <v>20</v>
      </c>
      <c r="L574" s="51">
        <v>20.165346259421874</v>
      </c>
    </row>
    <row r="575" spans="1:12" ht="15" customHeight="1">
      <c r="A575" s="73">
        <f t="shared" si="8"/>
        <v>574</v>
      </c>
      <c r="B575" s="18">
        <v>1078</v>
      </c>
      <c r="C575" s="73">
        <f t="shared" si="8"/>
        <v>574</v>
      </c>
      <c r="D575" s="18">
        <v>1078</v>
      </c>
      <c r="E575" s="10" t="s">
        <v>102</v>
      </c>
      <c r="F575" s="80" t="s">
        <v>103</v>
      </c>
      <c r="G575" s="7">
        <v>82.5</v>
      </c>
      <c r="H575" s="7">
        <v>7.5</v>
      </c>
      <c r="I575" s="55">
        <v>40.799999999999997</v>
      </c>
      <c r="J575" s="63">
        <v>39.450000000000003</v>
      </c>
      <c r="K575" s="51">
        <v>39.450000000000003</v>
      </c>
      <c r="L575" s="51">
        <v>21</v>
      </c>
    </row>
    <row r="576" spans="1:12" ht="15" customHeight="1">
      <c r="A576" s="73">
        <f t="shared" si="8"/>
        <v>575</v>
      </c>
      <c r="B576" s="18">
        <v>1062</v>
      </c>
      <c r="C576" s="73">
        <f t="shared" si="8"/>
        <v>575</v>
      </c>
      <c r="D576" s="18">
        <v>1062</v>
      </c>
      <c r="E576" s="10" t="s">
        <v>242</v>
      </c>
      <c r="F576" s="80" t="s">
        <v>200</v>
      </c>
      <c r="G576" s="7">
        <v>82.2</v>
      </c>
      <c r="H576" s="7">
        <v>9.3000000000000007</v>
      </c>
      <c r="I576" s="55">
        <v>18</v>
      </c>
      <c r="J576" s="55">
        <v>17.5</v>
      </c>
      <c r="K576" s="51">
        <v>17.3</v>
      </c>
      <c r="L576" s="51">
        <v>16.8</v>
      </c>
    </row>
    <row r="577" spans="1:12" ht="15" customHeight="1">
      <c r="A577" s="73">
        <f t="shared" si="8"/>
        <v>576</v>
      </c>
      <c r="B577" s="18">
        <v>1088</v>
      </c>
      <c r="C577" s="73">
        <f t="shared" si="8"/>
        <v>576</v>
      </c>
      <c r="D577" s="18">
        <v>1088</v>
      </c>
      <c r="E577" s="10" t="s">
        <v>115</v>
      </c>
      <c r="F577" s="81" t="s">
        <v>190</v>
      </c>
      <c r="G577" s="7">
        <v>87.3</v>
      </c>
      <c r="H577" s="7">
        <v>4.9000000000000004</v>
      </c>
      <c r="I577" s="55">
        <v>20.2</v>
      </c>
      <c r="J577" s="3">
        <v>20</v>
      </c>
      <c r="K577" s="40"/>
      <c r="L577" s="8"/>
    </row>
    <row r="578" spans="1:12" ht="15" customHeight="1">
      <c r="A578" s="73">
        <f t="shared" si="8"/>
        <v>577</v>
      </c>
      <c r="B578" s="18">
        <v>1087</v>
      </c>
      <c r="C578" s="73">
        <f t="shared" si="8"/>
        <v>577</v>
      </c>
      <c r="D578" s="18">
        <v>1087</v>
      </c>
      <c r="E578" s="10" t="s">
        <v>228</v>
      </c>
      <c r="F578" s="80" t="s">
        <v>32</v>
      </c>
      <c r="G578" s="7">
        <v>89.9</v>
      </c>
      <c r="H578" s="20">
        <v>3.4</v>
      </c>
      <c r="I578" s="55">
        <v>27.5</v>
      </c>
      <c r="J578" s="55">
        <v>27.6</v>
      </c>
      <c r="K578" s="40"/>
      <c r="L578" s="8"/>
    </row>
    <row r="579" spans="1:12" ht="15" customHeight="1">
      <c r="A579" s="73">
        <f t="shared" si="8"/>
        <v>578</v>
      </c>
      <c r="B579" s="72" t="s">
        <v>208</v>
      </c>
      <c r="C579" s="73">
        <f t="shared" si="8"/>
        <v>578</v>
      </c>
      <c r="D579" s="72" t="s">
        <v>208</v>
      </c>
      <c r="E579" s="56" t="s">
        <v>36</v>
      </c>
      <c r="F579" s="80" t="s">
        <v>171</v>
      </c>
      <c r="G579" s="7">
        <v>88.2</v>
      </c>
      <c r="H579" s="7">
        <v>6.2</v>
      </c>
      <c r="I579" s="55">
        <v>11.9</v>
      </c>
      <c r="J579" s="55">
        <v>11.6</v>
      </c>
      <c r="K579" s="40"/>
      <c r="L579" s="8"/>
    </row>
    <row r="580" spans="1:12" ht="15" customHeight="1">
      <c r="A580" s="73">
        <f t="shared" ref="A580:C643" si="9">A579+1</f>
        <v>579</v>
      </c>
      <c r="B580" s="18">
        <v>1094</v>
      </c>
      <c r="C580" s="73">
        <f t="shared" si="9"/>
        <v>579</v>
      </c>
      <c r="D580" s="18">
        <v>1094</v>
      </c>
      <c r="E580" s="10" t="s">
        <v>36</v>
      </c>
      <c r="F580" s="80" t="s">
        <v>171</v>
      </c>
      <c r="G580" s="7">
        <v>89.4</v>
      </c>
      <c r="H580" s="3">
        <v>8</v>
      </c>
      <c r="I580" s="3">
        <v>18.399999999999999</v>
      </c>
      <c r="J580" s="3">
        <v>18</v>
      </c>
      <c r="K580" s="40"/>
      <c r="L580" s="8"/>
    </row>
    <row r="581" spans="1:12" ht="15" customHeight="1">
      <c r="A581" s="73">
        <f t="shared" si="9"/>
        <v>580</v>
      </c>
      <c r="B581" s="18">
        <v>1067</v>
      </c>
      <c r="C581" s="73">
        <f t="shared" si="9"/>
        <v>580</v>
      </c>
      <c r="D581" s="18">
        <v>1067</v>
      </c>
      <c r="E581" s="10" t="s">
        <v>81</v>
      </c>
      <c r="F581" s="80" t="s">
        <v>82</v>
      </c>
      <c r="G581" s="7">
        <v>87.3</v>
      </c>
      <c r="H581" s="7">
        <v>14.8</v>
      </c>
      <c r="I581" s="55">
        <v>42.3</v>
      </c>
      <c r="J581" s="55">
        <v>40.4</v>
      </c>
      <c r="K581" s="51">
        <v>37.72</v>
      </c>
      <c r="L581" s="51">
        <v>26.3</v>
      </c>
    </row>
    <row r="582" spans="1:12" ht="15" customHeight="1">
      <c r="A582" s="73">
        <f t="shared" si="9"/>
        <v>581</v>
      </c>
      <c r="B582" s="18">
        <v>1064</v>
      </c>
      <c r="C582" s="73">
        <f t="shared" si="9"/>
        <v>581</v>
      </c>
      <c r="D582" s="18">
        <v>1064</v>
      </c>
      <c r="E582" s="10" t="s">
        <v>170</v>
      </c>
      <c r="F582" s="80" t="s">
        <v>171</v>
      </c>
      <c r="G582" s="7">
        <v>80.5</v>
      </c>
      <c r="H582" s="3">
        <v>15</v>
      </c>
      <c r="I582" s="3">
        <v>11.7</v>
      </c>
      <c r="J582" s="55">
        <v>11.6</v>
      </c>
      <c r="K582" s="51">
        <v>11.6</v>
      </c>
      <c r="L582" s="51">
        <v>10.6</v>
      </c>
    </row>
    <row r="583" spans="1:12" ht="15" customHeight="1">
      <c r="A583" s="73">
        <f t="shared" si="9"/>
        <v>582</v>
      </c>
      <c r="B583" s="18">
        <v>1068</v>
      </c>
      <c r="C583" s="73">
        <f t="shared" si="9"/>
        <v>582</v>
      </c>
      <c r="D583" s="18">
        <v>1068</v>
      </c>
      <c r="E583" s="10" t="s">
        <v>233</v>
      </c>
      <c r="F583" s="80" t="s">
        <v>127</v>
      </c>
      <c r="G583" s="7">
        <v>83.1</v>
      </c>
      <c r="H583" s="7">
        <v>18.8</v>
      </c>
      <c r="I583" s="55">
        <v>15.3</v>
      </c>
      <c r="J583" s="55">
        <v>15.1</v>
      </c>
      <c r="K583" s="51">
        <v>15</v>
      </c>
      <c r="L583" s="51">
        <v>13.4</v>
      </c>
    </row>
    <row r="584" spans="1:12" ht="15" customHeight="1">
      <c r="A584" s="73">
        <f t="shared" si="9"/>
        <v>583</v>
      </c>
      <c r="B584" s="18">
        <v>1077</v>
      </c>
      <c r="C584" s="73">
        <f t="shared" si="9"/>
        <v>583</v>
      </c>
      <c r="D584" s="18">
        <v>1077</v>
      </c>
      <c r="E584" s="10" t="s">
        <v>62</v>
      </c>
      <c r="F584" s="80" t="s">
        <v>45</v>
      </c>
      <c r="G584" s="7">
        <v>90.4</v>
      </c>
      <c r="H584" s="7">
        <v>13.9</v>
      </c>
      <c r="I584" s="55">
        <v>30.9</v>
      </c>
      <c r="J584" s="55">
        <v>30.6</v>
      </c>
      <c r="K584" s="51">
        <v>30.61</v>
      </c>
      <c r="L584" s="51">
        <v>22.9</v>
      </c>
    </row>
    <row r="585" spans="1:12" ht="15" customHeight="1">
      <c r="A585" s="73">
        <f t="shared" si="9"/>
        <v>584</v>
      </c>
      <c r="B585" s="18">
        <v>1076</v>
      </c>
      <c r="C585" s="73">
        <f t="shared" si="9"/>
        <v>584</v>
      </c>
      <c r="D585" s="18">
        <v>1076</v>
      </c>
      <c r="E585" s="10" t="s">
        <v>36</v>
      </c>
      <c r="F585" s="80" t="s">
        <v>171</v>
      </c>
      <c r="G585" s="7">
        <v>90.9</v>
      </c>
      <c r="H585" s="7">
        <v>14.6</v>
      </c>
      <c r="I585" s="55">
        <v>18.5</v>
      </c>
      <c r="J585" s="55">
        <v>18.100000000000001</v>
      </c>
      <c r="K585" s="51">
        <v>18</v>
      </c>
      <c r="L585" s="51">
        <v>16.399999999999999</v>
      </c>
    </row>
    <row r="586" spans="1:12" ht="15" customHeight="1">
      <c r="A586" s="73">
        <f t="shared" si="9"/>
        <v>585</v>
      </c>
      <c r="B586" s="18">
        <v>1090</v>
      </c>
      <c r="C586" s="73">
        <f t="shared" si="9"/>
        <v>585</v>
      </c>
      <c r="D586" s="18">
        <v>1090</v>
      </c>
      <c r="E586" s="10" t="s">
        <v>160</v>
      </c>
      <c r="F586" s="80" t="s">
        <v>202</v>
      </c>
      <c r="G586" s="7">
        <v>92.4</v>
      </c>
      <c r="H586" s="7">
        <v>11.3</v>
      </c>
      <c r="I586" s="55">
        <v>60.9</v>
      </c>
      <c r="J586" s="55" t="s">
        <v>219</v>
      </c>
      <c r="K586" s="40"/>
      <c r="L586" s="8"/>
    </row>
    <row r="587" spans="1:12" ht="15" customHeight="1">
      <c r="A587" s="73">
        <f t="shared" si="9"/>
        <v>586</v>
      </c>
      <c r="B587" s="18">
        <v>1091</v>
      </c>
      <c r="C587" s="73">
        <f t="shared" si="9"/>
        <v>586</v>
      </c>
      <c r="D587" s="18">
        <v>1091</v>
      </c>
      <c r="E587" s="10" t="s">
        <v>81</v>
      </c>
      <c r="F587" s="80" t="s">
        <v>82</v>
      </c>
      <c r="G587" s="7">
        <v>96.4</v>
      </c>
      <c r="H587" s="7">
        <v>10.6</v>
      </c>
      <c r="I587" s="55">
        <v>53.8</v>
      </c>
      <c r="J587" s="55">
        <v>53.4</v>
      </c>
      <c r="K587" s="40"/>
      <c r="L587" s="8"/>
    </row>
    <row r="588" spans="1:12" ht="15" customHeight="1">
      <c r="A588" s="73">
        <f t="shared" si="9"/>
        <v>587</v>
      </c>
      <c r="B588" s="72" t="s">
        <v>208</v>
      </c>
      <c r="C588" s="73">
        <f t="shared" si="9"/>
        <v>587</v>
      </c>
      <c r="D588" s="72" t="s">
        <v>208</v>
      </c>
      <c r="E588" s="56" t="s">
        <v>36</v>
      </c>
      <c r="F588" s="80" t="s">
        <v>171</v>
      </c>
      <c r="G588" s="3">
        <v>98</v>
      </c>
      <c r="H588" s="7">
        <v>12.9</v>
      </c>
      <c r="I588" s="55">
        <v>17.2</v>
      </c>
      <c r="J588" s="55">
        <v>17.3</v>
      </c>
      <c r="K588" s="40"/>
      <c r="L588" s="8"/>
    </row>
    <row r="589" spans="1:12" ht="15" customHeight="1">
      <c r="A589" s="73">
        <f t="shared" si="9"/>
        <v>588</v>
      </c>
      <c r="B589" s="18">
        <v>1092</v>
      </c>
      <c r="C589" s="73">
        <f t="shared" si="9"/>
        <v>588</v>
      </c>
      <c r="D589" s="18">
        <v>1092</v>
      </c>
      <c r="E589" s="10" t="s">
        <v>152</v>
      </c>
      <c r="F589" s="81" t="s">
        <v>189</v>
      </c>
      <c r="G589" s="7">
        <v>96.8</v>
      </c>
      <c r="H589" s="7">
        <v>14.1</v>
      </c>
      <c r="I589" s="55">
        <v>42.8</v>
      </c>
      <c r="J589" s="55">
        <v>42.5</v>
      </c>
      <c r="K589" s="40"/>
      <c r="L589" s="8"/>
    </row>
    <row r="590" spans="1:12" ht="15" customHeight="1">
      <c r="A590" s="73">
        <f t="shared" si="9"/>
        <v>589</v>
      </c>
      <c r="B590" s="18">
        <v>1075</v>
      </c>
      <c r="C590" s="73">
        <f t="shared" si="9"/>
        <v>589</v>
      </c>
      <c r="D590" s="18">
        <v>1075</v>
      </c>
      <c r="E590" s="10" t="s">
        <v>137</v>
      </c>
      <c r="F590" s="80" t="s">
        <v>138</v>
      </c>
      <c r="G590" s="7">
        <v>91.2</v>
      </c>
      <c r="H590" s="7">
        <v>18.399999999999999</v>
      </c>
      <c r="I590" s="55">
        <v>27</v>
      </c>
      <c r="J590" s="3">
        <v>26</v>
      </c>
      <c r="K590" s="51">
        <v>26.04</v>
      </c>
      <c r="L590" s="51">
        <v>21.6</v>
      </c>
    </row>
    <row r="591" spans="1:12" ht="15" customHeight="1">
      <c r="A591" s="73">
        <f t="shared" si="9"/>
        <v>590</v>
      </c>
      <c r="B591" s="18">
        <v>1085</v>
      </c>
      <c r="C591" s="73">
        <f t="shared" si="9"/>
        <v>590</v>
      </c>
      <c r="D591" s="18">
        <v>1085</v>
      </c>
      <c r="E591" s="10" t="s">
        <v>233</v>
      </c>
      <c r="F591" s="80" t="s">
        <v>127</v>
      </c>
      <c r="G591" s="7">
        <v>96.4</v>
      </c>
      <c r="H591" s="7">
        <v>3.6</v>
      </c>
      <c r="I591" s="55">
        <v>10.5</v>
      </c>
      <c r="J591" s="55">
        <v>10.3</v>
      </c>
      <c r="K591" s="51"/>
      <c r="L591" s="51"/>
    </row>
    <row r="592" spans="1:12" ht="15" customHeight="1">
      <c r="A592" s="73">
        <f t="shared" si="9"/>
        <v>591</v>
      </c>
      <c r="B592" s="18">
        <v>1093</v>
      </c>
      <c r="C592" s="73">
        <f t="shared" si="9"/>
        <v>591</v>
      </c>
      <c r="D592" s="18">
        <v>1093</v>
      </c>
      <c r="E592" s="10" t="s">
        <v>111</v>
      </c>
      <c r="F592" s="80" t="s">
        <v>25</v>
      </c>
      <c r="G592" s="7">
        <v>98.4</v>
      </c>
      <c r="H592" s="7">
        <v>6.5</v>
      </c>
      <c r="I592" s="55">
        <v>39.9</v>
      </c>
      <c r="J592" s="55">
        <v>39.1</v>
      </c>
      <c r="K592" s="40"/>
      <c r="L592" s="8"/>
    </row>
    <row r="593" spans="1:12" ht="15" customHeight="1">
      <c r="A593" s="73">
        <f t="shared" si="9"/>
        <v>592</v>
      </c>
      <c r="B593" s="18">
        <v>1082</v>
      </c>
      <c r="C593" s="73">
        <f t="shared" si="9"/>
        <v>592</v>
      </c>
      <c r="D593" s="18">
        <v>1082</v>
      </c>
      <c r="E593" s="10" t="s">
        <v>137</v>
      </c>
      <c r="F593" s="80" t="s">
        <v>138</v>
      </c>
      <c r="G593" s="7">
        <v>98.4</v>
      </c>
      <c r="H593" s="7">
        <v>6.4</v>
      </c>
      <c r="I593" s="55">
        <v>19</v>
      </c>
      <c r="J593" s="55">
        <v>18.8</v>
      </c>
      <c r="K593" s="40"/>
      <c r="L593" s="8"/>
    </row>
    <row r="594" spans="1:12" ht="15" customHeight="1">
      <c r="A594" s="73">
        <f t="shared" si="9"/>
        <v>593</v>
      </c>
      <c r="B594" s="18">
        <v>1086</v>
      </c>
      <c r="C594" s="73">
        <f t="shared" si="9"/>
        <v>593</v>
      </c>
      <c r="D594" s="18">
        <v>1086</v>
      </c>
      <c r="E594" s="10" t="s">
        <v>120</v>
      </c>
      <c r="F594" s="80" t="s">
        <v>214</v>
      </c>
      <c r="G594" s="7">
        <v>93.8</v>
      </c>
      <c r="H594" s="7">
        <v>9.6999999999999993</v>
      </c>
      <c r="I594" s="55">
        <v>27.1</v>
      </c>
      <c r="J594" s="55">
        <v>26.9</v>
      </c>
      <c r="K594" s="40"/>
      <c r="L594" s="8"/>
    </row>
    <row r="595" spans="1:12" ht="15" customHeight="1">
      <c r="A595" s="73">
        <f t="shared" si="9"/>
        <v>594</v>
      </c>
      <c r="B595" s="18">
        <v>1069</v>
      </c>
      <c r="C595" s="73">
        <f t="shared" si="9"/>
        <v>594</v>
      </c>
      <c r="D595" s="18">
        <v>1069</v>
      </c>
      <c r="E595" s="10" t="s">
        <v>111</v>
      </c>
      <c r="F595" s="80" t="s">
        <v>25</v>
      </c>
      <c r="G595" s="7">
        <v>80.599999999999994</v>
      </c>
      <c r="H595" s="7">
        <v>20.100000000000001</v>
      </c>
      <c r="I595" s="55">
        <v>17.100000000000001</v>
      </c>
      <c r="J595" s="55">
        <v>16.2</v>
      </c>
      <c r="K595" s="51">
        <v>15.8</v>
      </c>
      <c r="L595" s="51">
        <v>17.2</v>
      </c>
    </row>
    <row r="596" spans="1:12" ht="15" customHeight="1">
      <c r="A596" s="73">
        <f t="shared" si="9"/>
        <v>595</v>
      </c>
      <c r="B596" s="18">
        <v>1073</v>
      </c>
      <c r="C596" s="73">
        <f t="shared" si="9"/>
        <v>595</v>
      </c>
      <c r="D596" s="18">
        <v>1073</v>
      </c>
      <c r="E596" s="10" t="s">
        <v>110</v>
      </c>
      <c r="F596" s="80" t="s">
        <v>46</v>
      </c>
      <c r="G596" s="7">
        <v>83.4</v>
      </c>
      <c r="H596" s="7">
        <v>20.3</v>
      </c>
      <c r="I596" s="55">
        <v>30.2</v>
      </c>
      <c r="J596" s="55">
        <v>29.4</v>
      </c>
      <c r="K596" s="51">
        <v>29.39</v>
      </c>
      <c r="L596" s="51">
        <v>19.600000000000001</v>
      </c>
    </row>
    <row r="597" spans="1:12" ht="15" customHeight="1">
      <c r="A597" s="73">
        <f t="shared" si="9"/>
        <v>596</v>
      </c>
      <c r="B597" s="18">
        <v>1074</v>
      </c>
      <c r="C597" s="73">
        <f t="shared" si="9"/>
        <v>596</v>
      </c>
      <c r="D597" s="18">
        <v>1074</v>
      </c>
      <c r="E597" s="10" t="s">
        <v>126</v>
      </c>
      <c r="F597" s="80" t="s">
        <v>127</v>
      </c>
      <c r="G597" s="7">
        <v>85.9</v>
      </c>
      <c r="H597" s="7">
        <v>20.8</v>
      </c>
      <c r="I597" s="55">
        <v>13.1</v>
      </c>
      <c r="J597" s="3">
        <v>13</v>
      </c>
      <c r="K597" s="51">
        <v>13.1</v>
      </c>
      <c r="L597" s="51">
        <v>12.7</v>
      </c>
    </row>
    <row r="598" spans="1:12" ht="15" customHeight="1">
      <c r="A598" s="73">
        <f t="shared" si="9"/>
        <v>597</v>
      </c>
      <c r="B598" s="18">
        <v>1033</v>
      </c>
      <c r="C598" s="73">
        <f t="shared" si="9"/>
        <v>597</v>
      </c>
      <c r="D598" s="18">
        <v>1033</v>
      </c>
      <c r="E598" s="10" t="s">
        <v>126</v>
      </c>
      <c r="F598" s="80" t="s">
        <v>127</v>
      </c>
      <c r="G598" s="7">
        <v>89.1</v>
      </c>
      <c r="H598" s="7">
        <v>22.5</v>
      </c>
      <c r="I598" s="55">
        <v>22.5</v>
      </c>
      <c r="J598" s="55">
        <v>22.4</v>
      </c>
      <c r="K598" s="51">
        <v>23.7</v>
      </c>
      <c r="L598" s="51">
        <v>18.399999999999999</v>
      </c>
    </row>
    <row r="599" spans="1:12" ht="15" customHeight="1">
      <c r="A599" s="73">
        <f t="shared" si="9"/>
        <v>598</v>
      </c>
      <c r="B599" s="18">
        <v>1034</v>
      </c>
      <c r="C599" s="73">
        <f t="shared" si="9"/>
        <v>598</v>
      </c>
      <c r="D599" s="18">
        <v>1034</v>
      </c>
      <c r="E599" s="10" t="s">
        <v>97</v>
      </c>
      <c r="F599" s="80" t="s">
        <v>204</v>
      </c>
      <c r="G599" s="7">
        <v>88.2</v>
      </c>
      <c r="H599" s="7">
        <v>23.6</v>
      </c>
      <c r="I599" s="55">
        <v>43.9</v>
      </c>
      <c r="J599" s="63">
        <v>41.37</v>
      </c>
      <c r="K599" s="51">
        <v>41.37</v>
      </c>
      <c r="L599" s="51">
        <v>27.2</v>
      </c>
    </row>
    <row r="600" spans="1:12" ht="15" customHeight="1">
      <c r="A600" s="73">
        <f t="shared" si="9"/>
        <v>599</v>
      </c>
      <c r="B600" s="18">
        <v>526</v>
      </c>
      <c r="C600" s="73">
        <f t="shared" si="9"/>
        <v>599</v>
      </c>
      <c r="D600" s="18">
        <v>526</v>
      </c>
      <c r="E600" s="10" t="s">
        <v>126</v>
      </c>
      <c r="F600" s="80" t="s">
        <v>127</v>
      </c>
      <c r="G600" s="7">
        <v>84.7</v>
      </c>
      <c r="H600" s="7">
        <v>27.7</v>
      </c>
      <c r="I600" s="55">
        <v>27.4</v>
      </c>
      <c r="J600" s="55">
        <v>26.9</v>
      </c>
      <c r="K600" s="51">
        <v>26.2</v>
      </c>
      <c r="L600" s="51">
        <v>19.600000000000001</v>
      </c>
    </row>
    <row r="601" spans="1:12" ht="15" customHeight="1">
      <c r="A601" s="73">
        <f t="shared" si="9"/>
        <v>600</v>
      </c>
      <c r="B601" s="18">
        <v>556</v>
      </c>
      <c r="C601" s="73">
        <f t="shared" si="9"/>
        <v>600</v>
      </c>
      <c r="D601" s="18">
        <v>556</v>
      </c>
      <c r="E601" s="10" t="s">
        <v>125</v>
      </c>
      <c r="F601" s="80" t="s">
        <v>46</v>
      </c>
      <c r="G601" s="7">
        <v>82.2</v>
      </c>
      <c r="H601" s="7">
        <v>27.5</v>
      </c>
      <c r="I601" s="55">
        <v>10.9</v>
      </c>
      <c r="J601" s="55">
        <v>10.5</v>
      </c>
      <c r="K601" s="51">
        <v>10.5</v>
      </c>
      <c r="L601" s="51">
        <v>11.5</v>
      </c>
    </row>
    <row r="602" spans="1:12" ht="15" customHeight="1">
      <c r="A602" s="73">
        <f t="shared" si="9"/>
        <v>601</v>
      </c>
      <c r="B602" s="18">
        <v>53</v>
      </c>
      <c r="C602" s="73">
        <f t="shared" si="9"/>
        <v>601</v>
      </c>
      <c r="D602" s="18">
        <v>53</v>
      </c>
      <c r="E602" s="10" t="s">
        <v>97</v>
      </c>
      <c r="F602" s="80" t="s">
        <v>204</v>
      </c>
      <c r="G602" s="7">
        <v>83.7</v>
      </c>
      <c r="H602" s="7">
        <v>36.200000000000003</v>
      </c>
      <c r="I602" s="55">
        <v>32.799999999999997</v>
      </c>
      <c r="J602" s="55">
        <v>33.299999999999997</v>
      </c>
      <c r="K602" s="51">
        <v>32.729999999999997</v>
      </c>
      <c r="L602" s="51">
        <v>22.7</v>
      </c>
    </row>
    <row r="603" spans="1:12" ht="15" customHeight="1">
      <c r="A603" s="73">
        <f t="shared" si="9"/>
        <v>602</v>
      </c>
      <c r="B603" s="18">
        <v>54</v>
      </c>
      <c r="C603" s="73">
        <f t="shared" si="9"/>
        <v>602</v>
      </c>
      <c r="D603" s="18">
        <v>54</v>
      </c>
      <c r="E603" s="10" t="s">
        <v>129</v>
      </c>
      <c r="F603" s="80" t="s">
        <v>232</v>
      </c>
      <c r="G603" s="7">
        <v>83.6</v>
      </c>
      <c r="H603" s="7">
        <v>36.9</v>
      </c>
      <c r="I603" s="55">
        <v>11.2</v>
      </c>
      <c r="J603" s="3">
        <v>11</v>
      </c>
      <c r="K603" s="51">
        <v>11.1</v>
      </c>
      <c r="L603" s="51">
        <v>9.9</v>
      </c>
    </row>
    <row r="604" spans="1:12" ht="15" customHeight="1">
      <c r="A604" s="73">
        <f t="shared" si="9"/>
        <v>603</v>
      </c>
      <c r="B604" s="18">
        <v>530</v>
      </c>
      <c r="C604" s="73">
        <f t="shared" si="9"/>
        <v>603</v>
      </c>
      <c r="D604" s="18">
        <v>530</v>
      </c>
      <c r="E604" s="10" t="s">
        <v>129</v>
      </c>
      <c r="F604" s="80" t="s">
        <v>232</v>
      </c>
      <c r="G604" s="7">
        <v>82.2</v>
      </c>
      <c r="H604" s="3">
        <v>36</v>
      </c>
      <c r="I604" s="3">
        <v>10.5</v>
      </c>
      <c r="J604" s="55">
        <v>10.3</v>
      </c>
      <c r="K604" s="51">
        <v>10.3</v>
      </c>
      <c r="L604" s="51">
        <v>6.3</v>
      </c>
    </row>
    <row r="605" spans="1:12" ht="15" customHeight="1">
      <c r="A605" s="73">
        <f t="shared" si="9"/>
        <v>604</v>
      </c>
      <c r="B605" s="18">
        <v>51</v>
      </c>
      <c r="C605" s="73">
        <f t="shared" si="9"/>
        <v>604</v>
      </c>
      <c r="D605" s="18">
        <v>51</v>
      </c>
      <c r="E605" s="10" t="s">
        <v>137</v>
      </c>
      <c r="F605" s="80" t="s">
        <v>138</v>
      </c>
      <c r="G605" s="3">
        <v>86</v>
      </c>
      <c r="H605" s="7">
        <v>38.299999999999997</v>
      </c>
      <c r="I605" s="55">
        <v>35.1</v>
      </c>
      <c r="J605" s="55">
        <v>34.200000000000003</v>
      </c>
      <c r="K605" s="51">
        <v>32.58</v>
      </c>
      <c r="L605" s="51">
        <v>25.6</v>
      </c>
    </row>
    <row r="606" spans="1:12" ht="15" customHeight="1">
      <c r="A606" s="73">
        <f t="shared" si="9"/>
        <v>605</v>
      </c>
      <c r="B606" s="18">
        <v>52</v>
      </c>
      <c r="C606" s="73">
        <f t="shared" si="9"/>
        <v>605</v>
      </c>
      <c r="D606" s="18">
        <v>52</v>
      </c>
      <c r="E606" s="10" t="s">
        <v>112</v>
      </c>
      <c r="F606" s="80" t="s">
        <v>113</v>
      </c>
      <c r="G606" s="7">
        <v>86.2</v>
      </c>
      <c r="H606" s="7">
        <v>35.1</v>
      </c>
      <c r="I606" s="55">
        <v>46.6</v>
      </c>
      <c r="J606" s="55">
        <v>44.1</v>
      </c>
      <c r="K606" s="51">
        <v>43.92</v>
      </c>
      <c r="L606" s="51">
        <v>24</v>
      </c>
    </row>
    <row r="607" spans="1:12" ht="15" customHeight="1">
      <c r="A607" s="73">
        <f t="shared" si="9"/>
        <v>606</v>
      </c>
      <c r="B607" s="18">
        <v>50</v>
      </c>
      <c r="C607" s="73">
        <f t="shared" si="9"/>
        <v>606</v>
      </c>
      <c r="D607" s="18">
        <v>50</v>
      </c>
      <c r="E607" s="10" t="s">
        <v>139</v>
      </c>
      <c r="F607" s="80" t="s">
        <v>140</v>
      </c>
      <c r="G607" s="7">
        <v>89.7</v>
      </c>
      <c r="H607" s="7">
        <v>38.799999999999997</v>
      </c>
      <c r="I607" s="55">
        <v>15.9</v>
      </c>
      <c r="J607" s="55">
        <v>15.4</v>
      </c>
      <c r="K607" s="51">
        <v>15.5</v>
      </c>
      <c r="L607" s="51">
        <v>19.3</v>
      </c>
    </row>
    <row r="608" spans="1:12" ht="15" customHeight="1">
      <c r="A608" s="73">
        <f t="shared" si="9"/>
        <v>607</v>
      </c>
      <c r="B608" s="18">
        <v>48</v>
      </c>
      <c r="C608" s="73">
        <f t="shared" si="9"/>
        <v>607</v>
      </c>
      <c r="D608" s="18">
        <v>48</v>
      </c>
      <c r="E608" s="10" t="s">
        <v>97</v>
      </c>
      <c r="F608" s="80" t="s">
        <v>204</v>
      </c>
      <c r="G608" s="7">
        <v>90.3</v>
      </c>
      <c r="H608" s="3">
        <v>39</v>
      </c>
      <c r="I608" s="3">
        <v>55</v>
      </c>
      <c r="J608" s="55">
        <v>54.4</v>
      </c>
      <c r="K608" s="51">
        <v>52.84</v>
      </c>
      <c r="L608" s="51">
        <v>25.5</v>
      </c>
    </row>
    <row r="609" spans="1:12" ht="15" customHeight="1">
      <c r="A609" s="73">
        <f t="shared" si="9"/>
        <v>608</v>
      </c>
      <c r="B609" s="18">
        <v>524</v>
      </c>
      <c r="C609" s="73">
        <f t="shared" si="9"/>
        <v>608</v>
      </c>
      <c r="D609" s="18">
        <v>524</v>
      </c>
      <c r="E609" s="10" t="s">
        <v>233</v>
      </c>
      <c r="F609" s="80" t="s">
        <v>127</v>
      </c>
      <c r="G609" s="7">
        <v>95.3</v>
      </c>
      <c r="H609" s="3">
        <v>37</v>
      </c>
      <c r="I609" s="3">
        <v>14.2</v>
      </c>
      <c r="J609" s="55">
        <v>14.1</v>
      </c>
      <c r="K609" s="51">
        <v>14</v>
      </c>
      <c r="L609" s="51">
        <v>11.2</v>
      </c>
    </row>
    <row r="610" spans="1:12" ht="15" customHeight="1">
      <c r="A610" s="73">
        <f t="shared" si="9"/>
        <v>609</v>
      </c>
      <c r="B610" s="18">
        <v>63</v>
      </c>
      <c r="C610" s="73">
        <f t="shared" si="9"/>
        <v>609</v>
      </c>
      <c r="D610" s="18">
        <v>63</v>
      </c>
      <c r="E610" s="10" t="s">
        <v>129</v>
      </c>
      <c r="F610" s="80" t="s">
        <v>232</v>
      </c>
      <c r="G610" s="7">
        <v>95.5</v>
      </c>
      <c r="H610" s="7">
        <v>35.1</v>
      </c>
      <c r="I610" s="55">
        <v>22.8</v>
      </c>
      <c r="J610" s="55">
        <v>22.3</v>
      </c>
      <c r="K610" s="51">
        <v>25.92</v>
      </c>
      <c r="L610" s="51">
        <v>18.3</v>
      </c>
    </row>
    <row r="611" spans="1:12" ht="15" customHeight="1">
      <c r="A611" s="73">
        <f t="shared" si="9"/>
        <v>610</v>
      </c>
      <c r="B611" s="18">
        <v>67</v>
      </c>
      <c r="C611" s="73">
        <f t="shared" si="9"/>
        <v>610</v>
      </c>
      <c r="D611" s="18">
        <v>67</v>
      </c>
      <c r="E611" s="10" t="s">
        <v>81</v>
      </c>
      <c r="F611" s="80" t="s">
        <v>82</v>
      </c>
      <c r="G611" s="7">
        <v>90.3</v>
      </c>
      <c r="H611" s="7">
        <v>31.1</v>
      </c>
      <c r="I611" s="55">
        <v>12.4</v>
      </c>
      <c r="J611" s="55">
        <v>12.5</v>
      </c>
      <c r="K611" s="51">
        <v>12.7</v>
      </c>
      <c r="L611" s="51"/>
    </row>
    <row r="612" spans="1:12" ht="15" customHeight="1">
      <c r="A612" s="73">
        <f t="shared" si="9"/>
        <v>611</v>
      </c>
      <c r="B612" s="18">
        <v>68</v>
      </c>
      <c r="C612" s="73">
        <f t="shared" si="9"/>
        <v>611</v>
      </c>
      <c r="D612" s="18">
        <v>68</v>
      </c>
      <c r="E612" s="10" t="s">
        <v>129</v>
      </c>
      <c r="F612" s="80" t="s">
        <v>232</v>
      </c>
      <c r="G612" s="7">
        <v>90.2</v>
      </c>
      <c r="H612" s="3">
        <v>32</v>
      </c>
      <c r="I612" s="3">
        <v>14.3</v>
      </c>
      <c r="J612" s="55">
        <v>13.4</v>
      </c>
      <c r="K612" s="51">
        <v>17.100000000000001</v>
      </c>
      <c r="L612" s="51"/>
    </row>
    <row r="613" spans="1:12" ht="15" customHeight="1">
      <c r="A613" s="73">
        <f t="shared" si="9"/>
        <v>612</v>
      </c>
      <c r="B613" s="18">
        <v>1028</v>
      </c>
      <c r="C613" s="73">
        <f t="shared" si="9"/>
        <v>612</v>
      </c>
      <c r="D613" s="18">
        <v>1028</v>
      </c>
      <c r="E613" s="10" t="s">
        <v>126</v>
      </c>
      <c r="F613" s="80" t="s">
        <v>127</v>
      </c>
      <c r="G613" s="7">
        <v>92.6</v>
      </c>
      <c r="H613" s="7">
        <v>29.4</v>
      </c>
      <c r="I613" s="55">
        <v>23.1</v>
      </c>
      <c r="J613" s="3">
        <v>23</v>
      </c>
      <c r="K613" s="51">
        <v>25.1</v>
      </c>
      <c r="L613" s="51">
        <v>19.3</v>
      </c>
    </row>
    <row r="614" spans="1:12" ht="15" customHeight="1">
      <c r="A614" s="73">
        <f t="shared" si="9"/>
        <v>613</v>
      </c>
      <c r="B614" s="18">
        <v>1029</v>
      </c>
      <c r="C614" s="73">
        <f t="shared" si="9"/>
        <v>613</v>
      </c>
      <c r="D614" s="18">
        <v>1029</v>
      </c>
      <c r="E614" s="10" t="s">
        <v>129</v>
      </c>
      <c r="F614" s="80" t="s">
        <v>232</v>
      </c>
      <c r="G614" s="7">
        <v>93.3</v>
      </c>
      <c r="H614" s="7">
        <v>28.7</v>
      </c>
      <c r="I614" s="55">
        <v>27.3</v>
      </c>
      <c r="J614" s="55">
        <v>26.7</v>
      </c>
      <c r="K614" s="51">
        <v>26.71</v>
      </c>
      <c r="L614" s="51">
        <v>22.2</v>
      </c>
    </row>
    <row r="615" spans="1:12" ht="15" customHeight="1">
      <c r="A615" s="73">
        <f t="shared" si="9"/>
        <v>614</v>
      </c>
      <c r="B615" s="18">
        <v>1027</v>
      </c>
      <c r="C615" s="73">
        <f t="shared" si="9"/>
        <v>614</v>
      </c>
      <c r="D615" s="18">
        <v>1027</v>
      </c>
      <c r="E615" s="10" t="s">
        <v>224</v>
      </c>
      <c r="F615" s="80" t="s">
        <v>140</v>
      </c>
      <c r="G615" s="7">
        <v>91.3</v>
      </c>
      <c r="H615" s="7">
        <v>27.6</v>
      </c>
      <c r="I615" s="55">
        <v>12.9</v>
      </c>
      <c r="J615" s="55">
        <v>12.9</v>
      </c>
      <c r="K615" s="51">
        <v>12.9</v>
      </c>
      <c r="L615" s="51">
        <v>7.0758203722640998</v>
      </c>
    </row>
    <row r="616" spans="1:12" ht="15" customHeight="1">
      <c r="A616" s="73">
        <f t="shared" si="9"/>
        <v>615</v>
      </c>
      <c r="B616" s="18">
        <v>1030</v>
      </c>
      <c r="C616" s="73">
        <f t="shared" si="9"/>
        <v>615</v>
      </c>
      <c r="D616" s="18">
        <v>1030</v>
      </c>
      <c r="E616" s="10" t="s">
        <v>53</v>
      </c>
      <c r="F616" s="80" t="s">
        <v>46</v>
      </c>
      <c r="G616" s="7">
        <v>96.3</v>
      </c>
      <c r="H616" s="7">
        <v>26.1</v>
      </c>
      <c r="I616" s="55">
        <v>13.2</v>
      </c>
      <c r="J616" s="55">
        <v>12.9</v>
      </c>
      <c r="K616" s="51">
        <v>12.9</v>
      </c>
      <c r="L616" s="51">
        <v>13.722525810805795</v>
      </c>
    </row>
    <row r="617" spans="1:12" ht="15" customHeight="1">
      <c r="A617" s="73">
        <f t="shared" si="9"/>
        <v>616</v>
      </c>
      <c r="B617" s="18">
        <v>1032</v>
      </c>
      <c r="C617" s="73">
        <f t="shared" si="9"/>
        <v>616</v>
      </c>
      <c r="D617" s="18">
        <v>1032</v>
      </c>
      <c r="E617" s="10" t="s">
        <v>97</v>
      </c>
      <c r="F617" s="80" t="s">
        <v>204</v>
      </c>
      <c r="G617" s="7">
        <v>95.1</v>
      </c>
      <c r="H617" s="7">
        <v>25.9</v>
      </c>
      <c r="I617" s="55">
        <v>45.7</v>
      </c>
      <c r="J617" s="55">
        <v>45.3</v>
      </c>
      <c r="K617" s="51" t="s">
        <v>15</v>
      </c>
      <c r="L617" s="51">
        <v>26.2</v>
      </c>
    </row>
    <row r="618" spans="1:12" ht="15" customHeight="1">
      <c r="A618" s="73">
        <f t="shared" si="9"/>
        <v>617</v>
      </c>
      <c r="B618" s="18">
        <v>23</v>
      </c>
      <c r="C618" s="73">
        <f t="shared" si="9"/>
        <v>617</v>
      </c>
      <c r="D618" s="18">
        <v>23</v>
      </c>
      <c r="E618" s="10" t="s">
        <v>111</v>
      </c>
      <c r="F618" s="80" t="s">
        <v>25</v>
      </c>
      <c r="G618" s="7">
        <v>82</v>
      </c>
      <c r="H618" s="7">
        <v>25.6</v>
      </c>
      <c r="I618" s="55">
        <v>36.299999999999997</v>
      </c>
      <c r="J618" s="3">
        <v>36</v>
      </c>
      <c r="K618" s="51">
        <v>35.06</v>
      </c>
      <c r="L618" s="51">
        <v>20.2</v>
      </c>
    </row>
    <row r="619" spans="1:12" ht="15" customHeight="1">
      <c r="A619" s="73">
        <f t="shared" si="9"/>
        <v>618</v>
      </c>
      <c r="B619" s="18">
        <v>22</v>
      </c>
      <c r="C619" s="73">
        <f t="shared" si="9"/>
        <v>618</v>
      </c>
      <c r="D619" s="18">
        <v>22</v>
      </c>
      <c r="E619" s="10" t="s">
        <v>221</v>
      </c>
      <c r="F619" s="80" t="s">
        <v>236</v>
      </c>
      <c r="G619" s="3">
        <v>85</v>
      </c>
      <c r="H619" s="3">
        <v>43</v>
      </c>
      <c r="I619" s="3">
        <v>36.5</v>
      </c>
      <c r="J619" s="63">
        <v>35.58</v>
      </c>
      <c r="K619" s="51">
        <v>35.58</v>
      </c>
      <c r="L619" s="51">
        <v>22.9</v>
      </c>
    </row>
    <row r="620" spans="1:12" ht="15" customHeight="1">
      <c r="A620" s="73">
        <f t="shared" si="9"/>
        <v>619</v>
      </c>
      <c r="B620" s="18">
        <v>49</v>
      </c>
      <c r="C620" s="73">
        <f t="shared" si="9"/>
        <v>619</v>
      </c>
      <c r="D620" s="18">
        <v>49</v>
      </c>
      <c r="E620" s="10" t="s">
        <v>129</v>
      </c>
      <c r="F620" s="80" t="s">
        <v>232</v>
      </c>
      <c r="G620" s="7">
        <v>87.4</v>
      </c>
      <c r="H620" s="7">
        <v>40.6</v>
      </c>
      <c r="I620" s="55">
        <v>16.3</v>
      </c>
      <c r="J620" s="3">
        <v>16</v>
      </c>
      <c r="K620" s="51">
        <v>16.100000000000001</v>
      </c>
      <c r="L620" s="51">
        <v>17.5</v>
      </c>
    </row>
    <row r="621" spans="1:12" ht="15" customHeight="1">
      <c r="A621" s="73">
        <f t="shared" si="9"/>
        <v>620</v>
      </c>
      <c r="B621" s="18">
        <v>20</v>
      </c>
      <c r="C621" s="73">
        <f t="shared" si="9"/>
        <v>620</v>
      </c>
      <c r="D621" s="18">
        <v>20</v>
      </c>
      <c r="E621" s="10" t="s">
        <v>126</v>
      </c>
      <c r="F621" s="80" t="s">
        <v>127</v>
      </c>
      <c r="G621" s="7">
        <v>86.8</v>
      </c>
      <c r="H621" s="7">
        <v>40.200000000000003</v>
      </c>
      <c r="I621" s="55">
        <v>18.8</v>
      </c>
      <c r="J621" s="55">
        <v>18.399999999999999</v>
      </c>
      <c r="K621" s="51">
        <v>17.899999999999999</v>
      </c>
      <c r="L621" s="51">
        <v>15.779525952183469</v>
      </c>
    </row>
    <row r="622" spans="1:12" ht="15" customHeight="1">
      <c r="A622" s="73">
        <f t="shared" si="9"/>
        <v>621</v>
      </c>
      <c r="B622" s="18">
        <v>21</v>
      </c>
      <c r="C622" s="73">
        <f t="shared" si="9"/>
        <v>621</v>
      </c>
      <c r="D622" s="18">
        <v>21</v>
      </c>
      <c r="E622" s="10" t="s">
        <v>129</v>
      </c>
      <c r="F622" s="80" t="s">
        <v>232</v>
      </c>
      <c r="G622" s="3">
        <v>85</v>
      </c>
      <c r="H622" s="7">
        <v>42.2</v>
      </c>
      <c r="I622" s="55">
        <v>11.3</v>
      </c>
      <c r="J622" s="55">
        <v>11.3</v>
      </c>
      <c r="K622" s="51">
        <v>11.4</v>
      </c>
      <c r="L622" s="51">
        <v>11.764703359728831</v>
      </c>
    </row>
    <row r="623" spans="1:12" ht="15" customHeight="1">
      <c r="A623" s="73">
        <f t="shared" si="9"/>
        <v>622</v>
      </c>
      <c r="B623" s="18">
        <v>610</v>
      </c>
      <c r="C623" s="73">
        <f t="shared" si="9"/>
        <v>622</v>
      </c>
      <c r="D623" s="18">
        <v>610</v>
      </c>
      <c r="E623" s="10" t="s">
        <v>126</v>
      </c>
      <c r="F623" s="80" t="s">
        <v>127</v>
      </c>
      <c r="G623" s="7">
        <v>82.8</v>
      </c>
      <c r="H623" s="7">
        <v>42.2</v>
      </c>
      <c r="I623" s="55">
        <v>12.4</v>
      </c>
      <c r="J623" s="55">
        <v>11.7</v>
      </c>
      <c r="K623" s="51">
        <v>10.5</v>
      </c>
      <c r="L623" s="51">
        <v>10.4</v>
      </c>
    </row>
    <row r="624" spans="1:12" ht="15" customHeight="1">
      <c r="A624" s="73">
        <f t="shared" si="9"/>
        <v>623</v>
      </c>
      <c r="B624" s="18">
        <v>611</v>
      </c>
      <c r="C624" s="73">
        <f t="shared" si="9"/>
        <v>623</v>
      </c>
      <c r="D624" s="18">
        <v>611</v>
      </c>
      <c r="E624" s="10" t="s">
        <v>53</v>
      </c>
      <c r="F624" s="80" t="s">
        <v>46</v>
      </c>
      <c r="G624" s="7">
        <v>80.099999999999994</v>
      </c>
      <c r="H624" s="7">
        <v>44.1</v>
      </c>
      <c r="I624" s="55">
        <v>14.2</v>
      </c>
      <c r="J624" s="55">
        <v>13.3</v>
      </c>
      <c r="K624" s="51">
        <v>11.9</v>
      </c>
      <c r="L624" s="51">
        <v>12.5</v>
      </c>
    </row>
    <row r="625" spans="1:12" ht="15" customHeight="1">
      <c r="A625" s="73">
        <f t="shared" si="9"/>
        <v>624</v>
      </c>
      <c r="B625" s="18">
        <v>19</v>
      </c>
      <c r="C625" s="73">
        <f t="shared" si="9"/>
        <v>624</v>
      </c>
      <c r="D625" s="18">
        <v>19</v>
      </c>
      <c r="E625" s="11" t="s">
        <v>203</v>
      </c>
      <c r="F625" s="80" t="s">
        <v>204</v>
      </c>
      <c r="G625" s="7">
        <v>85.2</v>
      </c>
      <c r="H625" s="7">
        <v>45.2</v>
      </c>
      <c r="I625" s="55">
        <v>50.9</v>
      </c>
      <c r="J625" s="63">
        <v>49.87</v>
      </c>
      <c r="K625" s="51">
        <v>49.87</v>
      </c>
      <c r="L625" s="51">
        <v>31.8</v>
      </c>
    </row>
    <row r="626" spans="1:12" ht="15" customHeight="1">
      <c r="A626" s="73">
        <f t="shared" si="9"/>
        <v>625</v>
      </c>
      <c r="B626" s="18">
        <v>47</v>
      </c>
      <c r="C626" s="73">
        <f t="shared" si="9"/>
        <v>625</v>
      </c>
      <c r="D626" s="18">
        <v>47</v>
      </c>
      <c r="E626" s="10" t="s">
        <v>111</v>
      </c>
      <c r="F626" s="80" t="s">
        <v>25</v>
      </c>
      <c r="G626" s="7">
        <v>89.6</v>
      </c>
      <c r="H626" s="7">
        <v>49.8</v>
      </c>
      <c r="I626" s="55" t="s">
        <v>94</v>
      </c>
      <c r="J626" s="60">
        <v>35.6</v>
      </c>
      <c r="K626" s="51">
        <v>35.68</v>
      </c>
      <c r="L626" s="51">
        <v>21.2</v>
      </c>
    </row>
    <row r="627" spans="1:12" ht="15" customHeight="1">
      <c r="A627" s="73">
        <f t="shared" si="9"/>
        <v>626</v>
      </c>
      <c r="B627" s="18">
        <v>608</v>
      </c>
      <c r="C627" s="73">
        <f t="shared" si="9"/>
        <v>626</v>
      </c>
      <c r="D627" s="18">
        <v>608</v>
      </c>
      <c r="E627" s="10" t="s">
        <v>231</v>
      </c>
      <c r="F627" s="80" t="s">
        <v>140</v>
      </c>
      <c r="G627" s="7">
        <v>80.3</v>
      </c>
      <c r="H627" s="7">
        <v>52.3</v>
      </c>
      <c r="I627" s="55">
        <v>15.3</v>
      </c>
      <c r="J627" s="55">
        <v>13.7</v>
      </c>
      <c r="K627" s="51">
        <v>11.4</v>
      </c>
      <c r="L627" s="51"/>
    </row>
    <row r="628" spans="1:12" ht="15" customHeight="1">
      <c r="A628" s="73">
        <f t="shared" si="9"/>
        <v>627</v>
      </c>
      <c r="B628" s="18">
        <v>65</v>
      </c>
      <c r="C628" s="73">
        <f t="shared" si="9"/>
        <v>627</v>
      </c>
      <c r="D628" s="18">
        <v>65</v>
      </c>
      <c r="E628" s="10" t="s">
        <v>110</v>
      </c>
      <c r="F628" s="80" t="s">
        <v>46</v>
      </c>
      <c r="G628" s="7">
        <v>85.2</v>
      </c>
      <c r="H628" s="20">
        <v>52.8</v>
      </c>
      <c r="I628" s="55">
        <v>25.9</v>
      </c>
      <c r="J628" s="55">
        <v>24.3</v>
      </c>
      <c r="K628" s="51">
        <v>25.9</v>
      </c>
      <c r="L628" s="51">
        <v>13.2</v>
      </c>
    </row>
    <row r="629" spans="1:12" ht="15" customHeight="1">
      <c r="A629" s="73">
        <f t="shared" si="9"/>
        <v>628</v>
      </c>
      <c r="B629" s="18">
        <v>46</v>
      </c>
      <c r="C629" s="73">
        <f t="shared" si="9"/>
        <v>628</v>
      </c>
      <c r="D629" s="18">
        <v>46</v>
      </c>
      <c r="E629" s="10" t="s">
        <v>228</v>
      </c>
      <c r="F629" s="80" t="s">
        <v>32</v>
      </c>
      <c r="G629" s="7">
        <v>86.4</v>
      </c>
      <c r="H629" s="7">
        <v>53.5</v>
      </c>
      <c r="I629" s="55">
        <v>12.7</v>
      </c>
      <c r="J629" s="55">
        <v>12.5</v>
      </c>
      <c r="K629" s="51">
        <v>12.5</v>
      </c>
      <c r="L629" s="51">
        <v>14.1</v>
      </c>
    </row>
    <row r="630" spans="1:12" ht="15" customHeight="1">
      <c r="A630" s="74">
        <f t="shared" si="9"/>
        <v>629</v>
      </c>
      <c r="B630" s="75" t="s">
        <v>208</v>
      </c>
      <c r="C630" s="74">
        <f t="shared" si="9"/>
        <v>629</v>
      </c>
      <c r="D630" s="75" t="s">
        <v>208</v>
      </c>
      <c r="E630" s="65" t="s">
        <v>250</v>
      </c>
      <c r="F630" s="87"/>
      <c r="G630" s="64">
        <v>80.400000000000006</v>
      </c>
      <c r="H630" s="64">
        <v>56.9</v>
      </c>
      <c r="I630" s="66">
        <v>28.4</v>
      </c>
      <c r="J630" s="66">
        <v>24.3</v>
      </c>
      <c r="K630" s="67"/>
      <c r="L630" s="68"/>
    </row>
    <row r="631" spans="1:12" ht="15" customHeight="1">
      <c r="A631" s="73">
        <f t="shared" si="9"/>
        <v>630</v>
      </c>
      <c r="B631" s="18">
        <v>44</v>
      </c>
      <c r="C631" s="73">
        <f t="shared" si="9"/>
        <v>630</v>
      </c>
      <c r="D631" s="18">
        <v>44</v>
      </c>
      <c r="E631" s="10" t="s">
        <v>152</v>
      </c>
      <c r="F631" s="80" t="s">
        <v>46</v>
      </c>
      <c r="G631" s="7">
        <v>90.9</v>
      </c>
      <c r="H631" s="7">
        <v>59.9</v>
      </c>
      <c r="I631" s="55">
        <v>19.7</v>
      </c>
      <c r="J631" s="55">
        <v>19.5</v>
      </c>
      <c r="K631" s="51">
        <v>20.5</v>
      </c>
      <c r="L631" s="51">
        <v>13.9</v>
      </c>
    </row>
    <row r="632" spans="1:12" ht="15" customHeight="1">
      <c r="A632" s="73">
        <f t="shared" si="9"/>
        <v>631</v>
      </c>
      <c r="B632" s="18">
        <v>42</v>
      </c>
      <c r="C632" s="73">
        <f t="shared" si="9"/>
        <v>631</v>
      </c>
      <c r="D632" s="18">
        <v>42</v>
      </c>
      <c r="E632" s="10" t="s">
        <v>141</v>
      </c>
      <c r="F632" s="80" t="s">
        <v>200</v>
      </c>
      <c r="G632" s="7">
        <v>94.7</v>
      </c>
      <c r="H632" s="7">
        <v>57.2</v>
      </c>
      <c r="I632" s="55">
        <v>19.399999999999999</v>
      </c>
      <c r="J632" s="55">
        <v>19.2</v>
      </c>
      <c r="K632" s="51">
        <v>19.100000000000001</v>
      </c>
      <c r="L632" s="51">
        <v>13.5</v>
      </c>
    </row>
    <row r="633" spans="1:12" ht="15" customHeight="1">
      <c r="A633" s="73">
        <f t="shared" si="9"/>
        <v>632</v>
      </c>
      <c r="B633" s="18">
        <v>325</v>
      </c>
      <c r="C633" s="73">
        <f t="shared" si="9"/>
        <v>632</v>
      </c>
      <c r="D633" s="18">
        <v>325</v>
      </c>
      <c r="E633" s="10" t="s">
        <v>129</v>
      </c>
      <c r="F633" s="80" t="s">
        <v>232</v>
      </c>
      <c r="G633" s="7">
        <v>96.5</v>
      </c>
      <c r="H633" s="3">
        <v>58</v>
      </c>
      <c r="I633" s="3">
        <v>11</v>
      </c>
      <c r="J633" s="3">
        <v>11</v>
      </c>
      <c r="K633" s="51">
        <v>11.6</v>
      </c>
      <c r="L633" s="51">
        <v>10.4</v>
      </c>
    </row>
    <row r="634" spans="1:12" ht="15" customHeight="1">
      <c r="A634" s="73">
        <f t="shared" si="9"/>
        <v>633</v>
      </c>
      <c r="B634" s="18">
        <v>34</v>
      </c>
      <c r="C634" s="73">
        <f t="shared" si="9"/>
        <v>633</v>
      </c>
      <c r="D634" s="18">
        <v>34</v>
      </c>
      <c r="E634" s="11" t="s">
        <v>203</v>
      </c>
      <c r="F634" s="80" t="s">
        <v>204</v>
      </c>
      <c r="G634" s="7">
        <v>98.2</v>
      </c>
      <c r="H634" s="7">
        <v>55.3</v>
      </c>
      <c r="I634" s="55">
        <v>18.600000000000001</v>
      </c>
      <c r="J634" s="55">
        <v>18.7</v>
      </c>
      <c r="K634" s="51">
        <v>18.75</v>
      </c>
      <c r="L634" s="51">
        <v>21.5</v>
      </c>
    </row>
    <row r="635" spans="1:12" ht="15" customHeight="1">
      <c r="A635" s="73">
        <f t="shared" si="9"/>
        <v>634</v>
      </c>
      <c r="B635" s="18">
        <v>35</v>
      </c>
      <c r="C635" s="73">
        <f t="shared" si="9"/>
        <v>634</v>
      </c>
      <c r="D635" s="18">
        <v>35</v>
      </c>
      <c r="E635" s="10" t="s">
        <v>142</v>
      </c>
      <c r="F635" s="80" t="s">
        <v>200</v>
      </c>
      <c r="G635" s="7">
        <v>97.4</v>
      </c>
      <c r="H635" s="7">
        <v>54.5</v>
      </c>
      <c r="I635" s="55">
        <v>14.8</v>
      </c>
      <c r="J635" s="55">
        <v>14.7</v>
      </c>
      <c r="K635" s="51">
        <v>14.4</v>
      </c>
      <c r="L635" s="51">
        <v>16.399999999999999</v>
      </c>
    </row>
    <row r="636" spans="1:12" ht="15" customHeight="1">
      <c r="A636" s="73">
        <f t="shared" si="9"/>
        <v>635</v>
      </c>
      <c r="B636" s="18">
        <v>69</v>
      </c>
      <c r="C636" s="73">
        <f t="shared" si="9"/>
        <v>635</v>
      </c>
      <c r="D636" s="18">
        <v>69</v>
      </c>
      <c r="E636" s="10" t="s">
        <v>233</v>
      </c>
      <c r="F636" s="80" t="s">
        <v>127</v>
      </c>
      <c r="G636" s="7">
        <v>97.5</v>
      </c>
      <c r="H636" s="7">
        <v>53.7</v>
      </c>
      <c r="I636" s="55">
        <v>10.7</v>
      </c>
      <c r="J636" s="55">
        <v>10.5</v>
      </c>
      <c r="K636" s="51">
        <v>10.5</v>
      </c>
      <c r="L636" s="51">
        <v>10.4</v>
      </c>
    </row>
    <row r="637" spans="1:12" ht="15" customHeight="1">
      <c r="A637" s="73">
        <f t="shared" si="9"/>
        <v>636</v>
      </c>
      <c r="B637" s="72" t="s">
        <v>124</v>
      </c>
      <c r="C637" s="73">
        <f t="shared" si="9"/>
        <v>636</v>
      </c>
      <c r="D637" s="72" t="s">
        <v>262</v>
      </c>
      <c r="E637" s="56" t="s">
        <v>126</v>
      </c>
      <c r="F637" s="80" t="s">
        <v>127</v>
      </c>
      <c r="G637" s="3">
        <v>96</v>
      </c>
      <c r="H637" s="7">
        <v>53.7</v>
      </c>
      <c r="I637" s="55">
        <v>12</v>
      </c>
      <c r="J637" s="55">
        <v>11.3</v>
      </c>
      <c r="K637" s="40"/>
      <c r="L637" s="8"/>
    </row>
    <row r="638" spans="1:12" ht="15" customHeight="1">
      <c r="A638" s="73">
        <f t="shared" si="9"/>
        <v>637</v>
      </c>
      <c r="B638" s="18">
        <v>36</v>
      </c>
      <c r="C638" s="73">
        <f t="shared" si="9"/>
        <v>637</v>
      </c>
      <c r="D638" s="18">
        <v>36</v>
      </c>
      <c r="E638" s="10" t="s">
        <v>111</v>
      </c>
      <c r="F638" s="80" t="s">
        <v>25</v>
      </c>
      <c r="G638" s="3">
        <v>93</v>
      </c>
      <c r="H638" s="7">
        <v>50.8</v>
      </c>
      <c r="I638" s="55">
        <v>16.5</v>
      </c>
      <c r="J638" s="55">
        <v>16.399999999999999</v>
      </c>
      <c r="K638" s="51">
        <v>16.5</v>
      </c>
      <c r="L638" s="51">
        <v>12.6</v>
      </c>
    </row>
    <row r="639" spans="1:12" ht="15" customHeight="1">
      <c r="A639" s="73">
        <f t="shared" si="9"/>
        <v>638</v>
      </c>
      <c r="B639" s="18">
        <v>614</v>
      </c>
      <c r="C639" s="73">
        <f t="shared" si="9"/>
        <v>638</v>
      </c>
      <c r="D639" s="18">
        <v>614</v>
      </c>
      <c r="E639" s="10" t="s">
        <v>233</v>
      </c>
      <c r="F639" s="80" t="s">
        <v>127</v>
      </c>
      <c r="G639" s="7">
        <v>92.2</v>
      </c>
      <c r="H639" s="7">
        <v>51.1</v>
      </c>
      <c r="I639" s="55">
        <v>10.3</v>
      </c>
      <c r="J639" s="55">
        <v>10.1</v>
      </c>
      <c r="K639" s="51"/>
      <c r="L639" s="51"/>
    </row>
    <row r="640" spans="1:12" ht="15" customHeight="1">
      <c r="A640" s="73">
        <f t="shared" si="9"/>
        <v>639</v>
      </c>
      <c r="B640" s="18">
        <v>31</v>
      </c>
      <c r="C640" s="73">
        <f t="shared" si="9"/>
        <v>639</v>
      </c>
      <c r="D640" s="18">
        <v>31</v>
      </c>
      <c r="E640" s="10" t="s">
        <v>229</v>
      </c>
      <c r="F640" s="80" t="s">
        <v>230</v>
      </c>
      <c r="G640" s="7">
        <v>90.9</v>
      </c>
      <c r="H640" s="7">
        <v>45.9</v>
      </c>
      <c r="I640" s="55">
        <v>12.9</v>
      </c>
      <c r="J640" s="55">
        <v>12.7</v>
      </c>
      <c r="K640" s="51">
        <v>12.5</v>
      </c>
      <c r="L640" s="51">
        <v>10.4</v>
      </c>
    </row>
    <row r="641" spans="1:12" ht="15" customHeight="1">
      <c r="A641" s="73">
        <f t="shared" si="9"/>
        <v>640</v>
      </c>
      <c r="B641" s="18">
        <v>525</v>
      </c>
      <c r="C641" s="73">
        <f t="shared" si="9"/>
        <v>640</v>
      </c>
      <c r="D641" s="18">
        <v>525</v>
      </c>
      <c r="E641" s="10" t="s">
        <v>129</v>
      </c>
      <c r="F641" s="80" t="s">
        <v>232</v>
      </c>
      <c r="G641" s="7">
        <v>90.7</v>
      </c>
      <c r="H641" s="7">
        <v>40.4</v>
      </c>
      <c r="I641" s="55">
        <v>12.3</v>
      </c>
      <c r="J641" s="55">
        <v>12.4</v>
      </c>
      <c r="K641" s="51">
        <v>12.5</v>
      </c>
      <c r="L641" s="51">
        <v>10.8</v>
      </c>
    </row>
    <row r="642" spans="1:12" ht="15" customHeight="1">
      <c r="A642" s="73">
        <f t="shared" si="9"/>
        <v>641</v>
      </c>
      <c r="B642" s="18">
        <v>7027</v>
      </c>
      <c r="C642" s="73">
        <f t="shared" si="9"/>
        <v>641</v>
      </c>
      <c r="D642" s="18">
        <v>7027</v>
      </c>
      <c r="E642" s="10" t="s">
        <v>64</v>
      </c>
      <c r="F642" s="80" t="s">
        <v>204</v>
      </c>
      <c r="G642" s="7">
        <v>81.5</v>
      </c>
      <c r="H642" s="7">
        <v>60.4</v>
      </c>
      <c r="I642" s="55">
        <v>15.4</v>
      </c>
      <c r="J642" s="55">
        <v>14.7</v>
      </c>
      <c r="K642" s="51">
        <v>14.3</v>
      </c>
      <c r="L642" s="51">
        <v>13.5</v>
      </c>
    </row>
    <row r="643" spans="1:12" ht="15" customHeight="1">
      <c r="A643" s="73">
        <f t="shared" si="9"/>
        <v>642</v>
      </c>
      <c r="B643" s="18">
        <v>7028</v>
      </c>
      <c r="C643" s="73">
        <f t="shared" si="9"/>
        <v>642</v>
      </c>
      <c r="D643" s="18">
        <v>7028</v>
      </c>
      <c r="E643" s="10" t="s">
        <v>110</v>
      </c>
      <c r="F643" s="80" t="s">
        <v>46</v>
      </c>
      <c r="G643" s="7">
        <v>86.1</v>
      </c>
      <c r="H643" s="7">
        <v>64.5</v>
      </c>
      <c r="I643" s="55">
        <v>21.3</v>
      </c>
      <c r="J643" s="3">
        <v>21</v>
      </c>
      <c r="K643" s="51">
        <v>20.5</v>
      </c>
      <c r="L643" s="51">
        <v>14.2</v>
      </c>
    </row>
    <row r="644" spans="1:12" ht="15" customHeight="1">
      <c r="A644" s="73">
        <f t="shared" ref="A644:C686" si="10">A643+1</f>
        <v>643</v>
      </c>
      <c r="B644" s="18">
        <v>45</v>
      </c>
      <c r="C644" s="73">
        <f t="shared" si="10"/>
        <v>643</v>
      </c>
      <c r="D644" s="18">
        <v>45</v>
      </c>
      <c r="E644" s="10" t="s">
        <v>120</v>
      </c>
      <c r="F644" s="80" t="s">
        <v>225</v>
      </c>
      <c r="G644" s="7">
        <v>88.2</v>
      </c>
      <c r="H644" s="7">
        <v>60.3</v>
      </c>
      <c r="I644" s="55">
        <v>26.1</v>
      </c>
      <c r="J644" s="55">
        <v>25.9</v>
      </c>
      <c r="K644" s="51">
        <v>26.05</v>
      </c>
      <c r="L644" s="51">
        <v>14.2</v>
      </c>
    </row>
    <row r="645" spans="1:12" ht="15" customHeight="1">
      <c r="A645" s="73">
        <f t="shared" si="10"/>
        <v>644</v>
      </c>
      <c r="B645" s="18">
        <v>321</v>
      </c>
      <c r="C645" s="73">
        <f t="shared" si="10"/>
        <v>644</v>
      </c>
      <c r="D645" s="18">
        <v>321</v>
      </c>
      <c r="E645" s="10" t="s">
        <v>158</v>
      </c>
      <c r="F645" s="80" t="s">
        <v>46</v>
      </c>
      <c r="G645" s="7">
        <v>87.5</v>
      </c>
      <c r="H645" s="3">
        <v>66</v>
      </c>
      <c r="I645" s="3">
        <v>14</v>
      </c>
      <c r="J645" s="55">
        <v>13.3</v>
      </c>
      <c r="K645" s="51">
        <v>13</v>
      </c>
      <c r="L645" s="51">
        <v>13.1</v>
      </c>
    </row>
    <row r="646" spans="1:12" ht="15" customHeight="1">
      <c r="A646" s="73">
        <f t="shared" si="10"/>
        <v>645</v>
      </c>
      <c r="B646" s="18">
        <v>7031</v>
      </c>
      <c r="C646" s="73">
        <f t="shared" si="10"/>
        <v>645</v>
      </c>
      <c r="D646" s="18">
        <v>7031</v>
      </c>
      <c r="E646" s="10" t="s">
        <v>129</v>
      </c>
      <c r="F646" s="80" t="s">
        <v>232</v>
      </c>
      <c r="G646" s="7">
        <v>83.1</v>
      </c>
      <c r="H646" s="7">
        <v>67.3</v>
      </c>
      <c r="I646" s="55">
        <v>15.3</v>
      </c>
      <c r="J646" s="55">
        <v>15.1</v>
      </c>
      <c r="K646" s="51">
        <v>15.4</v>
      </c>
      <c r="L646" s="51">
        <v>13.2</v>
      </c>
    </row>
    <row r="647" spans="1:12" ht="15" customHeight="1">
      <c r="A647" s="73">
        <f t="shared" si="10"/>
        <v>646</v>
      </c>
      <c r="B647" s="18">
        <v>7032</v>
      </c>
      <c r="C647" s="73">
        <f t="shared" si="10"/>
        <v>646</v>
      </c>
      <c r="D647" s="18">
        <v>7032</v>
      </c>
      <c r="E647" s="10" t="s">
        <v>125</v>
      </c>
      <c r="F647" s="80" t="s">
        <v>46</v>
      </c>
      <c r="G647" s="7">
        <v>80.8</v>
      </c>
      <c r="H647" s="7">
        <v>68.5</v>
      </c>
      <c r="I647" s="55">
        <v>39.200000000000003</v>
      </c>
      <c r="J647" s="55">
        <v>39.1</v>
      </c>
      <c r="K647" s="51">
        <v>39.1</v>
      </c>
      <c r="L647" s="51">
        <v>21.8</v>
      </c>
    </row>
    <row r="648" spans="1:12" ht="15" customHeight="1">
      <c r="A648" s="73">
        <f t="shared" si="10"/>
        <v>647</v>
      </c>
      <c r="B648" s="18">
        <v>7048</v>
      </c>
      <c r="C648" s="73">
        <f t="shared" si="10"/>
        <v>647</v>
      </c>
      <c r="D648" s="18">
        <v>7048</v>
      </c>
      <c r="E648" s="10" t="s">
        <v>233</v>
      </c>
      <c r="F648" s="80" t="s">
        <v>127</v>
      </c>
      <c r="G648" s="7">
        <v>85.6</v>
      </c>
      <c r="H648" s="7">
        <v>69.8</v>
      </c>
      <c r="I648" s="55">
        <v>13.2</v>
      </c>
      <c r="J648" s="55">
        <v>12.9</v>
      </c>
      <c r="K648" s="51">
        <v>12.9</v>
      </c>
      <c r="L648" s="51">
        <v>11.8</v>
      </c>
    </row>
    <row r="649" spans="1:12" ht="15" customHeight="1">
      <c r="A649" s="73">
        <f t="shared" si="10"/>
        <v>648</v>
      </c>
      <c r="B649" s="18">
        <v>7049</v>
      </c>
      <c r="C649" s="73">
        <f t="shared" si="10"/>
        <v>648</v>
      </c>
      <c r="D649" s="18">
        <v>7049</v>
      </c>
      <c r="E649" s="10" t="s">
        <v>56</v>
      </c>
      <c r="F649" s="80" t="s">
        <v>236</v>
      </c>
      <c r="G649" s="7">
        <v>86.2</v>
      </c>
      <c r="H649" s="20">
        <v>69.900000000000006</v>
      </c>
      <c r="I649" s="55">
        <v>17.899999999999999</v>
      </c>
      <c r="J649" s="55">
        <v>17.5</v>
      </c>
      <c r="K649" s="51">
        <v>17.600000000000001</v>
      </c>
      <c r="L649" s="51">
        <v>14.9</v>
      </c>
    </row>
    <row r="650" spans="1:12" ht="15" customHeight="1">
      <c r="A650" s="73">
        <f t="shared" si="10"/>
        <v>649</v>
      </c>
      <c r="B650" s="18">
        <v>303</v>
      </c>
      <c r="C650" s="73">
        <f t="shared" si="10"/>
        <v>649</v>
      </c>
      <c r="D650" s="18">
        <v>303</v>
      </c>
      <c r="E650" s="56" t="s">
        <v>110</v>
      </c>
      <c r="F650" s="80" t="s">
        <v>46</v>
      </c>
      <c r="G650" s="7">
        <v>84.1</v>
      </c>
      <c r="H650" s="7">
        <v>69.7</v>
      </c>
      <c r="I650" s="55">
        <v>12</v>
      </c>
      <c r="J650" s="55">
        <v>11.7</v>
      </c>
      <c r="K650" s="51"/>
      <c r="L650" s="51"/>
    </row>
    <row r="651" spans="1:12" ht="15" customHeight="1">
      <c r="A651" s="73">
        <f t="shared" si="10"/>
        <v>650</v>
      </c>
      <c r="B651" s="18">
        <v>7047</v>
      </c>
      <c r="C651" s="73">
        <f t="shared" si="10"/>
        <v>650</v>
      </c>
      <c r="D651" s="18">
        <v>7047</v>
      </c>
      <c r="E651" s="10" t="s">
        <v>137</v>
      </c>
      <c r="F651" s="80" t="s">
        <v>138</v>
      </c>
      <c r="G651" s="7">
        <v>81.8</v>
      </c>
      <c r="H651" s="7">
        <v>73.2</v>
      </c>
      <c r="I651" s="55">
        <v>30.1</v>
      </c>
      <c r="J651" s="55">
        <v>29.9</v>
      </c>
      <c r="K651" s="51">
        <v>32.79</v>
      </c>
      <c r="L651" s="51">
        <v>24.2</v>
      </c>
    </row>
    <row r="652" spans="1:12" ht="15" customHeight="1">
      <c r="A652" s="73">
        <f t="shared" si="10"/>
        <v>651</v>
      </c>
      <c r="B652" s="18">
        <v>317</v>
      </c>
      <c r="C652" s="73">
        <f t="shared" si="10"/>
        <v>651</v>
      </c>
      <c r="D652" s="18">
        <v>317</v>
      </c>
      <c r="E652" s="10" t="s">
        <v>129</v>
      </c>
      <c r="F652" s="80" t="s">
        <v>232</v>
      </c>
      <c r="G652" s="7">
        <v>83.1</v>
      </c>
      <c r="H652" s="7">
        <v>72.900000000000006</v>
      </c>
      <c r="I652" s="55">
        <v>12</v>
      </c>
      <c r="J652" s="3">
        <v>12</v>
      </c>
      <c r="K652" s="51">
        <v>11.9</v>
      </c>
      <c r="L652" s="51"/>
    </row>
    <row r="653" spans="1:12" ht="15" customHeight="1">
      <c r="A653" s="73">
        <f t="shared" si="10"/>
        <v>652</v>
      </c>
      <c r="B653" s="18">
        <v>7057</v>
      </c>
      <c r="C653" s="73">
        <f t="shared" si="10"/>
        <v>652</v>
      </c>
      <c r="D653" s="18">
        <v>7057</v>
      </c>
      <c r="E653" s="10" t="s">
        <v>0</v>
      </c>
      <c r="F653" s="80" t="s">
        <v>45</v>
      </c>
      <c r="G653" s="7">
        <v>84.2</v>
      </c>
      <c r="H653" s="7">
        <v>77.3</v>
      </c>
      <c r="I653" s="55">
        <v>27.3</v>
      </c>
      <c r="J653" s="3">
        <v>26</v>
      </c>
      <c r="K653" s="51">
        <v>26.61</v>
      </c>
      <c r="L653" s="51">
        <v>20.2</v>
      </c>
    </row>
    <row r="654" spans="1:12" ht="15" customHeight="1">
      <c r="A654" s="73">
        <f t="shared" si="10"/>
        <v>653</v>
      </c>
      <c r="B654" s="18">
        <v>7058</v>
      </c>
      <c r="C654" s="73">
        <f t="shared" si="10"/>
        <v>653</v>
      </c>
      <c r="D654" s="18">
        <v>7058</v>
      </c>
      <c r="E654" s="10" t="s">
        <v>129</v>
      </c>
      <c r="F654" s="80" t="s">
        <v>232</v>
      </c>
      <c r="G654" s="7">
        <v>83.3</v>
      </c>
      <c r="H654" s="7">
        <v>78.8</v>
      </c>
      <c r="I654" s="55">
        <v>14.2</v>
      </c>
      <c r="J654" s="55">
        <v>14.4</v>
      </c>
      <c r="K654" s="51">
        <v>14.25</v>
      </c>
      <c r="L654" s="51">
        <v>10</v>
      </c>
    </row>
    <row r="655" spans="1:12" ht="15" customHeight="1">
      <c r="A655" s="73">
        <f t="shared" si="10"/>
        <v>654</v>
      </c>
      <c r="B655" s="18">
        <v>7051</v>
      </c>
      <c r="C655" s="73">
        <f t="shared" si="10"/>
        <v>654</v>
      </c>
      <c r="D655" s="18">
        <v>7051</v>
      </c>
      <c r="E655" s="10" t="s">
        <v>242</v>
      </c>
      <c r="F655" s="80" t="s">
        <v>200</v>
      </c>
      <c r="G655" s="7">
        <v>80.099999999999994</v>
      </c>
      <c r="H655" s="7">
        <v>77.7</v>
      </c>
      <c r="I655" s="55">
        <v>21.3</v>
      </c>
      <c r="J655" s="55">
        <v>20.8</v>
      </c>
      <c r="K655" s="51">
        <v>23.1</v>
      </c>
      <c r="L655" s="51">
        <v>17.5</v>
      </c>
    </row>
    <row r="656" spans="1:12" ht="15" customHeight="1">
      <c r="A656" s="73">
        <f t="shared" si="10"/>
        <v>655</v>
      </c>
      <c r="B656" s="18">
        <v>7604</v>
      </c>
      <c r="C656" s="73">
        <f t="shared" si="10"/>
        <v>655</v>
      </c>
      <c r="D656" s="18">
        <v>7604</v>
      </c>
      <c r="E656" s="10" t="s">
        <v>141</v>
      </c>
      <c r="F656" s="80" t="s">
        <v>200</v>
      </c>
      <c r="G656" s="7">
        <v>80.599999999999994</v>
      </c>
      <c r="H656" s="7">
        <v>79.900000000000006</v>
      </c>
      <c r="I656" s="55">
        <v>21.7</v>
      </c>
      <c r="J656" s="55">
        <v>21.6</v>
      </c>
      <c r="K656" s="51">
        <v>21</v>
      </c>
      <c r="L656" s="51">
        <v>15.8</v>
      </c>
    </row>
    <row r="657" spans="1:12" ht="15" customHeight="1">
      <c r="A657" s="73">
        <f t="shared" si="10"/>
        <v>656</v>
      </c>
      <c r="B657" s="18">
        <v>7056</v>
      </c>
      <c r="C657" s="73">
        <f t="shared" si="10"/>
        <v>656</v>
      </c>
      <c r="D657" s="18">
        <v>7056</v>
      </c>
      <c r="E657" s="10" t="s">
        <v>126</v>
      </c>
      <c r="F657" s="80" t="s">
        <v>127</v>
      </c>
      <c r="G657" s="7">
        <v>89.9</v>
      </c>
      <c r="H657" s="7">
        <v>71.2</v>
      </c>
      <c r="I657" s="55">
        <v>21.6</v>
      </c>
      <c r="J657" s="55">
        <v>21.6</v>
      </c>
      <c r="K657" s="51">
        <v>21.2</v>
      </c>
      <c r="L657" s="51">
        <v>17.8</v>
      </c>
    </row>
    <row r="658" spans="1:12" ht="15" customHeight="1">
      <c r="A658" s="73">
        <f t="shared" si="10"/>
        <v>657</v>
      </c>
      <c r="B658" s="18">
        <v>7055</v>
      </c>
      <c r="C658" s="73">
        <f t="shared" si="10"/>
        <v>657</v>
      </c>
      <c r="D658" s="18">
        <v>7055</v>
      </c>
      <c r="E658" s="10" t="s">
        <v>142</v>
      </c>
      <c r="F658" s="80" t="s">
        <v>200</v>
      </c>
      <c r="G658" s="7">
        <v>90.1</v>
      </c>
      <c r="H658" s="7">
        <v>71.2</v>
      </c>
      <c r="I658" s="55">
        <v>42.7</v>
      </c>
      <c r="J658" s="55">
        <v>41.4</v>
      </c>
      <c r="K658" s="51">
        <v>40.47</v>
      </c>
      <c r="L658" s="51">
        <v>23.4</v>
      </c>
    </row>
    <row r="659" spans="1:12" ht="15" customHeight="1">
      <c r="A659" s="73">
        <f t="shared" si="10"/>
        <v>658</v>
      </c>
      <c r="B659" s="18">
        <v>7078</v>
      </c>
      <c r="C659" s="73">
        <f t="shared" si="10"/>
        <v>658</v>
      </c>
      <c r="D659" s="18">
        <v>7078</v>
      </c>
      <c r="E659" s="10" t="s">
        <v>233</v>
      </c>
      <c r="F659" s="80" t="s">
        <v>127</v>
      </c>
      <c r="G659" s="7">
        <v>90.1</v>
      </c>
      <c r="H659" s="3">
        <v>76</v>
      </c>
      <c r="I659" s="3">
        <v>17.600000000000001</v>
      </c>
      <c r="J659" s="55">
        <v>17.600000000000001</v>
      </c>
      <c r="K659" s="51">
        <v>17.7</v>
      </c>
      <c r="L659" s="51">
        <v>11.5</v>
      </c>
    </row>
    <row r="660" spans="1:12" ht="15" customHeight="1">
      <c r="A660" s="73">
        <f t="shared" si="10"/>
        <v>659</v>
      </c>
      <c r="B660" s="18">
        <v>7086</v>
      </c>
      <c r="C660" s="73">
        <f t="shared" si="10"/>
        <v>659</v>
      </c>
      <c r="D660" s="18">
        <v>7086</v>
      </c>
      <c r="E660" s="10" t="s">
        <v>31</v>
      </c>
      <c r="F660" s="80" t="s">
        <v>32</v>
      </c>
      <c r="G660" s="7">
        <v>95.4</v>
      </c>
      <c r="H660" s="20">
        <v>77.900000000000006</v>
      </c>
      <c r="I660" s="55">
        <v>12.3</v>
      </c>
      <c r="J660" s="3">
        <v>12</v>
      </c>
      <c r="K660" s="51">
        <v>12</v>
      </c>
      <c r="L660" s="51">
        <v>9.1</v>
      </c>
    </row>
    <row r="661" spans="1:12" ht="15" customHeight="1">
      <c r="A661" s="73">
        <f t="shared" si="10"/>
        <v>660</v>
      </c>
      <c r="B661" s="18">
        <v>7085</v>
      </c>
      <c r="C661" s="73">
        <f t="shared" si="10"/>
        <v>660</v>
      </c>
      <c r="D661" s="18">
        <v>7085</v>
      </c>
      <c r="E661" s="10" t="s">
        <v>229</v>
      </c>
      <c r="F661" s="80" t="s">
        <v>230</v>
      </c>
      <c r="G661" s="7">
        <v>97.6</v>
      </c>
      <c r="H661" s="7">
        <v>78.5</v>
      </c>
      <c r="I661" s="55">
        <v>20.5</v>
      </c>
      <c r="J661" s="55">
        <v>20.100000000000001</v>
      </c>
      <c r="K661" s="51">
        <v>20</v>
      </c>
      <c r="L661" s="51">
        <v>13.9</v>
      </c>
    </row>
    <row r="662" spans="1:12" ht="15" customHeight="1">
      <c r="A662" s="73">
        <f t="shared" si="10"/>
        <v>661</v>
      </c>
      <c r="B662" s="18">
        <v>7080</v>
      </c>
      <c r="C662" s="73">
        <f t="shared" si="10"/>
        <v>661</v>
      </c>
      <c r="D662" s="18">
        <v>7080</v>
      </c>
      <c r="E662" s="10" t="s">
        <v>224</v>
      </c>
      <c r="F662" s="80" t="s">
        <v>140</v>
      </c>
      <c r="G662" s="7">
        <v>98.3</v>
      </c>
      <c r="H662" s="7">
        <v>75.3</v>
      </c>
      <c r="I662" s="55">
        <v>12</v>
      </c>
      <c r="J662" s="3">
        <v>12</v>
      </c>
      <c r="K662" s="51">
        <v>12</v>
      </c>
      <c r="L662" s="51">
        <v>10.3</v>
      </c>
    </row>
    <row r="663" spans="1:12" ht="15" customHeight="1">
      <c r="A663" s="73">
        <f t="shared" si="10"/>
        <v>662</v>
      </c>
      <c r="B663" s="18">
        <v>7054</v>
      </c>
      <c r="C663" s="73">
        <f t="shared" si="10"/>
        <v>662</v>
      </c>
      <c r="D663" s="18">
        <v>7054</v>
      </c>
      <c r="E663" s="10" t="s">
        <v>233</v>
      </c>
      <c r="F663" s="80" t="s">
        <v>127</v>
      </c>
      <c r="G663" s="7">
        <v>95.6</v>
      </c>
      <c r="H663" s="3">
        <v>71</v>
      </c>
      <c r="I663" s="3">
        <v>18.8</v>
      </c>
      <c r="J663" s="55">
        <v>18.8</v>
      </c>
      <c r="K663" s="51">
        <v>18.8</v>
      </c>
      <c r="L663" s="51">
        <v>13.2</v>
      </c>
    </row>
    <row r="664" spans="1:12" ht="15" customHeight="1">
      <c r="A664" s="73">
        <f t="shared" si="10"/>
        <v>663</v>
      </c>
      <c r="B664" s="18">
        <v>7053</v>
      </c>
      <c r="C664" s="73">
        <f t="shared" si="10"/>
        <v>663</v>
      </c>
      <c r="D664" s="18">
        <v>7053</v>
      </c>
      <c r="E664" s="10" t="s">
        <v>56</v>
      </c>
      <c r="F664" s="80" t="s">
        <v>236</v>
      </c>
      <c r="G664" s="7">
        <v>94.9</v>
      </c>
      <c r="H664" s="7">
        <v>70.5</v>
      </c>
      <c r="I664" s="55">
        <v>20.2</v>
      </c>
      <c r="J664" s="55">
        <v>19.5</v>
      </c>
      <c r="K664" s="51">
        <v>18.899999999999999</v>
      </c>
      <c r="L664" s="51">
        <v>14.9</v>
      </c>
    </row>
    <row r="665" spans="1:12" ht="15" customHeight="1">
      <c r="A665" s="73">
        <f t="shared" si="10"/>
        <v>664</v>
      </c>
      <c r="B665" s="18">
        <v>7052</v>
      </c>
      <c r="C665" s="73">
        <f t="shared" si="10"/>
        <v>664</v>
      </c>
      <c r="D665" s="18">
        <v>7052</v>
      </c>
      <c r="E665" s="10" t="s">
        <v>151</v>
      </c>
      <c r="F665" s="80" t="s">
        <v>204</v>
      </c>
      <c r="G665" s="7">
        <v>98.6</v>
      </c>
      <c r="H665" s="7">
        <v>68.5</v>
      </c>
      <c r="I665" s="55">
        <v>26.7</v>
      </c>
      <c r="J665" s="55">
        <v>26.4</v>
      </c>
      <c r="K665" s="51">
        <v>26.01</v>
      </c>
      <c r="L665" s="51">
        <v>19.899999999999999</v>
      </c>
    </row>
    <row r="666" spans="1:12" ht="15" customHeight="1">
      <c r="A666" s="73">
        <f t="shared" si="10"/>
        <v>665</v>
      </c>
      <c r="B666" s="18">
        <v>7051</v>
      </c>
      <c r="C666" s="73">
        <f t="shared" si="10"/>
        <v>665</v>
      </c>
      <c r="D666" s="18">
        <v>7051</v>
      </c>
      <c r="E666" s="10" t="s">
        <v>242</v>
      </c>
      <c r="F666" s="80" t="s">
        <v>200</v>
      </c>
      <c r="G666" s="7">
        <v>96.4</v>
      </c>
      <c r="H666" s="7">
        <v>66.5</v>
      </c>
      <c r="I666" s="55">
        <v>23.5</v>
      </c>
      <c r="J666" s="55">
        <v>23.3</v>
      </c>
      <c r="K666" s="51">
        <v>23.1</v>
      </c>
      <c r="L666" s="51">
        <v>17.5</v>
      </c>
    </row>
    <row r="667" spans="1:12" ht="15" customHeight="1">
      <c r="A667" s="73">
        <f t="shared" si="10"/>
        <v>666</v>
      </c>
      <c r="B667" s="18">
        <v>7030</v>
      </c>
      <c r="C667" s="73">
        <f t="shared" si="10"/>
        <v>666</v>
      </c>
      <c r="D667" s="18">
        <v>7030</v>
      </c>
      <c r="E667" s="10" t="s">
        <v>56</v>
      </c>
      <c r="F667" s="80" t="s">
        <v>236</v>
      </c>
      <c r="G667" s="7">
        <v>90.3</v>
      </c>
      <c r="H667" s="7">
        <v>64.7</v>
      </c>
      <c r="I667" s="55">
        <v>26.4</v>
      </c>
      <c r="J667" s="55">
        <v>25.4</v>
      </c>
      <c r="K667" s="51">
        <v>24.7</v>
      </c>
      <c r="L667" s="51">
        <v>16.7</v>
      </c>
    </row>
    <row r="668" spans="1:12" ht="15" customHeight="1">
      <c r="A668" s="73">
        <f t="shared" si="10"/>
        <v>667</v>
      </c>
      <c r="B668" s="18">
        <v>43</v>
      </c>
      <c r="C668" s="73">
        <f t="shared" si="10"/>
        <v>667</v>
      </c>
      <c r="D668" s="18">
        <v>43</v>
      </c>
      <c r="E668" s="10" t="s">
        <v>97</v>
      </c>
      <c r="F668" s="80" t="s">
        <v>204</v>
      </c>
      <c r="G668" s="7">
        <v>91.1</v>
      </c>
      <c r="H668" s="7">
        <v>66.3</v>
      </c>
      <c r="I668" s="55">
        <v>26.3</v>
      </c>
      <c r="J668" s="55">
        <v>26.7</v>
      </c>
      <c r="K668" s="51">
        <v>26.72</v>
      </c>
      <c r="L668" s="51">
        <v>18.899999999999999</v>
      </c>
    </row>
    <row r="669" spans="1:12" ht="15" customHeight="1">
      <c r="A669" s="73">
        <f t="shared" si="10"/>
        <v>668</v>
      </c>
      <c r="B669" s="18">
        <v>7077</v>
      </c>
      <c r="C669" s="73">
        <f t="shared" si="10"/>
        <v>668</v>
      </c>
      <c r="D669" s="18">
        <v>7077</v>
      </c>
      <c r="E669" s="10" t="s">
        <v>179</v>
      </c>
      <c r="F669" s="80" t="s">
        <v>204</v>
      </c>
      <c r="G669" s="3">
        <v>84</v>
      </c>
      <c r="H669" s="7">
        <v>85.4</v>
      </c>
      <c r="I669" s="55">
        <v>16.8</v>
      </c>
      <c r="J669" s="55">
        <v>15.3</v>
      </c>
      <c r="K669" s="51">
        <v>14.9</v>
      </c>
      <c r="L669" s="51">
        <v>18.399999999999999</v>
      </c>
    </row>
    <row r="670" spans="1:12" ht="15" customHeight="1">
      <c r="A670" s="73">
        <f t="shared" si="10"/>
        <v>669</v>
      </c>
      <c r="B670" s="18">
        <v>7093</v>
      </c>
      <c r="C670" s="73">
        <f t="shared" si="10"/>
        <v>669</v>
      </c>
      <c r="D670" s="18">
        <v>7093</v>
      </c>
      <c r="E670" s="10" t="s">
        <v>221</v>
      </c>
      <c r="F670" s="80" t="s">
        <v>236</v>
      </c>
      <c r="G670" s="7">
        <v>86.4</v>
      </c>
      <c r="H670" s="3">
        <v>85</v>
      </c>
      <c r="I670" s="3">
        <v>41.1</v>
      </c>
      <c r="J670" s="63">
        <v>39.880000000000003</v>
      </c>
      <c r="K670" s="51">
        <v>39.880000000000003</v>
      </c>
      <c r="L670" s="51">
        <v>22.8</v>
      </c>
    </row>
    <row r="671" spans="1:12" ht="15" customHeight="1">
      <c r="A671" s="73">
        <f t="shared" si="10"/>
        <v>670</v>
      </c>
      <c r="B671" s="18">
        <v>7076</v>
      </c>
      <c r="C671" s="73">
        <f t="shared" si="10"/>
        <v>670</v>
      </c>
      <c r="D671" s="18">
        <v>7076</v>
      </c>
      <c r="E671" s="10" t="s">
        <v>243</v>
      </c>
      <c r="F671" s="80" t="s">
        <v>244</v>
      </c>
      <c r="G671" s="7">
        <v>82.9</v>
      </c>
      <c r="H671" s="7">
        <v>88.8</v>
      </c>
      <c r="I671" s="55">
        <v>36.799999999999997</v>
      </c>
      <c r="J671" s="55">
        <v>36.299999999999997</v>
      </c>
      <c r="K671" s="51">
        <v>35.67</v>
      </c>
      <c r="L671" s="51">
        <v>19.8</v>
      </c>
    </row>
    <row r="672" spans="1:12" ht="15" customHeight="1">
      <c r="A672" s="73">
        <f t="shared" si="10"/>
        <v>671</v>
      </c>
      <c r="B672" s="18">
        <v>318</v>
      </c>
      <c r="C672" s="73">
        <f t="shared" si="10"/>
        <v>671</v>
      </c>
      <c r="D672" s="18">
        <v>318</v>
      </c>
      <c r="E672" s="10" t="s">
        <v>64</v>
      </c>
      <c r="F672" s="80" t="s">
        <v>204</v>
      </c>
      <c r="G672" s="7">
        <v>84.9</v>
      </c>
      <c r="H672" s="7">
        <v>88.4</v>
      </c>
      <c r="I672" s="55">
        <v>10.8</v>
      </c>
      <c r="J672" s="55">
        <v>10.7</v>
      </c>
      <c r="K672" s="51">
        <v>10.3</v>
      </c>
      <c r="L672" s="51"/>
    </row>
    <row r="673" spans="1:12" ht="15" customHeight="1">
      <c r="A673" s="73">
        <f t="shared" si="10"/>
        <v>672</v>
      </c>
      <c r="B673" s="18">
        <v>7096</v>
      </c>
      <c r="C673" s="73">
        <f t="shared" si="10"/>
        <v>672</v>
      </c>
      <c r="D673" s="18">
        <v>7096</v>
      </c>
      <c r="E673" s="10" t="s">
        <v>129</v>
      </c>
      <c r="F673" s="80" t="s">
        <v>232</v>
      </c>
      <c r="G673" s="3">
        <v>83</v>
      </c>
      <c r="H673" s="7">
        <v>92.6</v>
      </c>
      <c r="I673" s="55">
        <v>15.4</v>
      </c>
      <c r="J673" s="3">
        <v>15</v>
      </c>
      <c r="K673" s="51">
        <v>15</v>
      </c>
      <c r="L673" s="51">
        <v>11</v>
      </c>
    </row>
    <row r="674" spans="1:12" ht="15" customHeight="1">
      <c r="A674" s="73">
        <f t="shared" si="10"/>
        <v>673</v>
      </c>
      <c r="B674" s="18">
        <v>7098</v>
      </c>
      <c r="C674" s="73">
        <f t="shared" si="10"/>
        <v>673</v>
      </c>
      <c r="D674" s="18">
        <v>7098</v>
      </c>
      <c r="E674" s="10" t="s">
        <v>224</v>
      </c>
      <c r="F674" s="80" t="s">
        <v>140</v>
      </c>
      <c r="G674" s="3">
        <v>82</v>
      </c>
      <c r="H674" s="7">
        <v>96.8</v>
      </c>
      <c r="I674" s="55">
        <v>13.8</v>
      </c>
      <c r="J674" s="55">
        <v>13.5</v>
      </c>
      <c r="K674" s="51">
        <v>13.5</v>
      </c>
      <c r="L674" s="51">
        <v>12.3</v>
      </c>
    </row>
    <row r="675" spans="1:12" ht="15" customHeight="1">
      <c r="A675" s="73">
        <f t="shared" si="10"/>
        <v>674</v>
      </c>
      <c r="B675" s="18">
        <v>7113</v>
      </c>
      <c r="C675" s="73">
        <f t="shared" si="10"/>
        <v>674</v>
      </c>
      <c r="D675" s="18">
        <v>7113</v>
      </c>
      <c r="E675" s="10" t="s">
        <v>120</v>
      </c>
      <c r="F675" s="80" t="s">
        <v>214</v>
      </c>
      <c r="G675" s="7">
        <v>84.6</v>
      </c>
      <c r="H675" s="7">
        <v>98.9</v>
      </c>
      <c r="I675" s="55">
        <v>18.399999999999999</v>
      </c>
      <c r="J675" s="55">
        <v>18.100000000000001</v>
      </c>
      <c r="K675" s="42">
        <v>18.100000000000001</v>
      </c>
      <c r="L675" s="15">
        <v>49</v>
      </c>
    </row>
    <row r="676" spans="1:12" ht="15" customHeight="1">
      <c r="A676" s="73">
        <f t="shared" si="10"/>
        <v>675</v>
      </c>
      <c r="B676" s="18">
        <v>7114</v>
      </c>
      <c r="C676" s="73">
        <f t="shared" si="10"/>
        <v>675</v>
      </c>
      <c r="D676" s="18">
        <v>7114</v>
      </c>
      <c r="E676" s="10" t="s">
        <v>129</v>
      </c>
      <c r="F676" s="80" t="s">
        <v>232</v>
      </c>
      <c r="G676" s="7">
        <v>86.3</v>
      </c>
      <c r="H676" s="3">
        <v>97</v>
      </c>
      <c r="I676" s="3">
        <v>14.7</v>
      </c>
      <c r="J676" s="55">
        <v>14.5</v>
      </c>
      <c r="K676" s="43">
        <v>14.5</v>
      </c>
      <c r="L676" s="36">
        <v>47.5</v>
      </c>
    </row>
    <row r="677" spans="1:12" ht="15" customHeight="1">
      <c r="A677" s="73">
        <f t="shared" si="10"/>
        <v>676</v>
      </c>
      <c r="B677" s="18">
        <v>7115</v>
      </c>
      <c r="C677" s="73">
        <f t="shared" si="10"/>
        <v>676</v>
      </c>
      <c r="D677" s="18">
        <v>7115</v>
      </c>
      <c r="E677" s="10" t="s">
        <v>111</v>
      </c>
      <c r="F677" s="80" t="s">
        <v>25</v>
      </c>
      <c r="G677" s="7">
        <v>86.6</v>
      </c>
      <c r="H677" s="7">
        <v>96.6</v>
      </c>
      <c r="I677" s="55">
        <v>21.7</v>
      </c>
      <c r="J677" s="55">
        <v>20.3</v>
      </c>
      <c r="K677" s="44"/>
      <c r="L677" s="53"/>
    </row>
    <row r="678" spans="1:12" ht="15" customHeight="1">
      <c r="A678" s="73">
        <f t="shared" si="10"/>
        <v>677</v>
      </c>
      <c r="B678" s="18">
        <v>7095</v>
      </c>
      <c r="C678" s="73">
        <f t="shared" si="10"/>
        <v>677</v>
      </c>
      <c r="D678" s="18">
        <v>7095</v>
      </c>
      <c r="E678" s="10" t="s">
        <v>129</v>
      </c>
      <c r="F678" s="80" t="s">
        <v>232</v>
      </c>
      <c r="G678" s="7">
        <v>87.3</v>
      </c>
      <c r="H678" s="7">
        <v>92.8</v>
      </c>
      <c r="I678" s="55">
        <v>29.4</v>
      </c>
      <c r="J678" s="55">
        <v>28.6</v>
      </c>
      <c r="K678" s="51">
        <v>28.72</v>
      </c>
      <c r="L678" s="51">
        <v>21.9</v>
      </c>
    </row>
    <row r="679" spans="1:12" ht="15" customHeight="1">
      <c r="A679" s="73">
        <f t="shared" si="10"/>
        <v>678</v>
      </c>
      <c r="B679" s="18">
        <v>7094</v>
      </c>
      <c r="C679" s="73">
        <f t="shared" si="10"/>
        <v>678</v>
      </c>
      <c r="D679" s="18">
        <v>7094</v>
      </c>
      <c r="E679" s="10" t="s">
        <v>221</v>
      </c>
      <c r="F679" s="80" t="s">
        <v>236</v>
      </c>
      <c r="G679" s="7">
        <v>87.5</v>
      </c>
      <c r="H679" s="7">
        <v>90.7</v>
      </c>
      <c r="I679" s="55">
        <v>40.6</v>
      </c>
      <c r="J679" s="63">
        <v>40.479999999999997</v>
      </c>
      <c r="K679" s="51">
        <v>40.479999999999997</v>
      </c>
      <c r="L679" s="51">
        <v>23.2</v>
      </c>
    </row>
    <row r="680" spans="1:12" ht="15" customHeight="1">
      <c r="A680" s="73">
        <f t="shared" si="10"/>
        <v>679</v>
      </c>
      <c r="B680" s="18">
        <v>7117</v>
      </c>
      <c r="C680" s="73">
        <f t="shared" si="10"/>
        <v>679</v>
      </c>
      <c r="D680" s="18">
        <v>7117</v>
      </c>
      <c r="E680" s="10" t="s">
        <v>229</v>
      </c>
      <c r="F680" s="80" t="s">
        <v>230</v>
      </c>
      <c r="G680" s="7">
        <v>91.8</v>
      </c>
      <c r="H680" s="7">
        <v>98.1</v>
      </c>
      <c r="I680" s="55">
        <v>13.1</v>
      </c>
      <c r="J680" s="55">
        <v>12.8</v>
      </c>
      <c r="K680" s="40"/>
      <c r="L680" s="16">
        <v>45</v>
      </c>
    </row>
    <row r="681" spans="1:12" ht="15" customHeight="1">
      <c r="A681" s="73">
        <f t="shared" si="10"/>
        <v>680</v>
      </c>
      <c r="B681" s="18">
        <v>319</v>
      </c>
      <c r="C681" s="73">
        <f t="shared" si="10"/>
        <v>680</v>
      </c>
      <c r="D681" s="18">
        <v>319</v>
      </c>
      <c r="E681" s="10" t="s">
        <v>63</v>
      </c>
      <c r="F681" s="83" t="s">
        <v>191</v>
      </c>
      <c r="G681" s="7">
        <v>97.9</v>
      </c>
      <c r="H681" s="7">
        <v>85.6</v>
      </c>
      <c r="I681" s="55">
        <v>16.600000000000001</v>
      </c>
      <c r="J681" s="55">
        <v>16.2</v>
      </c>
      <c r="K681" s="51">
        <v>16.3</v>
      </c>
      <c r="L681" s="51"/>
    </row>
    <row r="682" spans="1:12" ht="15" customHeight="1">
      <c r="A682" s="73">
        <f t="shared" si="10"/>
        <v>681</v>
      </c>
      <c r="B682" s="18">
        <v>7089</v>
      </c>
      <c r="C682" s="73">
        <f t="shared" si="10"/>
        <v>681</v>
      </c>
      <c r="D682" s="18">
        <v>7089</v>
      </c>
      <c r="E682" s="10" t="s">
        <v>129</v>
      </c>
      <c r="F682" s="80" t="s">
        <v>232</v>
      </c>
      <c r="G682" s="3">
        <v>98</v>
      </c>
      <c r="H682" s="7">
        <v>83.6</v>
      </c>
      <c r="I682" s="55">
        <v>23.5</v>
      </c>
      <c r="J682" s="55">
        <v>23.2</v>
      </c>
      <c r="K682" s="51">
        <v>24.7</v>
      </c>
      <c r="L682" s="51">
        <v>21.8</v>
      </c>
    </row>
    <row r="683" spans="1:12" ht="15" customHeight="1">
      <c r="A683" s="73">
        <f t="shared" si="10"/>
        <v>682</v>
      </c>
      <c r="B683" s="18">
        <v>7080</v>
      </c>
      <c r="C683" s="73">
        <f t="shared" si="10"/>
        <v>682</v>
      </c>
      <c r="D683" s="18">
        <v>7080</v>
      </c>
      <c r="E683" s="10" t="s">
        <v>224</v>
      </c>
      <c r="F683" s="80" t="s">
        <v>140</v>
      </c>
      <c r="G683" s="7">
        <v>96.1</v>
      </c>
      <c r="H683" s="7">
        <v>80.599999999999994</v>
      </c>
      <c r="I683" s="55">
        <v>24.1</v>
      </c>
      <c r="J683" s="55">
        <v>22.9</v>
      </c>
      <c r="K683" s="52">
        <v>12</v>
      </c>
      <c r="L683" s="52">
        <v>10.3</v>
      </c>
    </row>
    <row r="684" spans="1:12" ht="15" customHeight="1">
      <c r="A684" s="73">
        <f t="shared" si="10"/>
        <v>683</v>
      </c>
      <c r="B684" s="18">
        <v>7091</v>
      </c>
      <c r="C684" s="73">
        <f t="shared" si="10"/>
        <v>683</v>
      </c>
      <c r="D684" s="18">
        <v>7091</v>
      </c>
      <c r="E684" s="10" t="s">
        <v>152</v>
      </c>
      <c r="F684" s="80" t="s">
        <v>46</v>
      </c>
      <c r="G684" s="3">
        <v>92</v>
      </c>
      <c r="H684" s="7">
        <v>83.6</v>
      </c>
      <c r="I684" s="55">
        <v>47</v>
      </c>
      <c r="J684" s="63">
        <v>48.16</v>
      </c>
      <c r="K684" s="51">
        <v>48.16</v>
      </c>
      <c r="L684" s="51">
        <v>23.8</v>
      </c>
    </row>
    <row r="685" spans="1:12" ht="15" customHeight="1">
      <c r="A685" s="73">
        <f t="shared" si="10"/>
        <v>684</v>
      </c>
      <c r="B685" s="18">
        <v>7092</v>
      </c>
      <c r="C685" s="73">
        <f t="shared" si="10"/>
        <v>684</v>
      </c>
      <c r="D685" s="18">
        <v>7092</v>
      </c>
      <c r="E685" s="10" t="s">
        <v>233</v>
      </c>
      <c r="F685" s="80" t="s">
        <v>127</v>
      </c>
      <c r="G685" s="7">
        <v>90.4</v>
      </c>
      <c r="H685" s="7">
        <v>83.2</v>
      </c>
      <c r="I685" s="55">
        <v>23</v>
      </c>
      <c r="J685" s="55">
        <v>20.2</v>
      </c>
      <c r="K685" s="51">
        <v>19.8</v>
      </c>
      <c r="L685" s="51">
        <v>15.3</v>
      </c>
    </row>
    <row r="686" spans="1:12" ht="15" customHeight="1">
      <c r="A686" s="73">
        <f t="shared" si="10"/>
        <v>685</v>
      </c>
      <c r="B686" s="18">
        <v>7090</v>
      </c>
      <c r="C686" s="73">
        <f t="shared" si="10"/>
        <v>685</v>
      </c>
      <c r="D686" s="18">
        <v>7090</v>
      </c>
      <c r="E686" s="10" t="s">
        <v>223</v>
      </c>
      <c r="F686" s="80" t="s">
        <v>232</v>
      </c>
      <c r="G686" s="3">
        <v>92</v>
      </c>
      <c r="H686" s="7">
        <v>87.3</v>
      </c>
      <c r="I686" s="55">
        <v>26.5</v>
      </c>
      <c r="J686" s="55">
        <v>26.2</v>
      </c>
      <c r="K686" s="51">
        <v>25.92</v>
      </c>
      <c r="L686" s="51">
        <v>22.4</v>
      </c>
    </row>
    <row r="687" spans="1:12" ht="15" customHeight="1">
      <c r="A687" s="73">
        <v>701</v>
      </c>
      <c r="B687" s="18"/>
      <c r="C687" s="4"/>
      <c r="D687" s="18" t="s">
        <v>262</v>
      </c>
      <c r="E687" s="6" t="s">
        <v>126</v>
      </c>
      <c r="F687" s="86" t="s">
        <v>127</v>
      </c>
      <c r="G687" s="3">
        <v>7.2</v>
      </c>
      <c r="H687" s="55">
        <v>7</v>
      </c>
      <c r="I687" s="55">
        <v>10.9</v>
      </c>
      <c r="J687" s="51"/>
      <c r="K687" s="51"/>
    </row>
    <row r="688" spans="1:12" ht="15" customHeight="1">
      <c r="A688" s="2">
        <v>702</v>
      </c>
      <c r="C688" s="4"/>
      <c r="D688" s="18" t="s">
        <v>262</v>
      </c>
      <c r="E688" s="58" t="s">
        <v>233</v>
      </c>
      <c r="F688" s="80" t="s">
        <v>127</v>
      </c>
      <c r="G688" s="3">
        <v>19.899999999999999</v>
      </c>
      <c r="H688" s="7">
        <v>20</v>
      </c>
      <c r="I688" s="55">
        <v>11</v>
      </c>
      <c r="J688" s="55"/>
      <c r="K688" s="51"/>
      <c r="L688" s="51"/>
    </row>
    <row r="689" spans="1:12" ht="15" customHeight="1">
      <c r="A689" s="2">
        <v>703</v>
      </c>
      <c r="C689" s="4"/>
      <c r="D689" s="18" t="s">
        <v>262</v>
      </c>
      <c r="E689" s="58" t="s">
        <v>36</v>
      </c>
      <c r="F689" s="80" t="s">
        <v>171</v>
      </c>
      <c r="G689" s="3">
        <v>38</v>
      </c>
      <c r="H689" s="7">
        <v>40.5</v>
      </c>
      <c r="I689" s="55">
        <v>10.4</v>
      </c>
      <c r="J689" s="55"/>
      <c r="K689" s="51"/>
      <c r="L689" s="51"/>
    </row>
    <row r="690" spans="1:12" ht="15" customHeight="1">
      <c r="A690" s="2">
        <v>704</v>
      </c>
      <c r="C690" s="4"/>
      <c r="D690" s="18" t="s">
        <v>262</v>
      </c>
      <c r="E690" s="58" t="s">
        <v>24</v>
      </c>
      <c r="F690" s="80" t="s">
        <v>218</v>
      </c>
      <c r="G690" s="3">
        <v>17.5</v>
      </c>
      <c r="H690" s="7">
        <v>41.5</v>
      </c>
      <c r="I690" s="55">
        <v>10.199999999999999</v>
      </c>
      <c r="J690" s="55"/>
      <c r="K690" s="51"/>
      <c r="L690" s="51"/>
    </row>
    <row r="691" spans="1:12" ht="15" customHeight="1">
      <c r="A691" s="2">
        <v>705</v>
      </c>
      <c r="C691" s="4"/>
      <c r="D691" s="18" t="s">
        <v>262</v>
      </c>
      <c r="E691" s="58" t="s">
        <v>142</v>
      </c>
      <c r="F691" s="80" t="s">
        <v>200</v>
      </c>
      <c r="G691" s="3">
        <v>2.8</v>
      </c>
      <c r="H691" s="20">
        <v>74</v>
      </c>
      <c r="I691" s="55">
        <v>10.199999999999999</v>
      </c>
      <c r="J691" s="55"/>
      <c r="K691" s="51"/>
      <c r="L691" s="51"/>
    </row>
    <row r="692" spans="1:12" ht="15" customHeight="1">
      <c r="A692" s="2">
        <v>706</v>
      </c>
      <c r="C692" s="4"/>
      <c r="D692" s="18" t="s">
        <v>262</v>
      </c>
      <c r="E692" s="58" t="s">
        <v>139</v>
      </c>
      <c r="F692" s="80" t="s">
        <v>140</v>
      </c>
      <c r="G692" s="3">
        <v>0.6</v>
      </c>
      <c r="H692" s="7">
        <v>80.900000000000006</v>
      </c>
      <c r="I692" s="55">
        <v>10.3</v>
      </c>
      <c r="J692" s="55"/>
      <c r="K692" s="51"/>
      <c r="L692" s="51"/>
    </row>
    <row r="693" spans="1:12" ht="15" customHeight="1">
      <c r="A693" s="2">
        <v>707</v>
      </c>
      <c r="C693" s="4"/>
      <c r="D693" s="18" t="s">
        <v>262</v>
      </c>
      <c r="E693" s="58" t="s">
        <v>182</v>
      </c>
      <c r="F693" s="81" t="s">
        <v>46</v>
      </c>
      <c r="G693" s="3">
        <v>19.899999999999999</v>
      </c>
      <c r="H693" s="7">
        <v>84</v>
      </c>
      <c r="I693" s="55">
        <v>10.5</v>
      </c>
      <c r="J693" s="55"/>
      <c r="K693" s="51"/>
      <c r="L693" s="51"/>
    </row>
    <row r="694" spans="1:12" ht="15" customHeight="1">
      <c r="A694" s="2">
        <v>708</v>
      </c>
      <c r="C694" s="4"/>
      <c r="D694" s="18" t="s">
        <v>262</v>
      </c>
      <c r="E694" s="58" t="s">
        <v>139</v>
      </c>
      <c r="F694" s="80" t="s">
        <v>140</v>
      </c>
      <c r="G694" s="3">
        <v>21</v>
      </c>
      <c r="H694" s="7">
        <v>89</v>
      </c>
      <c r="I694" s="55">
        <v>10.5</v>
      </c>
      <c r="J694" s="55"/>
      <c r="K694" s="51"/>
      <c r="L694" s="51"/>
    </row>
    <row r="695" spans="1:12" ht="15" customHeight="1">
      <c r="A695" s="2">
        <v>709</v>
      </c>
      <c r="C695" s="4"/>
      <c r="D695" s="18" t="s">
        <v>262</v>
      </c>
      <c r="E695" s="58" t="s">
        <v>126</v>
      </c>
      <c r="F695" s="86" t="s">
        <v>127</v>
      </c>
      <c r="G695" s="3">
        <v>34</v>
      </c>
      <c r="H695" s="7">
        <v>77.900000000000006</v>
      </c>
      <c r="I695" s="55">
        <v>10.5</v>
      </c>
      <c r="J695" s="55"/>
      <c r="K695" s="51"/>
      <c r="L695" s="51"/>
    </row>
    <row r="696" spans="1:12" ht="15" customHeight="1">
      <c r="A696" s="2">
        <v>710</v>
      </c>
      <c r="C696" s="4"/>
      <c r="D696" s="18" t="s">
        <v>262</v>
      </c>
      <c r="E696" s="58" t="s">
        <v>121</v>
      </c>
      <c r="F696" s="81" t="s">
        <v>200</v>
      </c>
      <c r="G696" s="3">
        <v>38</v>
      </c>
      <c r="H696" s="7">
        <v>51</v>
      </c>
      <c r="I696" s="55">
        <v>10.7</v>
      </c>
      <c r="J696" s="55"/>
      <c r="K696" s="51"/>
      <c r="L696" s="51"/>
    </row>
    <row r="697" spans="1:12" ht="15" customHeight="1">
      <c r="A697" s="2">
        <v>711</v>
      </c>
      <c r="C697" s="4"/>
      <c r="D697" s="18" t="s">
        <v>262</v>
      </c>
      <c r="E697" s="58" t="s">
        <v>126</v>
      </c>
      <c r="F697" s="86" t="s">
        <v>127</v>
      </c>
      <c r="G697" s="3">
        <v>26.4</v>
      </c>
      <c r="H697" s="7">
        <v>33.5</v>
      </c>
      <c r="I697" s="55">
        <v>10.1</v>
      </c>
      <c r="J697" s="55"/>
      <c r="K697" s="51"/>
      <c r="L697" s="51"/>
    </row>
    <row r="698" spans="1:12" ht="15" customHeight="1">
      <c r="A698" s="2">
        <v>712</v>
      </c>
      <c r="C698" s="4"/>
      <c r="D698" s="18" t="s">
        <v>262</v>
      </c>
      <c r="E698" s="58" t="s">
        <v>249</v>
      </c>
      <c r="F698" s="80" t="s">
        <v>140</v>
      </c>
      <c r="G698" s="3">
        <v>25</v>
      </c>
      <c r="H698" s="7">
        <v>35</v>
      </c>
      <c r="I698" s="55">
        <v>11.2</v>
      </c>
      <c r="J698" s="55"/>
      <c r="K698" s="51"/>
      <c r="L698" s="51"/>
    </row>
    <row r="699" spans="1:12" ht="15" customHeight="1">
      <c r="A699" s="2">
        <v>713</v>
      </c>
      <c r="C699" s="4"/>
      <c r="D699" s="18" t="s">
        <v>262</v>
      </c>
      <c r="E699" s="58" t="s">
        <v>0</v>
      </c>
      <c r="F699" s="80" t="s">
        <v>45</v>
      </c>
      <c r="G699" s="3">
        <v>38</v>
      </c>
      <c r="H699" s="7">
        <v>51.7</v>
      </c>
      <c r="I699" s="55">
        <v>10.3</v>
      </c>
      <c r="J699" s="55"/>
      <c r="K699" s="51"/>
      <c r="L699" s="51"/>
    </row>
    <row r="700" spans="1:12" ht="15" customHeight="1">
      <c r="A700" s="2">
        <v>714</v>
      </c>
      <c r="C700" s="4"/>
      <c r="D700" s="18" t="s">
        <v>262</v>
      </c>
      <c r="E700" s="58" t="s">
        <v>251</v>
      </c>
      <c r="F700" s="86" t="s">
        <v>171</v>
      </c>
      <c r="G700" s="3">
        <v>38.1</v>
      </c>
      <c r="H700" s="7">
        <v>51.7</v>
      </c>
      <c r="I700" s="55">
        <v>10.5</v>
      </c>
      <c r="J700" s="55"/>
      <c r="K700" s="51"/>
      <c r="L700" s="51"/>
    </row>
    <row r="701" spans="1:12" ht="15" customHeight="1">
      <c r="A701" s="2">
        <v>715</v>
      </c>
      <c r="C701" s="4"/>
      <c r="D701" s="18" t="s">
        <v>262</v>
      </c>
      <c r="E701" s="58" t="s">
        <v>252</v>
      </c>
      <c r="F701" s="81" t="s">
        <v>200</v>
      </c>
      <c r="G701" s="3">
        <v>39.6</v>
      </c>
      <c r="H701" s="7">
        <v>32</v>
      </c>
      <c r="I701" s="55">
        <v>10.199999999999999</v>
      </c>
      <c r="J701" s="55"/>
      <c r="K701" s="51"/>
      <c r="L701" s="51"/>
    </row>
    <row r="702" spans="1:12" ht="15" customHeight="1">
      <c r="A702" s="2">
        <v>716</v>
      </c>
      <c r="C702" s="4"/>
      <c r="D702" s="18" t="s">
        <v>262</v>
      </c>
      <c r="E702" s="58" t="s">
        <v>253</v>
      </c>
      <c r="F702" s="80" t="s">
        <v>215</v>
      </c>
      <c r="G702" s="3">
        <v>38</v>
      </c>
      <c r="H702" s="7">
        <v>33.9</v>
      </c>
      <c r="I702" s="55">
        <v>10.199999999999999</v>
      </c>
      <c r="J702" s="55"/>
      <c r="K702" s="51"/>
      <c r="L702" s="51"/>
    </row>
    <row r="703" spans="1:12" ht="15" customHeight="1">
      <c r="A703" s="2">
        <v>717</v>
      </c>
      <c r="C703" s="4"/>
      <c r="D703" s="18" t="s">
        <v>262</v>
      </c>
      <c r="E703" s="10" t="s">
        <v>111</v>
      </c>
      <c r="F703" s="81" t="s">
        <v>25</v>
      </c>
      <c r="G703" s="3">
        <v>36.6</v>
      </c>
      <c r="H703" s="7">
        <v>37.799999999999997</v>
      </c>
      <c r="I703" s="55">
        <v>10.3</v>
      </c>
      <c r="J703" s="55"/>
      <c r="K703" s="51"/>
      <c r="L703" s="51"/>
    </row>
    <row r="704" spans="1:12" ht="15" customHeight="1">
      <c r="A704" s="2">
        <v>718</v>
      </c>
      <c r="C704" s="4"/>
      <c r="D704" s="18" t="s">
        <v>262</v>
      </c>
      <c r="E704" s="58" t="s">
        <v>254</v>
      </c>
      <c r="F704" s="80" t="s">
        <v>32</v>
      </c>
      <c r="G704" s="3">
        <v>45</v>
      </c>
      <c r="H704" s="7">
        <v>50.4</v>
      </c>
      <c r="I704" s="55">
        <v>10.1</v>
      </c>
      <c r="J704" s="55"/>
      <c r="K704" s="51"/>
      <c r="L704" s="51"/>
    </row>
    <row r="705" spans="1:12" ht="15" customHeight="1">
      <c r="A705" s="2">
        <v>719</v>
      </c>
      <c r="B705" s="3">
        <v>5071</v>
      </c>
      <c r="C705" s="4" t="s">
        <v>196</v>
      </c>
      <c r="D705" s="18" t="s">
        <v>262</v>
      </c>
      <c r="E705" s="10" t="s">
        <v>195</v>
      </c>
      <c r="F705" s="81" t="s">
        <v>25</v>
      </c>
      <c r="G705" s="3">
        <v>33</v>
      </c>
      <c r="H705" s="7">
        <v>78</v>
      </c>
      <c r="I705" s="55">
        <v>20.7</v>
      </c>
      <c r="J705" s="55"/>
      <c r="K705" s="51"/>
      <c r="L705" s="51"/>
    </row>
    <row r="706" spans="1:12" ht="15" customHeight="1">
      <c r="A706" s="2">
        <v>720</v>
      </c>
      <c r="C706" s="4"/>
      <c r="D706" s="18" t="s">
        <v>262</v>
      </c>
      <c r="E706" s="58" t="s">
        <v>255</v>
      </c>
      <c r="F706" s="86" t="s">
        <v>261</v>
      </c>
      <c r="G706" s="3">
        <v>45.9</v>
      </c>
      <c r="H706" s="7">
        <v>85</v>
      </c>
      <c r="I706" s="55">
        <v>10.8</v>
      </c>
      <c r="J706" s="55"/>
      <c r="K706" s="51"/>
      <c r="L706" s="51"/>
    </row>
    <row r="707" spans="1:12" ht="15" customHeight="1">
      <c r="A707" s="2">
        <v>721</v>
      </c>
      <c r="C707" s="4"/>
      <c r="D707" s="18" t="s">
        <v>262</v>
      </c>
      <c r="E707" s="58" t="s">
        <v>111</v>
      </c>
      <c r="F707" s="81" t="s">
        <v>25</v>
      </c>
      <c r="G707" s="3">
        <v>65.3</v>
      </c>
      <c r="H707" s="7">
        <v>59</v>
      </c>
      <c r="I707" s="55">
        <v>11.2</v>
      </c>
      <c r="J707" s="55"/>
      <c r="K707" s="51"/>
      <c r="L707" s="51"/>
    </row>
    <row r="708" spans="1:12" ht="15" customHeight="1">
      <c r="A708" s="2">
        <v>722</v>
      </c>
      <c r="C708" s="4"/>
      <c r="D708" s="18" t="s">
        <v>262</v>
      </c>
      <c r="E708" s="58" t="s">
        <v>126</v>
      </c>
      <c r="F708" s="86" t="s">
        <v>127</v>
      </c>
      <c r="G708" s="3">
        <v>60</v>
      </c>
      <c r="H708" s="7">
        <v>64</v>
      </c>
      <c r="I708" s="55">
        <v>10.199999999999999</v>
      </c>
      <c r="J708" s="55"/>
      <c r="K708" s="51"/>
      <c r="L708" s="51"/>
    </row>
    <row r="709" spans="1:12" ht="15" customHeight="1">
      <c r="A709" s="2">
        <v>723</v>
      </c>
      <c r="C709" s="4"/>
      <c r="D709" s="18" t="s">
        <v>262</v>
      </c>
      <c r="E709" s="58" t="s">
        <v>111</v>
      </c>
      <c r="F709" s="81" t="s">
        <v>25</v>
      </c>
      <c r="G709" s="3">
        <v>49</v>
      </c>
      <c r="H709" s="7">
        <v>72.099999999999994</v>
      </c>
      <c r="I709" s="55">
        <v>10.3</v>
      </c>
      <c r="J709" s="55"/>
      <c r="K709" s="51"/>
      <c r="L709" s="51"/>
    </row>
    <row r="710" spans="1:12" ht="15" customHeight="1">
      <c r="A710" s="2">
        <v>724</v>
      </c>
      <c r="C710" s="4"/>
      <c r="D710" s="18" t="s">
        <v>262</v>
      </c>
      <c r="E710" s="58" t="s">
        <v>242</v>
      </c>
      <c r="F710" s="80" t="s">
        <v>200</v>
      </c>
      <c r="G710" s="3">
        <v>90.8</v>
      </c>
      <c r="H710" s="7">
        <v>42.2</v>
      </c>
      <c r="I710" s="55">
        <v>10.199999999999999</v>
      </c>
      <c r="J710" s="55"/>
      <c r="K710" s="51"/>
      <c r="L710" s="51"/>
    </row>
    <row r="711" spans="1:12" ht="15" customHeight="1">
      <c r="A711" s="2">
        <v>725</v>
      </c>
      <c r="C711" s="4"/>
      <c r="D711" s="18" t="s">
        <v>262</v>
      </c>
      <c r="E711" s="10" t="s">
        <v>104</v>
      </c>
      <c r="F711" s="80" t="s">
        <v>140</v>
      </c>
      <c r="G711" s="3">
        <v>83.6</v>
      </c>
      <c r="H711" s="7">
        <v>60</v>
      </c>
      <c r="I711" s="55">
        <v>10.7</v>
      </c>
      <c r="J711" s="55"/>
      <c r="K711" s="51"/>
      <c r="L711" s="51"/>
    </row>
    <row r="712" spans="1:12" ht="15" customHeight="1">
      <c r="A712" s="2">
        <v>726</v>
      </c>
      <c r="C712" s="4"/>
      <c r="D712" s="18" t="s">
        <v>262</v>
      </c>
      <c r="E712" s="10" t="s">
        <v>129</v>
      </c>
      <c r="F712" s="81" t="s">
        <v>232</v>
      </c>
      <c r="G712" s="3">
        <v>94.5</v>
      </c>
      <c r="H712" s="7">
        <v>80</v>
      </c>
      <c r="I712" s="55">
        <v>10.3</v>
      </c>
      <c r="J712" s="55"/>
      <c r="K712" s="51"/>
      <c r="L712" s="51"/>
    </row>
    <row r="713" spans="1:12" ht="15" customHeight="1">
      <c r="A713" s="2">
        <v>727</v>
      </c>
      <c r="B713" s="3">
        <v>7044</v>
      </c>
      <c r="C713" s="4" t="s">
        <v>168</v>
      </c>
      <c r="D713" s="18" t="s">
        <v>262</v>
      </c>
      <c r="E713" s="10" t="s">
        <v>139</v>
      </c>
      <c r="F713" s="80" t="s">
        <v>140</v>
      </c>
      <c r="G713" s="7">
        <v>71.599999999999994</v>
      </c>
      <c r="H713" s="7">
        <v>78.5</v>
      </c>
      <c r="I713" s="55">
        <v>17.2</v>
      </c>
      <c r="J713" s="55">
        <v>17.100000000000001</v>
      </c>
      <c r="K713" s="51">
        <v>17.100000000000001</v>
      </c>
      <c r="L713" s="51">
        <v>17.600000000000001</v>
      </c>
    </row>
    <row r="714" spans="1:12" ht="15" customHeight="1">
      <c r="A714" s="2">
        <v>728</v>
      </c>
      <c r="C714" s="4"/>
      <c r="D714" s="18" t="s">
        <v>262</v>
      </c>
      <c r="E714" s="58" t="s">
        <v>126</v>
      </c>
      <c r="F714" s="86" t="s">
        <v>127</v>
      </c>
      <c r="G714" s="3">
        <v>63.1</v>
      </c>
      <c r="H714" s="7">
        <v>85.2</v>
      </c>
      <c r="I714" s="55">
        <v>10.1</v>
      </c>
      <c r="J714" s="55"/>
      <c r="K714" s="51"/>
      <c r="L714" s="51"/>
    </row>
    <row r="715" spans="1:12" ht="15" customHeight="1">
      <c r="A715" s="2">
        <v>729</v>
      </c>
      <c r="C715" s="4"/>
      <c r="D715" s="18" t="s">
        <v>262</v>
      </c>
      <c r="E715" s="58" t="s">
        <v>233</v>
      </c>
      <c r="F715" s="80" t="s">
        <v>127</v>
      </c>
      <c r="G715" s="3">
        <v>91.5</v>
      </c>
      <c r="H715" s="7">
        <v>98.5</v>
      </c>
      <c r="I715" s="55">
        <v>10</v>
      </c>
      <c r="J715" s="55"/>
      <c r="K715" s="51"/>
      <c r="L715" s="51"/>
    </row>
    <row r="716" spans="1:12" ht="15" customHeight="1">
      <c r="A716" s="2">
        <v>730</v>
      </c>
      <c r="C716" s="4"/>
      <c r="D716" s="18" t="s">
        <v>262</v>
      </c>
      <c r="E716" s="58" t="s">
        <v>170</v>
      </c>
      <c r="F716" s="80" t="s">
        <v>171</v>
      </c>
      <c r="G716" s="3">
        <v>98</v>
      </c>
      <c r="H716" s="7">
        <v>99</v>
      </c>
      <c r="I716" s="55">
        <v>10.1</v>
      </c>
      <c r="J716" s="55"/>
      <c r="K716" s="51"/>
      <c r="L716" s="51"/>
    </row>
    <row r="717" spans="1:12" ht="15" customHeight="1">
      <c r="A717" s="2">
        <v>901</v>
      </c>
      <c r="B717" s="3">
        <v>6078</v>
      </c>
      <c r="C717" s="4" t="s">
        <v>107</v>
      </c>
      <c r="D717" s="3">
        <v>6078</v>
      </c>
      <c r="E717" s="10" t="s">
        <v>243</v>
      </c>
      <c r="F717" s="88" t="s">
        <v>244</v>
      </c>
      <c r="H717" s="7"/>
      <c r="I717" s="55">
        <v>17.899999999999999</v>
      </c>
      <c r="J717" s="3">
        <v>17.8</v>
      </c>
      <c r="K717" s="51">
        <v>17.600000000000001</v>
      </c>
      <c r="L717" s="51">
        <v>15.2</v>
      </c>
    </row>
    <row r="718" spans="1:12" ht="15" customHeight="1">
      <c r="A718" s="2">
        <v>902</v>
      </c>
      <c r="B718" s="3">
        <v>6079</v>
      </c>
      <c r="C718" s="4" t="s">
        <v>107</v>
      </c>
      <c r="D718" s="3">
        <v>6079</v>
      </c>
      <c r="E718" s="10" t="s">
        <v>111</v>
      </c>
      <c r="F718" s="81" t="s">
        <v>25</v>
      </c>
      <c r="G718" s="3">
        <v>78.099999999999994</v>
      </c>
      <c r="H718" s="3">
        <v>101.2</v>
      </c>
      <c r="I718" s="3">
        <v>26.3</v>
      </c>
      <c r="J718" s="55">
        <v>25.6</v>
      </c>
      <c r="K718" s="51">
        <v>24.9</v>
      </c>
      <c r="L718" s="51">
        <v>18.399999999999999</v>
      </c>
    </row>
    <row r="719" spans="1:12" ht="15" customHeight="1">
      <c r="A719" s="2">
        <v>903</v>
      </c>
      <c r="B719" s="3">
        <v>6080</v>
      </c>
      <c r="C719" s="4" t="s">
        <v>107</v>
      </c>
      <c r="D719" s="3">
        <v>6080</v>
      </c>
      <c r="E719" s="10" t="s">
        <v>243</v>
      </c>
      <c r="F719" s="88" t="s">
        <v>244</v>
      </c>
      <c r="G719" s="3">
        <v>76</v>
      </c>
      <c r="H719" s="3">
        <v>101.5</v>
      </c>
      <c r="I719" s="3">
        <v>29.5</v>
      </c>
      <c r="J719" s="3">
        <v>29.3</v>
      </c>
      <c r="K719" s="51">
        <v>28.79</v>
      </c>
      <c r="L719" s="51">
        <v>17.3</v>
      </c>
    </row>
    <row r="720" spans="1:12" ht="15" customHeight="1">
      <c r="A720" s="2">
        <v>904</v>
      </c>
      <c r="B720" s="3">
        <v>6081</v>
      </c>
      <c r="C720" s="4" t="s">
        <v>107</v>
      </c>
      <c r="D720" s="3">
        <v>6081</v>
      </c>
      <c r="E720" s="10" t="s">
        <v>111</v>
      </c>
      <c r="F720" s="81" t="s">
        <v>25</v>
      </c>
      <c r="G720" s="7">
        <v>74.599999999999994</v>
      </c>
      <c r="H720" s="3">
        <v>102.2</v>
      </c>
      <c r="I720" s="3">
        <v>23.9</v>
      </c>
      <c r="J720" s="3">
        <v>23.7</v>
      </c>
      <c r="K720" s="51">
        <v>22.6</v>
      </c>
      <c r="L720" s="51">
        <v>17.100000000000001</v>
      </c>
    </row>
    <row r="721" spans="1:12" ht="15" customHeight="1">
      <c r="A721" s="2">
        <v>905</v>
      </c>
      <c r="B721" s="3">
        <v>6083</v>
      </c>
      <c r="C721" s="4" t="s">
        <v>107</v>
      </c>
      <c r="D721" s="3">
        <v>6083</v>
      </c>
      <c r="E721" s="10" t="s">
        <v>126</v>
      </c>
      <c r="F721" s="86" t="s">
        <v>127</v>
      </c>
      <c r="G721" s="7">
        <v>72.2</v>
      </c>
      <c r="H721" s="3">
        <v>100.4</v>
      </c>
      <c r="I721" s="3">
        <v>15.6</v>
      </c>
      <c r="J721" s="3">
        <v>15.6</v>
      </c>
      <c r="K721" s="51">
        <v>15</v>
      </c>
      <c r="L721" s="51">
        <v>14.4</v>
      </c>
    </row>
    <row r="722" spans="1:12" ht="15" customHeight="1">
      <c r="A722" s="2">
        <v>906</v>
      </c>
      <c r="B722" s="3">
        <v>6085</v>
      </c>
      <c r="C722" s="4" t="s">
        <v>107</v>
      </c>
      <c r="D722" s="3">
        <v>6085</v>
      </c>
      <c r="E722" s="10" t="s">
        <v>126</v>
      </c>
      <c r="F722" s="86" t="s">
        <v>127</v>
      </c>
      <c r="G722" s="7">
        <v>70.099999999999994</v>
      </c>
      <c r="H722" s="3">
        <v>103.1</v>
      </c>
      <c r="I722" s="3">
        <v>22</v>
      </c>
      <c r="J722" s="3">
        <v>21.7</v>
      </c>
      <c r="K722" s="51">
        <v>22.15</v>
      </c>
      <c r="L722" s="51">
        <v>16.399999999999999</v>
      </c>
    </row>
    <row r="723" spans="1:12" ht="15" customHeight="1">
      <c r="A723" s="2">
        <v>907</v>
      </c>
      <c r="B723" s="3">
        <v>6086</v>
      </c>
      <c r="C723" s="4" t="s">
        <v>107</v>
      </c>
      <c r="D723" s="3">
        <v>6086</v>
      </c>
      <c r="E723" s="10" t="s">
        <v>139</v>
      </c>
      <c r="F723" s="80" t="s">
        <v>140</v>
      </c>
      <c r="G723" s="7">
        <v>67.2</v>
      </c>
      <c r="H723" s="3">
        <v>100.2</v>
      </c>
      <c r="I723" s="3">
        <v>13.4</v>
      </c>
      <c r="J723" s="3">
        <v>13.4</v>
      </c>
      <c r="K723" s="51">
        <v>13.4</v>
      </c>
      <c r="L723" s="51">
        <v>15.4</v>
      </c>
    </row>
    <row r="724" spans="1:12" ht="15" customHeight="1">
      <c r="A724" s="2">
        <v>908</v>
      </c>
      <c r="B724" s="3">
        <v>6087</v>
      </c>
      <c r="C724" s="4" t="s">
        <v>107</v>
      </c>
      <c r="D724" s="3">
        <v>6087</v>
      </c>
      <c r="E724" s="10" t="s">
        <v>126</v>
      </c>
      <c r="F724" s="86" t="s">
        <v>127</v>
      </c>
      <c r="G724" s="7">
        <v>66.900000000000006</v>
      </c>
      <c r="H724" s="3">
        <v>101.3</v>
      </c>
      <c r="I724" s="3">
        <v>10.3</v>
      </c>
      <c r="J724" s="3">
        <v>10.1</v>
      </c>
      <c r="K724" s="51">
        <v>10.4</v>
      </c>
      <c r="L724" s="51">
        <v>7.6179433222304702</v>
      </c>
    </row>
    <row r="725" spans="1:12" ht="15" customHeight="1">
      <c r="A725" s="2">
        <v>909</v>
      </c>
      <c r="B725" s="3">
        <v>6089</v>
      </c>
      <c r="C725" s="4" t="s">
        <v>107</v>
      </c>
      <c r="D725" s="3">
        <v>6089</v>
      </c>
      <c r="E725" s="10" t="s">
        <v>126</v>
      </c>
      <c r="F725" s="86" t="s">
        <v>127</v>
      </c>
      <c r="G725" s="7">
        <v>66.099999999999994</v>
      </c>
      <c r="H725" s="3">
        <v>101.6</v>
      </c>
      <c r="I725" s="3">
        <v>19.600000000000001</v>
      </c>
      <c r="J725" s="3">
        <v>19.5</v>
      </c>
      <c r="K725" s="51">
        <v>20.399999999999999</v>
      </c>
      <c r="L725" s="51">
        <v>18.3</v>
      </c>
    </row>
    <row r="726" spans="1:12" ht="15" customHeight="1">
      <c r="A726" s="2">
        <v>910</v>
      </c>
      <c r="B726" s="3">
        <v>310</v>
      </c>
      <c r="C726" s="4" t="s">
        <v>107</v>
      </c>
      <c r="D726" s="3">
        <v>310</v>
      </c>
      <c r="E726" s="10" t="s">
        <v>126</v>
      </c>
      <c r="F726" s="86" t="s">
        <v>127</v>
      </c>
      <c r="G726" s="7">
        <v>62.5</v>
      </c>
      <c r="H726" s="3">
        <v>101.6</v>
      </c>
      <c r="I726" s="3">
        <v>11.7</v>
      </c>
      <c r="J726" s="3">
        <v>11.6</v>
      </c>
      <c r="K726" s="51">
        <v>10.8</v>
      </c>
      <c r="L726" s="51">
        <v>14.3</v>
      </c>
    </row>
    <row r="727" spans="1:12" ht="15" customHeight="1">
      <c r="A727" s="2">
        <v>911</v>
      </c>
      <c r="B727" s="3">
        <v>6090</v>
      </c>
      <c r="C727" s="4" t="s">
        <v>107</v>
      </c>
      <c r="D727" s="3">
        <v>6090</v>
      </c>
      <c r="E727" s="10" t="s">
        <v>129</v>
      </c>
      <c r="F727" s="81" t="s">
        <v>232</v>
      </c>
      <c r="G727" s="7">
        <v>60.9</v>
      </c>
      <c r="H727" s="3">
        <v>102.5</v>
      </c>
      <c r="I727" s="3">
        <v>42.6</v>
      </c>
      <c r="J727" s="63">
        <v>41.46</v>
      </c>
      <c r="K727" s="51">
        <v>41.46</v>
      </c>
      <c r="L727" s="51">
        <v>21.1</v>
      </c>
    </row>
    <row r="728" spans="1:12" ht="15" customHeight="1">
      <c r="A728" s="2">
        <v>912</v>
      </c>
      <c r="B728" s="3">
        <v>6091</v>
      </c>
      <c r="C728" s="4" t="s">
        <v>107</v>
      </c>
      <c r="D728" s="3">
        <v>6091</v>
      </c>
      <c r="E728" s="10" t="s">
        <v>136</v>
      </c>
      <c r="F728" s="80" t="s">
        <v>113</v>
      </c>
      <c r="G728" s="7">
        <v>59.9</v>
      </c>
      <c r="H728" s="3">
        <v>103.5</v>
      </c>
      <c r="I728" s="3">
        <v>12.5</v>
      </c>
      <c r="J728" s="3">
        <v>12</v>
      </c>
      <c r="K728" s="51">
        <v>12</v>
      </c>
      <c r="L728" s="51">
        <v>9.1</v>
      </c>
    </row>
    <row r="729" spans="1:12" ht="15" customHeight="1">
      <c r="A729" s="2">
        <v>913</v>
      </c>
      <c r="B729" s="3">
        <v>6093</v>
      </c>
      <c r="C729" s="4" t="s">
        <v>107</v>
      </c>
      <c r="D729" s="3">
        <v>6093</v>
      </c>
      <c r="E729" s="10" t="s">
        <v>11</v>
      </c>
      <c r="F729" s="80" t="s">
        <v>127</v>
      </c>
      <c r="G729" s="7">
        <v>59.6</v>
      </c>
      <c r="H729" s="18">
        <v>101.6</v>
      </c>
      <c r="I729" s="3">
        <v>16.100000000000001</v>
      </c>
      <c r="J729" s="3">
        <v>16.100000000000001</v>
      </c>
      <c r="K729" s="51">
        <v>15.9</v>
      </c>
      <c r="L729" s="51">
        <v>12.6</v>
      </c>
    </row>
    <row r="730" spans="1:12" ht="15" customHeight="1">
      <c r="A730" s="2">
        <v>914</v>
      </c>
      <c r="B730" s="3">
        <v>6097</v>
      </c>
      <c r="C730" s="4" t="s">
        <v>107</v>
      </c>
      <c r="D730" s="3">
        <v>6097</v>
      </c>
      <c r="E730" s="10" t="s">
        <v>78</v>
      </c>
      <c r="F730" s="86" t="s">
        <v>236</v>
      </c>
      <c r="G730" s="3">
        <v>57</v>
      </c>
      <c r="H730" s="3">
        <v>103.3</v>
      </c>
      <c r="I730" s="3">
        <v>50.1</v>
      </c>
      <c r="J730" s="3">
        <v>49.2</v>
      </c>
      <c r="K730" s="51">
        <v>47.9</v>
      </c>
      <c r="L730" s="51">
        <v>22.9</v>
      </c>
    </row>
    <row r="731" spans="1:12" ht="15" customHeight="1">
      <c r="A731" s="2">
        <v>915</v>
      </c>
      <c r="B731" s="3">
        <v>6099</v>
      </c>
      <c r="C731" s="4" t="s">
        <v>107</v>
      </c>
      <c r="D731" s="3">
        <v>6099</v>
      </c>
      <c r="E731" s="10" t="s">
        <v>139</v>
      </c>
      <c r="F731" s="80" t="s">
        <v>140</v>
      </c>
      <c r="G731" s="7">
        <v>50.5</v>
      </c>
      <c r="H731" s="18">
        <v>103.8</v>
      </c>
      <c r="I731" s="3">
        <v>17.7</v>
      </c>
      <c r="J731" s="3">
        <v>16.100000000000001</v>
      </c>
      <c r="K731" s="51">
        <v>17</v>
      </c>
      <c r="L731" s="51">
        <v>13.9</v>
      </c>
    </row>
    <row r="732" spans="1:12" ht="15" customHeight="1">
      <c r="A732" s="2">
        <v>916</v>
      </c>
      <c r="B732" s="3">
        <v>6102</v>
      </c>
      <c r="C732" s="4" t="s">
        <v>107</v>
      </c>
      <c r="D732" s="3">
        <v>6102</v>
      </c>
      <c r="E732" s="10" t="s">
        <v>217</v>
      </c>
      <c r="F732" s="80" t="s">
        <v>218</v>
      </c>
      <c r="G732" s="7">
        <v>43.7</v>
      </c>
      <c r="H732" s="3">
        <v>100.4</v>
      </c>
      <c r="I732" s="3">
        <v>12.5</v>
      </c>
      <c r="J732" s="3">
        <v>12.5</v>
      </c>
      <c r="K732" s="51">
        <v>12.2</v>
      </c>
      <c r="L732" s="51">
        <v>13.3</v>
      </c>
    </row>
    <row r="733" spans="1:12" ht="15" customHeight="1">
      <c r="A733" s="2">
        <v>917</v>
      </c>
      <c r="B733" s="7">
        <v>5089</v>
      </c>
      <c r="C733" s="4" t="s">
        <v>107</v>
      </c>
      <c r="D733" s="55">
        <v>5089</v>
      </c>
      <c r="E733" s="10" t="s">
        <v>79</v>
      </c>
      <c r="F733" s="86" t="s">
        <v>143</v>
      </c>
      <c r="G733" s="7">
        <v>41.6</v>
      </c>
      <c r="H733" s="3">
        <v>100.8</v>
      </c>
      <c r="I733" s="3">
        <v>83.6</v>
      </c>
      <c r="J733" s="55"/>
      <c r="K733" s="51"/>
      <c r="L733" s="51"/>
    </row>
    <row r="734" spans="1:12" ht="15" customHeight="1">
      <c r="A734" s="2">
        <v>918</v>
      </c>
      <c r="B734" s="3">
        <v>1080</v>
      </c>
      <c r="C734" s="4" t="s">
        <v>14</v>
      </c>
      <c r="D734" s="18">
        <v>5028</v>
      </c>
      <c r="E734" s="10" t="s">
        <v>97</v>
      </c>
      <c r="F734" s="80" t="s">
        <v>204</v>
      </c>
      <c r="G734" s="7">
        <v>36.6</v>
      </c>
      <c r="H734" s="3">
        <v>101.2</v>
      </c>
      <c r="I734" s="3">
        <v>49.8</v>
      </c>
      <c r="J734" s="3">
        <v>49.6</v>
      </c>
      <c r="K734" s="51">
        <v>46.56</v>
      </c>
      <c r="L734" s="51">
        <v>23.9</v>
      </c>
    </row>
    <row r="735" spans="1:12" ht="15" customHeight="1">
      <c r="A735" s="2">
        <v>919</v>
      </c>
      <c r="B735" s="3">
        <v>10051</v>
      </c>
      <c r="C735" s="4" t="s">
        <v>14</v>
      </c>
      <c r="D735" s="3">
        <v>1080</v>
      </c>
      <c r="E735" s="10" t="s">
        <v>220</v>
      </c>
      <c r="F735" s="80" t="s">
        <v>45</v>
      </c>
      <c r="G735" s="3">
        <v>-1</v>
      </c>
      <c r="H735" s="3">
        <v>69</v>
      </c>
      <c r="I735" s="3">
        <v>42.5</v>
      </c>
      <c r="J735" s="3">
        <v>42.4</v>
      </c>
      <c r="K735" s="51">
        <v>41.79</v>
      </c>
      <c r="L735" s="51">
        <v>29.2</v>
      </c>
    </row>
    <row r="736" spans="1:12" ht="15" customHeight="1">
      <c r="A736" s="2">
        <v>920</v>
      </c>
      <c r="B736" s="3">
        <v>10050</v>
      </c>
      <c r="C736" s="4" t="s">
        <v>14</v>
      </c>
      <c r="D736" s="3">
        <v>10051</v>
      </c>
      <c r="E736" s="10" t="s">
        <v>142</v>
      </c>
      <c r="F736" s="80" t="s">
        <v>200</v>
      </c>
      <c r="G736" s="3">
        <v>-2.2000000000000002</v>
      </c>
      <c r="H736" s="3">
        <v>64.400000000000006</v>
      </c>
      <c r="I736" s="3">
        <v>15.7</v>
      </c>
      <c r="J736" s="3">
        <v>15.8</v>
      </c>
      <c r="K736" s="51">
        <v>15.8</v>
      </c>
      <c r="L736" s="51">
        <v>11.980414193927562</v>
      </c>
    </row>
    <row r="737" spans="1:12" ht="15" customHeight="1">
      <c r="A737" s="2">
        <v>921</v>
      </c>
      <c r="B737" s="3">
        <v>4065</v>
      </c>
      <c r="C737" s="4" t="s">
        <v>14</v>
      </c>
      <c r="D737" s="3">
        <v>10050</v>
      </c>
      <c r="E737" s="10" t="s">
        <v>184</v>
      </c>
      <c r="F737" s="80" t="s">
        <v>204</v>
      </c>
      <c r="G737" s="3">
        <v>-1.7</v>
      </c>
      <c r="H737" s="3">
        <v>62.7</v>
      </c>
      <c r="I737" s="3">
        <v>78.099999999999994</v>
      </c>
      <c r="J737" s="63">
        <v>74.64</v>
      </c>
      <c r="K737" s="51">
        <v>74.64</v>
      </c>
      <c r="L737" s="51">
        <v>33.799999999999997</v>
      </c>
    </row>
    <row r="738" spans="1:12" ht="15" customHeight="1">
      <c r="A738" s="2">
        <v>922</v>
      </c>
      <c r="B738" s="3">
        <v>4066</v>
      </c>
      <c r="C738" s="4" t="s">
        <v>14</v>
      </c>
      <c r="D738" s="3">
        <v>4065</v>
      </c>
      <c r="E738" s="10" t="s">
        <v>220</v>
      </c>
      <c r="F738" s="80" t="s">
        <v>45</v>
      </c>
      <c r="G738" s="3">
        <v>-1</v>
      </c>
      <c r="H738" s="3">
        <v>59.4</v>
      </c>
      <c r="I738" s="3">
        <v>73.900000000000006</v>
      </c>
      <c r="J738" s="3">
        <v>72.7</v>
      </c>
      <c r="K738" s="51">
        <v>71.069999999999993</v>
      </c>
      <c r="L738" s="51">
        <v>29.3</v>
      </c>
    </row>
    <row r="739" spans="1:12" ht="15" customHeight="1">
      <c r="A739" s="2">
        <v>923</v>
      </c>
      <c r="B739" s="3">
        <v>4068</v>
      </c>
      <c r="C739" s="4" t="s">
        <v>14</v>
      </c>
      <c r="D739" s="3">
        <v>4066</v>
      </c>
      <c r="E739" s="10" t="s">
        <v>139</v>
      </c>
      <c r="F739" s="80" t="s">
        <v>140</v>
      </c>
      <c r="G739" s="3">
        <v>-2.2999999999999998</v>
      </c>
      <c r="H739" s="3">
        <v>58.5</v>
      </c>
      <c r="I739" s="3">
        <v>15.6</v>
      </c>
      <c r="J739" s="3">
        <v>15.4</v>
      </c>
      <c r="K739" s="51">
        <v>15.4</v>
      </c>
      <c r="L739" s="51">
        <v>14.514779001412787</v>
      </c>
    </row>
    <row r="740" spans="1:12" ht="15" customHeight="1">
      <c r="A740" s="2">
        <v>924</v>
      </c>
      <c r="B740" s="3">
        <v>4067</v>
      </c>
      <c r="C740" s="4" t="s">
        <v>14</v>
      </c>
      <c r="D740" s="3">
        <v>4068</v>
      </c>
      <c r="E740" s="58" t="s">
        <v>137</v>
      </c>
      <c r="F740" s="80" t="s">
        <v>138</v>
      </c>
      <c r="G740" s="3">
        <v>-1.2</v>
      </c>
      <c r="H740" s="18">
        <v>55</v>
      </c>
      <c r="I740" s="3">
        <v>49.3</v>
      </c>
      <c r="J740" s="63">
        <v>45.56</v>
      </c>
      <c r="K740" s="51">
        <v>45.56</v>
      </c>
      <c r="L740" s="51">
        <v>34.799999999999997</v>
      </c>
    </row>
    <row r="741" spans="1:12" ht="15" customHeight="1">
      <c r="A741" s="2">
        <v>925</v>
      </c>
      <c r="B741" s="3">
        <v>10047</v>
      </c>
      <c r="C741" s="4" t="s">
        <v>14</v>
      </c>
      <c r="D741" s="3">
        <v>4067</v>
      </c>
      <c r="E741" s="10" t="s">
        <v>111</v>
      </c>
      <c r="F741" s="81" t="s">
        <v>25</v>
      </c>
      <c r="G741" s="3">
        <v>-1.8</v>
      </c>
      <c r="H741" s="3">
        <v>54.9</v>
      </c>
      <c r="I741" s="3">
        <v>11.8</v>
      </c>
      <c r="J741" s="3">
        <v>11.8</v>
      </c>
      <c r="K741" s="51">
        <v>11.9</v>
      </c>
      <c r="L741" s="51">
        <v>10.9</v>
      </c>
    </row>
    <row r="742" spans="1:12" ht="15" customHeight="1">
      <c r="A742" s="2">
        <v>926</v>
      </c>
      <c r="B742" s="3">
        <v>4052</v>
      </c>
      <c r="C742" s="4" t="s">
        <v>14</v>
      </c>
      <c r="D742" s="3">
        <v>10047</v>
      </c>
      <c r="E742" s="10" t="s">
        <v>241</v>
      </c>
      <c r="F742" s="80" t="s">
        <v>200</v>
      </c>
      <c r="G742" s="3">
        <v>-4.5999999999999996</v>
      </c>
      <c r="H742" s="7">
        <v>50.7</v>
      </c>
      <c r="I742" s="55">
        <v>29.3</v>
      </c>
      <c r="J742" s="3">
        <v>27.8</v>
      </c>
      <c r="K742" s="51">
        <v>27.41</v>
      </c>
      <c r="L742" s="51">
        <v>22.2</v>
      </c>
    </row>
    <row r="743" spans="1:12" ht="15" customHeight="1">
      <c r="A743" s="2">
        <v>927</v>
      </c>
      <c r="B743" s="3">
        <v>10067</v>
      </c>
      <c r="C743" s="4" t="s">
        <v>14</v>
      </c>
      <c r="D743" s="3">
        <v>4052</v>
      </c>
      <c r="E743" s="10" t="s">
        <v>120</v>
      </c>
      <c r="F743" s="80" t="s">
        <v>214</v>
      </c>
      <c r="G743" s="3">
        <v>-0.3</v>
      </c>
      <c r="H743" s="3">
        <v>49.5</v>
      </c>
      <c r="I743" s="3">
        <v>13.3</v>
      </c>
      <c r="J743" s="3">
        <v>13.1</v>
      </c>
      <c r="K743" s="51">
        <v>13.1</v>
      </c>
      <c r="L743" s="51">
        <v>10</v>
      </c>
    </row>
    <row r="744" spans="1:12" ht="15" customHeight="1">
      <c r="A744" s="2">
        <v>928</v>
      </c>
      <c r="B744" s="3">
        <v>4077</v>
      </c>
      <c r="C744" s="4" t="s">
        <v>14</v>
      </c>
      <c r="D744" s="3">
        <v>10067</v>
      </c>
      <c r="E744" s="10" t="s">
        <v>209</v>
      </c>
      <c r="F744" s="86" t="s">
        <v>143</v>
      </c>
      <c r="G744" s="3">
        <v>-2.8</v>
      </c>
      <c r="H744" s="3">
        <v>41.3</v>
      </c>
      <c r="I744" s="3">
        <v>28.5</v>
      </c>
      <c r="J744" s="3">
        <v>26.9</v>
      </c>
      <c r="K744" s="51">
        <v>22.9</v>
      </c>
      <c r="L744" s="51">
        <v>19.7</v>
      </c>
    </row>
    <row r="745" spans="1:12" ht="15" customHeight="1">
      <c r="A745" s="2">
        <v>929</v>
      </c>
      <c r="B745" s="3">
        <v>10062</v>
      </c>
      <c r="C745" s="4" t="s">
        <v>14</v>
      </c>
      <c r="D745" s="3">
        <v>4077</v>
      </c>
      <c r="E745" s="10" t="s">
        <v>111</v>
      </c>
      <c r="F745" s="81" t="s">
        <v>25</v>
      </c>
      <c r="G745" s="3">
        <v>-1.8</v>
      </c>
      <c r="H745" s="3">
        <v>38.299999999999997</v>
      </c>
      <c r="I745" s="3">
        <v>35.200000000000003</v>
      </c>
      <c r="J745" s="3">
        <v>35.1</v>
      </c>
      <c r="K745" s="51">
        <v>35.049999999999997</v>
      </c>
      <c r="L745" s="51">
        <v>21.1</v>
      </c>
    </row>
    <row r="746" spans="1:12" ht="15" customHeight="1">
      <c r="A746" s="2">
        <v>930</v>
      </c>
      <c r="B746" s="3">
        <v>4071</v>
      </c>
      <c r="C746" s="4" t="s">
        <v>14</v>
      </c>
      <c r="D746" s="3">
        <v>10062</v>
      </c>
      <c r="E746" s="10" t="s">
        <v>142</v>
      </c>
      <c r="F746" s="80" t="s">
        <v>200</v>
      </c>
      <c r="G746" s="3">
        <v>-4.5</v>
      </c>
      <c r="H746" s="3">
        <v>37.200000000000003</v>
      </c>
      <c r="I746" s="3">
        <v>15.9</v>
      </c>
      <c r="J746" s="3">
        <v>15.7</v>
      </c>
      <c r="K746" s="51">
        <v>15.8</v>
      </c>
      <c r="L746" s="51">
        <v>15.9</v>
      </c>
    </row>
    <row r="747" spans="1:12" ht="15" customHeight="1">
      <c r="A747" s="17">
        <v>931</v>
      </c>
      <c r="B747" s="18">
        <v>4072</v>
      </c>
      <c r="C747" s="19" t="s">
        <v>14</v>
      </c>
      <c r="D747" s="3">
        <v>4071</v>
      </c>
      <c r="E747" s="12" t="s">
        <v>126</v>
      </c>
      <c r="F747" s="86" t="s">
        <v>127</v>
      </c>
      <c r="G747" s="3">
        <v>-0.4</v>
      </c>
      <c r="H747" s="3">
        <v>34.799999999999997</v>
      </c>
      <c r="I747" s="3">
        <v>16</v>
      </c>
      <c r="J747" s="18">
        <v>15.8</v>
      </c>
      <c r="K747" s="51">
        <v>15.5</v>
      </c>
      <c r="L747" s="51">
        <v>14.4</v>
      </c>
    </row>
    <row r="748" spans="1:12" ht="15" customHeight="1">
      <c r="A748" s="2">
        <v>932</v>
      </c>
      <c r="B748" s="3">
        <v>12</v>
      </c>
      <c r="C748" s="4" t="s">
        <v>80</v>
      </c>
      <c r="D748" s="18">
        <v>4072</v>
      </c>
      <c r="E748" s="56" t="s">
        <v>97</v>
      </c>
      <c r="F748" s="80" t="s">
        <v>204</v>
      </c>
      <c r="G748" s="18">
        <v>-0.2</v>
      </c>
      <c r="H748" s="3">
        <v>33.9</v>
      </c>
      <c r="I748" s="18">
        <v>51.5</v>
      </c>
      <c r="J748" s="3">
        <v>51.3</v>
      </c>
      <c r="K748" s="40"/>
      <c r="L748" s="8"/>
    </row>
    <row r="749" spans="1:12" ht="15" customHeight="1">
      <c r="A749" s="2">
        <v>933</v>
      </c>
      <c r="B749" s="3">
        <v>506</v>
      </c>
      <c r="C749" s="4" t="s">
        <v>80</v>
      </c>
      <c r="D749" s="3">
        <v>12</v>
      </c>
      <c r="E749" s="10" t="s">
        <v>233</v>
      </c>
      <c r="F749" s="80" t="s">
        <v>127</v>
      </c>
      <c r="G749" s="7">
        <v>34.700000000000003</v>
      </c>
      <c r="H749" s="3">
        <v>-7.7</v>
      </c>
      <c r="I749" s="3">
        <v>12.5</v>
      </c>
      <c r="J749" s="3">
        <v>12.3</v>
      </c>
      <c r="K749" s="51">
        <v>11.9</v>
      </c>
      <c r="L749" s="51">
        <v>9.1999999999999993</v>
      </c>
    </row>
    <row r="750" spans="1:12" ht="15" customHeight="1">
      <c r="A750" s="2">
        <v>934</v>
      </c>
      <c r="B750" s="3">
        <v>2073</v>
      </c>
      <c r="C750" s="4" t="s">
        <v>80</v>
      </c>
      <c r="D750" s="3">
        <v>506</v>
      </c>
      <c r="E750" s="10" t="s">
        <v>139</v>
      </c>
      <c r="F750" s="80" t="s">
        <v>140</v>
      </c>
      <c r="G750" s="7">
        <v>44.2</v>
      </c>
      <c r="H750" s="3">
        <v>-4.0999999999999996</v>
      </c>
      <c r="I750" s="3">
        <v>13.9</v>
      </c>
      <c r="J750" s="3">
        <v>14</v>
      </c>
      <c r="K750" s="51">
        <v>14</v>
      </c>
      <c r="L750" s="51">
        <v>18.100000000000001</v>
      </c>
    </row>
    <row r="751" spans="1:12" ht="15" customHeight="1">
      <c r="A751" s="2">
        <v>935</v>
      </c>
      <c r="B751" s="3">
        <v>507</v>
      </c>
      <c r="C751" s="4" t="s">
        <v>80</v>
      </c>
      <c r="D751" s="3">
        <v>2073</v>
      </c>
      <c r="E751" s="10" t="s">
        <v>126</v>
      </c>
      <c r="F751" s="86" t="s">
        <v>127</v>
      </c>
      <c r="G751" s="7">
        <v>46.9</v>
      </c>
      <c r="H751" s="3">
        <v>-4.2</v>
      </c>
      <c r="I751" s="3">
        <v>15.7</v>
      </c>
      <c r="J751" s="3">
        <v>14.7</v>
      </c>
      <c r="K751" s="51">
        <v>12.6</v>
      </c>
      <c r="L751" s="51">
        <v>16.8</v>
      </c>
    </row>
    <row r="752" spans="1:12" ht="15" customHeight="1">
      <c r="A752" s="2">
        <v>936</v>
      </c>
      <c r="B752" s="3">
        <v>2072</v>
      </c>
      <c r="C752" s="4" t="s">
        <v>80</v>
      </c>
      <c r="D752" s="3">
        <v>507</v>
      </c>
      <c r="E752" s="10" t="s">
        <v>62</v>
      </c>
      <c r="F752" s="80" t="s">
        <v>45</v>
      </c>
      <c r="G752" s="7">
        <v>49.7</v>
      </c>
      <c r="H752" s="3">
        <v>-1.1000000000000001</v>
      </c>
      <c r="I752" s="3">
        <v>36.5</v>
      </c>
      <c r="J752" s="3">
        <v>36.1</v>
      </c>
      <c r="K752" s="51">
        <v>35.6</v>
      </c>
      <c r="L752" s="51">
        <v>27.3</v>
      </c>
    </row>
    <row r="753" spans="1:12" ht="15" customHeight="1">
      <c r="A753" s="2">
        <v>937</v>
      </c>
      <c r="B753" s="3">
        <v>2087</v>
      </c>
      <c r="C753" s="4" t="s">
        <v>80</v>
      </c>
      <c r="D753" s="3">
        <v>2072</v>
      </c>
      <c r="E753" s="10" t="s">
        <v>209</v>
      </c>
      <c r="F753" s="86" t="s">
        <v>143</v>
      </c>
      <c r="G753" s="7">
        <v>51.6</v>
      </c>
      <c r="H753" s="3">
        <v>-6.4</v>
      </c>
      <c r="I753" s="3">
        <v>21.1</v>
      </c>
      <c r="J753" s="3">
        <v>19.3</v>
      </c>
      <c r="K753" s="51">
        <v>15.4</v>
      </c>
      <c r="L753" s="51">
        <v>16</v>
      </c>
    </row>
    <row r="754" spans="1:12" ht="15" customHeight="1">
      <c r="A754" s="2">
        <v>938</v>
      </c>
      <c r="B754" s="3">
        <v>2070</v>
      </c>
      <c r="C754" s="4" t="s">
        <v>80</v>
      </c>
      <c r="D754" s="3">
        <v>2087</v>
      </c>
      <c r="E754" s="10" t="s">
        <v>220</v>
      </c>
      <c r="F754" s="80" t="s">
        <v>45</v>
      </c>
      <c r="G754" s="7">
        <v>52.8</v>
      </c>
      <c r="H754" s="3">
        <v>-5.5</v>
      </c>
      <c r="I754" s="3">
        <v>42.6</v>
      </c>
      <c r="J754" s="3">
        <v>42.6</v>
      </c>
      <c r="K754" s="51">
        <v>42.6</v>
      </c>
      <c r="L754" s="51">
        <v>21.5</v>
      </c>
    </row>
    <row r="755" spans="1:12" ht="15" customHeight="1">
      <c r="A755" s="2">
        <v>939</v>
      </c>
      <c r="B755" s="3">
        <v>2071</v>
      </c>
      <c r="C755" s="4" t="s">
        <v>80</v>
      </c>
      <c r="D755" s="3">
        <v>2070</v>
      </c>
      <c r="E755" s="10" t="s">
        <v>111</v>
      </c>
      <c r="F755" s="81" t="s">
        <v>25</v>
      </c>
      <c r="G755" s="7">
        <v>55.6</v>
      </c>
      <c r="H755" s="3">
        <v>-3.8</v>
      </c>
      <c r="I755" s="3">
        <v>25.5</v>
      </c>
      <c r="J755" s="3">
        <v>25.2</v>
      </c>
      <c r="K755" s="51">
        <v>26.15</v>
      </c>
      <c r="L755" s="51">
        <v>18.5</v>
      </c>
    </row>
    <row r="756" spans="1:12" ht="15" customHeight="1">
      <c r="A756" s="2">
        <v>940</v>
      </c>
      <c r="B756" s="3">
        <v>2069</v>
      </c>
      <c r="C756" s="4" t="s">
        <v>80</v>
      </c>
      <c r="D756" s="3">
        <v>2071</v>
      </c>
      <c r="E756" s="10" t="s">
        <v>102</v>
      </c>
      <c r="F756" s="80" t="s">
        <v>103</v>
      </c>
      <c r="G756" s="7">
        <v>54.7</v>
      </c>
      <c r="H756" s="3">
        <v>-0.2</v>
      </c>
      <c r="I756" s="3">
        <v>47.4</v>
      </c>
      <c r="J756" s="63">
        <v>47.4</v>
      </c>
      <c r="K756" s="51">
        <v>47.04</v>
      </c>
      <c r="L756" s="51">
        <v>22</v>
      </c>
    </row>
    <row r="757" spans="1:12" ht="15" customHeight="1">
      <c r="A757" s="2">
        <v>941</v>
      </c>
      <c r="B757" s="3">
        <v>2085</v>
      </c>
      <c r="C757" s="4" t="s">
        <v>80</v>
      </c>
      <c r="D757" s="3">
        <v>2069</v>
      </c>
      <c r="E757" s="10" t="s">
        <v>36</v>
      </c>
      <c r="F757" s="80" t="s">
        <v>171</v>
      </c>
      <c r="G757" s="7">
        <v>57.4</v>
      </c>
      <c r="H757" s="3">
        <v>-6.7</v>
      </c>
      <c r="I757" s="3">
        <v>11</v>
      </c>
      <c r="J757" s="3">
        <v>10.9</v>
      </c>
      <c r="K757" s="51">
        <v>10.9</v>
      </c>
      <c r="L757" s="51">
        <v>8</v>
      </c>
    </row>
    <row r="758" spans="1:12" ht="15" customHeight="1">
      <c r="A758" s="2">
        <v>942</v>
      </c>
      <c r="B758" s="3">
        <v>2068</v>
      </c>
      <c r="C758" s="4" t="s">
        <v>80</v>
      </c>
      <c r="D758" s="3">
        <v>2085</v>
      </c>
      <c r="E758" s="10" t="s">
        <v>102</v>
      </c>
      <c r="F758" s="80" t="s">
        <v>103</v>
      </c>
      <c r="G758" s="7">
        <v>57.8</v>
      </c>
      <c r="H758" s="3">
        <v>-7.6</v>
      </c>
      <c r="I758" s="3">
        <v>46</v>
      </c>
      <c r="J758" s="63">
        <v>43.52</v>
      </c>
      <c r="K758" s="51">
        <v>43.52</v>
      </c>
      <c r="L758" s="51">
        <v>23.8</v>
      </c>
    </row>
    <row r="759" spans="1:12" ht="15" customHeight="1">
      <c r="A759" s="2">
        <v>943</v>
      </c>
      <c r="B759" s="3">
        <v>527</v>
      </c>
      <c r="C759" s="4" t="s">
        <v>80</v>
      </c>
      <c r="D759" s="3">
        <v>2068</v>
      </c>
      <c r="E759" s="10" t="s">
        <v>170</v>
      </c>
      <c r="F759" s="80" t="s">
        <v>171</v>
      </c>
      <c r="G759" s="7">
        <v>58.1</v>
      </c>
      <c r="H759" s="3">
        <v>-8.1999999999999993</v>
      </c>
      <c r="I759" s="3">
        <v>11.9</v>
      </c>
      <c r="J759" s="3">
        <v>11.8</v>
      </c>
      <c r="K759" s="51">
        <v>12.65</v>
      </c>
      <c r="L759" s="51">
        <v>7.2</v>
      </c>
    </row>
    <row r="760" spans="1:12" ht="15" customHeight="1">
      <c r="A760" s="2">
        <v>944</v>
      </c>
      <c r="B760" s="3">
        <v>2067</v>
      </c>
      <c r="C760" s="4" t="s">
        <v>80</v>
      </c>
      <c r="D760" s="3">
        <v>527</v>
      </c>
      <c r="E760" s="10" t="s">
        <v>126</v>
      </c>
      <c r="F760" s="86" t="s">
        <v>127</v>
      </c>
      <c r="G760" s="7">
        <v>59.2</v>
      </c>
      <c r="H760" s="18">
        <v>-2.5</v>
      </c>
      <c r="I760" s="3">
        <v>22.1</v>
      </c>
      <c r="J760" s="3">
        <v>21.8</v>
      </c>
      <c r="K760" s="51">
        <v>20.6</v>
      </c>
      <c r="L760" s="51">
        <v>13.9</v>
      </c>
    </row>
    <row r="761" spans="1:12" ht="15" customHeight="1">
      <c r="A761" s="2">
        <v>945</v>
      </c>
      <c r="B761" s="3">
        <v>528</v>
      </c>
      <c r="C761" s="4" t="s">
        <v>80</v>
      </c>
      <c r="D761" s="3">
        <v>2067</v>
      </c>
      <c r="E761" s="10" t="s">
        <v>137</v>
      </c>
      <c r="F761" s="80" t="s">
        <v>138</v>
      </c>
      <c r="G761" s="7">
        <v>60.3</v>
      </c>
      <c r="H761" s="3">
        <v>-3.9</v>
      </c>
      <c r="I761" s="3">
        <v>13.5</v>
      </c>
      <c r="J761" s="3">
        <v>30.1</v>
      </c>
      <c r="K761" s="52">
        <v>12.8</v>
      </c>
      <c r="L761" s="52">
        <v>13.4</v>
      </c>
    </row>
    <row r="762" spans="1:12" ht="15" customHeight="1">
      <c r="A762" s="2">
        <v>946</v>
      </c>
      <c r="B762" s="3">
        <v>2059</v>
      </c>
      <c r="C762" s="4" t="s">
        <v>80</v>
      </c>
      <c r="D762" s="3">
        <v>528</v>
      </c>
      <c r="E762" s="10" t="s">
        <v>233</v>
      </c>
      <c r="F762" s="80" t="s">
        <v>127</v>
      </c>
      <c r="G762" s="7">
        <v>65.400000000000006</v>
      </c>
      <c r="H762" s="3">
        <v>-4.5999999999999996</v>
      </c>
      <c r="I762" s="3">
        <v>26.2</v>
      </c>
      <c r="J762" s="3">
        <v>26</v>
      </c>
      <c r="K762" s="51">
        <v>25.95</v>
      </c>
      <c r="L762" s="51">
        <v>16.2</v>
      </c>
    </row>
    <row r="763" spans="1:12" ht="15" customHeight="1">
      <c r="A763" s="17">
        <v>947</v>
      </c>
      <c r="B763" s="18">
        <v>1059</v>
      </c>
      <c r="C763" s="19" t="s">
        <v>80</v>
      </c>
      <c r="D763" s="3">
        <v>2059</v>
      </c>
      <c r="E763" s="12" t="s">
        <v>111</v>
      </c>
      <c r="F763" s="81" t="s">
        <v>25</v>
      </c>
      <c r="G763" s="7">
        <v>69.5</v>
      </c>
      <c r="H763" s="3">
        <v>-1.6</v>
      </c>
      <c r="I763" s="3">
        <v>46.6</v>
      </c>
      <c r="J763" s="18">
        <v>46.4</v>
      </c>
      <c r="K763" s="51">
        <v>45.96</v>
      </c>
      <c r="L763" s="51">
        <v>23.6</v>
      </c>
    </row>
    <row r="764" spans="1:12" s="21" customFormat="1" ht="15" customHeight="1">
      <c r="A764" s="2">
        <v>948</v>
      </c>
      <c r="B764" s="3">
        <v>501</v>
      </c>
      <c r="C764" s="4" t="s">
        <v>2</v>
      </c>
      <c r="D764" s="18">
        <v>1059</v>
      </c>
      <c r="E764" s="10" t="s">
        <v>126</v>
      </c>
      <c r="F764" s="86" t="s">
        <v>127</v>
      </c>
      <c r="G764" s="20">
        <v>72.3</v>
      </c>
      <c r="H764" s="3">
        <v>-0.7</v>
      </c>
      <c r="I764" s="18">
        <v>15.3</v>
      </c>
      <c r="J764" s="3">
        <v>15.1</v>
      </c>
      <c r="K764" s="51">
        <v>14.4</v>
      </c>
      <c r="L764" s="51">
        <v>13.6</v>
      </c>
    </row>
    <row r="765" spans="1:12" ht="15" customHeight="1">
      <c r="A765" s="2">
        <v>949</v>
      </c>
      <c r="B765" s="3">
        <v>25</v>
      </c>
      <c r="C765" s="4" t="s">
        <v>2</v>
      </c>
      <c r="D765" s="3">
        <v>501</v>
      </c>
      <c r="E765" s="10" t="s">
        <v>129</v>
      </c>
      <c r="F765" s="81" t="s">
        <v>232</v>
      </c>
      <c r="G765" s="7">
        <v>100.7</v>
      </c>
      <c r="H765" s="3">
        <v>37</v>
      </c>
      <c r="I765" s="3">
        <v>35.5</v>
      </c>
      <c r="J765" s="63">
        <v>32.06</v>
      </c>
      <c r="K765" s="51">
        <v>32.06</v>
      </c>
      <c r="L765" s="51">
        <v>21.8</v>
      </c>
    </row>
    <row r="766" spans="1:12" ht="15" customHeight="1">
      <c r="A766" s="2">
        <v>950</v>
      </c>
      <c r="B766" s="3">
        <v>64</v>
      </c>
      <c r="C766" s="4" t="s">
        <v>2</v>
      </c>
      <c r="D766" s="3">
        <v>25</v>
      </c>
      <c r="E766" s="10" t="s">
        <v>120</v>
      </c>
      <c r="F766" s="80" t="s">
        <v>214</v>
      </c>
      <c r="G766" s="7">
        <v>100.5</v>
      </c>
      <c r="H766" s="3">
        <v>38</v>
      </c>
      <c r="I766" s="3">
        <v>21.3</v>
      </c>
      <c r="J766" s="3">
        <v>21.1</v>
      </c>
      <c r="K766" s="52">
        <v>29.8</v>
      </c>
      <c r="L766" s="52">
        <v>18.2</v>
      </c>
    </row>
    <row r="767" spans="1:12" ht="15" customHeight="1">
      <c r="A767" s="2">
        <v>951</v>
      </c>
      <c r="B767" s="3">
        <v>26</v>
      </c>
      <c r="C767" s="4" t="s">
        <v>2</v>
      </c>
      <c r="D767" s="3">
        <v>64</v>
      </c>
      <c r="E767" s="10" t="s">
        <v>97</v>
      </c>
      <c r="F767" s="80" t="s">
        <v>204</v>
      </c>
      <c r="G767" s="7">
        <v>101</v>
      </c>
      <c r="H767" s="3">
        <v>40.299999999999997</v>
      </c>
      <c r="I767" s="3">
        <v>31.1</v>
      </c>
      <c r="J767" s="3">
        <v>30.1</v>
      </c>
      <c r="K767" s="51"/>
      <c r="L767" s="51"/>
    </row>
    <row r="768" spans="1:12" ht="15" customHeight="1">
      <c r="A768" s="2">
        <v>952</v>
      </c>
      <c r="B768" s="3">
        <v>620</v>
      </c>
      <c r="C768" s="4" t="s">
        <v>2</v>
      </c>
      <c r="D768" s="3">
        <v>26</v>
      </c>
      <c r="E768" s="10" t="s">
        <v>170</v>
      </c>
      <c r="F768" s="80" t="s">
        <v>171</v>
      </c>
      <c r="G768" s="7">
        <v>108.4</v>
      </c>
      <c r="H768" s="3">
        <v>39.1</v>
      </c>
      <c r="I768" s="3">
        <v>10.5</v>
      </c>
      <c r="J768" s="3">
        <v>10.7</v>
      </c>
      <c r="K768" s="51">
        <v>10.3</v>
      </c>
      <c r="L768" s="51"/>
    </row>
    <row r="769" spans="1:12" ht="15" customHeight="1">
      <c r="A769" s="2">
        <v>953</v>
      </c>
      <c r="B769" s="3">
        <v>62</v>
      </c>
      <c r="C769" s="4" t="s">
        <v>2</v>
      </c>
      <c r="D769" s="3">
        <v>620</v>
      </c>
      <c r="E769" s="10" t="s">
        <v>170</v>
      </c>
      <c r="F769" s="80" t="s">
        <v>171</v>
      </c>
      <c r="G769" s="7">
        <v>108.4</v>
      </c>
      <c r="H769" s="3">
        <v>42.9</v>
      </c>
      <c r="I769" s="3">
        <v>12.5</v>
      </c>
      <c r="J769" s="3">
        <v>12.6</v>
      </c>
      <c r="K769" s="51">
        <v>12.5</v>
      </c>
      <c r="L769" s="51">
        <v>11</v>
      </c>
    </row>
    <row r="770" spans="1:12" ht="15" customHeight="1">
      <c r="A770" s="2">
        <v>954</v>
      </c>
      <c r="B770" s="3">
        <v>29</v>
      </c>
      <c r="C770" s="4" t="s">
        <v>2</v>
      </c>
      <c r="D770" s="3">
        <v>62</v>
      </c>
      <c r="E770" s="11" t="s">
        <v>203</v>
      </c>
      <c r="F770" s="80" t="s">
        <v>204</v>
      </c>
      <c r="G770" s="7">
        <v>104.2</v>
      </c>
      <c r="H770" s="3">
        <v>43.3</v>
      </c>
      <c r="I770" s="3">
        <v>58</v>
      </c>
      <c r="J770" s="63">
        <v>56.81</v>
      </c>
      <c r="K770" s="51">
        <v>56.81</v>
      </c>
      <c r="L770" s="51">
        <v>30.6</v>
      </c>
    </row>
    <row r="771" spans="1:12" ht="15" customHeight="1">
      <c r="A771" s="2">
        <v>955</v>
      </c>
      <c r="B771" s="3">
        <v>61</v>
      </c>
      <c r="C771" s="4" t="s">
        <v>2</v>
      </c>
      <c r="D771" s="3">
        <v>29</v>
      </c>
      <c r="E771" s="10" t="s">
        <v>181</v>
      </c>
      <c r="F771" s="81" t="s">
        <v>46</v>
      </c>
      <c r="G771" s="7">
        <v>102.2</v>
      </c>
      <c r="H771" s="3">
        <v>44.2</v>
      </c>
      <c r="I771" s="3">
        <v>18</v>
      </c>
      <c r="J771" s="3">
        <v>17.600000000000001</v>
      </c>
      <c r="K771" s="51">
        <v>16.600000000000001</v>
      </c>
      <c r="L771" s="51">
        <v>13.7</v>
      </c>
    </row>
    <row r="772" spans="1:12" ht="15" customHeight="1">
      <c r="A772" s="2">
        <v>956</v>
      </c>
      <c r="B772" s="3">
        <v>60</v>
      </c>
      <c r="C772" s="4" t="s">
        <v>2</v>
      </c>
      <c r="D772" s="3">
        <v>61</v>
      </c>
      <c r="E772" s="10" t="s">
        <v>126</v>
      </c>
      <c r="F772" s="86" t="s">
        <v>127</v>
      </c>
      <c r="G772" s="7">
        <v>106.6</v>
      </c>
      <c r="H772" s="3">
        <v>47.6</v>
      </c>
      <c r="I772" s="3">
        <v>17.100000000000001</v>
      </c>
      <c r="J772" s="3">
        <v>16</v>
      </c>
      <c r="K772" s="51">
        <v>15.4</v>
      </c>
      <c r="L772" s="51">
        <v>15.2</v>
      </c>
    </row>
    <row r="773" spans="1:12" ht="15" customHeight="1">
      <c r="A773" s="2">
        <v>957</v>
      </c>
      <c r="B773" s="3">
        <v>59</v>
      </c>
      <c r="C773" s="4" t="s">
        <v>2</v>
      </c>
      <c r="D773" s="3">
        <v>60</v>
      </c>
      <c r="E773" s="10" t="s">
        <v>142</v>
      </c>
      <c r="F773" s="80" t="s">
        <v>200</v>
      </c>
      <c r="G773" s="7">
        <v>104.9</v>
      </c>
      <c r="H773" s="3">
        <v>50.1</v>
      </c>
      <c r="I773" s="3">
        <v>46.1</v>
      </c>
      <c r="J773" s="3">
        <v>46</v>
      </c>
      <c r="K773" s="51">
        <v>46.6</v>
      </c>
      <c r="L773" s="51">
        <v>27.3</v>
      </c>
    </row>
    <row r="774" spans="1:12" ht="15" customHeight="1">
      <c r="A774" s="2">
        <v>958</v>
      </c>
      <c r="B774" s="3">
        <v>32</v>
      </c>
      <c r="C774" s="4" t="s">
        <v>2</v>
      </c>
      <c r="D774" s="3">
        <v>59</v>
      </c>
      <c r="E774" s="10" t="s">
        <v>125</v>
      </c>
      <c r="F774" s="81" t="s">
        <v>46</v>
      </c>
      <c r="G774" s="3">
        <v>104.1</v>
      </c>
      <c r="H774" s="3">
        <v>51.3</v>
      </c>
      <c r="I774" s="3">
        <v>40.1</v>
      </c>
      <c r="J774" s="3">
        <v>39.200000000000003</v>
      </c>
      <c r="K774" s="51">
        <v>36.840000000000003</v>
      </c>
      <c r="L774" s="51">
        <v>20.8</v>
      </c>
    </row>
    <row r="775" spans="1:12" ht="15" customHeight="1">
      <c r="A775" s="2">
        <v>959</v>
      </c>
      <c r="B775" s="3">
        <v>58</v>
      </c>
      <c r="C775" s="4" t="s">
        <v>2</v>
      </c>
      <c r="D775" s="3">
        <v>32</v>
      </c>
      <c r="E775" s="10" t="s">
        <v>132</v>
      </c>
      <c r="F775" s="80" t="s">
        <v>200</v>
      </c>
      <c r="G775" s="7">
        <v>102.1</v>
      </c>
      <c r="H775" s="3">
        <v>51.2</v>
      </c>
      <c r="I775" s="3">
        <v>28.6</v>
      </c>
      <c r="J775" s="3">
        <v>28.1</v>
      </c>
      <c r="K775" s="51">
        <v>27.62</v>
      </c>
      <c r="L775" s="51">
        <v>20.7</v>
      </c>
    </row>
    <row r="776" spans="1:12" ht="15" customHeight="1">
      <c r="A776" s="2">
        <v>960</v>
      </c>
      <c r="B776" s="3">
        <v>35</v>
      </c>
      <c r="C776" s="4" t="s">
        <v>2</v>
      </c>
      <c r="D776" s="3">
        <v>58</v>
      </c>
      <c r="E776" s="10" t="s">
        <v>142</v>
      </c>
      <c r="F776" s="80" t="s">
        <v>200</v>
      </c>
      <c r="G776" s="7">
        <v>105.2</v>
      </c>
      <c r="H776" s="3">
        <v>54</v>
      </c>
      <c r="I776" s="3">
        <v>17</v>
      </c>
      <c r="J776" s="3">
        <v>16.600000000000001</v>
      </c>
      <c r="K776" s="51">
        <v>14.4</v>
      </c>
      <c r="L776" s="51">
        <v>16.399999999999999</v>
      </c>
    </row>
    <row r="777" spans="1:12" ht="15" customHeight="1">
      <c r="A777" s="2">
        <v>961</v>
      </c>
      <c r="B777" s="3">
        <v>57</v>
      </c>
      <c r="C777" s="4" t="s">
        <v>2</v>
      </c>
      <c r="D777" s="3">
        <v>35</v>
      </c>
      <c r="E777" s="10" t="s">
        <v>62</v>
      </c>
      <c r="F777" s="80" t="s">
        <v>45</v>
      </c>
      <c r="G777" s="3">
        <v>102.4</v>
      </c>
      <c r="H777" s="3">
        <v>53.4</v>
      </c>
      <c r="I777" s="3">
        <v>18.100000000000001</v>
      </c>
      <c r="J777" s="3">
        <v>17.3</v>
      </c>
      <c r="K777" s="51">
        <v>17</v>
      </c>
      <c r="L777" s="51">
        <v>16.100000000000001</v>
      </c>
    </row>
    <row r="778" spans="1:12" ht="15" customHeight="1">
      <c r="A778" s="2">
        <v>962</v>
      </c>
      <c r="B778" s="3">
        <v>38</v>
      </c>
      <c r="C778" s="4" t="s">
        <v>2</v>
      </c>
      <c r="D778" s="3">
        <v>57</v>
      </c>
      <c r="E778" s="10" t="s">
        <v>97</v>
      </c>
      <c r="F778" s="80" t="s">
        <v>204</v>
      </c>
      <c r="G778" s="3">
        <v>104.7</v>
      </c>
      <c r="H778" s="3">
        <v>56.2</v>
      </c>
      <c r="I778" s="3">
        <v>31.5</v>
      </c>
      <c r="J778" s="3">
        <v>31.6</v>
      </c>
      <c r="K778" s="51">
        <v>31.5</v>
      </c>
      <c r="L778" s="51">
        <v>15.3</v>
      </c>
    </row>
    <row r="779" spans="1:12" ht="15" customHeight="1">
      <c r="A779" s="2">
        <v>963</v>
      </c>
      <c r="B779" s="3">
        <v>39</v>
      </c>
      <c r="C779" s="4" t="s">
        <v>2</v>
      </c>
      <c r="D779" s="3">
        <v>38</v>
      </c>
      <c r="E779" s="10" t="s">
        <v>111</v>
      </c>
      <c r="F779" s="81" t="s">
        <v>25</v>
      </c>
      <c r="G779" s="3">
        <v>102.1</v>
      </c>
      <c r="H779" s="3">
        <v>57</v>
      </c>
      <c r="I779" s="3">
        <v>12</v>
      </c>
      <c r="J779" s="3">
        <v>12</v>
      </c>
      <c r="K779" s="51">
        <v>12</v>
      </c>
      <c r="L779" s="51">
        <v>12</v>
      </c>
    </row>
    <row r="780" spans="1:12" ht="15" customHeight="1">
      <c r="A780" s="2">
        <v>964</v>
      </c>
      <c r="B780" s="3">
        <v>40</v>
      </c>
      <c r="C780" s="4" t="s">
        <v>2</v>
      </c>
      <c r="D780" s="3">
        <v>39</v>
      </c>
      <c r="E780" s="10" t="s">
        <v>152</v>
      </c>
      <c r="F780" s="81" t="s">
        <v>46</v>
      </c>
      <c r="G780" s="3">
        <v>103.2</v>
      </c>
      <c r="H780" s="3">
        <v>59.1</v>
      </c>
      <c r="I780" s="3">
        <v>21.5</v>
      </c>
      <c r="J780" s="3">
        <v>21.3</v>
      </c>
      <c r="K780" s="51">
        <v>21.2</v>
      </c>
      <c r="L780" s="51">
        <v>19.600000000000001</v>
      </c>
    </row>
    <row r="781" spans="1:12" ht="15" customHeight="1">
      <c r="A781" s="2">
        <v>965</v>
      </c>
      <c r="B781" s="3">
        <v>41</v>
      </c>
      <c r="C781" s="4" t="s">
        <v>2</v>
      </c>
      <c r="D781" s="3">
        <v>40</v>
      </c>
      <c r="E781" s="10" t="s">
        <v>120</v>
      </c>
      <c r="F781" s="80" t="s">
        <v>214</v>
      </c>
      <c r="G781" s="3">
        <v>102.8</v>
      </c>
      <c r="H781" s="3">
        <v>63.1</v>
      </c>
      <c r="I781" s="3">
        <v>22.5</v>
      </c>
      <c r="J781" s="3">
        <v>22.5</v>
      </c>
      <c r="K781" s="51">
        <v>22.4</v>
      </c>
      <c r="L781" s="51">
        <v>16.5</v>
      </c>
    </row>
    <row r="782" spans="1:12" ht="15" customHeight="1">
      <c r="A782" s="2">
        <v>966</v>
      </c>
      <c r="B782" s="3">
        <v>56</v>
      </c>
      <c r="C782" s="4" t="s">
        <v>2</v>
      </c>
      <c r="D782" s="3">
        <v>41</v>
      </c>
      <c r="E782" s="11" t="s">
        <v>203</v>
      </c>
      <c r="F782" s="80" t="s">
        <v>204</v>
      </c>
      <c r="G782" s="3">
        <v>102.2</v>
      </c>
      <c r="H782" s="3">
        <v>68.099999999999994</v>
      </c>
      <c r="I782" s="3">
        <v>47.4</v>
      </c>
      <c r="J782" s="3">
        <v>46.5</v>
      </c>
      <c r="K782" s="51">
        <v>48.15</v>
      </c>
      <c r="L782" s="51">
        <v>27.8</v>
      </c>
    </row>
    <row r="783" spans="1:12" ht="15" customHeight="1">
      <c r="A783" s="2">
        <v>967</v>
      </c>
      <c r="B783" s="3">
        <v>55</v>
      </c>
      <c r="C783" s="4" t="s">
        <v>2</v>
      </c>
      <c r="D783" s="3">
        <v>56</v>
      </c>
      <c r="E783" s="10" t="s">
        <v>111</v>
      </c>
      <c r="F783" s="81" t="s">
        <v>25</v>
      </c>
      <c r="G783" s="3">
        <v>105.8</v>
      </c>
      <c r="H783" s="3">
        <v>63.8</v>
      </c>
      <c r="I783" s="3">
        <v>20.5</v>
      </c>
      <c r="J783" s="3">
        <v>20.3</v>
      </c>
      <c r="K783" s="51">
        <v>20.5</v>
      </c>
      <c r="L783" s="51">
        <v>14.4</v>
      </c>
    </row>
    <row r="784" spans="1:12" ht="15" customHeight="1">
      <c r="A784" s="2">
        <v>968</v>
      </c>
      <c r="B784" s="3">
        <v>20039</v>
      </c>
      <c r="C784" s="4" t="s">
        <v>2</v>
      </c>
      <c r="D784" s="3">
        <v>55</v>
      </c>
      <c r="E784" s="10" t="s">
        <v>229</v>
      </c>
      <c r="F784" s="80" t="s">
        <v>230</v>
      </c>
      <c r="G784" s="3">
        <v>105.4</v>
      </c>
      <c r="H784" s="3">
        <v>66.8</v>
      </c>
      <c r="I784" s="3">
        <v>12.1</v>
      </c>
      <c r="J784" s="3">
        <v>12</v>
      </c>
      <c r="K784" s="51">
        <v>12</v>
      </c>
      <c r="L784" s="51">
        <v>11.9</v>
      </c>
    </row>
    <row r="785" spans="1:12" ht="15" customHeight="1">
      <c r="A785" s="2">
        <v>969</v>
      </c>
      <c r="B785" s="3">
        <v>7083</v>
      </c>
      <c r="C785" s="4" t="s">
        <v>2</v>
      </c>
      <c r="D785" s="3">
        <v>20039</v>
      </c>
      <c r="E785" s="10" t="s">
        <v>111</v>
      </c>
      <c r="F785" s="81" t="s">
        <v>25</v>
      </c>
      <c r="G785" s="3">
        <v>103.5</v>
      </c>
      <c r="H785" s="3">
        <v>68.099999999999994</v>
      </c>
      <c r="I785" s="3">
        <v>32.5</v>
      </c>
      <c r="J785" s="3">
        <v>31.9</v>
      </c>
      <c r="K785" s="51">
        <v>31</v>
      </c>
      <c r="L785" s="51">
        <v>21.6</v>
      </c>
    </row>
    <row r="786" spans="1:12" ht="15" customHeight="1">
      <c r="A786" s="2">
        <v>970</v>
      </c>
      <c r="B786" s="3">
        <v>7081</v>
      </c>
      <c r="C786" s="4" t="s">
        <v>2</v>
      </c>
      <c r="D786" s="3">
        <v>7083</v>
      </c>
      <c r="E786" s="10" t="s">
        <v>129</v>
      </c>
      <c r="F786" s="81" t="s">
        <v>232</v>
      </c>
      <c r="G786" s="3">
        <v>102.1</v>
      </c>
      <c r="H786" s="3">
        <v>71.099999999999994</v>
      </c>
      <c r="I786" s="3">
        <v>23.9</v>
      </c>
      <c r="J786" s="3">
        <v>22.3</v>
      </c>
      <c r="K786" s="51">
        <v>23.4</v>
      </c>
      <c r="L786" s="51">
        <v>16.100000000000001</v>
      </c>
    </row>
    <row r="787" spans="1:12" ht="15" customHeight="1">
      <c r="A787" s="2">
        <v>971</v>
      </c>
      <c r="B787" s="3">
        <v>7082</v>
      </c>
      <c r="C787" s="4" t="s">
        <v>2</v>
      </c>
      <c r="D787" s="3">
        <v>7081</v>
      </c>
      <c r="E787" s="10" t="s">
        <v>139</v>
      </c>
      <c r="F787" s="80" t="s">
        <v>140</v>
      </c>
      <c r="G787" s="3">
        <v>101.1</v>
      </c>
      <c r="H787" s="3">
        <v>73</v>
      </c>
      <c r="I787" s="3">
        <v>21.2</v>
      </c>
      <c r="J787" s="55">
        <v>21</v>
      </c>
      <c r="K787" s="51">
        <v>21</v>
      </c>
      <c r="L787" s="51">
        <v>21</v>
      </c>
    </row>
    <row r="788" spans="1:12" ht="15" customHeight="1">
      <c r="A788" s="2">
        <v>972</v>
      </c>
      <c r="B788" s="3">
        <v>7084</v>
      </c>
      <c r="C788" s="4" t="s">
        <v>2</v>
      </c>
      <c r="D788" s="3">
        <v>7082</v>
      </c>
      <c r="E788" s="10" t="s">
        <v>125</v>
      </c>
      <c r="F788" s="81" t="s">
        <v>46</v>
      </c>
      <c r="G788" s="3">
        <v>102.5</v>
      </c>
      <c r="H788" s="3">
        <v>72.5</v>
      </c>
      <c r="I788" s="3">
        <v>68</v>
      </c>
      <c r="J788" s="55"/>
      <c r="K788" s="51"/>
      <c r="L788" s="51">
        <v>28.6</v>
      </c>
    </row>
    <row r="789" spans="1:12" ht="15" customHeight="1">
      <c r="A789" s="2" t="s">
        <v>131</v>
      </c>
      <c r="B789" s="3">
        <v>5116</v>
      </c>
      <c r="C789" s="4" t="s">
        <v>222</v>
      </c>
      <c r="D789" s="3">
        <v>7084</v>
      </c>
      <c r="E789" s="10" t="s">
        <v>197</v>
      </c>
      <c r="F789" s="81" t="s">
        <v>198</v>
      </c>
      <c r="G789" s="7">
        <v>7.2</v>
      </c>
      <c r="H789" s="7">
        <v>90.2</v>
      </c>
      <c r="I789" s="55">
        <v>6.1</v>
      </c>
      <c r="J789" s="55"/>
      <c r="K789" s="40"/>
      <c r="L789" s="8"/>
    </row>
    <row r="790" spans="1:12" ht="15" customHeight="1">
      <c r="A790" s="2" t="s">
        <v>69</v>
      </c>
      <c r="B790" s="3">
        <v>7020</v>
      </c>
      <c r="C790" s="4" t="s">
        <v>177</v>
      </c>
      <c r="D790" s="70"/>
      <c r="E790" s="10" t="s">
        <v>111</v>
      </c>
      <c r="F790" s="81" t="s">
        <v>25</v>
      </c>
      <c r="G790" s="3">
        <v>75</v>
      </c>
      <c r="H790" s="7">
        <v>62.1</v>
      </c>
      <c r="I790" s="55">
        <v>16.7</v>
      </c>
      <c r="J790" s="55">
        <v>16.2</v>
      </c>
      <c r="K790" s="51">
        <v>16.2</v>
      </c>
      <c r="L790" s="51">
        <v>9.4</v>
      </c>
    </row>
    <row r="791" spans="1:12" ht="15" customHeight="1">
      <c r="A791" s="2" t="s">
        <v>71</v>
      </c>
      <c r="B791" s="3">
        <v>7007</v>
      </c>
      <c r="C791" s="4" t="s">
        <v>21</v>
      </c>
      <c r="D791" s="70"/>
      <c r="E791" s="10" t="s">
        <v>110</v>
      </c>
      <c r="F791" s="81" t="s">
        <v>46</v>
      </c>
      <c r="G791" s="7">
        <v>65.599999999999994</v>
      </c>
      <c r="H791" s="3">
        <v>59.7</v>
      </c>
      <c r="I791" s="3">
        <v>18.899999999999999</v>
      </c>
      <c r="J791" s="55">
        <v>18.2</v>
      </c>
      <c r="K791" s="51">
        <v>17.8</v>
      </c>
      <c r="L791" s="51">
        <v>14.6</v>
      </c>
    </row>
    <row r="792" spans="1:12" ht="15" customHeight="1">
      <c r="A792" s="2" t="s">
        <v>72</v>
      </c>
      <c r="B792" s="3">
        <v>2</v>
      </c>
      <c r="C792" s="4" t="s">
        <v>90</v>
      </c>
      <c r="D792" s="70"/>
      <c r="E792" s="10" t="s">
        <v>233</v>
      </c>
      <c r="F792" s="80" t="s">
        <v>127</v>
      </c>
      <c r="G792" s="7">
        <v>61.6</v>
      </c>
      <c r="H792" s="3">
        <v>48.8</v>
      </c>
      <c r="I792" s="3">
        <v>11.7</v>
      </c>
      <c r="J792" s="3">
        <v>11</v>
      </c>
      <c r="K792" s="51">
        <v>11</v>
      </c>
      <c r="L792" s="51">
        <v>11</v>
      </c>
    </row>
    <row r="793" spans="1:12" ht="15" customHeight="1">
      <c r="A793" s="2" t="s">
        <v>73</v>
      </c>
      <c r="B793" s="3">
        <v>52</v>
      </c>
      <c r="C793" s="4" t="s">
        <v>41</v>
      </c>
      <c r="D793" s="70"/>
      <c r="E793" s="10" t="s">
        <v>112</v>
      </c>
      <c r="F793" s="88" t="s">
        <v>113</v>
      </c>
      <c r="G793" s="7">
        <v>86.2</v>
      </c>
      <c r="H793" s="7">
        <v>35.1</v>
      </c>
      <c r="I793" s="55">
        <v>25.7</v>
      </c>
      <c r="J793" s="55">
        <v>25.5</v>
      </c>
      <c r="K793" s="51">
        <v>26.6</v>
      </c>
      <c r="L793" s="51">
        <v>24</v>
      </c>
    </row>
    <row r="794" spans="1:12" ht="15" customHeight="1">
      <c r="A794" s="2" t="s">
        <v>74</v>
      </c>
      <c r="B794" s="3">
        <v>1032</v>
      </c>
      <c r="C794" s="4" t="s">
        <v>49</v>
      </c>
      <c r="D794" s="70"/>
      <c r="E794" s="10" t="s">
        <v>97</v>
      </c>
      <c r="F794" s="80" t="s">
        <v>204</v>
      </c>
      <c r="G794" s="7">
        <v>95.1</v>
      </c>
      <c r="H794" s="7">
        <v>25.9</v>
      </c>
      <c r="I794" s="55">
        <v>38.700000000000003</v>
      </c>
      <c r="J794" s="55">
        <v>37.799999999999997</v>
      </c>
      <c r="K794" s="51"/>
      <c r="L794" s="51">
        <v>26.2</v>
      </c>
    </row>
    <row r="795" spans="1:12" ht="15" customHeight="1">
      <c r="A795" s="2" t="s">
        <v>75</v>
      </c>
      <c r="B795" s="3">
        <v>321</v>
      </c>
      <c r="C795" s="4" t="s">
        <v>55</v>
      </c>
      <c r="D795" s="70"/>
      <c r="E795" s="10" t="s">
        <v>158</v>
      </c>
      <c r="F795" s="81" t="s">
        <v>46</v>
      </c>
      <c r="G795" s="7">
        <v>87.5</v>
      </c>
      <c r="H795" s="3">
        <v>66</v>
      </c>
      <c r="I795" s="3">
        <v>6.3</v>
      </c>
      <c r="J795" s="55">
        <v>6.3</v>
      </c>
      <c r="K795" s="51"/>
      <c r="L795" s="51">
        <v>13.1</v>
      </c>
    </row>
    <row r="796" spans="1:12" ht="15" customHeight="1">
      <c r="A796" s="2" t="s">
        <v>76</v>
      </c>
      <c r="B796" s="3">
        <v>7113</v>
      </c>
      <c r="C796" s="4" t="s">
        <v>13</v>
      </c>
      <c r="D796" s="70"/>
      <c r="E796" s="10" t="s">
        <v>120</v>
      </c>
      <c r="F796" s="80" t="s">
        <v>214</v>
      </c>
      <c r="G796" s="7">
        <v>84.6</v>
      </c>
      <c r="H796" s="7">
        <v>98.9</v>
      </c>
      <c r="I796" s="55">
        <v>15.1</v>
      </c>
      <c r="J796" s="55">
        <v>14.8</v>
      </c>
      <c r="K796" s="42">
        <v>14.8</v>
      </c>
      <c r="L796" s="15">
        <v>49</v>
      </c>
    </row>
    <row r="797" spans="1:12" ht="15" customHeight="1">
      <c r="A797" s="2" t="s">
        <v>77</v>
      </c>
      <c r="B797" s="3">
        <v>6079</v>
      </c>
      <c r="C797" s="4" t="s">
        <v>107</v>
      </c>
      <c r="D797" s="70"/>
      <c r="E797" s="10" t="s">
        <v>111</v>
      </c>
      <c r="F797" s="81" t="s">
        <v>25</v>
      </c>
      <c r="G797" s="3">
        <v>78.099999999999994</v>
      </c>
      <c r="H797" s="3">
        <v>101.2</v>
      </c>
      <c r="I797" s="3">
        <v>17.600000000000001</v>
      </c>
      <c r="J797" s="55">
        <v>16.7</v>
      </c>
      <c r="K797" s="51">
        <v>17.600000000000001</v>
      </c>
      <c r="L797" s="51">
        <v>18.399999999999999</v>
      </c>
    </row>
    <row r="798" spans="1:12" ht="15" customHeight="1">
      <c r="C798" s="4"/>
      <c r="D798" s="70"/>
      <c r="J798" s="3"/>
      <c r="K798" s="40"/>
      <c r="L798" s="8"/>
    </row>
    <row r="799" spans="1:12" ht="15" customHeight="1">
      <c r="J799" s="3"/>
      <c r="K799" s="40"/>
      <c r="L799" s="8"/>
    </row>
    <row r="800" spans="1:12" ht="15" customHeight="1">
      <c r="J800" s="3"/>
      <c r="K800" s="40"/>
      <c r="L800" s="8"/>
    </row>
    <row r="801" spans="8:12" ht="15" customHeight="1">
      <c r="J801" s="3"/>
      <c r="K801" s="40"/>
      <c r="L801" s="8"/>
    </row>
    <row r="802" spans="8:12" ht="15" customHeight="1">
      <c r="J802" s="3"/>
      <c r="K802" s="40"/>
      <c r="L802" s="8"/>
    </row>
    <row r="803" spans="8:12" ht="15" customHeight="1">
      <c r="J803" s="3"/>
      <c r="K803" s="40"/>
      <c r="L803" s="8"/>
    </row>
    <row r="804" spans="8:12" ht="15" customHeight="1">
      <c r="H804" s="7"/>
      <c r="I804" s="55"/>
      <c r="J804" s="3"/>
      <c r="K804" s="40"/>
      <c r="L804" s="40"/>
    </row>
    <row r="805" spans="8:12" ht="15" customHeight="1">
      <c r="J805" s="3"/>
      <c r="K805" s="40"/>
      <c r="L805" s="8"/>
    </row>
    <row r="806" spans="8:12" ht="15" customHeight="1">
      <c r="J806" s="3"/>
      <c r="K806" s="40"/>
      <c r="L806" s="8"/>
    </row>
    <row r="807" spans="8:12" ht="15" customHeight="1">
      <c r="J807" s="3"/>
      <c r="K807" s="40"/>
      <c r="L807" s="8"/>
    </row>
    <row r="808" spans="8:12" ht="15" customHeight="1">
      <c r="J808" s="3"/>
      <c r="K808" s="40"/>
      <c r="L808" s="8"/>
    </row>
    <row r="809" spans="8:12" ht="15" customHeight="1">
      <c r="J809" s="3"/>
      <c r="K809" s="40"/>
      <c r="L809" s="8"/>
    </row>
    <row r="810" spans="8:12" ht="15" customHeight="1">
      <c r="J810" s="3"/>
      <c r="K810" s="40"/>
      <c r="L810" s="8"/>
    </row>
    <row r="811" spans="8:12" ht="15" customHeight="1">
      <c r="J811" s="3"/>
      <c r="K811" s="40"/>
      <c r="L811" s="8"/>
    </row>
    <row r="812" spans="8:12" ht="15" customHeight="1">
      <c r="J812" s="3"/>
      <c r="K812" s="40"/>
      <c r="L812" s="8"/>
    </row>
  </sheetData>
  <sortState ref="A2:Q797">
    <sortCondition ref="A3:A797"/>
  </sortState>
  <phoneticPr fontId="10" type="noConversion"/>
  <hyperlinks>
    <hyperlink ref="E474" r:id="rId1" display="http://www.google.com.au/url?sa=t&amp;rct=j&amp;q=&amp;esrc=s&amp;source=web&amp;cd=2&amp;cad=rja&amp;uact=8&amp;ved=0CCMQFjAB&amp;url=http%3A%2F%2Fwww.anbg.gov.au%2Fabrs%2Fonline-resources%2Fflora%2Fstddisplay.xsql%3Fpnid%3D40415&amp;ei=PVxZVe70L6TdmAWykYHABA&amp;usg=AFQjCNFrVXJjwM81gqzpA6wd22sj_tsjGQ&amp;sig2=AEGW5moLYF52wwvOwp4iMg&amp;bvm=bv.93564037,d.dGY"/>
    <hyperlink ref="E481" r:id="rId2" display="http://www.google.com.au/url?sa=t&amp;rct=j&amp;q=&amp;esrc=s&amp;source=web&amp;cd=2&amp;cad=rja&amp;uact=8&amp;ved=0CCMQFjAB&amp;url=http%3A%2F%2Fwww.anbg.gov.au%2Fabrs%2Fonline-resources%2Fflora%2Fstddisplay.xsql%3Fpnid%3D40415&amp;ei=PVxZVe70L6TdmAWykYHABA&amp;usg=AFQjCNFrVXJjwM81gqzpA6wd22sj_tsjGQ&amp;sig2=AEGW5moLYF52wwvOwp4iMg&amp;bvm=bv.93564037,d.dGY"/>
  </hyperlinks>
  <pageMargins left="0.7" right="0.7" top="0.75" bottom="0.75" header="0.3" footer="0.3"/>
  <pageSetup paperSize="9" orientation="portrait" horizontalDpi="4294967292" verticalDpi="429496729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0"/>
  <sheetViews>
    <sheetView workbookViewId="0">
      <pane ySplit="1" topLeftCell="A2" activePane="bottomLeft" state="frozen"/>
      <selection activeCell="B1" sqref="B1"/>
      <selection pane="bottomLeft" activeCell="T151" sqref="T151"/>
    </sheetView>
  </sheetViews>
  <sheetFormatPr baseColWidth="10" defaultColWidth="8.83203125" defaultRowHeight="14" x14ac:dyDescent="0"/>
  <cols>
    <col min="4" max="4" width="34" customWidth="1"/>
    <col min="5" max="5" width="13.5" customWidth="1"/>
  </cols>
  <sheetData>
    <row r="1" spans="1:20" ht="56">
      <c r="A1" s="23" t="s">
        <v>85</v>
      </c>
      <c r="B1" s="45" t="s">
        <v>8</v>
      </c>
      <c r="C1" s="24" t="s">
        <v>86</v>
      </c>
      <c r="D1" s="25" t="s">
        <v>145</v>
      </c>
      <c r="E1" s="34" t="s">
        <v>146</v>
      </c>
      <c r="F1" s="27" t="s">
        <v>119</v>
      </c>
      <c r="G1" s="23" t="s">
        <v>87</v>
      </c>
      <c r="H1" s="23" t="s">
        <v>88</v>
      </c>
      <c r="I1" s="23" t="s">
        <v>67</v>
      </c>
      <c r="J1" s="23" t="s">
        <v>65</v>
      </c>
      <c r="K1" s="50" t="s">
        <v>130</v>
      </c>
      <c r="L1" s="49" t="s">
        <v>211</v>
      </c>
      <c r="M1" s="47" t="s">
        <v>213</v>
      </c>
      <c r="N1" s="47" t="s">
        <v>212</v>
      </c>
      <c r="O1" s="47" t="s">
        <v>210</v>
      </c>
      <c r="P1" s="47" t="s">
        <v>117</v>
      </c>
      <c r="Q1" s="47" t="s">
        <v>118</v>
      </c>
      <c r="R1" s="47" t="s">
        <v>18</v>
      </c>
      <c r="S1" s="47" t="s">
        <v>19</v>
      </c>
      <c r="T1" s="47" t="s">
        <v>20</v>
      </c>
    </row>
    <row r="2" spans="1:20">
      <c r="A2" s="2">
        <v>1</v>
      </c>
      <c r="B2" s="3">
        <v>3084</v>
      </c>
      <c r="C2" s="4" t="s">
        <v>147</v>
      </c>
      <c r="D2" s="5" t="s">
        <v>148</v>
      </c>
      <c r="E2" s="35"/>
      <c r="F2" s="28"/>
      <c r="G2" s="7">
        <v>6.5</v>
      </c>
      <c r="H2" s="20">
        <v>1.7</v>
      </c>
      <c r="I2" s="20">
        <v>46.4</v>
      </c>
      <c r="J2" s="7">
        <v>45.7</v>
      </c>
      <c r="K2" s="40"/>
      <c r="L2" s="48">
        <f>41.721*(1-(EXP(-0.0529*(I2^0.7755))))</f>
        <v>26.932387209275507</v>
      </c>
      <c r="M2">
        <f>MROUND(L2,0.1)</f>
        <v>26.900000000000002</v>
      </c>
      <c r="N2" s="48">
        <f>41.721*(1-(EXP(-0.0529*(J2^0.7755))))</f>
        <v>26.751540310551647</v>
      </c>
      <c r="O2">
        <f>MROUND(N2,0.1)</f>
        <v>26.8</v>
      </c>
      <c r="P2" s="48">
        <f>41.721*(1-(EXP(-0.0529*(K2^0.7755))))</f>
        <v>0</v>
      </c>
      <c r="Q2">
        <f>MROUND(P2,0.1)</f>
        <v>0</v>
      </c>
      <c r="R2" s="39">
        <f>0.0673*((((I2^2)*F2)*M2)^0.976)</f>
        <v>0</v>
      </c>
      <c r="S2" s="39">
        <f>0.0673*((((J2^2)*F2)*O2)^0.976)</f>
        <v>0</v>
      </c>
      <c r="T2" s="39">
        <f>0.0673*((((K2^2)*F2)*Q2)^0.976)</f>
        <v>0</v>
      </c>
    </row>
    <row r="3" spans="1:20">
      <c r="A3" s="2">
        <v>2</v>
      </c>
      <c r="B3" s="3">
        <v>3085</v>
      </c>
      <c r="C3" s="4" t="s">
        <v>147</v>
      </c>
      <c r="D3" s="5" t="s">
        <v>148</v>
      </c>
      <c r="E3" s="35"/>
      <c r="F3" s="28"/>
      <c r="G3" s="7">
        <v>6.3</v>
      </c>
      <c r="H3" s="7">
        <v>0.45</v>
      </c>
      <c r="I3" s="7">
        <v>13.6</v>
      </c>
      <c r="J3" s="7">
        <v>11.8</v>
      </c>
      <c r="K3" s="40"/>
      <c r="L3" s="48">
        <f t="shared" ref="L3:L66" si="0">41.721*(1-(EXP(-0.0529*(I3^0.7755))))</f>
        <v>13.766303629555182</v>
      </c>
      <c r="M3">
        <f t="shared" ref="M3:M66" si="1">MROUND(L3,0.1)</f>
        <v>13.8</v>
      </c>
      <c r="N3" s="48">
        <f t="shared" ref="N3:N66" si="2">41.721*(1-(EXP(-0.0529*(J3^0.7755))))</f>
        <v>12.574630077883901</v>
      </c>
      <c r="O3">
        <f t="shared" ref="O3:O66" si="3">MROUND(N3,0.1)</f>
        <v>12.600000000000001</v>
      </c>
      <c r="P3" s="48">
        <f t="shared" ref="P3:P66" si="4">41.721*(1-(EXP(-0.0529*(K3^0.7755))))</f>
        <v>0</v>
      </c>
      <c r="Q3">
        <f t="shared" ref="Q3:Q66" si="5">MROUND(P3,0.1)</f>
        <v>0</v>
      </c>
      <c r="R3" s="39">
        <f t="shared" ref="R3:R66" si="6">0.0673*((((I3^2)*F3)*M3)^0.976)</f>
        <v>0</v>
      </c>
      <c r="S3" s="39">
        <f t="shared" ref="S3:S66" si="7">0.0673*((((J3^2)*F3)*O3)^0.976)</f>
        <v>0</v>
      </c>
      <c r="T3" s="39">
        <f t="shared" ref="T3:T66" si="8">0.0673*((((K3^2)*F3)*Q3)^0.976)</f>
        <v>0</v>
      </c>
    </row>
    <row r="4" spans="1:20">
      <c r="A4" s="2">
        <v>3</v>
      </c>
      <c r="B4" s="3">
        <v>3083</v>
      </c>
      <c r="C4" s="4" t="s">
        <v>147</v>
      </c>
      <c r="D4" s="10" t="s">
        <v>110</v>
      </c>
      <c r="E4" s="35" t="s">
        <v>46</v>
      </c>
      <c r="F4" s="30">
        <v>0.61</v>
      </c>
      <c r="G4" s="3">
        <v>6</v>
      </c>
      <c r="H4" s="3">
        <v>6</v>
      </c>
      <c r="I4" s="3">
        <v>23.8</v>
      </c>
      <c r="J4" s="7">
        <v>23.1</v>
      </c>
      <c r="K4" s="41"/>
      <c r="L4" s="48">
        <f t="shared" si="0"/>
        <v>19.232572113831971</v>
      </c>
      <c r="M4">
        <f t="shared" si="1"/>
        <v>19.200000000000003</v>
      </c>
      <c r="N4" s="48">
        <f t="shared" si="2"/>
        <v>18.912257527059669</v>
      </c>
      <c r="O4">
        <f t="shared" si="3"/>
        <v>18.900000000000002</v>
      </c>
      <c r="P4" s="48">
        <f t="shared" si="4"/>
        <v>0</v>
      </c>
      <c r="Q4">
        <f t="shared" si="5"/>
        <v>0</v>
      </c>
      <c r="R4" s="39">
        <f t="shared" si="6"/>
        <v>361.47411456170875</v>
      </c>
      <c r="S4" s="39">
        <f t="shared" si="7"/>
        <v>335.81051348636788</v>
      </c>
      <c r="T4" s="39">
        <f t="shared" si="8"/>
        <v>0</v>
      </c>
    </row>
    <row r="5" spans="1:20">
      <c r="A5" s="2">
        <v>4</v>
      </c>
      <c r="B5" s="3">
        <v>3082</v>
      </c>
      <c r="C5" s="4" t="s">
        <v>147</v>
      </c>
      <c r="D5" s="10" t="s">
        <v>111</v>
      </c>
      <c r="E5" s="35" t="s">
        <v>25</v>
      </c>
      <c r="F5" s="28">
        <v>0.46</v>
      </c>
      <c r="G5" s="7">
        <v>1.7</v>
      </c>
      <c r="H5" s="7">
        <v>7.3</v>
      </c>
      <c r="I5" s="7">
        <v>17.8</v>
      </c>
      <c r="J5" s="7">
        <v>17.100000000000001</v>
      </c>
      <c r="K5" s="41"/>
      <c r="L5" s="48">
        <f t="shared" si="0"/>
        <v>16.247131100149961</v>
      </c>
      <c r="M5">
        <f t="shared" si="1"/>
        <v>16.2</v>
      </c>
      <c r="N5" s="48">
        <f t="shared" si="2"/>
        <v>15.859211870641078</v>
      </c>
      <c r="O5">
        <f t="shared" si="3"/>
        <v>15.9</v>
      </c>
      <c r="P5" s="48">
        <f t="shared" si="4"/>
        <v>0</v>
      </c>
      <c r="Q5">
        <f t="shared" si="5"/>
        <v>0</v>
      </c>
      <c r="R5" s="39">
        <f t="shared" si="6"/>
        <v>131.8782594571866</v>
      </c>
      <c r="S5" s="39">
        <f t="shared" si="7"/>
        <v>119.73984972566274</v>
      </c>
      <c r="T5" s="39">
        <f t="shared" si="8"/>
        <v>0</v>
      </c>
    </row>
    <row r="6" spans="1:20" ht="27">
      <c r="A6" s="2">
        <v>5</v>
      </c>
      <c r="B6" s="3">
        <v>3081</v>
      </c>
      <c r="C6" s="4" t="s">
        <v>147</v>
      </c>
      <c r="D6" s="10" t="s">
        <v>120</v>
      </c>
      <c r="E6" s="26" t="s">
        <v>214</v>
      </c>
      <c r="F6" s="28">
        <v>0.64</v>
      </c>
      <c r="G6" s="7">
        <v>2.8</v>
      </c>
      <c r="H6" s="7">
        <v>9.9</v>
      </c>
      <c r="I6" s="7">
        <v>17.899999999999999</v>
      </c>
      <c r="J6" s="7">
        <v>17.7</v>
      </c>
      <c r="K6" s="41"/>
      <c r="L6" s="48">
        <f t="shared" si="0"/>
        <v>16.301791574859518</v>
      </c>
      <c r="M6">
        <f t="shared" si="1"/>
        <v>16.3</v>
      </c>
      <c r="N6" s="48">
        <f t="shared" si="2"/>
        <v>16.192283879324236</v>
      </c>
      <c r="O6">
        <f t="shared" si="3"/>
        <v>16.2</v>
      </c>
      <c r="P6" s="48">
        <f t="shared" si="4"/>
        <v>0</v>
      </c>
      <c r="Q6">
        <f t="shared" si="5"/>
        <v>0</v>
      </c>
      <c r="R6" s="39">
        <f t="shared" si="6"/>
        <v>185.14455201281214</v>
      </c>
      <c r="S6" s="39">
        <f t="shared" si="7"/>
        <v>180.04339305912066</v>
      </c>
      <c r="T6" s="39">
        <f t="shared" si="8"/>
        <v>0</v>
      </c>
    </row>
    <row r="7" spans="1:20">
      <c r="A7" s="2">
        <v>6</v>
      </c>
      <c r="B7" s="3">
        <v>3080</v>
      </c>
      <c r="C7" s="4" t="s">
        <v>147</v>
      </c>
      <c r="D7" s="10" t="s">
        <v>121</v>
      </c>
      <c r="E7" s="35" t="s">
        <v>200</v>
      </c>
      <c r="F7" s="28">
        <v>0.41</v>
      </c>
      <c r="G7" s="7">
        <v>4.8</v>
      </c>
      <c r="H7" s="7">
        <v>9.9</v>
      </c>
      <c r="I7" s="7">
        <v>12.9</v>
      </c>
      <c r="J7" s="7">
        <v>12.3</v>
      </c>
      <c r="K7" s="41"/>
      <c r="L7" s="48">
        <f t="shared" si="0"/>
        <v>13.313236530704073</v>
      </c>
      <c r="M7">
        <f t="shared" si="1"/>
        <v>13.3</v>
      </c>
      <c r="N7" s="48">
        <f t="shared" si="2"/>
        <v>12.914548000908592</v>
      </c>
      <c r="O7">
        <f t="shared" si="3"/>
        <v>12.9</v>
      </c>
      <c r="P7" s="48">
        <f t="shared" si="4"/>
        <v>0</v>
      </c>
      <c r="Q7">
        <f t="shared" si="5"/>
        <v>0</v>
      </c>
      <c r="R7" s="39">
        <f t="shared" si="6"/>
        <v>51.861183630306876</v>
      </c>
      <c r="S7" s="39">
        <f t="shared" si="7"/>
        <v>45.869334921741434</v>
      </c>
      <c r="T7" s="39">
        <f t="shared" si="8"/>
        <v>0</v>
      </c>
    </row>
    <row r="8" spans="1:20">
      <c r="A8" s="2">
        <v>7</v>
      </c>
      <c r="B8" s="3">
        <v>3079</v>
      </c>
      <c r="C8" s="4" t="s">
        <v>147</v>
      </c>
      <c r="D8" s="10" t="s">
        <v>122</v>
      </c>
      <c r="E8" s="35" t="s">
        <v>204</v>
      </c>
      <c r="F8" s="28">
        <v>0.6</v>
      </c>
      <c r="G8" s="7">
        <v>7.3</v>
      </c>
      <c r="H8" s="7">
        <v>7.4</v>
      </c>
      <c r="I8" s="7">
        <v>14.4</v>
      </c>
      <c r="J8" s="7">
        <v>14.1</v>
      </c>
      <c r="K8" s="41"/>
      <c r="L8" s="48">
        <f t="shared" si="0"/>
        <v>14.269060290074727</v>
      </c>
      <c r="M8">
        <f t="shared" si="1"/>
        <v>14.3</v>
      </c>
      <c r="N8" s="48">
        <f t="shared" si="2"/>
        <v>14.082346977855636</v>
      </c>
      <c r="O8">
        <f t="shared" si="3"/>
        <v>14.100000000000001</v>
      </c>
      <c r="P8" s="48">
        <f t="shared" si="4"/>
        <v>0</v>
      </c>
      <c r="Q8">
        <f t="shared" si="5"/>
        <v>0</v>
      </c>
      <c r="R8" s="39">
        <f t="shared" si="6"/>
        <v>100.05118614606957</v>
      </c>
      <c r="S8" s="39">
        <f t="shared" si="7"/>
        <v>94.711834017774038</v>
      </c>
      <c r="T8" s="39">
        <f t="shared" si="8"/>
        <v>0</v>
      </c>
    </row>
    <row r="9" spans="1:20">
      <c r="A9" s="2">
        <v>8</v>
      </c>
      <c r="B9" s="3">
        <v>3086</v>
      </c>
      <c r="C9" s="4" t="s">
        <v>123</v>
      </c>
      <c r="D9" s="10" t="s">
        <v>121</v>
      </c>
      <c r="E9" s="35" t="s">
        <v>200</v>
      </c>
      <c r="F9" s="28">
        <v>0.41</v>
      </c>
      <c r="G9" s="3">
        <v>5</v>
      </c>
      <c r="H9" s="7">
        <v>12.4</v>
      </c>
      <c r="I9" s="7">
        <v>15.7</v>
      </c>
      <c r="J9" s="7">
        <v>14.4</v>
      </c>
      <c r="K9" s="41"/>
      <c r="L9" s="48">
        <f t="shared" si="0"/>
        <v>15.054202289795073</v>
      </c>
      <c r="M9">
        <f t="shared" si="1"/>
        <v>15.100000000000001</v>
      </c>
      <c r="N9" s="48">
        <f t="shared" si="2"/>
        <v>14.269060290074727</v>
      </c>
      <c r="O9">
        <f t="shared" si="3"/>
        <v>14.3</v>
      </c>
      <c r="P9" s="48">
        <f t="shared" si="4"/>
        <v>0</v>
      </c>
      <c r="Q9">
        <f t="shared" si="5"/>
        <v>0</v>
      </c>
      <c r="R9" s="39">
        <f t="shared" si="6"/>
        <v>86.133031048235608</v>
      </c>
      <c r="S9" s="39">
        <f t="shared" si="7"/>
        <v>68.995960600855994</v>
      </c>
      <c r="T9" s="39">
        <f t="shared" si="8"/>
        <v>0</v>
      </c>
    </row>
    <row r="10" spans="1:20">
      <c r="A10" s="2">
        <v>9</v>
      </c>
      <c r="B10" s="7" t="s">
        <v>124</v>
      </c>
      <c r="C10" s="4" t="s">
        <v>123</v>
      </c>
      <c r="D10" s="5" t="s">
        <v>148</v>
      </c>
      <c r="E10" s="35"/>
      <c r="F10" s="28"/>
      <c r="G10" s="7">
        <v>8.1999999999999993</v>
      </c>
      <c r="H10" s="7">
        <v>10.5</v>
      </c>
      <c r="I10" s="7">
        <v>10.199999999999999</v>
      </c>
      <c r="J10" s="7">
        <v>10.5</v>
      </c>
      <c r="K10" s="40"/>
      <c r="L10" s="48">
        <f t="shared" si="0"/>
        <v>11.435946071112497</v>
      </c>
      <c r="M10">
        <f t="shared" si="1"/>
        <v>11.4</v>
      </c>
      <c r="N10" s="48">
        <f t="shared" si="2"/>
        <v>11.6557101126683</v>
      </c>
      <c r="O10">
        <f t="shared" si="3"/>
        <v>11.700000000000001</v>
      </c>
      <c r="P10" s="48">
        <f t="shared" si="4"/>
        <v>0</v>
      </c>
      <c r="Q10">
        <f t="shared" si="5"/>
        <v>0</v>
      </c>
      <c r="R10" s="39">
        <f t="shared" si="6"/>
        <v>0</v>
      </c>
      <c r="S10" s="39">
        <f t="shared" si="7"/>
        <v>0</v>
      </c>
      <c r="T10" s="39">
        <f t="shared" si="8"/>
        <v>0</v>
      </c>
    </row>
    <row r="11" spans="1:20">
      <c r="A11" s="2">
        <v>10</v>
      </c>
      <c r="B11" s="7" t="s">
        <v>124</v>
      </c>
      <c r="C11" s="4" t="s">
        <v>123</v>
      </c>
      <c r="D11" s="5" t="s">
        <v>148</v>
      </c>
      <c r="E11" s="35"/>
      <c r="F11" s="28"/>
      <c r="G11" s="3">
        <v>8</v>
      </c>
      <c r="H11" s="7">
        <v>11.5</v>
      </c>
      <c r="I11" s="7">
        <v>10.4</v>
      </c>
      <c r="J11" s="7">
        <v>10.1</v>
      </c>
      <c r="K11" s="40"/>
      <c r="L11" s="48">
        <f t="shared" si="0"/>
        <v>11.582791593169558</v>
      </c>
      <c r="M11">
        <f t="shared" si="1"/>
        <v>11.600000000000001</v>
      </c>
      <c r="N11" s="48">
        <f t="shared" si="2"/>
        <v>11.362012061671079</v>
      </c>
      <c r="O11">
        <f t="shared" si="3"/>
        <v>11.4</v>
      </c>
      <c r="P11" s="48">
        <f t="shared" si="4"/>
        <v>0</v>
      </c>
      <c r="Q11">
        <f t="shared" si="5"/>
        <v>0</v>
      </c>
      <c r="R11" s="39">
        <f t="shared" si="6"/>
        <v>0</v>
      </c>
      <c r="S11" s="39">
        <f t="shared" si="7"/>
        <v>0</v>
      </c>
      <c r="T11" s="39">
        <f t="shared" si="8"/>
        <v>0</v>
      </c>
    </row>
    <row r="12" spans="1:20">
      <c r="A12" s="2">
        <v>11</v>
      </c>
      <c r="B12" s="3">
        <v>3087</v>
      </c>
      <c r="C12" s="4" t="s">
        <v>123</v>
      </c>
      <c r="D12" s="10" t="s">
        <v>125</v>
      </c>
      <c r="E12" s="35" t="s">
        <v>46</v>
      </c>
      <c r="F12" s="28">
        <v>0.59</v>
      </c>
      <c r="G12" s="3">
        <v>8</v>
      </c>
      <c r="H12" s="7">
        <v>11.6</v>
      </c>
      <c r="I12" s="7">
        <v>28.8</v>
      </c>
      <c r="J12" s="7">
        <v>27.7</v>
      </c>
      <c r="K12" s="41"/>
      <c r="L12" s="48">
        <f t="shared" si="0"/>
        <v>21.341951907875522</v>
      </c>
      <c r="M12">
        <f t="shared" si="1"/>
        <v>21.3</v>
      </c>
      <c r="N12" s="48">
        <f t="shared" si="2"/>
        <v>20.902911336107419</v>
      </c>
      <c r="O12">
        <f t="shared" si="3"/>
        <v>20.900000000000002</v>
      </c>
      <c r="P12" s="48">
        <f t="shared" si="4"/>
        <v>0</v>
      </c>
      <c r="Q12">
        <f t="shared" si="5"/>
        <v>0</v>
      </c>
      <c r="R12" s="39">
        <f t="shared" si="6"/>
        <v>561.82266650139184</v>
      </c>
      <c r="S12" s="39">
        <f t="shared" si="7"/>
        <v>511.15182066939923</v>
      </c>
      <c r="T12" s="39">
        <f t="shared" si="8"/>
        <v>0</v>
      </c>
    </row>
    <row r="13" spans="1:20" ht="27">
      <c r="A13" s="2">
        <v>12</v>
      </c>
      <c r="B13" s="3">
        <v>3088</v>
      </c>
      <c r="C13" s="4" t="s">
        <v>123</v>
      </c>
      <c r="D13" s="10" t="s">
        <v>126</v>
      </c>
      <c r="E13" s="26" t="s">
        <v>127</v>
      </c>
      <c r="F13" s="30">
        <v>0.56999999999999995</v>
      </c>
      <c r="G13" s="7">
        <v>8.9</v>
      </c>
      <c r="H13" s="7">
        <v>17.3</v>
      </c>
      <c r="I13" s="7">
        <v>27.2</v>
      </c>
      <c r="J13" s="7">
        <v>26.5</v>
      </c>
      <c r="K13" s="41"/>
      <c r="L13" s="48">
        <f t="shared" si="0"/>
        <v>20.698917810399315</v>
      </c>
      <c r="M13">
        <f t="shared" si="1"/>
        <v>20.700000000000003</v>
      </c>
      <c r="N13" s="48">
        <f t="shared" si="2"/>
        <v>20.408516074760222</v>
      </c>
      <c r="O13">
        <f t="shared" si="3"/>
        <v>20.400000000000002</v>
      </c>
      <c r="P13" s="48">
        <f t="shared" si="4"/>
        <v>0</v>
      </c>
      <c r="Q13">
        <f t="shared" si="5"/>
        <v>0</v>
      </c>
      <c r="R13" s="39">
        <f t="shared" si="6"/>
        <v>472.51378301048487</v>
      </c>
      <c r="S13" s="39">
        <f t="shared" si="7"/>
        <v>442.71466948077614</v>
      </c>
      <c r="T13" s="39">
        <f t="shared" si="8"/>
        <v>0</v>
      </c>
    </row>
    <row r="14" spans="1:20" ht="27">
      <c r="A14" s="2">
        <v>13</v>
      </c>
      <c r="B14" s="3">
        <v>3089</v>
      </c>
      <c r="C14" s="4" t="s">
        <v>123</v>
      </c>
      <c r="D14" s="10" t="s">
        <v>126</v>
      </c>
      <c r="E14" s="26" t="s">
        <v>127</v>
      </c>
      <c r="F14" s="30">
        <v>0.56999999999999995</v>
      </c>
      <c r="G14" s="7">
        <v>9.5</v>
      </c>
      <c r="H14" s="7">
        <v>10.3</v>
      </c>
      <c r="I14" s="7">
        <v>20.8</v>
      </c>
      <c r="J14" s="7">
        <v>20.3</v>
      </c>
      <c r="K14" s="41"/>
      <c r="L14" s="48">
        <f t="shared" si="0"/>
        <v>17.810585262921645</v>
      </c>
      <c r="M14">
        <f t="shared" si="1"/>
        <v>17.8</v>
      </c>
      <c r="N14" s="48">
        <f t="shared" si="2"/>
        <v>17.560474216499458</v>
      </c>
      <c r="O14">
        <f t="shared" si="3"/>
        <v>17.600000000000001</v>
      </c>
      <c r="P14" s="48">
        <f t="shared" si="4"/>
        <v>0</v>
      </c>
      <c r="Q14">
        <f t="shared" si="5"/>
        <v>0</v>
      </c>
      <c r="R14" s="39">
        <f t="shared" si="6"/>
        <v>241.55635935262703</v>
      </c>
      <c r="S14" s="39">
        <f t="shared" si="7"/>
        <v>227.82509138717333</v>
      </c>
      <c r="T14" s="39">
        <f t="shared" si="8"/>
        <v>0</v>
      </c>
    </row>
    <row r="15" spans="1:20">
      <c r="A15" s="2">
        <v>14</v>
      </c>
      <c r="B15" s="3">
        <v>3090</v>
      </c>
      <c r="C15" s="4" t="s">
        <v>123</v>
      </c>
      <c r="D15" s="10" t="s">
        <v>125</v>
      </c>
      <c r="E15" s="35" t="s">
        <v>46</v>
      </c>
      <c r="F15" s="28">
        <v>0.59</v>
      </c>
      <c r="G15" s="7">
        <v>7</v>
      </c>
      <c r="H15" s="7">
        <v>15.8</v>
      </c>
      <c r="I15" s="7">
        <v>20.5</v>
      </c>
      <c r="J15" s="7">
        <v>20.2</v>
      </c>
      <c r="K15" s="41"/>
      <c r="L15" s="48">
        <f t="shared" si="0"/>
        <v>17.660995340035562</v>
      </c>
      <c r="M15">
        <f t="shared" si="1"/>
        <v>17.7</v>
      </c>
      <c r="N15" s="48">
        <f t="shared" si="2"/>
        <v>17.50997262603979</v>
      </c>
      <c r="O15">
        <f t="shared" si="3"/>
        <v>17.5</v>
      </c>
      <c r="P15" s="48">
        <f t="shared" si="4"/>
        <v>0</v>
      </c>
      <c r="Q15">
        <f t="shared" si="5"/>
        <v>0</v>
      </c>
      <c r="R15" s="39">
        <f t="shared" si="6"/>
        <v>241.50830636320046</v>
      </c>
      <c r="S15" s="39">
        <f t="shared" si="7"/>
        <v>232.0692700693854</v>
      </c>
      <c r="T15" s="39">
        <f t="shared" si="8"/>
        <v>0</v>
      </c>
    </row>
    <row r="16" spans="1:20">
      <c r="A16" s="2">
        <v>15</v>
      </c>
      <c r="B16" s="3">
        <v>3091</v>
      </c>
      <c r="C16" s="4" t="s">
        <v>123</v>
      </c>
      <c r="D16" s="10" t="s">
        <v>125</v>
      </c>
      <c r="E16" s="35" t="s">
        <v>46</v>
      </c>
      <c r="F16" s="28">
        <v>0.59</v>
      </c>
      <c r="G16" s="7">
        <v>2.5</v>
      </c>
      <c r="H16" s="7">
        <v>18.3</v>
      </c>
      <c r="I16" s="7">
        <v>51.9</v>
      </c>
      <c r="J16" s="7">
        <v>50.8</v>
      </c>
      <c r="K16" s="41"/>
      <c r="L16" s="48">
        <f t="shared" si="0"/>
        <v>28.260893954059206</v>
      </c>
      <c r="M16">
        <f t="shared" si="1"/>
        <v>28.3</v>
      </c>
      <c r="N16" s="48">
        <f t="shared" si="2"/>
        <v>28.007662163161246</v>
      </c>
      <c r="O16">
        <f t="shared" si="3"/>
        <v>28</v>
      </c>
      <c r="P16" s="48">
        <f t="shared" si="4"/>
        <v>0</v>
      </c>
      <c r="Q16">
        <f t="shared" si="5"/>
        <v>0</v>
      </c>
      <c r="R16" s="39">
        <f t="shared" si="6"/>
        <v>2340.5443304472542</v>
      </c>
      <c r="S16" s="39">
        <f t="shared" si="7"/>
        <v>2221.461712999595</v>
      </c>
      <c r="T16" s="39">
        <f t="shared" si="8"/>
        <v>0</v>
      </c>
    </row>
    <row r="17" spans="1:20">
      <c r="A17" s="2">
        <v>16</v>
      </c>
      <c r="B17" s="3">
        <v>3092</v>
      </c>
      <c r="C17" s="4" t="s">
        <v>123</v>
      </c>
      <c r="D17" s="10" t="s">
        <v>111</v>
      </c>
      <c r="E17" s="35" t="s">
        <v>25</v>
      </c>
      <c r="F17" s="28">
        <v>0.46</v>
      </c>
      <c r="G17" s="3">
        <v>0</v>
      </c>
      <c r="H17" s="3">
        <v>20</v>
      </c>
      <c r="I17" s="3">
        <v>31.9</v>
      </c>
      <c r="J17" s="7">
        <v>31.2</v>
      </c>
      <c r="K17" s="41"/>
      <c r="L17" s="48">
        <f t="shared" si="0"/>
        <v>22.51176559213274</v>
      </c>
      <c r="M17">
        <f t="shared" si="1"/>
        <v>22.5</v>
      </c>
      <c r="N17" s="48">
        <f t="shared" si="2"/>
        <v>22.255907570615491</v>
      </c>
      <c r="O17">
        <f t="shared" si="3"/>
        <v>22.3</v>
      </c>
      <c r="P17" s="48">
        <f t="shared" si="4"/>
        <v>0</v>
      </c>
      <c r="Q17">
        <f t="shared" si="5"/>
        <v>0</v>
      </c>
      <c r="R17" s="39">
        <f t="shared" si="6"/>
        <v>567.53971655093301</v>
      </c>
      <c r="S17" s="39">
        <f t="shared" si="7"/>
        <v>538.76828384862597</v>
      </c>
      <c r="T17" s="39">
        <f t="shared" si="8"/>
        <v>0</v>
      </c>
    </row>
    <row r="18" spans="1:20">
      <c r="A18" s="2">
        <v>17</v>
      </c>
      <c r="B18" s="3">
        <v>3077</v>
      </c>
      <c r="C18" s="4" t="s">
        <v>128</v>
      </c>
      <c r="D18" s="10" t="s">
        <v>129</v>
      </c>
      <c r="E18" s="35" t="s">
        <v>232</v>
      </c>
      <c r="F18" s="28">
        <v>0.34</v>
      </c>
      <c r="G18" s="3">
        <v>16</v>
      </c>
      <c r="H18" s="7">
        <v>3.5</v>
      </c>
      <c r="I18" s="7">
        <v>20.100000000000001</v>
      </c>
      <c r="J18" s="7">
        <v>20.2</v>
      </c>
      <c r="K18" s="41"/>
      <c r="L18" s="48">
        <f t="shared" si="0"/>
        <v>17.459309140075018</v>
      </c>
      <c r="M18">
        <f t="shared" si="1"/>
        <v>17.5</v>
      </c>
      <c r="N18" s="48">
        <f t="shared" si="2"/>
        <v>17.50997262603979</v>
      </c>
      <c r="O18">
        <f t="shared" si="3"/>
        <v>17.5</v>
      </c>
      <c r="P18" s="48">
        <f t="shared" si="4"/>
        <v>0</v>
      </c>
      <c r="Q18">
        <f t="shared" si="5"/>
        <v>0</v>
      </c>
      <c r="R18" s="39">
        <f t="shared" si="6"/>
        <v>134.20921212974505</v>
      </c>
      <c r="S18" s="39">
        <f t="shared" si="7"/>
        <v>135.51566354535066</v>
      </c>
      <c r="T18" s="39">
        <f t="shared" si="8"/>
        <v>0</v>
      </c>
    </row>
    <row r="19" spans="1:20">
      <c r="A19" s="2">
        <v>18</v>
      </c>
      <c r="B19" s="3">
        <v>3078</v>
      </c>
      <c r="C19" s="4" t="s">
        <v>128</v>
      </c>
      <c r="D19" s="10" t="s">
        <v>229</v>
      </c>
      <c r="E19" s="26" t="s">
        <v>230</v>
      </c>
      <c r="F19" s="30">
        <v>0.61</v>
      </c>
      <c r="G19" s="7">
        <v>15.5</v>
      </c>
      <c r="H19" s="7">
        <v>3.75</v>
      </c>
      <c r="I19" s="7">
        <v>14.8</v>
      </c>
      <c r="J19" s="7">
        <v>14.2</v>
      </c>
      <c r="K19" s="41"/>
      <c r="L19" s="48">
        <f t="shared" si="0"/>
        <v>14.514715839126641</v>
      </c>
      <c r="M19">
        <f t="shared" si="1"/>
        <v>14.5</v>
      </c>
      <c r="N19" s="48">
        <f t="shared" si="2"/>
        <v>14.14482373144009</v>
      </c>
      <c r="O19">
        <f t="shared" si="3"/>
        <v>14.100000000000001</v>
      </c>
      <c r="P19" s="48">
        <f t="shared" si="4"/>
        <v>0</v>
      </c>
      <c r="Q19">
        <f t="shared" si="5"/>
        <v>0</v>
      </c>
      <c r="R19" s="39">
        <f t="shared" si="6"/>
        <v>108.72840616809162</v>
      </c>
      <c r="S19" s="39">
        <f t="shared" si="7"/>
        <v>97.58918372006984</v>
      </c>
      <c r="T19" s="39">
        <f t="shared" si="8"/>
        <v>0</v>
      </c>
    </row>
    <row r="20" spans="1:20">
      <c r="A20" s="2">
        <v>19</v>
      </c>
      <c r="B20" s="3">
        <v>3093</v>
      </c>
      <c r="C20" s="4" t="s">
        <v>128</v>
      </c>
      <c r="D20" s="10" t="s">
        <v>231</v>
      </c>
      <c r="E20" s="35" t="s">
        <v>140</v>
      </c>
      <c r="F20" s="28">
        <v>0.75</v>
      </c>
      <c r="G20" s="7">
        <v>16.2</v>
      </c>
      <c r="H20" s="3">
        <v>5</v>
      </c>
      <c r="I20" s="3">
        <v>16.100000000000001</v>
      </c>
      <c r="J20" s="7">
        <v>15.5</v>
      </c>
      <c r="K20" s="41"/>
      <c r="L20" s="48">
        <f t="shared" si="0"/>
        <v>15.288325437511585</v>
      </c>
      <c r="M20">
        <f t="shared" si="1"/>
        <v>15.3</v>
      </c>
      <c r="N20" s="48">
        <f t="shared" si="2"/>
        <v>14.935858745009494</v>
      </c>
      <c r="O20">
        <f t="shared" si="3"/>
        <v>14.9</v>
      </c>
      <c r="P20" s="48">
        <f t="shared" si="4"/>
        <v>0</v>
      </c>
      <c r="Q20">
        <f t="shared" si="5"/>
        <v>0</v>
      </c>
      <c r="R20" s="39">
        <f t="shared" si="6"/>
        <v>165.21816858996456</v>
      </c>
      <c r="S20" s="39">
        <f t="shared" si="7"/>
        <v>149.49688036633117</v>
      </c>
      <c r="T20" s="39">
        <f t="shared" si="8"/>
        <v>0</v>
      </c>
    </row>
    <row r="21" spans="1:20" ht="27">
      <c r="A21" s="2">
        <v>21</v>
      </c>
      <c r="B21" s="3">
        <v>3076</v>
      </c>
      <c r="C21" s="4" t="s">
        <v>128</v>
      </c>
      <c r="D21" s="10" t="s">
        <v>233</v>
      </c>
      <c r="E21" s="26" t="s">
        <v>127</v>
      </c>
      <c r="F21" s="30">
        <v>0.64</v>
      </c>
      <c r="G21" s="7">
        <v>19.899999999999999</v>
      </c>
      <c r="H21" s="7">
        <v>1</v>
      </c>
      <c r="I21" s="7">
        <v>13.3</v>
      </c>
      <c r="J21" s="7">
        <v>12.8</v>
      </c>
      <c r="K21" s="41"/>
      <c r="L21" s="48">
        <f t="shared" si="0"/>
        <v>13.57367988542387</v>
      </c>
      <c r="M21">
        <f t="shared" si="1"/>
        <v>13.600000000000001</v>
      </c>
      <c r="N21" s="48">
        <f t="shared" si="2"/>
        <v>13.247466457577946</v>
      </c>
      <c r="O21">
        <f t="shared" si="3"/>
        <v>13.200000000000001</v>
      </c>
      <c r="P21" s="48">
        <f t="shared" si="4"/>
        <v>0</v>
      </c>
      <c r="Q21">
        <f t="shared" si="5"/>
        <v>0</v>
      </c>
      <c r="R21" s="39">
        <f t="shared" si="6"/>
        <v>86.883857887645249</v>
      </c>
      <c r="S21" s="39">
        <f t="shared" si="7"/>
        <v>78.307027101009822</v>
      </c>
      <c r="T21" s="39">
        <f t="shared" si="8"/>
        <v>0</v>
      </c>
    </row>
    <row r="22" spans="1:20">
      <c r="A22" s="2">
        <v>25</v>
      </c>
      <c r="B22" s="7" t="s">
        <v>26</v>
      </c>
      <c r="C22" s="4" t="s">
        <v>234</v>
      </c>
      <c r="D22" s="5" t="s">
        <v>148</v>
      </c>
      <c r="E22" s="33"/>
      <c r="F22" s="31"/>
      <c r="G22" s="3">
        <v>15</v>
      </c>
      <c r="H22" s="3">
        <v>20</v>
      </c>
      <c r="I22" s="3">
        <v>88.7</v>
      </c>
      <c r="J22" s="7">
        <v>88.7</v>
      </c>
      <c r="K22" s="40"/>
      <c r="L22" s="48">
        <f t="shared" si="0"/>
        <v>34.206989996560928</v>
      </c>
      <c r="M22">
        <f t="shared" si="1"/>
        <v>34.200000000000003</v>
      </c>
      <c r="N22" s="48">
        <f t="shared" si="2"/>
        <v>34.206989996560928</v>
      </c>
      <c r="O22">
        <f t="shared" si="3"/>
        <v>34.200000000000003</v>
      </c>
      <c r="P22" s="48">
        <f t="shared" si="4"/>
        <v>0</v>
      </c>
      <c r="Q22">
        <f t="shared" si="5"/>
        <v>0</v>
      </c>
      <c r="R22" s="39">
        <f t="shared" si="6"/>
        <v>0</v>
      </c>
      <c r="S22" s="39">
        <f t="shared" si="7"/>
        <v>0</v>
      </c>
      <c r="T22" s="39">
        <f t="shared" si="8"/>
        <v>0</v>
      </c>
    </row>
    <row r="23" spans="1:20">
      <c r="A23" s="2">
        <v>31</v>
      </c>
      <c r="B23" s="3">
        <v>4101</v>
      </c>
      <c r="C23" s="4" t="s">
        <v>47</v>
      </c>
      <c r="D23" s="11" t="s">
        <v>203</v>
      </c>
      <c r="E23" s="26" t="s">
        <v>204</v>
      </c>
      <c r="F23" s="30">
        <v>0.6</v>
      </c>
      <c r="G23" s="7">
        <v>0.4</v>
      </c>
      <c r="H23" s="7">
        <v>36.799999999999997</v>
      </c>
      <c r="I23" s="7">
        <v>11.3</v>
      </c>
      <c r="J23" s="7">
        <v>11.2</v>
      </c>
      <c r="K23" s="40"/>
      <c r="L23" s="48">
        <f t="shared" si="0"/>
        <v>12.227393182632493</v>
      </c>
      <c r="M23">
        <f t="shared" si="1"/>
        <v>12.200000000000001</v>
      </c>
      <c r="N23" s="48">
        <f t="shared" si="2"/>
        <v>12.157037449392586</v>
      </c>
      <c r="O23">
        <f t="shared" si="3"/>
        <v>12.200000000000001</v>
      </c>
      <c r="P23" s="48">
        <f t="shared" si="4"/>
        <v>0</v>
      </c>
      <c r="Q23">
        <f t="shared" si="5"/>
        <v>0</v>
      </c>
      <c r="R23" s="39">
        <f t="shared" si="6"/>
        <v>53.381036350526067</v>
      </c>
      <c r="S23" s="39">
        <f t="shared" si="7"/>
        <v>52.46279926554341</v>
      </c>
      <c r="T23" s="39">
        <f t="shared" si="8"/>
        <v>0</v>
      </c>
    </row>
    <row r="24" spans="1:20">
      <c r="A24" s="2">
        <v>33</v>
      </c>
      <c r="B24" s="7" t="s">
        <v>208</v>
      </c>
      <c r="C24" s="4" t="s">
        <v>47</v>
      </c>
      <c r="D24" s="5" t="s">
        <v>148</v>
      </c>
      <c r="E24" s="35"/>
      <c r="F24" s="28"/>
      <c r="G24" s="7">
        <v>8.9</v>
      </c>
      <c r="H24" s="7">
        <v>36.700000000000003</v>
      </c>
      <c r="I24" s="7">
        <v>12.6</v>
      </c>
      <c r="J24" s="7">
        <v>12.3</v>
      </c>
      <c r="K24" s="40"/>
      <c r="L24" s="48">
        <f t="shared" si="0"/>
        <v>13.115119641021053</v>
      </c>
      <c r="M24">
        <f t="shared" si="1"/>
        <v>13.100000000000001</v>
      </c>
      <c r="N24" s="48">
        <f t="shared" si="2"/>
        <v>12.914548000908592</v>
      </c>
      <c r="O24">
        <f t="shared" si="3"/>
        <v>12.9</v>
      </c>
      <c r="P24" s="48">
        <f t="shared" si="4"/>
        <v>0</v>
      </c>
      <c r="Q24">
        <f t="shared" si="5"/>
        <v>0</v>
      </c>
      <c r="R24" s="39">
        <f t="shared" si="6"/>
        <v>0</v>
      </c>
      <c r="S24" s="39">
        <f t="shared" si="7"/>
        <v>0</v>
      </c>
      <c r="T24" s="39">
        <f t="shared" si="8"/>
        <v>0</v>
      </c>
    </row>
    <row r="25" spans="1:20">
      <c r="A25" s="2">
        <v>34</v>
      </c>
      <c r="B25" s="3">
        <v>3020</v>
      </c>
      <c r="C25" s="4" t="s">
        <v>47</v>
      </c>
      <c r="D25" s="10" t="s">
        <v>132</v>
      </c>
      <c r="E25" s="26" t="s">
        <v>200</v>
      </c>
      <c r="F25" s="30">
        <v>0.72</v>
      </c>
      <c r="G25" s="7">
        <v>8.4499999999999993</v>
      </c>
      <c r="H25" s="7">
        <v>34.5</v>
      </c>
      <c r="I25" s="7">
        <v>12.1</v>
      </c>
      <c r="J25" s="7">
        <v>11.9</v>
      </c>
      <c r="K25" s="41">
        <v>14.4</v>
      </c>
      <c r="L25" s="48">
        <f t="shared" si="0"/>
        <v>12.779438064599143</v>
      </c>
      <c r="M25">
        <f t="shared" si="1"/>
        <v>12.8</v>
      </c>
      <c r="N25" s="48">
        <f t="shared" si="2"/>
        <v>12.643188569410869</v>
      </c>
      <c r="O25">
        <f t="shared" si="3"/>
        <v>12.600000000000001</v>
      </c>
      <c r="P25" s="48">
        <f t="shared" si="4"/>
        <v>14.269060290074727</v>
      </c>
      <c r="Q25">
        <f t="shared" si="5"/>
        <v>14.3</v>
      </c>
      <c r="R25" s="39">
        <f t="shared" si="6"/>
        <v>76.384555195397013</v>
      </c>
      <c r="S25" s="39">
        <f t="shared" si="7"/>
        <v>72.811654797085239</v>
      </c>
      <c r="T25" s="39">
        <f t="shared" si="8"/>
        <v>119.53721624791338</v>
      </c>
    </row>
    <row r="26" spans="1:20" ht="27">
      <c r="A26" s="2">
        <v>70</v>
      </c>
      <c r="B26" s="3">
        <v>4033</v>
      </c>
      <c r="C26" s="4" t="s">
        <v>150</v>
      </c>
      <c r="D26" s="10" t="s">
        <v>126</v>
      </c>
      <c r="E26" s="26" t="s">
        <v>127</v>
      </c>
      <c r="F26" s="30">
        <v>0.56999999999999995</v>
      </c>
      <c r="G26" s="7">
        <v>8.5</v>
      </c>
      <c r="H26" s="7">
        <v>64.599999999999994</v>
      </c>
      <c r="I26" s="7">
        <v>14.2</v>
      </c>
      <c r="J26" s="7">
        <v>13.4</v>
      </c>
      <c r="K26" s="41">
        <v>13.1</v>
      </c>
      <c r="L26" s="48">
        <f t="shared" si="0"/>
        <v>14.14482373144009</v>
      </c>
      <c r="M26">
        <f t="shared" si="1"/>
        <v>14.100000000000001</v>
      </c>
      <c r="N26" s="48">
        <f t="shared" si="2"/>
        <v>13.638142286834253</v>
      </c>
      <c r="O26">
        <f t="shared" si="3"/>
        <v>13.600000000000001</v>
      </c>
      <c r="P26" s="48">
        <f t="shared" si="4"/>
        <v>13.4439812272617</v>
      </c>
      <c r="Q26">
        <f t="shared" si="5"/>
        <v>13.4</v>
      </c>
      <c r="R26" s="39">
        <f t="shared" si="6"/>
        <v>91.338447503014379</v>
      </c>
      <c r="S26" s="39">
        <f t="shared" si="7"/>
        <v>78.739284550436963</v>
      </c>
      <c r="T26" s="39">
        <f t="shared" si="8"/>
        <v>74.253473735492918</v>
      </c>
    </row>
    <row r="27" spans="1:20">
      <c r="A27" s="2">
        <v>74</v>
      </c>
      <c r="B27" s="7" t="s">
        <v>124</v>
      </c>
      <c r="C27" s="4" t="s">
        <v>150</v>
      </c>
      <c r="D27" s="5" t="s">
        <v>148</v>
      </c>
      <c r="E27" s="35"/>
      <c r="F27" s="28"/>
      <c r="G27" s="7">
        <v>0.6</v>
      </c>
      <c r="H27" s="7">
        <v>74.5</v>
      </c>
      <c r="I27" s="7">
        <v>14.3</v>
      </c>
      <c r="J27" s="3">
        <v>14</v>
      </c>
      <c r="K27" s="40"/>
      <c r="L27" s="48">
        <f t="shared" si="0"/>
        <v>14.207060893854672</v>
      </c>
      <c r="M27">
        <f t="shared" si="1"/>
        <v>14.200000000000001</v>
      </c>
      <c r="N27" s="48">
        <f t="shared" si="2"/>
        <v>14.019628782313498</v>
      </c>
      <c r="O27">
        <f t="shared" si="3"/>
        <v>14</v>
      </c>
      <c r="P27" s="48">
        <f t="shared" si="4"/>
        <v>0</v>
      </c>
      <c r="Q27">
        <f t="shared" si="5"/>
        <v>0</v>
      </c>
      <c r="R27" s="39">
        <f t="shared" si="6"/>
        <v>0</v>
      </c>
      <c r="S27" s="39">
        <f t="shared" si="7"/>
        <v>0</v>
      </c>
      <c r="T27" s="39">
        <f t="shared" si="8"/>
        <v>0</v>
      </c>
    </row>
    <row r="28" spans="1:20">
      <c r="A28" s="2">
        <v>75</v>
      </c>
      <c r="B28" s="3">
        <v>4093</v>
      </c>
      <c r="C28" s="4" t="s">
        <v>150</v>
      </c>
      <c r="D28" s="5" t="s">
        <v>148</v>
      </c>
      <c r="E28" s="33" t="s">
        <v>109</v>
      </c>
      <c r="F28" s="31"/>
      <c r="G28" s="7">
        <v>2.2999999999999998</v>
      </c>
      <c r="H28" s="7">
        <v>79.8</v>
      </c>
      <c r="I28" s="7">
        <v>14</v>
      </c>
      <c r="J28" s="7">
        <v>13.7</v>
      </c>
      <c r="K28" s="40"/>
      <c r="L28" s="48">
        <f t="shared" si="0"/>
        <v>14.019628782313498</v>
      </c>
      <c r="M28">
        <f t="shared" si="1"/>
        <v>14</v>
      </c>
      <c r="N28" s="48">
        <f t="shared" si="2"/>
        <v>13.830006637002146</v>
      </c>
      <c r="O28">
        <f t="shared" si="3"/>
        <v>13.8</v>
      </c>
      <c r="P28" s="48">
        <f t="shared" si="4"/>
        <v>0</v>
      </c>
      <c r="Q28">
        <f t="shared" si="5"/>
        <v>0</v>
      </c>
      <c r="R28" s="39">
        <f t="shared" si="6"/>
        <v>0</v>
      </c>
      <c r="S28" s="39">
        <f t="shared" si="7"/>
        <v>0</v>
      </c>
      <c r="T28" s="39">
        <f t="shared" si="8"/>
        <v>0</v>
      </c>
    </row>
    <row r="29" spans="1:20">
      <c r="A29" s="2">
        <v>80</v>
      </c>
      <c r="B29" s="7" t="s">
        <v>124</v>
      </c>
      <c r="C29" s="4" t="s">
        <v>153</v>
      </c>
      <c r="D29" s="5" t="s">
        <v>148</v>
      </c>
      <c r="E29" s="35"/>
      <c r="F29" s="28"/>
      <c r="G29" s="7">
        <v>14.7</v>
      </c>
      <c r="H29" s="7">
        <v>62.5</v>
      </c>
      <c r="I29" s="7">
        <v>14.9</v>
      </c>
      <c r="J29" s="7">
        <v>12.9</v>
      </c>
      <c r="K29" s="40"/>
      <c r="L29" s="48">
        <f t="shared" si="0"/>
        <v>14.575552912813755</v>
      </c>
      <c r="M29">
        <f t="shared" si="1"/>
        <v>14.600000000000001</v>
      </c>
      <c r="N29" s="48">
        <f t="shared" si="2"/>
        <v>13.313236530704073</v>
      </c>
      <c r="O29">
        <f t="shared" si="3"/>
        <v>13.3</v>
      </c>
      <c r="P29" s="48">
        <f t="shared" si="4"/>
        <v>0</v>
      </c>
      <c r="Q29">
        <f t="shared" si="5"/>
        <v>0</v>
      </c>
      <c r="R29" s="39">
        <f t="shared" si="6"/>
        <v>0</v>
      </c>
      <c r="S29" s="39">
        <f t="shared" si="7"/>
        <v>0</v>
      </c>
      <c r="T29" s="39">
        <f t="shared" si="8"/>
        <v>0</v>
      </c>
    </row>
    <row r="30" spans="1:20">
      <c r="A30" s="2">
        <v>97</v>
      </c>
      <c r="B30" s="3">
        <v>4091</v>
      </c>
      <c r="C30" s="4" t="s">
        <v>33</v>
      </c>
      <c r="D30" s="10" t="s">
        <v>142</v>
      </c>
      <c r="E30" s="26" t="s">
        <v>200</v>
      </c>
      <c r="F30" s="30">
        <v>0.62</v>
      </c>
      <c r="G30" s="7">
        <v>1.5</v>
      </c>
      <c r="H30" s="7">
        <v>80.400000000000006</v>
      </c>
      <c r="I30" s="7">
        <v>23.7</v>
      </c>
      <c r="J30" s="7">
        <v>23.5</v>
      </c>
      <c r="K30" s="41"/>
      <c r="L30" s="48">
        <f t="shared" si="0"/>
        <v>19.187219979783748</v>
      </c>
      <c r="M30">
        <f t="shared" si="1"/>
        <v>19.200000000000003</v>
      </c>
      <c r="N30" s="48">
        <f t="shared" si="2"/>
        <v>19.096111326394727</v>
      </c>
      <c r="O30">
        <f t="shared" si="3"/>
        <v>19.100000000000001</v>
      </c>
      <c r="P30" s="48">
        <f t="shared" si="4"/>
        <v>0</v>
      </c>
      <c r="Q30">
        <f t="shared" si="5"/>
        <v>0</v>
      </c>
      <c r="R30" s="39">
        <f t="shared" si="6"/>
        <v>364.25047249855379</v>
      </c>
      <c r="S30" s="39">
        <f t="shared" si="7"/>
        <v>356.45309238857482</v>
      </c>
      <c r="T30" s="39">
        <f t="shared" si="8"/>
        <v>0</v>
      </c>
    </row>
    <row r="31" spans="1:20">
      <c r="A31" s="2">
        <v>98</v>
      </c>
      <c r="B31" s="3">
        <v>4090</v>
      </c>
      <c r="C31" s="4" t="s">
        <v>33</v>
      </c>
      <c r="D31" s="5" t="s">
        <v>148</v>
      </c>
      <c r="E31" s="33" t="s">
        <v>109</v>
      </c>
      <c r="F31" s="31"/>
      <c r="G31" s="3">
        <v>4</v>
      </c>
      <c r="H31" s="7">
        <v>83.9</v>
      </c>
      <c r="I31" s="7">
        <v>19.100000000000001</v>
      </c>
      <c r="J31" s="7">
        <v>19.399999999999999</v>
      </c>
      <c r="K31" s="40"/>
      <c r="L31" s="48">
        <f t="shared" si="0"/>
        <v>16.943563382923468</v>
      </c>
      <c r="M31">
        <f t="shared" si="1"/>
        <v>16.900000000000002</v>
      </c>
      <c r="N31" s="48">
        <f t="shared" si="2"/>
        <v>17.100053358999819</v>
      </c>
      <c r="O31">
        <f t="shared" si="3"/>
        <v>17.100000000000001</v>
      </c>
      <c r="P31" s="48">
        <f t="shared" si="4"/>
        <v>0</v>
      </c>
      <c r="Q31">
        <f t="shared" si="5"/>
        <v>0</v>
      </c>
      <c r="R31" s="39">
        <f t="shared" si="6"/>
        <v>0</v>
      </c>
      <c r="S31" s="39">
        <f t="shared" si="7"/>
        <v>0</v>
      </c>
      <c r="T31" s="39">
        <f t="shared" si="8"/>
        <v>0</v>
      </c>
    </row>
    <row r="32" spans="1:20">
      <c r="A32" s="2">
        <v>99</v>
      </c>
      <c r="B32" s="3">
        <v>5114</v>
      </c>
      <c r="C32" s="4" t="s">
        <v>33</v>
      </c>
      <c r="D32" s="11" t="s">
        <v>203</v>
      </c>
      <c r="E32" s="26" t="s">
        <v>204</v>
      </c>
      <c r="F32" s="30">
        <v>0.6</v>
      </c>
      <c r="G32" s="3">
        <v>3</v>
      </c>
      <c r="H32" s="7">
        <v>87.5</v>
      </c>
      <c r="I32" s="7">
        <v>17.7</v>
      </c>
      <c r="J32" s="7">
        <v>17.100000000000001</v>
      </c>
      <c r="K32" s="40"/>
      <c r="L32" s="48">
        <f t="shared" si="0"/>
        <v>16.192283879324236</v>
      </c>
      <c r="M32">
        <f t="shared" si="1"/>
        <v>16.2</v>
      </c>
      <c r="N32" s="48">
        <f t="shared" si="2"/>
        <v>15.859211870641078</v>
      </c>
      <c r="O32">
        <f t="shared" si="3"/>
        <v>15.9</v>
      </c>
      <c r="P32" s="48">
        <f t="shared" si="4"/>
        <v>0</v>
      </c>
      <c r="Q32">
        <f t="shared" si="5"/>
        <v>0</v>
      </c>
      <c r="R32" s="39">
        <f t="shared" si="6"/>
        <v>169.05232759842829</v>
      </c>
      <c r="S32" s="39">
        <f t="shared" si="7"/>
        <v>155.18962561435001</v>
      </c>
      <c r="T32" s="39">
        <f t="shared" si="8"/>
        <v>0</v>
      </c>
    </row>
    <row r="33" spans="1:20">
      <c r="A33" s="2">
        <v>100</v>
      </c>
      <c r="B33" s="7" t="s">
        <v>124</v>
      </c>
      <c r="C33" s="4" t="s">
        <v>33</v>
      </c>
      <c r="D33" s="5" t="s">
        <v>148</v>
      </c>
      <c r="E33" s="35"/>
      <c r="F33" s="28"/>
      <c r="G33" s="7">
        <v>1.6</v>
      </c>
      <c r="H33" s="7">
        <v>89.9</v>
      </c>
      <c r="I33" s="7">
        <v>12.9</v>
      </c>
      <c r="J33" s="7">
        <v>12.6</v>
      </c>
      <c r="K33" s="40"/>
      <c r="L33" s="48">
        <f t="shared" si="0"/>
        <v>13.313236530704073</v>
      </c>
      <c r="M33">
        <f t="shared" si="1"/>
        <v>13.3</v>
      </c>
      <c r="N33" s="48">
        <f t="shared" si="2"/>
        <v>13.115119641021053</v>
      </c>
      <c r="O33">
        <f t="shared" si="3"/>
        <v>13.100000000000001</v>
      </c>
      <c r="P33" s="48">
        <f t="shared" si="4"/>
        <v>0</v>
      </c>
      <c r="Q33">
        <f t="shared" si="5"/>
        <v>0</v>
      </c>
      <c r="R33" s="39">
        <f t="shared" si="6"/>
        <v>0</v>
      </c>
      <c r="S33" s="39">
        <f t="shared" si="7"/>
        <v>0</v>
      </c>
      <c r="T33" s="39">
        <f t="shared" si="8"/>
        <v>0</v>
      </c>
    </row>
    <row r="34" spans="1:20">
      <c r="A34" s="2">
        <v>101</v>
      </c>
      <c r="B34" s="3">
        <v>10044</v>
      </c>
      <c r="C34" s="4" t="s">
        <v>33</v>
      </c>
      <c r="D34" s="10" t="s">
        <v>224</v>
      </c>
      <c r="E34" s="26" t="s">
        <v>140</v>
      </c>
      <c r="F34" s="30">
        <v>0.77</v>
      </c>
      <c r="G34" s="7">
        <v>7.6</v>
      </c>
      <c r="H34" s="7">
        <v>81.900000000000006</v>
      </c>
      <c r="I34" s="7">
        <v>13.4</v>
      </c>
      <c r="J34" s="7">
        <v>13.5</v>
      </c>
      <c r="K34" s="41">
        <v>14.6</v>
      </c>
      <c r="L34" s="48">
        <f t="shared" si="0"/>
        <v>13.638142286834253</v>
      </c>
      <c r="M34">
        <f t="shared" si="1"/>
        <v>13.600000000000001</v>
      </c>
      <c r="N34" s="48">
        <f t="shared" si="2"/>
        <v>13.7023495188387</v>
      </c>
      <c r="O34">
        <f t="shared" si="3"/>
        <v>13.700000000000001</v>
      </c>
      <c r="P34" s="48">
        <f t="shared" si="4"/>
        <v>14.392352958019757</v>
      </c>
      <c r="Q34">
        <f t="shared" si="5"/>
        <v>14.4</v>
      </c>
      <c r="R34" s="39">
        <f t="shared" si="6"/>
        <v>105.60209959145682</v>
      </c>
      <c r="S34" s="39">
        <f t="shared" si="7"/>
        <v>107.91474818020197</v>
      </c>
      <c r="T34" s="39">
        <f t="shared" si="8"/>
        <v>132.01053124296865</v>
      </c>
    </row>
    <row r="35" spans="1:20">
      <c r="A35" s="2">
        <v>109</v>
      </c>
      <c r="B35" s="3">
        <v>5109</v>
      </c>
      <c r="C35" s="4" t="s">
        <v>216</v>
      </c>
      <c r="D35" s="10" t="s">
        <v>165</v>
      </c>
      <c r="E35" s="35" t="s">
        <v>192</v>
      </c>
      <c r="F35" s="28">
        <v>0.66</v>
      </c>
      <c r="G35" s="3">
        <v>13</v>
      </c>
      <c r="H35" s="7">
        <v>91.4</v>
      </c>
      <c r="I35" s="7">
        <v>17.5</v>
      </c>
      <c r="J35" s="7">
        <v>16.2</v>
      </c>
      <c r="K35" s="40"/>
      <c r="L35" s="48">
        <f t="shared" si="0"/>
        <v>16.082024466498481</v>
      </c>
      <c r="M35">
        <f t="shared" si="1"/>
        <v>16.100000000000001</v>
      </c>
      <c r="N35" s="48">
        <f t="shared" si="2"/>
        <v>15.346330658578911</v>
      </c>
      <c r="O35">
        <f t="shared" si="3"/>
        <v>15.3</v>
      </c>
      <c r="P35" s="48">
        <f t="shared" si="4"/>
        <v>0</v>
      </c>
      <c r="Q35">
        <f t="shared" si="5"/>
        <v>0</v>
      </c>
      <c r="R35" s="39">
        <f t="shared" si="6"/>
        <v>180.36915527819104</v>
      </c>
      <c r="S35" s="39">
        <f t="shared" si="7"/>
        <v>147.61214466770986</v>
      </c>
      <c r="T35" s="39">
        <f t="shared" si="8"/>
        <v>0</v>
      </c>
    </row>
    <row r="36" spans="1:20" ht="27">
      <c r="A36" s="2">
        <v>110</v>
      </c>
      <c r="B36" s="3">
        <v>5110</v>
      </c>
      <c r="C36" s="4" t="s">
        <v>216</v>
      </c>
      <c r="D36" s="10" t="s">
        <v>126</v>
      </c>
      <c r="E36" s="26" t="s">
        <v>127</v>
      </c>
      <c r="F36" s="30">
        <v>0.56999999999999995</v>
      </c>
      <c r="G36" s="7">
        <v>11.3</v>
      </c>
      <c r="H36" s="7">
        <v>93.9</v>
      </c>
      <c r="I36" s="7">
        <v>14.3</v>
      </c>
      <c r="J36" s="3">
        <v>14</v>
      </c>
      <c r="K36" s="40"/>
      <c r="L36" s="48">
        <f t="shared" si="0"/>
        <v>14.207060893854672</v>
      </c>
      <c r="M36">
        <f t="shared" si="1"/>
        <v>14.200000000000001</v>
      </c>
      <c r="N36" s="48">
        <f t="shared" si="2"/>
        <v>14.019628782313498</v>
      </c>
      <c r="O36">
        <f t="shared" si="3"/>
        <v>14</v>
      </c>
      <c r="P36" s="48">
        <f t="shared" si="4"/>
        <v>0</v>
      </c>
      <c r="Q36">
        <f t="shared" si="5"/>
        <v>0</v>
      </c>
      <c r="R36" s="39">
        <f t="shared" si="6"/>
        <v>93.239147191954416</v>
      </c>
      <c r="S36" s="39">
        <f t="shared" si="7"/>
        <v>88.229092420610243</v>
      </c>
      <c r="T36" s="39">
        <f t="shared" si="8"/>
        <v>0</v>
      </c>
    </row>
    <row r="37" spans="1:20" ht="27">
      <c r="A37" s="2">
        <v>111</v>
      </c>
      <c r="B37" s="3">
        <v>5108</v>
      </c>
      <c r="C37" s="4" t="s">
        <v>216</v>
      </c>
      <c r="D37" s="10" t="s">
        <v>126</v>
      </c>
      <c r="E37" s="26" t="s">
        <v>127</v>
      </c>
      <c r="F37" s="30">
        <v>0.56999999999999995</v>
      </c>
      <c r="G37" s="7">
        <v>15.3</v>
      </c>
      <c r="H37" s="7">
        <v>94.2</v>
      </c>
      <c r="I37" s="7">
        <v>20.9</v>
      </c>
      <c r="J37" s="7">
        <v>20.7</v>
      </c>
      <c r="K37" s="40"/>
      <c r="L37" s="48">
        <f t="shared" si="0"/>
        <v>17.860134276064915</v>
      </c>
      <c r="M37">
        <f t="shared" si="1"/>
        <v>17.900000000000002</v>
      </c>
      <c r="N37" s="48">
        <f t="shared" si="2"/>
        <v>17.760879681759885</v>
      </c>
      <c r="O37">
        <f t="shared" si="3"/>
        <v>17.8</v>
      </c>
      <c r="P37" s="48">
        <f t="shared" si="4"/>
        <v>0</v>
      </c>
      <c r="Q37">
        <f t="shared" si="5"/>
        <v>0</v>
      </c>
      <c r="R37" s="39">
        <f t="shared" si="6"/>
        <v>245.16531732860858</v>
      </c>
      <c r="S37" s="39">
        <f t="shared" si="7"/>
        <v>239.29463397037139</v>
      </c>
      <c r="T37" s="39">
        <f t="shared" si="8"/>
        <v>0</v>
      </c>
    </row>
    <row r="38" spans="1:20">
      <c r="A38" s="2">
        <v>112</v>
      </c>
      <c r="B38" s="3">
        <v>5107</v>
      </c>
      <c r="C38" s="4" t="s">
        <v>216</v>
      </c>
      <c r="D38" s="5" t="s">
        <v>148</v>
      </c>
      <c r="E38" s="35"/>
      <c r="F38" s="28"/>
      <c r="G38" s="7">
        <v>15.9</v>
      </c>
      <c r="H38" s="7">
        <v>93.6</v>
      </c>
      <c r="I38" s="7">
        <v>24</v>
      </c>
      <c r="J38" s="7">
        <v>23.2</v>
      </c>
      <c r="K38" s="40"/>
      <c r="L38" s="48">
        <f t="shared" si="0"/>
        <v>19.322875317782678</v>
      </c>
      <c r="M38">
        <f t="shared" si="1"/>
        <v>19.3</v>
      </c>
      <c r="N38" s="48">
        <f t="shared" si="2"/>
        <v>18.958427251988482</v>
      </c>
      <c r="O38">
        <f t="shared" si="3"/>
        <v>19</v>
      </c>
      <c r="P38" s="48">
        <f t="shared" si="4"/>
        <v>0</v>
      </c>
      <c r="Q38">
        <f t="shared" si="5"/>
        <v>0</v>
      </c>
      <c r="R38" s="39">
        <f t="shared" si="6"/>
        <v>0</v>
      </c>
      <c r="S38" s="39">
        <f t="shared" si="7"/>
        <v>0</v>
      </c>
      <c r="T38" s="39">
        <f t="shared" si="8"/>
        <v>0</v>
      </c>
    </row>
    <row r="39" spans="1:20">
      <c r="A39" s="2">
        <v>114</v>
      </c>
      <c r="B39" s="7" t="s">
        <v>124</v>
      </c>
      <c r="C39" s="4" t="s">
        <v>216</v>
      </c>
      <c r="D39" s="5" t="s">
        <v>148</v>
      </c>
      <c r="E39" s="35"/>
      <c r="F39" s="28"/>
      <c r="G39" s="7">
        <v>17.5</v>
      </c>
      <c r="H39" s="3">
        <v>96</v>
      </c>
      <c r="I39" s="3">
        <v>12</v>
      </c>
      <c r="J39" s="7">
        <v>10.8</v>
      </c>
      <c r="K39" s="40"/>
      <c r="L39" s="48">
        <f t="shared" si="0"/>
        <v>12.711457033012051</v>
      </c>
      <c r="M39">
        <f t="shared" si="1"/>
        <v>12.700000000000001</v>
      </c>
      <c r="N39" s="48">
        <f t="shared" si="2"/>
        <v>11.872489341960081</v>
      </c>
      <c r="O39">
        <f t="shared" si="3"/>
        <v>11.9</v>
      </c>
      <c r="P39" s="48">
        <f t="shared" si="4"/>
        <v>0</v>
      </c>
      <c r="Q39">
        <f t="shared" si="5"/>
        <v>0</v>
      </c>
      <c r="R39" s="39">
        <f t="shared" si="6"/>
        <v>0</v>
      </c>
      <c r="S39" s="39">
        <f t="shared" si="7"/>
        <v>0</v>
      </c>
      <c r="T39" s="39">
        <f t="shared" si="8"/>
        <v>0</v>
      </c>
    </row>
    <row r="40" spans="1:20">
      <c r="A40" s="2">
        <v>115</v>
      </c>
      <c r="B40" s="3">
        <v>5104</v>
      </c>
      <c r="C40" s="4" t="s">
        <v>216</v>
      </c>
      <c r="D40" s="10" t="s">
        <v>221</v>
      </c>
      <c r="E40" s="26" t="s">
        <v>236</v>
      </c>
      <c r="F40" s="28">
        <v>0.74</v>
      </c>
      <c r="G40" s="7">
        <v>18.7</v>
      </c>
      <c r="H40" s="3">
        <v>95</v>
      </c>
      <c r="I40" s="3">
        <v>25.2</v>
      </c>
      <c r="J40" s="7">
        <v>24.9</v>
      </c>
      <c r="K40" s="40"/>
      <c r="L40" s="48">
        <f t="shared" si="0"/>
        <v>19.853734226407116</v>
      </c>
      <c r="M40">
        <f t="shared" si="1"/>
        <v>19.900000000000002</v>
      </c>
      <c r="N40" s="48">
        <f t="shared" si="2"/>
        <v>19.722749981490939</v>
      </c>
      <c r="O40">
        <f t="shared" si="3"/>
        <v>19.700000000000003</v>
      </c>
      <c r="P40" s="48">
        <f t="shared" si="4"/>
        <v>0</v>
      </c>
      <c r="Q40">
        <f t="shared" si="5"/>
        <v>0</v>
      </c>
      <c r="R40" s="39">
        <f t="shared" si="6"/>
        <v>505.35862339508378</v>
      </c>
      <c r="S40" s="39">
        <f t="shared" si="7"/>
        <v>488.83847990670097</v>
      </c>
      <c r="T40" s="39">
        <f t="shared" si="8"/>
        <v>0</v>
      </c>
    </row>
    <row r="41" spans="1:20">
      <c r="A41" s="2">
        <v>116</v>
      </c>
      <c r="B41" s="3">
        <v>5105</v>
      </c>
      <c r="C41" s="4" t="s">
        <v>216</v>
      </c>
      <c r="D41" s="10" t="s">
        <v>231</v>
      </c>
      <c r="E41" s="35" t="s">
        <v>140</v>
      </c>
      <c r="F41" s="28">
        <v>0.75</v>
      </c>
      <c r="G41" s="7">
        <v>18.7</v>
      </c>
      <c r="H41" s="7">
        <v>95.5</v>
      </c>
      <c r="I41" s="7">
        <v>19.100000000000001</v>
      </c>
      <c r="J41" s="7">
        <v>16.899999999999999</v>
      </c>
      <c r="K41" s="40"/>
      <c r="L41" s="48">
        <f t="shared" si="0"/>
        <v>16.943563382923468</v>
      </c>
      <c r="M41">
        <f t="shared" si="1"/>
        <v>16.900000000000002</v>
      </c>
      <c r="N41" s="48">
        <f t="shared" si="2"/>
        <v>15.746638821572038</v>
      </c>
      <c r="O41">
        <f t="shared" si="3"/>
        <v>15.700000000000001</v>
      </c>
      <c r="P41" s="48">
        <f t="shared" si="4"/>
        <v>0</v>
      </c>
      <c r="Q41">
        <f t="shared" si="5"/>
        <v>0</v>
      </c>
      <c r="R41" s="39">
        <f t="shared" si="6"/>
        <v>254.13788650547374</v>
      </c>
      <c r="S41" s="39">
        <f t="shared" si="7"/>
        <v>186.25492506625977</v>
      </c>
      <c r="T41" s="39">
        <f t="shared" si="8"/>
        <v>0</v>
      </c>
    </row>
    <row r="42" spans="1:20">
      <c r="A42" s="2">
        <v>117</v>
      </c>
      <c r="B42" s="3">
        <v>5106</v>
      </c>
      <c r="C42" s="4" t="s">
        <v>216</v>
      </c>
      <c r="D42" s="10" t="s">
        <v>231</v>
      </c>
      <c r="E42" s="35" t="s">
        <v>140</v>
      </c>
      <c r="F42" s="28">
        <v>0.75</v>
      </c>
      <c r="G42" s="7">
        <v>19.5</v>
      </c>
      <c r="H42" s="7">
        <v>96.9</v>
      </c>
      <c r="I42" s="7">
        <v>17.399999999999999</v>
      </c>
      <c r="J42" s="7">
        <v>17.2</v>
      </c>
      <c r="K42" s="40"/>
      <c r="L42" s="48">
        <f t="shared" si="0"/>
        <v>16.026609874696284</v>
      </c>
      <c r="M42">
        <f t="shared" si="1"/>
        <v>16</v>
      </c>
      <c r="N42" s="48">
        <f t="shared" si="2"/>
        <v>15.91520481820946</v>
      </c>
      <c r="O42">
        <f t="shared" si="3"/>
        <v>15.9</v>
      </c>
      <c r="P42" s="48">
        <f t="shared" si="4"/>
        <v>0</v>
      </c>
      <c r="Q42">
        <f t="shared" si="5"/>
        <v>0</v>
      </c>
      <c r="R42" s="39">
        <f t="shared" si="6"/>
        <v>200.83901975005398</v>
      </c>
      <c r="S42" s="39">
        <f t="shared" si="7"/>
        <v>195.15962682091046</v>
      </c>
      <c r="T42" s="39">
        <f t="shared" si="8"/>
        <v>0</v>
      </c>
    </row>
    <row r="43" spans="1:20" ht="27">
      <c r="A43" s="2">
        <v>118</v>
      </c>
      <c r="B43" s="3">
        <v>5111</v>
      </c>
      <c r="C43" s="4" t="s">
        <v>222</v>
      </c>
      <c r="D43" s="10" t="s">
        <v>126</v>
      </c>
      <c r="E43" s="26" t="s">
        <v>127</v>
      </c>
      <c r="F43" s="30">
        <v>0.56999999999999995</v>
      </c>
      <c r="G43" s="7">
        <v>8.5</v>
      </c>
      <c r="H43" s="3">
        <v>95</v>
      </c>
      <c r="I43" s="3">
        <v>28.4</v>
      </c>
      <c r="J43" s="7">
        <v>27.9</v>
      </c>
      <c r="K43" s="40"/>
      <c r="L43" s="48">
        <f t="shared" si="0"/>
        <v>21.183824318065884</v>
      </c>
      <c r="M43">
        <f t="shared" si="1"/>
        <v>21.200000000000003</v>
      </c>
      <c r="N43" s="48">
        <f t="shared" si="2"/>
        <v>20.983723406127268</v>
      </c>
      <c r="O43">
        <f t="shared" si="3"/>
        <v>21</v>
      </c>
      <c r="P43" s="48">
        <f t="shared" si="4"/>
        <v>0</v>
      </c>
      <c r="Q43">
        <f t="shared" si="5"/>
        <v>0</v>
      </c>
      <c r="R43" s="39">
        <f t="shared" si="6"/>
        <v>526.17489540139093</v>
      </c>
      <c r="S43" s="39">
        <f t="shared" si="7"/>
        <v>503.5636349416518</v>
      </c>
      <c r="T43" s="39">
        <f t="shared" si="8"/>
        <v>0</v>
      </c>
    </row>
    <row r="44" spans="1:20">
      <c r="A44" s="2">
        <v>120</v>
      </c>
      <c r="B44" s="3">
        <v>5116</v>
      </c>
      <c r="C44" s="4" t="s">
        <v>222</v>
      </c>
      <c r="D44" s="10" t="s">
        <v>197</v>
      </c>
      <c r="E44" s="35" t="s">
        <v>198</v>
      </c>
      <c r="F44" s="28">
        <v>0.72</v>
      </c>
      <c r="G44" s="7">
        <v>7.2</v>
      </c>
      <c r="H44" s="7">
        <v>90.2</v>
      </c>
      <c r="I44" s="7">
        <v>11.1</v>
      </c>
      <c r="J44" s="7">
        <v>10.6</v>
      </c>
      <c r="K44" s="40"/>
      <c r="L44" s="48">
        <f t="shared" si="0"/>
        <v>12.08637221075745</v>
      </c>
      <c r="M44">
        <f t="shared" si="1"/>
        <v>12.100000000000001</v>
      </c>
      <c r="N44" s="48">
        <f t="shared" si="2"/>
        <v>11.728297029642968</v>
      </c>
      <c r="O44">
        <f t="shared" si="3"/>
        <v>11.700000000000001</v>
      </c>
      <c r="P44" s="48">
        <f t="shared" si="4"/>
        <v>0</v>
      </c>
      <c r="Q44">
        <f t="shared" si="5"/>
        <v>0</v>
      </c>
      <c r="R44" s="39">
        <f t="shared" si="6"/>
        <v>61.099908063132403</v>
      </c>
      <c r="S44" s="39">
        <f t="shared" si="7"/>
        <v>54.040334778547212</v>
      </c>
      <c r="T44" s="39">
        <f t="shared" si="8"/>
        <v>0</v>
      </c>
    </row>
    <row r="45" spans="1:20">
      <c r="A45" s="2">
        <v>121</v>
      </c>
      <c r="B45" s="7" t="s">
        <v>124</v>
      </c>
      <c r="C45" s="4" t="s">
        <v>235</v>
      </c>
      <c r="D45" s="5" t="s">
        <v>148</v>
      </c>
      <c r="E45" s="35"/>
      <c r="F45" s="28"/>
      <c r="G45" s="3">
        <v>24</v>
      </c>
      <c r="H45" s="7">
        <v>91.3</v>
      </c>
      <c r="I45" s="7">
        <v>12</v>
      </c>
      <c r="J45" s="7">
        <v>11.2</v>
      </c>
      <c r="K45" s="40"/>
      <c r="L45" s="48">
        <f t="shared" si="0"/>
        <v>12.711457033012051</v>
      </c>
      <c r="M45">
        <f t="shared" si="1"/>
        <v>12.700000000000001</v>
      </c>
      <c r="N45" s="48">
        <f t="shared" si="2"/>
        <v>12.157037449392586</v>
      </c>
      <c r="O45">
        <f t="shared" si="3"/>
        <v>12.200000000000001</v>
      </c>
      <c r="P45" s="48">
        <f t="shared" si="4"/>
        <v>0</v>
      </c>
      <c r="Q45">
        <f t="shared" si="5"/>
        <v>0</v>
      </c>
      <c r="R45" s="39">
        <f t="shared" si="6"/>
        <v>0</v>
      </c>
      <c r="S45" s="39">
        <f t="shared" si="7"/>
        <v>0</v>
      </c>
      <c r="T45" s="39">
        <f t="shared" si="8"/>
        <v>0</v>
      </c>
    </row>
    <row r="46" spans="1:20">
      <c r="A46" s="2">
        <v>122</v>
      </c>
      <c r="B46" s="7" t="s">
        <v>124</v>
      </c>
      <c r="C46" s="4" t="s">
        <v>235</v>
      </c>
      <c r="D46" s="33" t="s">
        <v>148</v>
      </c>
      <c r="E46" s="35"/>
      <c r="F46" s="28"/>
      <c r="G46" s="3">
        <v>22.9</v>
      </c>
      <c r="H46" s="3">
        <v>91</v>
      </c>
      <c r="I46" s="3">
        <v>11.4</v>
      </c>
      <c r="J46" s="7">
        <v>11.1</v>
      </c>
      <c r="K46" s="40"/>
      <c r="L46" s="48">
        <f t="shared" si="0"/>
        <v>12.297442341760918</v>
      </c>
      <c r="M46">
        <f t="shared" si="1"/>
        <v>12.3</v>
      </c>
      <c r="N46" s="48">
        <f t="shared" si="2"/>
        <v>12.08637221075745</v>
      </c>
      <c r="O46">
        <f t="shared" si="3"/>
        <v>12.100000000000001</v>
      </c>
      <c r="P46" s="48">
        <f t="shared" si="4"/>
        <v>0</v>
      </c>
      <c r="Q46">
        <f t="shared" si="5"/>
        <v>0</v>
      </c>
      <c r="R46" s="39">
        <f t="shared" si="6"/>
        <v>0</v>
      </c>
      <c r="S46" s="39">
        <f t="shared" si="7"/>
        <v>0</v>
      </c>
      <c r="T46" s="39">
        <f t="shared" si="8"/>
        <v>0</v>
      </c>
    </row>
    <row r="47" spans="1:20">
      <c r="A47" s="2">
        <v>126</v>
      </c>
      <c r="B47" s="7" t="s">
        <v>124</v>
      </c>
      <c r="C47" s="4" t="s">
        <v>235</v>
      </c>
      <c r="D47" s="5" t="s">
        <v>148</v>
      </c>
      <c r="E47" s="35"/>
      <c r="F47" s="28"/>
      <c r="G47" s="7">
        <v>25</v>
      </c>
      <c r="H47" s="7">
        <v>90.7</v>
      </c>
      <c r="I47" s="7">
        <v>10.6</v>
      </c>
      <c r="J47" s="3">
        <v>10</v>
      </c>
      <c r="K47" s="40"/>
      <c r="L47" s="48">
        <f t="shared" si="0"/>
        <v>11.728297029642968</v>
      </c>
      <c r="M47">
        <f t="shared" si="1"/>
        <v>11.700000000000001</v>
      </c>
      <c r="N47" s="48">
        <f t="shared" si="2"/>
        <v>11.28773243182629</v>
      </c>
      <c r="O47">
        <f t="shared" si="3"/>
        <v>11.3</v>
      </c>
      <c r="P47" s="48">
        <f t="shared" si="4"/>
        <v>0</v>
      </c>
      <c r="Q47">
        <f t="shared" si="5"/>
        <v>0</v>
      </c>
      <c r="R47" s="39">
        <f t="shared" si="6"/>
        <v>0</v>
      </c>
      <c r="S47" s="39">
        <f t="shared" si="7"/>
        <v>0</v>
      </c>
      <c r="T47" s="39">
        <f t="shared" si="8"/>
        <v>0</v>
      </c>
    </row>
    <row r="48" spans="1:20">
      <c r="A48" s="2">
        <v>148</v>
      </c>
      <c r="B48" s="3">
        <v>5032</v>
      </c>
      <c r="C48" s="4" t="s">
        <v>238</v>
      </c>
      <c r="D48" s="10" t="s">
        <v>139</v>
      </c>
      <c r="E48" s="26" t="s">
        <v>140</v>
      </c>
      <c r="F48" s="30">
        <v>0.79</v>
      </c>
      <c r="G48" s="3">
        <v>34</v>
      </c>
      <c r="H48" s="7">
        <v>84.9</v>
      </c>
      <c r="I48" s="7">
        <v>13.2</v>
      </c>
      <c r="J48" s="7">
        <v>13.1</v>
      </c>
      <c r="K48" s="41"/>
      <c r="L48" s="48">
        <f t="shared" si="0"/>
        <v>13.508960235701259</v>
      </c>
      <c r="M48">
        <f t="shared" si="1"/>
        <v>13.5</v>
      </c>
      <c r="N48" s="48">
        <f t="shared" si="2"/>
        <v>13.4439812272617</v>
      </c>
      <c r="O48">
        <f t="shared" si="3"/>
        <v>13.4</v>
      </c>
      <c r="P48" s="48">
        <f t="shared" si="4"/>
        <v>0</v>
      </c>
      <c r="Q48">
        <f t="shared" si="5"/>
        <v>0</v>
      </c>
      <c r="R48" s="39">
        <f t="shared" si="6"/>
        <v>104.39150939528717</v>
      </c>
      <c r="S48" s="39">
        <f t="shared" si="7"/>
        <v>102.10968998825177</v>
      </c>
      <c r="T48" s="39">
        <f t="shared" si="8"/>
        <v>0</v>
      </c>
    </row>
    <row r="49" spans="1:20">
      <c r="A49" s="2">
        <v>153</v>
      </c>
      <c r="B49" s="7" t="s">
        <v>124</v>
      </c>
      <c r="C49" s="4" t="s">
        <v>180</v>
      </c>
      <c r="D49" s="5" t="s">
        <v>148</v>
      </c>
      <c r="E49" s="35"/>
      <c r="F49" s="28"/>
      <c r="G49" s="7">
        <v>28.8</v>
      </c>
      <c r="H49" s="7">
        <v>78.2</v>
      </c>
      <c r="I49" s="7">
        <v>13.1</v>
      </c>
      <c r="J49" s="7">
        <v>11.9</v>
      </c>
      <c r="K49" s="40"/>
      <c r="L49" s="48">
        <f t="shared" si="0"/>
        <v>13.4439812272617</v>
      </c>
      <c r="M49">
        <f t="shared" si="1"/>
        <v>13.4</v>
      </c>
      <c r="N49" s="48">
        <f t="shared" si="2"/>
        <v>12.643188569410869</v>
      </c>
      <c r="O49">
        <f t="shared" si="3"/>
        <v>12.600000000000001</v>
      </c>
      <c r="P49" s="48">
        <f t="shared" si="4"/>
        <v>0</v>
      </c>
      <c r="Q49">
        <f t="shared" si="5"/>
        <v>0</v>
      </c>
      <c r="R49" s="39">
        <f t="shared" si="6"/>
        <v>0</v>
      </c>
      <c r="S49" s="39">
        <f t="shared" si="7"/>
        <v>0</v>
      </c>
      <c r="T49" s="39">
        <f t="shared" si="8"/>
        <v>0</v>
      </c>
    </row>
    <row r="50" spans="1:20">
      <c r="A50" s="2">
        <v>174</v>
      </c>
      <c r="B50" s="7" t="s">
        <v>124</v>
      </c>
      <c r="C50" s="4" t="s">
        <v>183</v>
      </c>
      <c r="D50" s="5" t="s">
        <v>148</v>
      </c>
      <c r="E50" s="35"/>
      <c r="F50" s="28"/>
      <c r="G50" s="7">
        <v>20.8</v>
      </c>
      <c r="H50" s="7">
        <v>66.7</v>
      </c>
      <c r="I50" s="7" t="s">
        <v>94</v>
      </c>
      <c r="J50" s="37">
        <v>10.199999999999999</v>
      </c>
      <c r="K50" s="40"/>
      <c r="L50" s="48" t="e">
        <f t="shared" si="0"/>
        <v>#VALUE!</v>
      </c>
      <c r="M50" t="e">
        <f t="shared" si="1"/>
        <v>#VALUE!</v>
      </c>
      <c r="N50" s="48">
        <f t="shared" si="2"/>
        <v>11.435946071112497</v>
      </c>
      <c r="O50">
        <f t="shared" si="3"/>
        <v>11.4</v>
      </c>
      <c r="P50" s="48">
        <f t="shared" si="4"/>
        <v>0</v>
      </c>
      <c r="Q50">
        <f t="shared" si="5"/>
        <v>0</v>
      </c>
      <c r="R50" s="39" t="e">
        <f t="shared" si="6"/>
        <v>#VALUE!</v>
      </c>
      <c r="S50" s="39">
        <f t="shared" si="7"/>
        <v>0</v>
      </c>
      <c r="T50" s="39">
        <f t="shared" si="8"/>
        <v>0</v>
      </c>
    </row>
    <row r="51" spans="1:20">
      <c r="A51" s="2">
        <v>197</v>
      </c>
      <c r="B51" s="3">
        <v>4074</v>
      </c>
      <c r="C51" s="4" t="s">
        <v>83</v>
      </c>
      <c r="D51" s="10" t="s">
        <v>111</v>
      </c>
      <c r="E51" s="26" t="s">
        <v>25</v>
      </c>
      <c r="F51" s="28">
        <v>0.46</v>
      </c>
      <c r="G51" s="7">
        <v>34.6</v>
      </c>
      <c r="H51" s="7">
        <v>52.7</v>
      </c>
      <c r="I51" s="7">
        <v>12.3</v>
      </c>
      <c r="J51" s="3">
        <v>11</v>
      </c>
      <c r="K51" s="41">
        <v>10.4</v>
      </c>
      <c r="L51" s="48">
        <f t="shared" si="0"/>
        <v>12.914548000908592</v>
      </c>
      <c r="M51">
        <f t="shared" si="1"/>
        <v>12.9</v>
      </c>
      <c r="N51" s="48">
        <f t="shared" si="2"/>
        <v>12.015394482195303</v>
      </c>
      <c r="O51">
        <f t="shared" si="3"/>
        <v>12</v>
      </c>
      <c r="P51" s="48">
        <f t="shared" si="4"/>
        <v>11.582791593169558</v>
      </c>
      <c r="Q51">
        <f t="shared" si="5"/>
        <v>11.600000000000001</v>
      </c>
      <c r="R51" s="39">
        <f t="shared" si="6"/>
        <v>51.321228380838832</v>
      </c>
      <c r="S51" s="39">
        <f t="shared" si="7"/>
        <v>38.454407616978663</v>
      </c>
      <c r="T51" s="39">
        <f t="shared" si="8"/>
        <v>33.34469764193075</v>
      </c>
    </row>
    <row r="52" spans="1:20">
      <c r="A52" s="2">
        <v>244</v>
      </c>
      <c r="B52" s="3">
        <v>3020</v>
      </c>
      <c r="C52" s="4" t="s">
        <v>28</v>
      </c>
      <c r="D52" s="10" t="s">
        <v>132</v>
      </c>
      <c r="E52" s="26" t="s">
        <v>200</v>
      </c>
      <c r="F52" s="30">
        <v>0.72</v>
      </c>
      <c r="G52" s="7">
        <v>20.100000000000001</v>
      </c>
      <c r="H52" s="7">
        <v>16</v>
      </c>
      <c r="I52" s="7" t="s">
        <v>94</v>
      </c>
      <c r="J52" s="7">
        <v>14.5</v>
      </c>
      <c r="K52" s="41">
        <v>14.4</v>
      </c>
      <c r="L52" s="48" t="e">
        <f t="shared" si="0"/>
        <v>#VALUE!</v>
      </c>
      <c r="M52" t="e">
        <f t="shared" si="1"/>
        <v>#VALUE!</v>
      </c>
      <c r="N52" s="48">
        <f t="shared" si="2"/>
        <v>14.330823719807267</v>
      </c>
      <c r="O52">
        <f t="shared" si="3"/>
        <v>14.3</v>
      </c>
      <c r="P52" s="48">
        <f t="shared" si="4"/>
        <v>14.269060290074727</v>
      </c>
      <c r="Q52">
        <f t="shared" si="5"/>
        <v>14.3</v>
      </c>
      <c r="R52" s="39" t="e">
        <f t="shared" si="6"/>
        <v>#VALUE!</v>
      </c>
      <c r="S52" s="39">
        <f t="shared" si="7"/>
        <v>121.1629653299792</v>
      </c>
      <c r="T52" s="39">
        <f t="shared" si="8"/>
        <v>119.53721624791338</v>
      </c>
    </row>
    <row r="53" spans="1:20">
      <c r="A53" s="2">
        <v>249</v>
      </c>
      <c r="B53" s="7" t="s">
        <v>26</v>
      </c>
      <c r="C53" s="4" t="s">
        <v>29</v>
      </c>
      <c r="D53" s="5" t="s">
        <v>148</v>
      </c>
      <c r="E53" s="33" t="s">
        <v>30</v>
      </c>
      <c r="F53" s="31"/>
      <c r="G53" s="7">
        <v>30.7</v>
      </c>
      <c r="H53" s="7">
        <v>15.8</v>
      </c>
      <c r="I53" s="7">
        <v>64.599999999999994</v>
      </c>
      <c r="J53" s="7">
        <v>64.599999999999994</v>
      </c>
      <c r="K53" s="40"/>
      <c r="L53" s="48">
        <f t="shared" si="0"/>
        <v>30.802812363288268</v>
      </c>
      <c r="M53">
        <f t="shared" si="1"/>
        <v>30.8</v>
      </c>
      <c r="N53" s="48">
        <f t="shared" si="2"/>
        <v>30.802812363288268</v>
      </c>
      <c r="O53">
        <f t="shared" si="3"/>
        <v>30.8</v>
      </c>
      <c r="P53" s="48">
        <f t="shared" si="4"/>
        <v>0</v>
      </c>
      <c r="Q53">
        <f t="shared" si="5"/>
        <v>0</v>
      </c>
      <c r="R53" s="39">
        <f t="shared" si="6"/>
        <v>0</v>
      </c>
      <c r="S53" s="39">
        <f t="shared" si="7"/>
        <v>0</v>
      </c>
      <c r="T53" s="39">
        <f t="shared" si="8"/>
        <v>0</v>
      </c>
    </row>
    <row r="54" spans="1:20">
      <c r="A54" s="2">
        <v>259</v>
      </c>
      <c r="B54" s="7" t="s">
        <v>208</v>
      </c>
      <c r="C54" s="4" t="s">
        <v>99</v>
      </c>
      <c r="D54" s="5" t="s">
        <v>148</v>
      </c>
      <c r="E54" s="35"/>
      <c r="F54" s="28"/>
      <c r="G54" s="7">
        <v>33.799999999999997</v>
      </c>
      <c r="H54" s="7">
        <v>8.9</v>
      </c>
      <c r="I54" s="7">
        <v>30.8</v>
      </c>
      <c r="J54" s="7">
        <v>26.5</v>
      </c>
      <c r="K54" s="40"/>
      <c r="L54" s="48">
        <f t="shared" si="0"/>
        <v>22.107589718385601</v>
      </c>
      <c r="M54">
        <f t="shared" si="1"/>
        <v>22.1</v>
      </c>
      <c r="N54" s="48">
        <f t="shared" si="2"/>
        <v>20.408516074760222</v>
      </c>
      <c r="O54">
        <f t="shared" si="3"/>
        <v>20.400000000000002</v>
      </c>
      <c r="P54" s="48">
        <f t="shared" si="4"/>
        <v>0</v>
      </c>
      <c r="Q54">
        <f t="shared" si="5"/>
        <v>0</v>
      </c>
      <c r="R54" s="39">
        <f t="shared" si="6"/>
        <v>0</v>
      </c>
      <c r="S54" s="39">
        <f t="shared" si="7"/>
        <v>0</v>
      </c>
      <c r="T54" s="39">
        <f t="shared" si="8"/>
        <v>0</v>
      </c>
    </row>
    <row r="55" spans="1:20">
      <c r="A55" s="2">
        <v>263</v>
      </c>
      <c r="B55" s="3">
        <v>3101</v>
      </c>
      <c r="C55" s="4" t="s">
        <v>99</v>
      </c>
      <c r="D55" s="10" t="s">
        <v>172</v>
      </c>
      <c r="E55" s="35" t="s">
        <v>193</v>
      </c>
      <c r="F55" s="30">
        <v>0.56000000000000005</v>
      </c>
      <c r="G55" s="7">
        <v>28.1</v>
      </c>
      <c r="H55" s="7">
        <v>2.9</v>
      </c>
      <c r="I55" s="7">
        <v>43.3</v>
      </c>
      <c r="J55" s="7">
        <v>24.1</v>
      </c>
      <c r="K55" s="40"/>
      <c r="L55" s="48">
        <f t="shared" si="0"/>
        <v>26.109497942166676</v>
      </c>
      <c r="M55">
        <f t="shared" si="1"/>
        <v>26.1</v>
      </c>
      <c r="N55" s="48">
        <f t="shared" si="2"/>
        <v>19.367827699752855</v>
      </c>
      <c r="O55">
        <f t="shared" si="3"/>
        <v>19.400000000000002</v>
      </c>
      <c r="P55" s="48">
        <f t="shared" si="4"/>
        <v>0</v>
      </c>
      <c r="Q55">
        <f t="shared" si="5"/>
        <v>0</v>
      </c>
      <c r="R55" s="39">
        <f t="shared" si="6"/>
        <v>1443.1520393853018</v>
      </c>
      <c r="S55" s="39">
        <f t="shared" si="7"/>
        <v>344.22177053208088</v>
      </c>
      <c r="T55" s="39">
        <f t="shared" si="8"/>
        <v>0</v>
      </c>
    </row>
    <row r="56" spans="1:20" ht="27">
      <c r="A56" s="2">
        <v>264</v>
      </c>
      <c r="B56" s="3">
        <v>3061</v>
      </c>
      <c r="C56" s="4" t="s">
        <v>99</v>
      </c>
      <c r="D56" s="10" t="s">
        <v>209</v>
      </c>
      <c r="E56" s="26" t="s">
        <v>143</v>
      </c>
      <c r="F56" s="30">
        <v>0.41</v>
      </c>
      <c r="G56" s="7">
        <v>24.1</v>
      </c>
      <c r="H56" s="20">
        <v>4.5999999999999996</v>
      </c>
      <c r="I56" s="7">
        <v>32.700000000000003</v>
      </c>
      <c r="J56" s="7">
        <v>30.5</v>
      </c>
      <c r="K56" s="41"/>
      <c r="L56" s="48">
        <f t="shared" si="0"/>
        <v>22.798554467669195</v>
      </c>
      <c r="M56">
        <f t="shared" si="1"/>
        <v>22.8</v>
      </c>
      <c r="N56" s="48">
        <f t="shared" si="2"/>
        <v>21.995323611907196</v>
      </c>
      <c r="O56">
        <f t="shared" si="3"/>
        <v>22</v>
      </c>
      <c r="P56" s="48">
        <f t="shared" si="4"/>
        <v>0</v>
      </c>
      <c r="Q56">
        <f t="shared" si="5"/>
        <v>0</v>
      </c>
      <c r="R56" s="39">
        <f t="shared" si="6"/>
        <v>539.30411275458528</v>
      </c>
      <c r="S56" s="39">
        <f t="shared" si="7"/>
        <v>454.62145886302761</v>
      </c>
      <c r="T56" s="39">
        <f t="shared" si="8"/>
        <v>0</v>
      </c>
    </row>
    <row r="57" spans="1:20" ht="27">
      <c r="A57" s="2">
        <v>266</v>
      </c>
      <c r="B57" s="3">
        <v>2080</v>
      </c>
      <c r="C57" s="4" t="s">
        <v>144</v>
      </c>
      <c r="D57" s="10" t="s">
        <v>126</v>
      </c>
      <c r="E57" s="26" t="s">
        <v>127</v>
      </c>
      <c r="F57" s="30">
        <v>0.56999999999999995</v>
      </c>
      <c r="G57" s="7">
        <v>49.2</v>
      </c>
      <c r="H57" s="7">
        <v>2.4</v>
      </c>
      <c r="I57" s="7">
        <v>15</v>
      </c>
      <c r="J57" s="7">
        <v>12.3</v>
      </c>
      <c r="K57" s="41">
        <v>13.1</v>
      </c>
      <c r="L57" s="48">
        <f t="shared" si="0"/>
        <v>14.636162657525018</v>
      </c>
      <c r="M57">
        <f t="shared" si="1"/>
        <v>14.600000000000001</v>
      </c>
      <c r="N57" s="48">
        <f t="shared" si="2"/>
        <v>12.914548000908592</v>
      </c>
      <c r="O57">
        <f t="shared" si="3"/>
        <v>12.9</v>
      </c>
      <c r="P57" s="48">
        <f t="shared" si="4"/>
        <v>13.4439812272617</v>
      </c>
      <c r="Q57">
        <f t="shared" si="5"/>
        <v>13.4</v>
      </c>
      <c r="R57" s="39">
        <f t="shared" si="6"/>
        <v>105.16892828061027</v>
      </c>
      <c r="S57" s="39">
        <f t="shared" si="7"/>
        <v>63.26729377532385</v>
      </c>
      <c r="T57" s="39">
        <f t="shared" si="8"/>
        <v>74.253473735492918</v>
      </c>
    </row>
    <row r="58" spans="1:20" ht="27">
      <c r="A58" s="2">
        <v>281</v>
      </c>
      <c r="B58" s="3">
        <v>2080</v>
      </c>
      <c r="C58" s="4" t="s">
        <v>116</v>
      </c>
      <c r="D58" s="10" t="s">
        <v>126</v>
      </c>
      <c r="E58" s="26" t="s">
        <v>127</v>
      </c>
      <c r="F58" s="30">
        <v>0.56999999999999995</v>
      </c>
      <c r="G58" s="7">
        <v>50.8</v>
      </c>
      <c r="H58" s="3">
        <v>9</v>
      </c>
      <c r="I58" s="3">
        <v>15.2</v>
      </c>
      <c r="J58" s="7">
        <v>14.7</v>
      </c>
      <c r="K58" s="41">
        <v>13.1</v>
      </c>
      <c r="L58" s="48">
        <f t="shared" si="0"/>
        <v>14.756706772970235</v>
      </c>
      <c r="M58">
        <f t="shared" si="1"/>
        <v>14.8</v>
      </c>
      <c r="N58" s="48">
        <f t="shared" si="2"/>
        <v>14.453649755454146</v>
      </c>
      <c r="O58">
        <f t="shared" si="3"/>
        <v>14.5</v>
      </c>
      <c r="P58" s="48">
        <f t="shared" si="4"/>
        <v>13.4439812272617</v>
      </c>
      <c r="Q58">
        <f t="shared" si="5"/>
        <v>13.4</v>
      </c>
      <c r="R58" s="39">
        <f t="shared" si="6"/>
        <v>109.36617953230991</v>
      </c>
      <c r="S58" s="39">
        <f t="shared" si="7"/>
        <v>100.42631587873676</v>
      </c>
      <c r="T58" s="39">
        <f t="shared" si="8"/>
        <v>74.253473735492918</v>
      </c>
    </row>
    <row r="59" spans="1:20">
      <c r="A59" s="2">
        <v>293</v>
      </c>
      <c r="B59" s="7" t="s">
        <v>124</v>
      </c>
      <c r="C59" s="4" t="s">
        <v>42</v>
      </c>
      <c r="D59" s="5" t="s">
        <v>148</v>
      </c>
      <c r="E59" s="35"/>
      <c r="F59" s="28"/>
      <c r="G59" s="3">
        <v>49</v>
      </c>
      <c r="H59" s="3">
        <v>24</v>
      </c>
      <c r="I59" s="3">
        <v>13.5</v>
      </c>
      <c r="J59" s="7">
        <v>12.4</v>
      </c>
      <c r="K59" s="40"/>
      <c r="L59" s="48">
        <f t="shared" si="0"/>
        <v>13.7023495188387</v>
      </c>
      <c r="M59">
        <f t="shared" si="1"/>
        <v>13.700000000000001</v>
      </c>
      <c r="N59" s="48">
        <f t="shared" si="2"/>
        <v>12.981681886188609</v>
      </c>
      <c r="O59">
        <f t="shared" si="3"/>
        <v>13</v>
      </c>
      <c r="P59" s="48">
        <f t="shared" si="4"/>
        <v>0</v>
      </c>
      <c r="Q59">
        <f t="shared" si="5"/>
        <v>0</v>
      </c>
      <c r="R59" s="39">
        <f t="shared" si="6"/>
        <v>0</v>
      </c>
      <c r="S59" s="39">
        <f t="shared" si="7"/>
        <v>0</v>
      </c>
      <c r="T59" s="39">
        <f t="shared" si="8"/>
        <v>0</v>
      </c>
    </row>
    <row r="60" spans="1:20" ht="27">
      <c r="A60" s="2">
        <v>296</v>
      </c>
      <c r="B60" s="3">
        <v>2079</v>
      </c>
      <c r="C60" s="4" t="s">
        <v>42</v>
      </c>
      <c r="D60" s="10" t="s">
        <v>126</v>
      </c>
      <c r="E60" s="26" t="s">
        <v>127</v>
      </c>
      <c r="F60" s="30">
        <v>0.56999999999999995</v>
      </c>
      <c r="G60" s="7">
        <v>40.799999999999997</v>
      </c>
      <c r="H60" s="7">
        <v>20.5</v>
      </c>
      <c r="I60" s="7">
        <v>14</v>
      </c>
      <c r="J60" s="7">
        <v>12.9</v>
      </c>
      <c r="K60" s="41">
        <v>13.1</v>
      </c>
      <c r="L60" s="48">
        <f t="shared" si="0"/>
        <v>14.019628782313498</v>
      </c>
      <c r="M60">
        <f t="shared" si="1"/>
        <v>14</v>
      </c>
      <c r="N60" s="48">
        <f t="shared" si="2"/>
        <v>13.313236530704073</v>
      </c>
      <c r="O60">
        <f t="shared" si="3"/>
        <v>13.3</v>
      </c>
      <c r="P60" s="48">
        <f t="shared" si="4"/>
        <v>13.4439812272617</v>
      </c>
      <c r="Q60">
        <f t="shared" si="5"/>
        <v>13.4</v>
      </c>
      <c r="R60" s="39">
        <f t="shared" si="6"/>
        <v>88.229092420610243</v>
      </c>
      <c r="S60" s="39">
        <f t="shared" si="7"/>
        <v>71.531814138413353</v>
      </c>
      <c r="T60" s="39">
        <f t="shared" si="8"/>
        <v>74.253473735492918</v>
      </c>
    </row>
    <row r="61" spans="1:20">
      <c r="A61" s="2">
        <v>334</v>
      </c>
      <c r="B61" s="3">
        <v>4086</v>
      </c>
      <c r="C61" s="4" t="s">
        <v>134</v>
      </c>
      <c r="D61" s="10" t="s">
        <v>121</v>
      </c>
      <c r="E61" s="35" t="s">
        <v>188</v>
      </c>
      <c r="F61" s="28">
        <v>0.41</v>
      </c>
      <c r="G61" s="7">
        <v>40.1</v>
      </c>
      <c r="H61" s="7">
        <v>50.7</v>
      </c>
      <c r="I61" s="7">
        <v>12.2</v>
      </c>
      <c r="J61" s="7">
        <v>11.2</v>
      </c>
      <c r="K61" s="41">
        <v>10.050000000000001</v>
      </c>
      <c r="L61" s="48">
        <f t="shared" si="0"/>
        <v>12.847134216974025</v>
      </c>
      <c r="M61">
        <f t="shared" si="1"/>
        <v>12.8</v>
      </c>
      <c r="N61" s="48">
        <f t="shared" si="2"/>
        <v>12.157037449392586</v>
      </c>
      <c r="O61">
        <f t="shared" si="3"/>
        <v>12.200000000000001</v>
      </c>
      <c r="P61" s="48">
        <f t="shared" si="4"/>
        <v>11.324915677682489</v>
      </c>
      <c r="Q61">
        <f t="shared" si="5"/>
        <v>11.3</v>
      </c>
      <c r="R61" s="39">
        <f t="shared" si="6"/>
        <v>44.802621703041119</v>
      </c>
      <c r="S61" s="39">
        <f t="shared" si="7"/>
        <v>36.178693832289476</v>
      </c>
      <c r="T61" s="39">
        <f t="shared" si="8"/>
        <v>27.17220120325041</v>
      </c>
    </row>
    <row r="62" spans="1:20">
      <c r="A62" s="2">
        <v>339</v>
      </c>
      <c r="B62" s="7" t="s">
        <v>124</v>
      </c>
      <c r="C62" s="4" t="s">
        <v>135</v>
      </c>
      <c r="D62" s="5" t="s">
        <v>148</v>
      </c>
      <c r="E62" s="35"/>
      <c r="F62" s="28"/>
      <c r="G62" s="7">
        <v>53.2</v>
      </c>
      <c r="H62" s="7">
        <v>59.4</v>
      </c>
      <c r="I62" s="7">
        <v>10.4</v>
      </c>
      <c r="J62" s="7">
        <v>10.199999999999999</v>
      </c>
      <c r="K62" s="40"/>
      <c r="L62" s="48">
        <f t="shared" si="0"/>
        <v>11.582791593169558</v>
      </c>
      <c r="M62">
        <f t="shared" si="1"/>
        <v>11.600000000000001</v>
      </c>
      <c r="N62" s="48">
        <f t="shared" si="2"/>
        <v>11.435946071112497</v>
      </c>
      <c r="O62">
        <f t="shared" si="3"/>
        <v>11.4</v>
      </c>
      <c r="P62" s="48">
        <f t="shared" si="4"/>
        <v>0</v>
      </c>
      <c r="Q62">
        <f t="shared" si="5"/>
        <v>0</v>
      </c>
      <c r="R62" s="39">
        <f t="shared" si="6"/>
        <v>0</v>
      </c>
      <c r="S62" s="39">
        <f t="shared" si="7"/>
        <v>0</v>
      </c>
      <c r="T62" s="39">
        <f t="shared" si="8"/>
        <v>0</v>
      </c>
    </row>
    <row r="63" spans="1:20">
      <c r="A63" s="2">
        <v>340</v>
      </c>
      <c r="B63" s="7" t="s">
        <v>124</v>
      </c>
      <c r="C63" s="4" t="s">
        <v>135</v>
      </c>
      <c r="D63" s="5" t="s">
        <v>148</v>
      </c>
      <c r="E63" s="35"/>
      <c r="F63" s="28"/>
      <c r="G63" s="7">
        <v>54.1</v>
      </c>
      <c r="H63" s="7">
        <v>57.6</v>
      </c>
      <c r="I63" s="7">
        <v>11.6</v>
      </c>
      <c r="J63" s="3">
        <v>11</v>
      </c>
      <c r="K63" s="40"/>
      <c r="L63" s="48">
        <f t="shared" si="0"/>
        <v>12.436632405113707</v>
      </c>
      <c r="M63">
        <f t="shared" si="1"/>
        <v>12.4</v>
      </c>
      <c r="N63" s="48">
        <f t="shared" si="2"/>
        <v>12.015394482195303</v>
      </c>
      <c r="O63">
        <f t="shared" si="3"/>
        <v>12</v>
      </c>
      <c r="P63" s="48">
        <f t="shared" si="4"/>
        <v>0</v>
      </c>
      <c r="Q63">
        <f t="shared" si="5"/>
        <v>0</v>
      </c>
      <c r="R63" s="39">
        <f t="shared" si="6"/>
        <v>0</v>
      </c>
      <c r="S63" s="39">
        <f t="shared" si="7"/>
        <v>0</v>
      </c>
      <c r="T63" s="39">
        <f t="shared" si="8"/>
        <v>0</v>
      </c>
    </row>
    <row r="64" spans="1:20">
      <c r="A64" s="2">
        <v>345</v>
      </c>
      <c r="B64" s="7" t="s">
        <v>124</v>
      </c>
      <c r="C64" s="4" t="s">
        <v>134</v>
      </c>
      <c r="D64" s="5" t="s">
        <v>148</v>
      </c>
      <c r="E64" s="35"/>
      <c r="F64" s="28"/>
      <c r="G64" s="3">
        <v>45</v>
      </c>
      <c r="H64" s="7">
        <v>52.9</v>
      </c>
      <c r="I64" s="7">
        <v>15.3</v>
      </c>
      <c r="J64" s="7">
        <v>13.8</v>
      </c>
      <c r="K64" s="40"/>
      <c r="L64" s="48">
        <f t="shared" si="0"/>
        <v>14.816644395965904</v>
      </c>
      <c r="M64">
        <f t="shared" si="1"/>
        <v>14.8</v>
      </c>
      <c r="N64" s="48">
        <f t="shared" si="2"/>
        <v>13.893460529766788</v>
      </c>
      <c r="O64">
        <f t="shared" si="3"/>
        <v>13.9</v>
      </c>
      <c r="P64" s="48">
        <f t="shared" si="4"/>
        <v>0</v>
      </c>
      <c r="Q64">
        <f t="shared" si="5"/>
        <v>0</v>
      </c>
      <c r="R64" s="39">
        <f t="shared" si="6"/>
        <v>0</v>
      </c>
      <c r="S64" s="39">
        <f t="shared" si="7"/>
        <v>0</v>
      </c>
      <c r="T64" s="39">
        <f t="shared" si="8"/>
        <v>0</v>
      </c>
    </row>
    <row r="65" spans="1:20">
      <c r="A65" s="2">
        <v>346</v>
      </c>
      <c r="B65" s="3">
        <v>5021</v>
      </c>
      <c r="C65" s="4" t="s">
        <v>134</v>
      </c>
      <c r="D65" s="5" t="s">
        <v>148</v>
      </c>
      <c r="E65" s="33" t="s">
        <v>95</v>
      </c>
      <c r="F65" s="31"/>
      <c r="G65" s="3">
        <v>47</v>
      </c>
      <c r="H65" s="7">
        <v>51.9</v>
      </c>
      <c r="I65" s="7">
        <v>18.8</v>
      </c>
      <c r="J65" s="7">
        <v>19.3</v>
      </c>
      <c r="K65" s="40"/>
      <c r="L65" s="48">
        <f t="shared" si="0"/>
        <v>16.785520666365809</v>
      </c>
      <c r="M65">
        <f t="shared" si="1"/>
        <v>16.8</v>
      </c>
      <c r="N65" s="48">
        <f t="shared" si="2"/>
        <v>17.048060867787608</v>
      </c>
      <c r="O65">
        <f t="shared" si="3"/>
        <v>17</v>
      </c>
      <c r="P65" s="48">
        <f t="shared" si="4"/>
        <v>0</v>
      </c>
      <c r="Q65">
        <f t="shared" si="5"/>
        <v>0</v>
      </c>
      <c r="R65" s="39">
        <f t="shared" si="6"/>
        <v>0</v>
      </c>
      <c r="S65" s="39">
        <f t="shared" si="7"/>
        <v>0</v>
      </c>
      <c r="T65" s="39">
        <f t="shared" si="8"/>
        <v>0</v>
      </c>
    </row>
    <row r="66" spans="1:20">
      <c r="A66" s="2">
        <v>364</v>
      </c>
      <c r="B66" s="3">
        <v>6104</v>
      </c>
      <c r="C66" s="4" t="s">
        <v>52</v>
      </c>
      <c r="D66" s="10" t="s">
        <v>139</v>
      </c>
      <c r="E66" s="26" t="s">
        <v>140</v>
      </c>
      <c r="F66" s="30">
        <v>0.79</v>
      </c>
      <c r="G66" s="7">
        <v>50.2</v>
      </c>
      <c r="H66" s="3">
        <v>71</v>
      </c>
      <c r="I66" s="3">
        <v>12</v>
      </c>
      <c r="J66" s="7">
        <v>11.6</v>
      </c>
      <c r="K66" s="41">
        <v>11.5</v>
      </c>
      <c r="L66" s="48">
        <f t="shared" si="0"/>
        <v>12.711457033012051</v>
      </c>
      <c r="M66">
        <f t="shared" si="1"/>
        <v>12.700000000000001</v>
      </c>
      <c r="N66" s="48">
        <f t="shared" si="2"/>
        <v>12.436632405113707</v>
      </c>
      <c r="O66">
        <f t="shared" si="3"/>
        <v>12.4</v>
      </c>
      <c r="P66" s="48">
        <f t="shared" si="4"/>
        <v>12.367187806244672</v>
      </c>
      <c r="Q66">
        <f t="shared" si="5"/>
        <v>12.4</v>
      </c>
      <c r="R66" s="39">
        <f t="shared" si="6"/>
        <v>81.653222523163265</v>
      </c>
      <c r="S66" s="39">
        <f t="shared" si="7"/>
        <v>74.662179764050478</v>
      </c>
      <c r="T66" s="39">
        <f t="shared" si="8"/>
        <v>73.410951718244192</v>
      </c>
    </row>
    <row r="67" spans="1:20">
      <c r="A67" s="2">
        <v>375</v>
      </c>
      <c r="B67" s="3">
        <v>6003</v>
      </c>
      <c r="C67" s="4" t="s">
        <v>57</v>
      </c>
      <c r="D67" s="5" t="s">
        <v>148</v>
      </c>
      <c r="E67" s="33" t="s">
        <v>109</v>
      </c>
      <c r="F67" s="31"/>
      <c r="G67" s="7">
        <v>56.3</v>
      </c>
      <c r="H67" s="7">
        <v>60.3</v>
      </c>
      <c r="I67" s="7">
        <v>43</v>
      </c>
      <c r="J67" s="7">
        <v>43</v>
      </c>
      <c r="K67" s="40"/>
      <c r="L67" s="48">
        <f t="shared" ref="L67:L130" si="9">41.721*(1-(EXP(-0.0529*(I67^0.7755))))</f>
        <v>26.026761134539807</v>
      </c>
      <c r="M67">
        <f t="shared" ref="M67:M130" si="10">MROUND(L67,0.1)</f>
        <v>26</v>
      </c>
      <c r="N67" s="48">
        <f t="shared" ref="N67:N130" si="11">41.721*(1-(EXP(-0.0529*(J67^0.7755))))</f>
        <v>26.026761134539807</v>
      </c>
      <c r="O67">
        <f t="shared" ref="O67:O130" si="12">MROUND(N67,0.1)</f>
        <v>26</v>
      </c>
      <c r="P67" s="48">
        <f t="shared" ref="P67:P130" si="13">41.721*(1-(EXP(-0.0529*(K67^0.7755))))</f>
        <v>0</v>
      </c>
      <c r="Q67">
        <f t="shared" ref="Q67:Q130" si="14">MROUND(P67,0.1)</f>
        <v>0</v>
      </c>
      <c r="R67" s="39">
        <f t="shared" ref="R67:R130" si="15">0.0673*((((I67^2)*F67)*M67)^0.976)</f>
        <v>0</v>
      </c>
      <c r="S67" s="39">
        <f t="shared" ref="S67:S130" si="16">0.0673*((((J67^2)*F67)*O67)^0.976)</f>
        <v>0</v>
      </c>
      <c r="T67" s="39">
        <f t="shared" ref="T67:T130" si="17">0.0673*((((K67^2)*F67)*Q67)^0.976)</f>
        <v>0</v>
      </c>
    </row>
    <row r="68" spans="1:20">
      <c r="A68" s="2">
        <v>377</v>
      </c>
      <c r="B68" s="7" t="s">
        <v>208</v>
      </c>
      <c r="C68" s="4" t="s">
        <v>58</v>
      </c>
      <c r="D68" s="5" t="s">
        <v>148</v>
      </c>
      <c r="E68" s="35"/>
      <c r="F68" s="28"/>
      <c r="G68" s="3">
        <v>42</v>
      </c>
      <c r="H68" s="7">
        <v>60.2</v>
      </c>
      <c r="I68" s="7">
        <v>24.9</v>
      </c>
      <c r="J68" s="7">
        <v>24.6</v>
      </c>
      <c r="K68" s="40"/>
      <c r="L68" s="48">
        <f t="shared" si="9"/>
        <v>19.722749981490939</v>
      </c>
      <c r="M68">
        <f t="shared" si="10"/>
        <v>19.700000000000003</v>
      </c>
      <c r="N68" s="48">
        <f t="shared" si="11"/>
        <v>19.59062317236252</v>
      </c>
      <c r="O68">
        <f t="shared" si="12"/>
        <v>19.600000000000001</v>
      </c>
      <c r="P68" s="48">
        <f t="shared" si="13"/>
        <v>0</v>
      </c>
      <c r="Q68">
        <f t="shared" si="14"/>
        <v>0</v>
      </c>
      <c r="R68" s="39">
        <f t="shared" si="15"/>
        <v>0</v>
      </c>
      <c r="S68" s="39">
        <f t="shared" si="16"/>
        <v>0</v>
      </c>
      <c r="T68" s="39">
        <f t="shared" si="17"/>
        <v>0</v>
      </c>
    </row>
    <row r="69" spans="1:20">
      <c r="A69" s="2">
        <v>385</v>
      </c>
      <c r="B69" s="7" t="s">
        <v>208</v>
      </c>
      <c r="C69" s="4" t="s">
        <v>58</v>
      </c>
      <c r="D69" s="5" t="s">
        <v>148</v>
      </c>
      <c r="E69" s="33" t="s">
        <v>60</v>
      </c>
      <c r="F69" s="31"/>
      <c r="G69" s="3">
        <v>44</v>
      </c>
      <c r="H69" s="7">
        <v>84.8</v>
      </c>
      <c r="I69" s="7">
        <v>12.8</v>
      </c>
      <c r="J69" s="7">
        <v>12.7</v>
      </c>
      <c r="K69" s="40"/>
      <c r="L69" s="48">
        <f t="shared" si="9"/>
        <v>13.247466457577946</v>
      </c>
      <c r="M69">
        <f t="shared" si="10"/>
        <v>13.200000000000001</v>
      </c>
      <c r="N69" s="48">
        <f t="shared" si="11"/>
        <v>13.181428254135405</v>
      </c>
      <c r="O69">
        <f t="shared" si="12"/>
        <v>13.200000000000001</v>
      </c>
      <c r="P69" s="48">
        <f t="shared" si="13"/>
        <v>0</v>
      </c>
      <c r="Q69">
        <f t="shared" si="14"/>
        <v>0</v>
      </c>
      <c r="R69" s="39">
        <f t="shared" si="15"/>
        <v>0</v>
      </c>
      <c r="S69" s="39">
        <f t="shared" si="16"/>
        <v>0</v>
      </c>
      <c r="T69" s="39">
        <f t="shared" si="17"/>
        <v>0</v>
      </c>
    </row>
    <row r="70" spans="1:20">
      <c r="A70" s="2">
        <v>390</v>
      </c>
      <c r="B70" s="7" t="s">
        <v>124</v>
      </c>
      <c r="C70" s="4" t="s">
        <v>10</v>
      </c>
      <c r="D70" s="5" t="s">
        <v>148</v>
      </c>
      <c r="E70" s="35"/>
      <c r="F70" s="28"/>
      <c r="G70" s="7">
        <v>46.9</v>
      </c>
      <c r="H70" s="7">
        <v>94.6</v>
      </c>
      <c r="I70" s="7">
        <v>11</v>
      </c>
      <c r="J70" s="7">
        <v>10.3</v>
      </c>
      <c r="K70" s="40"/>
      <c r="L70" s="48">
        <f t="shared" si="9"/>
        <v>12.015394482195303</v>
      </c>
      <c r="M70">
        <f t="shared" si="10"/>
        <v>12</v>
      </c>
      <c r="N70" s="48">
        <f t="shared" si="11"/>
        <v>11.509538068987293</v>
      </c>
      <c r="O70">
        <f t="shared" si="12"/>
        <v>11.5</v>
      </c>
      <c r="P70" s="48">
        <f t="shared" si="13"/>
        <v>0</v>
      </c>
      <c r="Q70">
        <f t="shared" si="14"/>
        <v>0</v>
      </c>
      <c r="R70" s="39">
        <f t="shared" si="15"/>
        <v>0</v>
      </c>
      <c r="S70" s="39">
        <f t="shared" si="16"/>
        <v>0</v>
      </c>
      <c r="T70" s="39">
        <f t="shared" si="17"/>
        <v>0</v>
      </c>
    </row>
    <row r="71" spans="1:20">
      <c r="A71" s="2">
        <v>396</v>
      </c>
      <c r="B71" s="7" t="s">
        <v>124</v>
      </c>
      <c r="C71" s="4" t="s">
        <v>10</v>
      </c>
      <c r="D71" s="5" t="s">
        <v>148</v>
      </c>
      <c r="E71" s="35"/>
      <c r="F71" s="28"/>
      <c r="G71" s="3">
        <v>49</v>
      </c>
      <c r="H71" s="3">
        <v>99</v>
      </c>
      <c r="I71" s="3">
        <v>10.8</v>
      </c>
      <c r="J71" s="7">
        <v>10.4</v>
      </c>
      <c r="K71" s="40"/>
      <c r="L71" s="48">
        <f t="shared" si="9"/>
        <v>11.872489341960081</v>
      </c>
      <c r="M71">
        <f t="shared" si="10"/>
        <v>11.9</v>
      </c>
      <c r="N71" s="48">
        <f t="shared" si="11"/>
        <v>11.582791593169558</v>
      </c>
      <c r="O71">
        <f t="shared" si="12"/>
        <v>11.600000000000001</v>
      </c>
      <c r="P71" s="48">
        <f t="shared" si="13"/>
        <v>0</v>
      </c>
      <c r="Q71">
        <f t="shared" si="14"/>
        <v>0</v>
      </c>
      <c r="R71" s="39">
        <f t="shared" si="15"/>
        <v>0</v>
      </c>
      <c r="S71" s="39">
        <f t="shared" si="16"/>
        <v>0</v>
      </c>
      <c r="T71" s="39">
        <f t="shared" si="17"/>
        <v>0</v>
      </c>
    </row>
    <row r="72" spans="1:20">
      <c r="A72" s="2">
        <v>397</v>
      </c>
      <c r="B72" s="7" t="s">
        <v>124</v>
      </c>
      <c r="C72" s="4" t="s">
        <v>10</v>
      </c>
      <c r="D72" s="5" t="s">
        <v>148</v>
      </c>
      <c r="E72" s="35"/>
      <c r="F72" s="28"/>
      <c r="G72" s="3">
        <v>41</v>
      </c>
      <c r="H72" s="7">
        <v>96.1</v>
      </c>
      <c r="I72" s="7">
        <v>10.6</v>
      </c>
      <c r="J72" s="7">
        <v>10.199999999999999</v>
      </c>
      <c r="K72" s="40"/>
      <c r="L72" s="48">
        <f t="shared" si="9"/>
        <v>11.728297029642968</v>
      </c>
      <c r="M72">
        <f t="shared" si="10"/>
        <v>11.700000000000001</v>
      </c>
      <c r="N72" s="48">
        <f t="shared" si="11"/>
        <v>11.435946071112497</v>
      </c>
      <c r="O72">
        <f t="shared" si="12"/>
        <v>11.4</v>
      </c>
      <c r="P72" s="48">
        <f t="shared" si="13"/>
        <v>0</v>
      </c>
      <c r="Q72">
        <f t="shared" si="14"/>
        <v>0</v>
      </c>
      <c r="R72" s="39">
        <f t="shared" si="15"/>
        <v>0</v>
      </c>
      <c r="S72" s="39">
        <f t="shared" si="16"/>
        <v>0</v>
      </c>
      <c r="T72" s="39">
        <f t="shared" si="17"/>
        <v>0</v>
      </c>
    </row>
    <row r="73" spans="1:20">
      <c r="A73" s="2">
        <v>450</v>
      </c>
      <c r="B73" s="3">
        <v>535</v>
      </c>
      <c r="C73" s="4" t="s">
        <v>163</v>
      </c>
      <c r="D73" s="10" t="s">
        <v>167</v>
      </c>
      <c r="E73" s="26" t="s">
        <v>27</v>
      </c>
      <c r="F73" s="30">
        <v>0.76</v>
      </c>
      <c r="G73" s="3">
        <v>77</v>
      </c>
      <c r="H73" s="7">
        <v>83.2</v>
      </c>
      <c r="I73" s="7">
        <v>10</v>
      </c>
      <c r="J73" s="3">
        <v>10</v>
      </c>
      <c r="K73" s="41"/>
      <c r="L73" s="48">
        <f t="shared" si="9"/>
        <v>11.28773243182629</v>
      </c>
      <c r="M73">
        <f t="shared" si="10"/>
        <v>11.3</v>
      </c>
      <c r="N73" s="48">
        <f t="shared" si="11"/>
        <v>11.28773243182629</v>
      </c>
      <c r="O73">
        <f t="shared" si="12"/>
        <v>11.3</v>
      </c>
      <c r="P73" s="48">
        <f t="shared" si="13"/>
        <v>0</v>
      </c>
      <c r="Q73">
        <f t="shared" si="14"/>
        <v>0</v>
      </c>
      <c r="R73" s="39">
        <f t="shared" si="15"/>
        <v>49.146624075967644</v>
      </c>
      <c r="S73" s="39">
        <f t="shared" si="16"/>
        <v>49.146624075967644</v>
      </c>
      <c r="T73" s="39">
        <f t="shared" si="17"/>
        <v>0</v>
      </c>
    </row>
    <row r="74" spans="1:20">
      <c r="A74" s="2">
        <v>466</v>
      </c>
      <c r="B74" s="7" t="s">
        <v>173</v>
      </c>
      <c r="C74" s="4" t="s">
        <v>174</v>
      </c>
      <c r="D74" s="10" t="s">
        <v>175</v>
      </c>
      <c r="E74" s="26" t="s">
        <v>25</v>
      </c>
      <c r="F74" s="28">
        <v>0.46</v>
      </c>
      <c r="G74" s="7">
        <v>68.900000000000006</v>
      </c>
      <c r="H74" s="7">
        <v>72.099999999999994</v>
      </c>
      <c r="I74" s="7">
        <v>11.5</v>
      </c>
      <c r="J74" s="7">
        <v>11.2</v>
      </c>
      <c r="K74" s="41"/>
      <c r="L74" s="48">
        <f t="shared" si="9"/>
        <v>12.367187806244672</v>
      </c>
      <c r="M74">
        <f t="shared" si="10"/>
        <v>12.4</v>
      </c>
      <c r="N74" s="48">
        <f t="shared" si="11"/>
        <v>12.157037449392586</v>
      </c>
      <c r="O74">
        <f t="shared" si="12"/>
        <v>12.200000000000001</v>
      </c>
      <c r="P74" s="48">
        <f t="shared" si="13"/>
        <v>0</v>
      </c>
      <c r="Q74">
        <f t="shared" si="14"/>
        <v>0</v>
      </c>
      <c r="R74" s="39">
        <f t="shared" si="15"/>
        <v>43.304044167151879</v>
      </c>
      <c r="S74" s="39">
        <f t="shared" si="16"/>
        <v>40.478786358145015</v>
      </c>
      <c r="T74" s="39">
        <f t="shared" si="17"/>
        <v>0</v>
      </c>
    </row>
    <row r="75" spans="1:20">
      <c r="A75" s="2">
        <v>473</v>
      </c>
      <c r="B75" s="7" t="s">
        <v>208</v>
      </c>
      <c r="C75" s="4" t="s">
        <v>174</v>
      </c>
      <c r="D75" s="5" t="s">
        <v>148</v>
      </c>
      <c r="E75" s="33" t="s">
        <v>60</v>
      </c>
      <c r="F75" s="31"/>
      <c r="G75" s="3">
        <v>68</v>
      </c>
      <c r="H75" s="7">
        <v>79.900000000000006</v>
      </c>
      <c r="I75" s="7">
        <v>23.5</v>
      </c>
      <c r="J75" s="7">
        <v>23.3</v>
      </c>
      <c r="K75" s="40"/>
      <c r="L75" s="48">
        <f t="shared" si="9"/>
        <v>19.096111326394727</v>
      </c>
      <c r="M75">
        <f t="shared" si="10"/>
        <v>19.100000000000001</v>
      </c>
      <c r="N75" s="48">
        <f t="shared" si="11"/>
        <v>19.004458999387609</v>
      </c>
      <c r="O75">
        <f t="shared" si="12"/>
        <v>19</v>
      </c>
      <c r="P75" s="48">
        <f t="shared" si="13"/>
        <v>0</v>
      </c>
      <c r="Q75">
        <f t="shared" si="14"/>
        <v>0</v>
      </c>
      <c r="R75" s="39">
        <f t="shared" si="15"/>
        <v>0</v>
      </c>
      <c r="S75" s="39">
        <f t="shared" si="16"/>
        <v>0</v>
      </c>
      <c r="T75" s="39">
        <f t="shared" si="17"/>
        <v>0</v>
      </c>
    </row>
    <row r="76" spans="1:20">
      <c r="A76" s="2">
        <v>480</v>
      </c>
      <c r="B76" s="7" t="s">
        <v>208</v>
      </c>
      <c r="C76" s="4" t="s">
        <v>177</v>
      </c>
      <c r="D76" s="5" t="s">
        <v>148</v>
      </c>
      <c r="E76" s="33" t="s">
        <v>60</v>
      </c>
      <c r="F76" s="31"/>
      <c r="G76" s="3">
        <v>76</v>
      </c>
      <c r="H76" s="7">
        <v>62.1</v>
      </c>
      <c r="I76" s="7">
        <v>14.4</v>
      </c>
      <c r="J76" s="3">
        <v>14</v>
      </c>
      <c r="K76" s="40"/>
      <c r="L76" s="48">
        <f t="shared" si="9"/>
        <v>14.269060290074727</v>
      </c>
      <c r="M76">
        <f t="shared" si="10"/>
        <v>14.3</v>
      </c>
      <c r="N76" s="48">
        <f t="shared" si="11"/>
        <v>14.019628782313498</v>
      </c>
      <c r="O76">
        <f t="shared" si="12"/>
        <v>14</v>
      </c>
      <c r="P76" s="48">
        <f t="shared" si="13"/>
        <v>0</v>
      </c>
      <c r="Q76">
        <f t="shared" si="14"/>
        <v>0</v>
      </c>
      <c r="R76" s="39">
        <f t="shared" si="15"/>
        <v>0</v>
      </c>
      <c r="S76" s="39">
        <f t="shared" si="16"/>
        <v>0</v>
      </c>
      <c r="T76" s="39">
        <f t="shared" si="17"/>
        <v>0</v>
      </c>
    </row>
    <row r="77" spans="1:20">
      <c r="A77" s="2">
        <v>481</v>
      </c>
      <c r="B77" s="3">
        <v>613</v>
      </c>
      <c r="C77" s="4" t="s">
        <v>177</v>
      </c>
      <c r="D77" s="10" t="s">
        <v>231</v>
      </c>
      <c r="E77" s="26" t="s">
        <v>140</v>
      </c>
      <c r="F77" s="28">
        <v>0.75</v>
      </c>
      <c r="G77" s="7">
        <v>79.900000000000006</v>
      </c>
      <c r="H77" s="7">
        <v>60.1</v>
      </c>
      <c r="I77" s="7">
        <v>18</v>
      </c>
      <c r="J77" s="3">
        <v>17</v>
      </c>
      <c r="K77" s="41">
        <v>15.4</v>
      </c>
      <c r="L77" s="48">
        <f t="shared" si="9"/>
        <v>16.356266470301566</v>
      </c>
      <c r="M77">
        <f t="shared" si="10"/>
        <v>16.400000000000002</v>
      </c>
      <c r="N77" s="48">
        <f t="shared" si="11"/>
        <v>15.803023631002045</v>
      </c>
      <c r="O77">
        <f t="shared" si="12"/>
        <v>15.8</v>
      </c>
      <c r="P77" s="48">
        <f t="shared" si="13"/>
        <v>14.876361195368567</v>
      </c>
      <c r="Q77">
        <f t="shared" si="14"/>
        <v>14.9</v>
      </c>
      <c r="R77" s="39">
        <f t="shared" si="15"/>
        <v>219.81351090439404</v>
      </c>
      <c r="S77" s="39">
        <f t="shared" si="16"/>
        <v>189.58347029377086</v>
      </c>
      <c r="T77" s="39">
        <f t="shared" si="17"/>
        <v>147.61996646683758</v>
      </c>
    </row>
    <row r="78" spans="1:20">
      <c r="A78" s="2">
        <v>488</v>
      </c>
      <c r="B78" s="7" t="s">
        <v>124</v>
      </c>
      <c r="C78" s="4" t="s">
        <v>176</v>
      </c>
      <c r="D78" s="5" t="s">
        <v>148</v>
      </c>
      <c r="E78" s="35"/>
      <c r="F78" s="28"/>
      <c r="G78" s="7">
        <v>69.5</v>
      </c>
      <c r="H78" s="7">
        <v>66.2</v>
      </c>
      <c r="I78" s="7">
        <v>10.4</v>
      </c>
      <c r="J78" s="3">
        <v>10</v>
      </c>
      <c r="K78" s="40"/>
      <c r="L78" s="48">
        <f t="shared" si="9"/>
        <v>11.582791593169558</v>
      </c>
      <c r="M78">
        <f t="shared" si="10"/>
        <v>11.600000000000001</v>
      </c>
      <c r="N78" s="48">
        <f t="shared" si="11"/>
        <v>11.28773243182629</v>
      </c>
      <c r="O78">
        <f t="shared" si="12"/>
        <v>11.3</v>
      </c>
      <c r="P78" s="48">
        <f t="shared" si="13"/>
        <v>0</v>
      </c>
      <c r="Q78">
        <f t="shared" si="14"/>
        <v>0</v>
      </c>
      <c r="R78" s="39">
        <f t="shared" si="15"/>
        <v>0</v>
      </c>
      <c r="S78" s="39">
        <f t="shared" si="16"/>
        <v>0</v>
      </c>
      <c r="T78" s="39">
        <f t="shared" si="17"/>
        <v>0</v>
      </c>
    </row>
    <row r="79" spans="1:20">
      <c r="A79" s="2">
        <v>490</v>
      </c>
      <c r="B79" s="7" t="s">
        <v>124</v>
      </c>
      <c r="C79" s="4" t="s">
        <v>3</v>
      </c>
      <c r="D79" s="5" t="s">
        <v>148</v>
      </c>
      <c r="E79" s="35"/>
      <c r="F79" s="28"/>
      <c r="G79" s="7">
        <v>78.8</v>
      </c>
      <c r="H79" s="3">
        <v>59.5</v>
      </c>
      <c r="I79" s="3">
        <v>11.1</v>
      </c>
      <c r="J79" s="3">
        <v>11.7</v>
      </c>
      <c r="K79" s="40"/>
      <c r="L79" s="48">
        <f t="shared" si="9"/>
        <v>12.08637221075745</v>
      </c>
      <c r="M79">
        <f t="shared" si="10"/>
        <v>12.100000000000001</v>
      </c>
      <c r="N79" s="48">
        <f t="shared" si="11"/>
        <v>12.505778918292327</v>
      </c>
      <c r="O79">
        <f t="shared" si="12"/>
        <v>12.5</v>
      </c>
      <c r="P79" s="48">
        <f t="shared" si="13"/>
        <v>0</v>
      </c>
      <c r="Q79">
        <f t="shared" si="14"/>
        <v>0</v>
      </c>
      <c r="R79" s="39">
        <f t="shared" si="15"/>
        <v>0</v>
      </c>
      <c r="S79" s="39">
        <f t="shared" si="16"/>
        <v>0</v>
      </c>
      <c r="T79" s="39">
        <f t="shared" si="17"/>
        <v>0</v>
      </c>
    </row>
    <row r="80" spans="1:20">
      <c r="A80" s="2">
        <v>494</v>
      </c>
      <c r="B80" s="3">
        <v>607</v>
      </c>
      <c r="C80" s="4" t="s">
        <v>3</v>
      </c>
      <c r="D80" s="10" t="s">
        <v>111</v>
      </c>
      <c r="E80" s="26" t="s">
        <v>25</v>
      </c>
      <c r="F80" s="28">
        <v>0.46</v>
      </c>
      <c r="G80" s="7">
        <v>76.400000000000006</v>
      </c>
      <c r="H80" s="3">
        <v>50.4</v>
      </c>
      <c r="I80" s="3">
        <v>18.399999999999999</v>
      </c>
      <c r="J80" s="3">
        <v>17.5</v>
      </c>
      <c r="K80" s="41">
        <v>15</v>
      </c>
      <c r="L80" s="48">
        <f t="shared" si="9"/>
        <v>16.572333151967939</v>
      </c>
      <c r="M80">
        <f t="shared" si="10"/>
        <v>16.600000000000001</v>
      </c>
      <c r="N80" s="48">
        <f t="shared" si="11"/>
        <v>16.082024466498481</v>
      </c>
      <c r="O80">
        <f t="shared" si="12"/>
        <v>16.100000000000001</v>
      </c>
      <c r="P80" s="48">
        <f t="shared" si="13"/>
        <v>14.636162657525018</v>
      </c>
      <c r="Q80">
        <f t="shared" si="14"/>
        <v>14.600000000000001</v>
      </c>
      <c r="R80" s="39">
        <f t="shared" si="15"/>
        <v>144.08427725867347</v>
      </c>
      <c r="S80" s="39">
        <f t="shared" si="16"/>
        <v>126.80577538351574</v>
      </c>
      <c r="T80" s="39">
        <f t="shared" si="17"/>
        <v>85.311039318745273</v>
      </c>
    </row>
    <row r="81" spans="1:20">
      <c r="A81" s="2">
        <v>496</v>
      </c>
      <c r="B81" s="7" t="s">
        <v>124</v>
      </c>
      <c r="C81" s="4" t="s">
        <v>3</v>
      </c>
      <c r="D81" s="5" t="s">
        <v>148</v>
      </c>
      <c r="E81" s="35"/>
      <c r="F81" s="28"/>
      <c r="G81" s="7">
        <v>73.5</v>
      </c>
      <c r="H81" s="3">
        <v>59.5</v>
      </c>
      <c r="I81" s="3">
        <v>11.8</v>
      </c>
      <c r="J81" s="3">
        <v>11.2</v>
      </c>
      <c r="K81" s="40"/>
      <c r="L81" s="48">
        <f t="shared" si="9"/>
        <v>12.574630077883901</v>
      </c>
      <c r="M81">
        <f t="shared" si="10"/>
        <v>12.600000000000001</v>
      </c>
      <c r="N81" s="48">
        <f t="shared" si="11"/>
        <v>12.157037449392586</v>
      </c>
      <c r="O81">
        <f t="shared" si="12"/>
        <v>12.200000000000001</v>
      </c>
      <c r="P81" s="48">
        <f t="shared" si="13"/>
        <v>0</v>
      </c>
      <c r="Q81">
        <f t="shared" si="14"/>
        <v>0</v>
      </c>
      <c r="R81" s="39">
        <f t="shared" si="15"/>
        <v>0</v>
      </c>
      <c r="S81" s="39">
        <f t="shared" si="16"/>
        <v>0</v>
      </c>
      <c r="T81" s="39">
        <f t="shared" si="17"/>
        <v>0</v>
      </c>
    </row>
    <row r="82" spans="1:20">
      <c r="A82" s="2">
        <v>506</v>
      </c>
      <c r="B82" s="3">
        <v>606</v>
      </c>
      <c r="C82" s="4" t="s">
        <v>90</v>
      </c>
      <c r="D82" s="10" t="s">
        <v>53</v>
      </c>
      <c r="E82" s="26" t="s">
        <v>46</v>
      </c>
      <c r="F82" s="30">
        <v>0.61</v>
      </c>
      <c r="G82" s="7">
        <v>66.7</v>
      </c>
      <c r="H82" s="3">
        <v>42.5</v>
      </c>
      <c r="I82" s="3">
        <v>15.4</v>
      </c>
      <c r="J82" s="3">
        <v>14</v>
      </c>
      <c r="K82" s="41"/>
      <c r="L82" s="48">
        <f t="shared" si="9"/>
        <v>14.876361195368567</v>
      </c>
      <c r="M82">
        <f t="shared" si="10"/>
        <v>14.9</v>
      </c>
      <c r="N82" s="48">
        <f t="shared" si="11"/>
        <v>14.019628782313498</v>
      </c>
      <c r="O82">
        <f t="shared" si="12"/>
        <v>14</v>
      </c>
      <c r="P82" s="48">
        <f t="shared" si="13"/>
        <v>0</v>
      </c>
      <c r="Q82">
        <f t="shared" si="14"/>
        <v>0</v>
      </c>
      <c r="R82" s="39">
        <f t="shared" si="15"/>
        <v>120.66108555784341</v>
      </c>
      <c r="S82" s="39">
        <f t="shared" si="16"/>
        <v>94.267040277926739</v>
      </c>
      <c r="T82" s="39">
        <f t="shared" si="17"/>
        <v>0</v>
      </c>
    </row>
    <row r="83" spans="1:20" ht="27">
      <c r="A83" s="2">
        <v>508</v>
      </c>
      <c r="B83" s="3">
        <v>605</v>
      </c>
      <c r="C83" s="4" t="s">
        <v>91</v>
      </c>
      <c r="D83" s="10" t="s">
        <v>233</v>
      </c>
      <c r="E83" s="26" t="s">
        <v>127</v>
      </c>
      <c r="F83" s="30">
        <v>0.64</v>
      </c>
      <c r="G83" s="7">
        <v>71.400000000000006</v>
      </c>
      <c r="H83" s="3">
        <v>46.3</v>
      </c>
      <c r="I83" s="3">
        <v>11.9</v>
      </c>
      <c r="J83" s="3">
        <v>11.5</v>
      </c>
      <c r="K83" s="41">
        <v>10.5</v>
      </c>
      <c r="L83" s="48">
        <f t="shared" si="9"/>
        <v>12.643188569410869</v>
      </c>
      <c r="M83">
        <f t="shared" si="10"/>
        <v>12.600000000000001</v>
      </c>
      <c r="N83" s="48">
        <f t="shared" si="11"/>
        <v>12.367187806244672</v>
      </c>
      <c r="O83">
        <f t="shared" si="12"/>
        <v>12.4</v>
      </c>
      <c r="P83" s="48">
        <f t="shared" si="13"/>
        <v>11.6557101126683</v>
      </c>
      <c r="Q83">
        <f t="shared" si="14"/>
        <v>11.700000000000001</v>
      </c>
      <c r="R83" s="39">
        <f t="shared" si="15"/>
        <v>64.904683953013603</v>
      </c>
      <c r="S83" s="39">
        <f t="shared" si="16"/>
        <v>59.773469927097857</v>
      </c>
      <c r="T83" s="39">
        <f t="shared" si="17"/>
        <v>47.288727936488826</v>
      </c>
    </row>
    <row r="84" spans="1:20">
      <c r="A84" s="2">
        <v>511</v>
      </c>
      <c r="B84" s="7" t="s">
        <v>92</v>
      </c>
      <c r="C84" s="4" t="s">
        <v>91</v>
      </c>
      <c r="D84" s="5" t="s">
        <v>148</v>
      </c>
      <c r="E84" s="33" t="s">
        <v>108</v>
      </c>
      <c r="F84" s="31"/>
      <c r="G84" s="7">
        <v>77.400000000000006</v>
      </c>
      <c r="H84" s="3">
        <v>47.9</v>
      </c>
      <c r="I84" s="3">
        <v>12.5</v>
      </c>
      <c r="J84" s="3">
        <v>10.7</v>
      </c>
      <c r="K84" s="40"/>
      <c r="L84" s="48">
        <f t="shared" si="9"/>
        <v>13.048538302623172</v>
      </c>
      <c r="M84">
        <f t="shared" si="10"/>
        <v>13</v>
      </c>
      <c r="N84" s="48">
        <f t="shared" si="11"/>
        <v>11.800555681340851</v>
      </c>
      <c r="O84">
        <f t="shared" si="12"/>
        <v>11.8</v>
      </c>
      <c r="P84" s="48">
        <f t="shared" si="13"/>
        <v>0</v>
      </c>
      <c r="Q84">
        <f t="shared" si="14"/>
        <v>0</v>
      </c>
      <c r="R84" s="39">
        <f t="shared" si="15"/>
        <v>0</v>
      </c>
      <c r="S84" s="39">
        <f t="shared" si="16"/>
        <v>0</v>
      </c>
      <c r="T84" s="39">
        <f t="shared" si="17"/>
        <v>0</v>
      </c>
    </row>
    <row r="85" spans="1:20">
      <c r="A85" s="2">
        <v>512</v>
      </c>
      <c r="B85" s="3">
        <v>624</v>
      </c>
      <c r="C85" s="4" t="s">
        <v>91</v>
      </c>
      <c r="D85" s="10" t="s">
        <v>231</v>
      </c>
      <c r="E85" s="26" t="s">
        <v>140</v>
      </c>
      <c r="F85" s="28">
        <v>0.75</v>
      </c>
      <c r="G85" s="7">
        <v>79.2</v>
      </c>
      <c r="H85" s="3">
        <v>49.7</v>
      </c>
      <c r="I85" s="3">
        <v>16</v>
      </c>
      <c r="J85" s="3">
        <v>13.4</v>
      </c>
      <c r="K85" s="41">
        <v>10.7</v>
      </c>
      <c r="L85" s="48">
        <f t="shared" si="9"/>
        <v>15.230111439533788</v>
      </c>
      <c r="M85">
        <f t="shared" si="10"/>
        <v>15.200000000000001</v>
      </c>
      <c r="N85" s="48">
        <f t="shared" si="11"/>
        <v>13.638142286834253</v>
      </c>
      <c r="O85">
        <f t="shared" si="12"/>
        <v>13.600000000000001</v>
      </c>
      <c r="P85" s="48">
        <f t="shared" si="13"/>
        <v>11.800555681340851</v>
      </c>
      <c r="Q85">
        <f t="shared" si="14"/>
        <v>11.8</v>
      </c>
      <c r="R85" s="39">
        <f t="shared" si="15"/>
        <v>162.17966734240557</v>
      </c>
      <c r="S85" s="39">
        <f t="shared" si="16"/>
        <v>102.92417588237545</v>
      </c>
      <c r="T85" s="39">
        <f t="shared" si="17"/>
        <v>57.754899233583728</v>
      </c>
    </row>
    <row r="86" spans="1:20">
      <c r="A86" s="2">
        <v>522</v>
      </c>
      <c r="B86" s="3">
        <v>100100</v>
      </c>
      <c r="C86" s="14" t="s">
        <v>93</v>
      </c>
      <c r="D86" s="5" t="s">
        <v>148</v>
      </c>
      <c r="E86" s="33" t="s">
        <v>109</v>
      </c>
      <c r="F86" s="31"/>
      <c r="G86" s="3">
        <v>78</v>
      </c>
      <c r="H86" s="3">
        <v>32</v>
      </c>
      <c r="I86" s="3">
        <v>28.2</v>
      </c>
      <c r="J86" s="3">
        <v>27.4</v>
      </c>
      <c r="K86" s="40"/>
      <c r="L86" s="48">
        <f t="shared" si="9"/>
        <v>21.104112292171092</v>
      </c>
      <c r="M86">
        <f t="shared" si="10"/>
        <v>21.1</v>
      </c>
      <c r="N86" s="48">
        <f t="shared" si="11"/>
        <v>20.780854273526387</v>
      </c>
      <c r="O86">
        <f t="shared" si="12"/>
        <v>20.8</v>
      </c>
      <c r="P86" s="48">
        <f t="shared" si="13"/>
        <v>0</v>
      </c>
      <c r="Q86">
        <f t="shared" si="14"/>
        <v>0</v>
      </c>
      <c r="R86" s="39">
        <f t="shared" si="15"/>
        <v>0</v>
      </c>
      <c r="S86" s="39">
        <f t="shared" si="16"/>
        <v>0</v>
      </c>
      <c r="T86" s="39">
        <f t="shared" si="17"/>
        <v>0</v>
      </c>
    </row>
    <row r="87" spans="1:20">
      <c r="A87" s="2">
        <v>528</v>
      </c>
      <c r="B87" s="3" t="s">
        <v>124</v>
      </c>
      <c r="C87" s="14" t="s">
        <v>96</v>
      </c>
      <c r="D87" s="5" t="s">
        <v>148</v>
      </c>
      <c r="E87" s="35"/>
      <c r="F87" s="28"/>
      <c r="G87" s="3">
        <v>65.5</v>
      </c>
      <c r="H87" s="3">
        <v>37.200000000000003</v>
      </c>
      <c r="I87" s="3">
        <v>10.3</v>
      </c>
      <c r="J87" s="3">
        <v>10</v>
      </c>
      <c r="K87" s="40"/>
      <c r="L87" s="48">
        <f t="shared" si="9"/>
        <v>11.509538068987293</v>
      </c>
      <c r="M87">
        <f t="shared" si="10"/>
        <v>11.5</v>
      </c>
      <c r="N87" s="48">
        <f t="shared" si="11"/>
        <v>11.28773243182629</v>
      </c>
      <c r="O87">
        <f t="shared" si="12"/>
        <v>11.3</v>
      </c>
      <c r="P87" s="48">
        <f t="shared" si="13"/>
        <v>0</v>
      </c>
      <c r="Q87">
        <f t="shared" si="14"/>
        <v>0</v>
      </c>
      <c r="R87" s="39">
        <f t="shared" si="15"/>
        <v>0</v>
      </c>
      <c r="S87" s="39">
        <f t="shared" si="16"/>
        <v>0</v>
      </c>
      <c r="T87" s="39">
        <f t="shared" si="17"/>
        <v>0</v>
      </c>
    </row>
    <row r="88" spans="1:20">
      <c r="A88" s="2">
        <v>529</v>
      </c>
      <c r="B88" s="3" t="s">
        <v>124</v>
      </c>
      <c r="C88" s="14" t="s">
        <v>96</v>
      </c>
      <c r="D88" s="5" t="s">
        <v>148</v>
      </c>
      <c r="E88" s="35"/>
      <c r="F88" s="28"/>
      <c r="G88" s="3">
        <v>62.5</v>
      </c>
      <c r="H88" s="3">
        <v>36.6</v>
      </c>
      <c r="I88" s="3">
        <v>11.6</v>
      </c>
      <c r="J88" s="3">
        <v>10.8</v>
      </c>
      <c r="K88" s="40"/>
      <c r="L88" s="48">
        <f t="shared" si="9"/>
        <v>12.436632405113707</v>
      </c>
      <c r="M88">
        <f t="shared" si="10"/>
        <v>12.4</v>
      </c>
      <c r="N88" s="48">
        <f t="shared" si="11"/>
        <v>11.872489341960081</v>
      </c>
      <c r="O88">
        <f t="shared" si="12"/>
        <v>11.9</v>
      </c>
      <c r="P88" s="48">
        <f t="shared" si="13"/>
        <v>0</v>
      </c>
      <c r="Q88">
        <f t="shared" si="14"/>
        <v>0</v>
      </c>
      <c r="R88" s="39">
        <f t="shared" si="15"/>
        <v>0</v>
      </c>
      <c r="S88" s="39">
        <f t="shared" si="16"/>
        <v>0</v>
      </c>
      <c r="T88" s="39">
        <f t="shared" si="17"/>
        <v>0</v>
      </c>
    </row>
    <row r="89" spans="1:20">
      <c r="A89" s="2">
        <v>533</v>
      </c>
      <c r="B89" s="3" t="s">
        <v>124</v>
      </c>
      <c r="C89" s="14" t="s">
        <v>98</v>
      </c>
      <c r="D89" s="5" t="s">
        <v>148</v>
      </c>
      <c r="E89" s="35"/>
      <c r="F89" s="28"/>
      <c r="G89" s="3">
        <v>65.099999999999994</v>
      </c>
      <c r="H89" s="3">
        <v>29.8</v>
      </c>
      <c r="I89" s="3">
        <v>10.3</v>
      </c>
      <c r="J89" s="3">
        <v>10.1</v>
      </c>
      <c r="K89" s="40"/>
      <c r="L89" s="48">
        <f t="shared" si="9"/>
        <v>11.509538068987293</v>
      </c>
      <c r="M89">
        <f t="shared" si="10"/>
        <v>11.5</v>
      </c>
      <c r="N89" s="48">
        <f t="shared" si="11"/>
        <v>11.362012061671079</v>
      </c>
      <c r="O89">
        <f t="shared" si="12"/>
        <v>11.4</v>
      </c>
      <c r="P89" s="48">
        <f t="shared" si="13"/>
        <v>0</v>
      </c>
      <c r="Q89">
        <f t="shared" si="14"/>
        <v>0</v>
      </c>
      <c r="R89" s="39">
        <f t="shared" si="15"/>
        <v>0</v>
      </c>
      <c r="S89" s="39">
        <f t="shared" si="16"/>
        <v>0</v>
      </c>
      <c r="T89" s="39">
        <f t="shared" si="17"/>
        <v>0</v>
      </c>
    </row>
    <row r="90" spans="1:20">
      <c r="A90" s="2">
        <v>560</v>
      </c>
      <c r="B90" s="3" t="s">
        <v>124</v>
      </c>
      <c r="C90" s="4" t="s">
        <v>34</v>
      </c>
      <c r="D90" s="5" t="s">
        <v>148</v>
      </c>
      <c r="E90" s="35"/>
      <c r="F90" s="28"/>
      <c r="G90" s="7">
        <v>64.2</v>
      </c>
      <c r="H90" s="7">
        <v>18.2</v>
      </c>
      <c r="I90" s="7">
        <v>13.6</v>
      </c>
      <c r="J90" s="7">
        <v>11.9</v>
      </c>
      <c r="K90" s="40"/>
      <c r="L90" s="48">
        <f t="shared" si="9"/>
        <v>13.766303629555182</v>
      </c>
      <c r="M90">
        <f t="shared" si="10"/>
        <v>13.8</v>
      </c>
      <c r="N90" s="48">
        <f t="shared" si="11"/>
        <v>12.643188569410869</v>
      </c>
      <c r="O90">
        <f t="shared" si="12"/>
        <v>12.600000000000001</v>
      </c>
      <c r="P90" s="48">
        <f t="shared" si="13"/>
        <v>0</v>
      </c>
      <c r="Q90">
        <f t="shared" si="14"/>
        <v>0</v>
      </c>
      <c r="R90" s="39">
        <f t="shared" si="15"/>
        <v>0</v>
      </c>
      <c r="S90" s="39">
        <f t="shared" si="16"/>
        <v>0</v>
      </c>
      <c r="T90" s="39">
        <f t="shared" si="17"/>
        <v>0</v>
      </c>
    </row>
    <row r="91" spans="1:20">
      <c r="A91" s="2">
        <v>568</v>
      </c>
      <c r="B91" s="3" t="s">
        <v>124</v>
      </c>
      <c r="C91" s="4" t="s">
        <v>37</v>
      </c>
      <c r="D91" s="5" t="s">
        <v>148</v>
      </c>
      <c r="E91" s="35"/>
      <c r="F91" s="28"/>
      <c r="G91" s="7">
        <v>76.8</v>
      </c>
      <c r="H91" s="7">
        <v>0.5</v>
      </c>
      <c r="I91" s="7">
        <v>10.4</v>
      </c>
      <c r="J91" s="7">
        <v>10.1</v>
      </c>
      <c r="K91" s="40"/>
      <c r="L91" s="48">
        <f t="shared" si="9"/>
        <v>11.582791593169558</v>
      </c>
      <c r="M91">
        <f t="shared" si="10"/>
        <v>11.600000000000001</v>
      </c>
      <c r="N91" s="48">
        <f t="shared" si="11"/>
        <v>11.362012061671079</v>
      </c>
      <c r="O91">
        <f t="shared" si="12"/>
        <v>11.4</v>
      </c>
      <c r="P91" s="48">
        <f t="shared" si="13"/>
        <v>0</v>
      </c>
      <c r="Q91">
        <f t="shared" si="14"/>
        <v>0</v>
      </c>
      <c r="R91" s="39">
        <f t="shared" si="15"/>
        <v>0</v>
      </c>
      <c r="S91" s="39">
        <f t="shared" si="16"/>
        <v>0</v>
      </c>
      <c r="T91" s="39">
        <f t="shared" si="17"/>
        <v>0</v>
      </c>
    </row>
    <row r="92" spans="1:20">
      <c r="A92" s="2">
        <v>569</v>
      </c>
      <c r="B92" s="3" t="s">
        <v>124</v>
      </c>
      <c r="C92" s="4" t="s">
        <v>37</v>
      </c>
      <c r="D92" s="5" t="s">
        <v>148</v>
      </c>
      <c r="E92" s="35"/>
      <c r="F92" s="28"/>
      <c r="G92" s="7">
        <v>77.7</v>
      </c>
      <c r="H92" s="7">
        <v>0.3</v>
      </c>
      <c r="I92" s="7">
        <v>12.8</v>
      </c>
      <c r="J92" s="7">
        <v>12.7</v>
      </c>
      <c r="K92" s="40"/>
      <c r="L92" s="48">
        <f t="shared" si="9"/>
        <v>13.247466457577946</v>
      </c>
      <c r="M92">
        <f t="shared" si="10"/>
        <v>13.200000000000001</v>
      </c>
      <c r="N92" s="48">
        <f t="shared" si="11"/>
        <v>13.181428254135405</v>
      </c>
      <c r="O92">
        <f t="shared" si="12"/>
        <v>13.200000000000001</v>
      </c>
      <c r="P92" s="48">
        <f t="shared" si="13"/>
        <v>0</v>
      </c>
      <c r="Q92">
        <f t="shared" si="14"/>
        <v>0</v>
      </c>
      <c r="R92" s="39">
        <f t="shared" si="15"/>
        <v>0</v>
      </c>
      <c r="S92" s="39">
        <f t="shared" si="16"/>
        <v>0</v>
      </c>
      <c r="T92" s="39">
        <f t="shared" si="17"/>
        <v>0</v>
      </c>
    </row>
    <row r="93" spans="1:20">
      <c r="A93" s="2">
        <v>572</v>
      </c>
      <c r="B93" s="3">
        <v>1089</v>
      </c>
      <c r="C93" s="4" t="s">
        <v>38</v>
      </c>
      <c r="D93" s="5" t="s">
        <v>4</v>
      </c>
      <c r="E93" s="35"/>
      <c r="F93" s="28"/>
      <c r="G93" s="7">
        <v>81.599999999999994</v>
      </c>
      <c r="H93" s="7">
        <v>0.2</v>
      </c>
      <c r="I93" s="7">
        <v>15.8</v>
      </c>
      <c r="J93" s="7">
        <v>15.6</v>
      </c>
      <c r="K93" s="40"/>
      <c r="L93" s="48">
        <f t="shared" si="9"/>
        <v>15.113051333230148</v>
      </c>
      <c r="M93">
        <f t="shared" si="10"/>
        <v>15.100000000000001</v>
      </c>
      <c r="N93" s="48">
        <f t="shared" si="11"/>
        <v>14.995138598534451</v>
      </c>
      <c r="O93">
        <f t="shared" si="12"/>
        <v>15</v>
      </c>
      <c r="P93" s="48">
        <f t="shared" si="13"/>
        <v>0</v>
      </c>
      <c r="Q93">
        <f t="shared" si="14"/>
        <v>0</v>
      </c>
      <c r="R93" s="39">
        <f t="shared" si="15"/>
        <v>0</v>
      </c>
      <c r="S93" s="39">
        <f t="shared" si="16"/>
        <v>0</v>
      </c>
      <c r="T93" s="39">
        <f t="shared" si="17"/>
        <v>0</v>
      </c>
    </row>
    <row r="94" spans="1:20">
      <c r="A94" s="2">
        <v>576</v>
      </c>
      <c r="B94" s="3">
        <v>1088</v>
      </c>
      <c r="C94" s="4" t="s">
        <v>38</v>
      </c>
      <c r="D94" s="10" t="s">
        <v>115</v>
      </c>
      <c r="E94" s="35" t="s">
        <v>188</v>
      </c>
      <c r="F94" s="28">
        <v>0.62</v>
      </c>
      <c r="G94" s="7">
        <v>87.3</v>
      </c>
      <c r="H94" s="7">
        <v>4.9000000000000004</v>
      </c>
      <c r="I94" s="7">
        <v>20.2</v>
      </c>
      <c r="J94" s="3">
        <v>20</v>
      </c>
      <c r="K94" s="40"/>
      <c r="L94" s="48">
        <f t="shared" si="9"/>
        <v>17.50997262603979</v>
      </c>
      <c r="M94">
        <f t="shared" si="10"/>
        <v>17.5</v>
      </c>
      <c r="N94" s="48">
        <f t="shared" si="11"/>
        <v>17.408482840197053</v>
      </c>
      <c r="O94">
        <f t="shared" si="12"/>
        <v>17.400000000000002</v>
      </c>
      <c r="P94" s="48">
        <f t="shared" si="13"/>
        <v>0</v>
      </c>
      <c r="Q94">
        <f t="shared" si="14"/>
        <v>0</v>
      </c>
      <c r="R94" s="39">
        <f t="shared" si="15"/>
        <v>243.57929091021504</v>
      </c>
      <c r="S94" s="39">
        <f t="shared" si="16"/>
        <v>237.56145198282135</v>
      </c>
      <c r="T94" s="39">
        <f t="shared" si="17"/>
        <v>0</v>
      </c>
    </row>
    <row r="95" spans="1:20">
      <c r="A95" s="2">
        <v>577</v>
      </c>
      <c r="B95" s="3">
        <v>1087</v>
      </c>
      <c r="C95" s="4" t="s">
        <v>38</v>
      </c>
      <c r="D95" s="10" t="s">
        <v>228</v>
      </c>
      <c r="E95" s="26" t="s">
        <v>32</v>
      </c>
      <c r="F95" s="30">
        <v>0.46</v>
      </c>
      <c r="G95" s="7">
        <v>89.9</v>
      </c>
      <c r="H95" s="20">
        <v>3.4</v>
      </c>
      <c r="I95" s="7">
        <v>27.5</v>
      </c>
      <c r="J95" s="7">
        <v>27.6</v>
      </c>
      <c r="K95" s="40"/>
      <c r="L95" s="48">
        <f t="shared" si="9"/>
        <v>20.821652479422159</v>
      </c>
      <c r="M95">
        <f t="shared" si="10"/>
        <v>20.8</v>
      </c>
      <c r="N95" s="48">
        <f t="shared" si="11"/>
        <v>20.862338001727089</v>
      </c>
      <c r="O95">
        <f t="shared" si="12"/>
        <v>20.900000000000002</v>
      </c>
      <c r="P95" s="48">
        <f t="shared" si="13"/>
        <v>0</v>
      </c>
      <c r="Q95">
        <f t="shared" si="14"/>
        <v>0</v>
      </c>
      <c r="R95" s="39">
        <f t="shared" si="15"/>
        <v>393.43585977268219</v>
      </c>
      <c r="S95" s="39">
        <f t="shared" si="16"/>
        <v>398.0925144456827</v>
      </c>
      <c r="T95" s="39">
        <f t="shared" si="17"/>
        <v>0</v>
      </c>
    </row>
    <row r="96" spans="1:20">
      <c r="A96" s="2">
        <v>578</v>
      </c>
      <c r="B96" s="7" t="s">
        <v>208</v>
      </c>
      <c r="C96" s="4" t="s">
        <v>38</v>
      </c>
      <c r="D96" s="5" t="s">
        <v>148</v>
      </c>
      <c r="E96" s="33" t="s">
        <v>60</v>
      </c>
      <c r="F96" s="31"/>
      <c r="G96" s="7">
        <v>88.2</v>
      </c>
      <c r="H96" s="7">
        <v>6.2</v>
      </c>
      <c r="I96" s="7">
        <v>11.9</v>
      </c>
      <c r="J96" s="7">
        <v>11.6</v>
      </c>
      <c r="K96" s="40"/>
      <c r="L96" s="48">
        <f t="shared" si="9"/>
        <v>12.643188569410869</v>
      </c>
      <c r="M96">
        <f t="shared" si="10"/>
        <v>12.600000000000001</v>
      </c>
      <c r="N96" s="48">
        <f t="shared" si="11"/>
        <v>12.436632405113707</v>
      </c>
      <c r="O96">
        <f t="shared" si="12"/>
        <v>12.4</v>
      </c>
      <c r="P96" s="48">
        <f t="shared" si="13"/>
        <v>0</v>
      </c>
      <c r="Q96">
        <f t="shared" si="14"/>
        <v>0</v>
      </c>
      <c r="R96" s="39">
        <f t="shared" si="15"/>
        <v>0</v>
      </c>
      <c r="S96" s="39">
        <f t="shared" si="16"/>
        <v>0</v>
      </c>
      <c r="T96" s="39">
        <f t="shared" si="17"/>
        <v>0</v>
      </c>
    </row>
    <row r="97" spans="1:20">
      <c r="A97" s="2">
        <v>579</v>
      </c>
      <c r="B97" s="3">
        <v>1094</v>
      </c>
      <c r="C97" s="4" t="s">
        <v>38</v>
      </c>
      <c r="D97" s="10" t="s">
        <v>36</v>
      </c>
      <c r="E97" s="26" t="s">
        <v>171</v>
      </c>
      <c r="F97" s="30">
        <v>0.63</v>
      </c>
      <c r="G97" s="7">
        <v>89.4</v>
      </c>
      <c r="H97" s="3">
        <v>8</v>
      </c>
      <c r="I97" s="3">
        <v>18.399999999999999</v>
      </c>
      <c r="J97" s="3">
        <v>18</v>
      </c>
      <c r="K97" s="40"/>
      <c r="L97" s="48">
        <f t="shared" si="9"/>
        <v>16.572333151967939</v>
      </c>
      <c r="M97">
        <f t="shared" si="10"/>
        <v>16.600000000000001</v>
      </c>
      <c r="N97" s="48">
        <f t="shared" si="11"/>
        <v>16.356266470301566</v>
      </c>
      <c r="O97">
        <f t="shared" si="12"/>
        <v>16.400000000000002</v>
      </c>
      <c r="P97" s="48">
        <f t="shared" si="13"/>
        <v>0</v>
      </c>
      <c r="Q97">
        <f t="shared" si="14"/>
        <v>0</v>
      </c>
      <c r="R97" s="39">
        <f t="shared" si="15"/>
        <v>195.84898491063592</v>
      </c>
      <c r="S97" s="39">
        <f t="shared" si="16"/>
        <v>185.41760459878478</v>
      </c>
      <c r="T97" s="39">
        <f t="shared" si="17"/>
        <v>0</v>
      </c>
    </row>
    <row r="98" spans="1:20">
      <c r="A98" s="2">
        <v>585</v>
      </c>
      <c r="B98" s="3">
        <v>1090</v>
      </c>
      <c r="C98" s="4" t="s">
        <v>39</v>
      </c>
      <c r="D98" s="10" t="s">
        <v>160</v>
      </c>
      <c r="E98" s="26" t="s">
        <v>202</v>
      </c>
      <c r="F98" s="28">
        <v>0.55000000000000004</v>
      </c>
      <c r="G98" s="7">
        <v>92.4</v>
      </c>
      <c r="H98" s="7">
        <v>11.3</v>
      </c>
      <c r="I98" s="7">
        <v>60.9</v>
      </c>
      <c r="J98" s="7">
        <v>60.9</v>
      </c>
      <c r="K98" s="40"/>
      <c r="L98" s="48">
        <f t="shared" si="9"/>
        <v>30.128404158743933</v>
      </c>
      <c r="M98">
        <f t="shared" si="10"/>
        <v>30.1</v>
      </c>
      <c r="N98" s="48">
        <f t="shared" si="11"/>
        <v>30.128404158743933</v>
      </c>
      <c r="O98">
        <f t="shared" si="12"/>
        <v>30.1</v>
      </c>
      <c r="P98" s="48">
        <f t="shared" si="13"/>
        <v>0</v>
      </c>
      <c r="Q98">
        <f t="shared" si="14"/>
        <v>0</v>
      </c>
      <c r="R98" s="39">
        <f t="shared" si="15"/>
        <v>3171.4867702268648</v>
      </c>
      <c r="S98" s="39">
        <f t="shared" si="16"/>
        <v>3171.4867702268648</v>
      </c>
      <c r="T98" s="39">
        <f t="shared" si="17"/>
        <v>0</v>
      </c>
    </row>
    <row r="99" spans="1:20">
      <c r="A99" s="2">
        <v>586</v>
      </c>
      <c r="B99" s="3">
        <v>1091</v>
      </c>
      <c r="C99" s="4" t="s">
        <v>39</v>
      </c>
      <c r="D99" s="10" t="s">
        <v>81</v>
      </c>
      <c r="E99" s="26" t="s">
        <v>82</v>
      </c>
      <c r="F99" s="30">
        <v>0.57999999999999996</v>
      </c>
      <c r="G99" s="7">
        <v>96.4</v>
      </c>
      <c r="H99" s="7">
        <v>10.6</v>
      </c>
      <c r="I99" s="7">
        <v>53.8</v>
      </c>
      <c r="J99" s="7">
        <v>53.4</v>
      </c>
      <c r="K99" s="40"/>
      <c r="L99" s="48">
        <f t="shared" si="9"/>
        <v>28.684629605798946</v>
      </c>
      <c r="M99">
        <f t="shared" si="10"/>
        <v>28.700000000000003</v>
      </c>
      <c r="N99" s="48">
        <f t="shared" si="11"/>
        <v>28.596825381933531</v>
      </c>
      <c r="O99">
        <f t="shared" si="12"/>
        <v>28.6</v>
      </c>
      <c r="P99" s="48">
        <f t="shared" si="13"/>
        <v>0</v>
      </c>
      <c r="Q99">
        <f t="shared" si="14"/>
        <v>0</v>
      </c>
      <c r="R99" s="39">
        <f t="shared" si="15"/>
        <v>2503.2286413112292</v>
      </c>
      <c r="S99" s="39">
        <f t="shared" si="16"/>
        <v>2458.6378773067013</v>
      </c>
      <c r="T99" s="39">
        <f t="shared" si="17"/>
        <v>0</v>
      </c>
    </row>
    <row r="100" spans="1:20">
      <c r="A100" s="2">
        <v>587</v>
      </c>
      <c r="B100" s="7" t="s">
        <v>208</v>
      </c>
      <c r="C100" s="4" t="s">
        <v>39</v>
      </c>
      <c r="D100" s="5" t="s">
        <v>148</v>
      </c>
      <c r="E100" s="33" t="s">
        <v>60</v>
      </c>
      <c r="F100" s="31"/>
      <c r="G100" s="3">
        <v>98</v>
      </c>
      <c r="H100" s="7">
        <v>12.9</v>
      </c>
      <c r="I100" s="7">
        <v>17.2</v>
      </c>
      <c r="J100" s="7">
        <v>17.3</v>
      </c>
      <c r="K100" s="40"/>
      <c r="L100" s="48">
        <f t="shared" si="9"/>
        <v>15.91520481820946</v>
      </c>
      <c r="M100">
        <f t="shared" si="10"/>
        <v>15.9</v>
      </c>
      <c r="N100" s="48">
        <f t="shared" si="11"/>
        <v>15.971003736712436</v>
      </c>
      <c r="O100">
        <f t="shared" si="12"/>
        <v>16</v>
      </c>
      <c r="P100" s="48">
        <f t="shared" si="13"/>
        <v>0</v>
      </c>
      <c r="Q100">
        <f t="shared" si="14"/>
        <v>0</v>
      </c>
      <c r="R100" s="39">
        <f t="shared" si="15"/>
        <v>0</v>
      </c>
      <c r="S100" s="39">
        <f t="shared" si="16"/>
        <v>0</v>
      </c>
      <c r="T100" s="39">
        <f t="shared" si="17"/>
        <v>0</v>
      </c>
    </row>
    <row r="101" spans="1:20">
      <c r="A101" s="2">
        <v>588</v>
      </c>
      <c r="B101" s="3">
        <v>1092</v>
      </c>
      <c r="C101" s="4" t="s">
        <v>39</v>
      </c>
      <c r="D101" s="10" t="s">
        <v>152</v>
      </c>
      <c r="E101" s="35" t="s">
        <v>189</v>
      </c>
      <c r="F101" s="30">
        <v>0.69</v>
      </c>
      <c r="G101" s="7">
        <v>96.8</v>
      </c>
      <c r="H101" s="7">
        <v>14.1</v>
      </c>
      <c r="I101" s="7">
        <v>42.8</v>
      </c>
      <c r="J101" s="7">
        <v>42.5</v>
      </c>
      <c r="K101" s="40"/>
      <c r="L101" s="48">
        <f t="shared" si="9"/>
        <v>25.971287376589903</v>
      </c>
      <c r="M101">
        <f t="shared" si="10"/>
        <v>26</v>
      </c>
      <c r="N101" s="48">
        <f t="shared" si="11"/>
        <v>25.887598818612773</v>
      </c>
      <c r="O101">
        <f t="shared" si="12"/>
        <v>25.900000000000002</v>
      </c>
      <c r="P101" s="48">
        <f t="shared" si="13"/>
        <v>0</v>
      </c>
      <c r="Q101">
        <f t="shared" si="14"/>
        <v>0</v>
      </c>
      <c r="R101" s="39">
        <f t="shared" si="15"/>
        <v>1723.1536389430144</v>
      </c>
      <c r="S101" s="39">
        <f t="shared" si="16"/>
        <v>1693.2751622353796</v>
      </c>
      <c r="T101" s="39">
        <f t="shared" si="17"/>
        <v>0</v>
      </c>
    </row>
    <row r="102" spans="1:20" ht="27">
      <c r="A102" s="2">
        <v>590</v>
      </c>
      <c r="B102" s="3">
        <v>1085</v>
      </c>
      <c r="C102" s="4" t="s">
        <v>40</v>
      </c>
      <c r="D102" s="10" t="s">
        <v>233</v>
      </c>
      <c r="E102" s="26" t="s">
        <v>127</v>
      </c>
      <c r="F102" s="30">
        <v>0.64</v>
      </c>
      <c r="G102" s="7">
        <v>96.4</v>
      </c>
      <c r="H102" s="7">
        <v>3.6</v>
      </c>
      <c r="I102" s="7">
        <v>10.5</v>
      </c>
      <c r="J102" s="7">
        <v>10.3</v>
      </c>
      <c r="K102" s="41"/>
      <c r="L102" s="48">
        <f t="shared" si="9"/>
        <v>11.6557101126683</v>
      </c>
      <c r="M102">
        <f t="shared" si="10"/>
        <v>11.700000000000001</v>
      </c>
      <c r="N102" s="48">
        <f t="shared" si="11"/>
        <v>11.509538068987293</v>
      </c>
      <c r="O102">
        <f t="shared" si="12"/>
        <v>11.5</v>
      </c>
      <c r="P102" s="48">
        <f t="shared" si="13"/>
        <v>0</v>
      </c>
      <c r="Q102">
        <f t="shared" si="14"/>
        <v>0</v>
      </c>
      <c r="R102" s="39">
        <f t="shared" si="15"/>
        <v>47.288727936488826</v>
      </c>
      <c r="S102" s="39">
        <f t="shared" si="16"/>
        <v>44.7863916526304</v>
      </c>
      <c r="T102" s="39">
        <f t="shared" si="17"/>
        <v>0</v>
      </c>
    </row>
    <row r="103" spans="1:20">
      <c r="A103" s="2">
        <v>591</v>
      </c>
      <c r="B103" s="3">
        <v>1093</v>
      </c>
      <c r="C103" s="4" t="s">
        <v>40</v>
      </c>
      <c r="D103" s="10" t="s">
        <v>111</v>
      </c>
      <c r="E103" s="26" t="s">
        <v>25</v>
      </c>
      <c r="F103" s="28">
        <v>0.46</v>
      </c>
      <c r="G103" s="7">
        <v>98.4</v>
      </c>
      <c r="H103" s="7">
        <v>6.5</v>
      </c>
      <c r="I103" s="7">
        <v>39.9</v>
      </c>
      <c r="J103" s="7">
        <v>39.1</v>
      </c>
      <c r="K103" s="40"/>
      <c r="L103" s="48">
        <f t="shared" si="9"/>
        <v>25.137443958044223</v>
      </c>
      <c r="M103">
        <f t="shared" si="10"/>
        <v>25.1</v>
      </c>
      <c r="N103" s="48">
        <f t="shared" si="11"/>
        <v>24.897286010023883</v>
      </c>
      <c r="O103">
        <f t="shared" si="12"/>
        <v>24.900000000000002</v>
      </c>
      <c r="P103" s="48">
        <f t="shared" si="13"/>
        <v>0</v>
      </c>
      <c r="Q103">
        <f t="shared" si="14"/>
        <v>0</v>
      </c>
      <c r="R103" s="39">
        <f t="shared" si="15"/>
        <v>977.3437780079438</v>
      </c>
      <c r="S103" s="39">
        <f t="shared" si="16"/>
        <v>932.1510672475539</v>
      </c>
      <c r="T103" s="39">
        <f t="shared" si="17"/>
        <v>0</v>
      </c>
    </row>
    <row r="104" spans="1:20">
      <c r="A104" s="2">
        <v>592</v>
      </c>
      <c r="B104" s="3">
        <v>1082</v>
      </c>
      <c r="C104" s="4" t="s">
        <v>40</v>
      </c>
      <c r="D104" s="10" t="s">
        <v>137</v>
      </c>
      <c r="E104" s="26" t="s">
        <v>138</v>
      </c>
      <c r="F104" s="29">
        <v>0.62</v>
      </c>
      <c r="G104" s="7">
        <v>98.4</v>
      </c>
      <c r="H104" s="7">
        <v>6.4</v>
      </c>
      <c r="I104" s="7">
        <v>19</v>
      </c>
      <c r="J104" s="7">
        <v>18.8</v>
      </c>
      <c r="K104" s="40"/>
      <c r="L104" s="48">
        <f t="shared" si="9"/>
        <v>16.891056368705708</v>
      </c>
      <c r="M104">
        <f t="shared" si="10"/>
        <v>16.900000000000002</v>
      </c>
      <c r="N104" s="48">
        <f t="shared" si="11"/>
        <v>16.785520666365809</v>
      </c>
      <c r="O104">
        <f t="shared" si="12"/>
        <v>16.8</v>
      </c>
      <c r="P104" s="48">
        <f t="shared" si="13"/>
        <v>0</v>
      </c>
      <c r="Q104">
        <f t="shared" si="14"/>
        <v>0</v>
      </c>
      <c r="R104" s="39">
        <f t="shared" si="15"/>
        <v>208.89777099066757</v>
      </c>
      <c r="S104" s="39">
        <f t="shared" si="16"/>
        <v>203.44514666771693</v>
      </c>
      <c r="T104" s="39">
        <f t="shared" si="17"/>
        <v>0</v>
      </c>
    </row>
    <row r="105" spans="1:20" ht="27">
      <c r="A105" s="2">
        <v>593</v>
      </c>
      <c r="B105" s="3">
        <v>1086</v>
      </c>
      <c r="C105" s="4" t="s">
        <v>40</v>
      </c>
      <c r="D105" s="10" t="s">
        <v>120</v>
      </c>
      <c r="E105" s="26" t="s">
        <v>214</v>
      </c>
      <c r="F105" s="28">
        <v>0.64</v>
      </c>
      <c r="G105" s="7">
        <v>93.8</v>
      </c>
      <c r="H105" s="7">
        <v>9.6999999999999993</v>
      </c>
      <c r="I105" s="7">
        <v>27.1</v>
      </c>
      <c r="J105" s="7">
        <v>26.9</v>
      </c>
      <c r="K105" s="40"/>
      <c r="L105" s="48">
        <f t="shared" si="9"/>
        <v>20.657778543821092</v>
      </c>
      <c r="M105">
        <f t="shared" si="10"/>
        <v>20.700000000000003</v>
      </c>
      <c r="N105" s="48">
        <f t="shared" si="11"/>
        <v>20.575155389656572</v>
      </c>
      <c r="O105">
        <f t="shared" si="12"/>
        <v>20.6</v>
      </c>
      <c r="P105" s="48">
        <f t="shared" si="13"/>
        <v>0</v>
      </c>
      <c r="Q105">
        <f t="shared" si="14"/>
        <v>0</v>
      </c>
      <c r="R105" s="39">
        <f t="shared" si="15"/>
        <v>525.27874986005656</v>
      </c>
      <c r="S105" s="39">
        <f t="shared" si="16"/>
        <v>515.29695541247634</v>
      </c>
      <c r="T105" s="39">
        <f t="shared" si="17"/>
        <v>0</v>
      </c>
    </row>
    <row r="106" spans="1:20">
      <c r="A106" s="2">
        <v>610</v>
      </c>
      <c r="B106" s="3">
        <v>67</v>
      </c>
      <c r="C106" s="4" t="s">
        <v>48</v>
      </c>
      <c r="D106" s="10" t="s">
        <v>81</v>
      </c>
      <c r="E106" s="26" t="s">
        <v>82</v>
      </c>
      <c r="F106" s="30">
        <v>0.57999999999999996</v>
      </c>
      <c r="G106" s="7">
        <v>90.3</v>
      </c>
      <c r="H106" s="7">
        <v>31.1</v>
      </c>
      <c r="I106" s="7">
        <v>12.4</v>
      </c>
      <c r="J106" s="7">
        <v>12.5</v>
      </c>
      <c r="K106" s="41">
        <v>12.7</v>
      </c>
      <c r="L106" s="48">
        <f t="shared" si="9"/>
        <v>12.981681886188609</v>
      </c>
      <c r="M106">
        <f t="shared" si="10"/>
        <v>13</v>
      </c>
      <c r="N106" s="48">
        <f t="shared" si="11"/>
        <v>13.048538302623172</v>
      </c>
      <c r="O106">
        <f t="shared" si="12"/>
        <v>13</v>
      </c>
      <c r="P106" s="48">
        <f t="shared" si="13"/>
        <v>13.181428254135405</v>
      </c>
      <c r="Q106">
        <f t="shared" si="14"/>
        <v>13.200000000000001</v>
      </c>
      <c r="R106" s="39">
        <f t="shared" si="15"/>
        <v>65.870146179128767</v>
      </c>
      <c r="S106" s="39">
        <f t="shared" si="16"/>
        <v>66.911049706694399</v>
      </c>
      <c r="T106" s="39">
        <f t="shared" si="17"/>
        <v>70.052849592442413</v>
      </c>
    </row>
    <row r="107" spans="1:20">
      <c r="A107" s="2">
        <v>611</v>
      </c>
      <c r="B107" s="3">
        <v>68</v>
      </c>
      <c r="C107" s="4" t="s">
        <v>48</v>
      </c>
      <c r="D107" s="10" t="s">
        <v>129</v>
      </c>
      <c r="E107" s="26" t="s">
        <v>232</v>
      </c>
      <c r="F107" s="28">
        <v>0.34</v>
      </c>
      <c r="G107" s="7">
        <v>90.2</v>
      </c>
      <c r="H107" s="3">
        <v>32</v>
      </c>
      <c r="I107" s="3">
        <v>14.3</v>
      </c>
      <c r="J107" s="7">
        <v>13.4</v>
      </c>
      <c r="K107" s="41">
        <v>17.100000000000001</v>
      </c>
      <c r="L107" s="48">
        <f t="shared" si="9"/>
        <v>14.207060893854672</v>
      </c>
      <c r="M107">
        <f t="shared" si="10"/>
        <v>14.200000000000001</v>
      </c>
      <c r="N107" s="48">
        <f t="shared" si="11"/>
        <v>13.638142286834253</v>
      </c>
      <c r="O107">
        <f t="shared" si="12"/>
        <v>13.600000000000001</v>
      </c>
      <c r="P107" s="48">
        <f t="shared" si="13"/>
        <v>15.859211870641078</v>
      </c>
      <c r="Q107">
        <f t="shared" si="14"/>
        <v>15.9</v>
      </c>
      <c r="R107" s="39">
        <f t="shared" si="15"/>
        <v>56.310301997118266</v>
      </c>
      <c r="S107" s="39">
        <f t="shared" si="16"/>
        <v>47.553340261082184</v>
      </c>
      <c r="T107" s="39">
        <f t="shared" si="17"/>
        <v>89.147770852977644</v>
      </c>
    </row>
    <row r="108" spans="1:20">
      <c r="A108" s="2">
        <v>626</v>
      </c>
      <c r="B108" s="3">
        <v>608</v>
      </c>
      <c r="C108" s="4" t="s">
        <v>16</v>
      </c>
      <c r="D108" s="10" t="s">
        <v>231</v>
      </c>
      <c r="E108" s="26" t="s">
        <v>140</v>
      </c>
      <c r="F108" s="28">
        <v>0.75</v>
      </c>
      <c r="G108" s="7">
        <v>80.3</v>
      </c>
      <c r="H108" s="7">
        <v>52.3</v>
      </c>
      <c r="I108" s="7">
        <v>15.3</v>
      </c>
      <c r="J108" s="7">
        <v>13.7</v>
      </c>
      <c r="K108" s="41">
        <v>11.4</v>
      </c>
      <c r="L108" s="48">
        <f t="shared" si="9"/>
        <v>14.816644395965904</v>
      </c>
      <c r="M108">
        <f t="shared" si="10"/>
        <v>14.8</v>
      </c>
      <c r="N108" s="48">
        <f t="shared" si="11"/>
        <v>13.830006637002146</v>
      </c>
      <c r="O108">
        <f t="shared" si="12"/>
        <v>13.8</v>
      </c>
      <c r="P108" s="48">
        <f t="shared" si="13"/>
        <v>12.297442341760918</v>
      </c>
      <c r="Q108">
        <f t="shared" si="14"/>
        <v>12.3</v>
      </c>
      <c r="R108" s="39">
        <f t="shared" si="15"/>
        <v>144.79980082328225</v>
      </c>
      <c r="S108" s="39">
        <f t="shared" si="16"/>
        <v>109.01227238713791</v>
      </c>
      <c r="T108" s="39">
        <f t="shared" si="17"/>
        <v>68.061343225392562</v>
      </c>
    </row>
    <row r="109" spans="1:20">
      <c r="A109" s="2">
        <v>629</v>
      </c>
      <c r="B109" s="7" t="s">
        <v>208</v>
      </c>
      <c r="C109" s="4" t="s">
        <v>16</v>
      </c>
      <c r="D109" s="5" t="s">
        <v>148</v>
      </c>
      <c r="E109" s="33" t="s">
        <v>60</v>
      </c>
      <c r="F109" s="31"/>
      <c r="G109" s="7">
        <v>80.400000000000006</v>
      </c>
      <c r="H109" s="7">
        <v>56.9</v>
      </c>
      <c r="I109" s="7">
        <v>28.4</v>
      </c>
      <c r="J109" s="7">
        <v>24.3</v>
      </c>
      <c r="K109" s="40"/>
      <c r="L109" s="48">
        <f t="shared" si="9"/>
        <v>21.183824318065884</v>
      </c>
      <c r="M109">
        <f t="shared" si="10"/>
        <v>21.200000000000003</v>
      </c>
      <c r="N109" s="48">
        <f t="shared" si="11"/>
        <v>19.457337263680401</v>
      </c>
      <c r="O109">
        <f t="shared" si="12"/>
        <v>19.5</v>
      </c>
      <c r="P109" s="48">
        <f t="shared" si="13"/>
        <v>0</v>
      </c>
      <c r="Q109">
        <f t="shared" si="14"/>
        <v>0</v>
      </c>
      <c r="R109" s="39">
        <f t="shared" si="15"/>
        <v>0</v>
      </c>
      <c r="S109" s="39">
        <f t="shared" si="16"/>
        <v>0</v>
      </c>
      <c r="T109" s="39">
        <f t="shared" si="17"/>
        <v>0</v>
      </c>
    </row>
    <row r="110" spans="1:20">
      <c r="A110" s="2">
        <v>636</v>
      </c>
      <c r="B110" s="7" t="s">
        <v>124</v>
      </c>
      <c r="C110" s="4" t="s">
        <v>17</v>
      </c>
      <c r="D110" s="5" t="s">
        <v>148</v>
      </c>
      <c r="E110" s="35"/>
      <c r="F110" s="28"/>
      <c r="G110" s="3">
        <v>96</v>
      </c>
      <c r="H110" s="7">
        <v>53.7</v>
      </c>
      <c r="I110" s="7">
        <v>12</v>
      </c>
      <c r="J110" s="7">
        <v>11.3</v>
      </c>
      <c r="K110" s="40"/>
      <c r="L110" s="48">
        <f t="shared" si="9"/>
        <v>12.711457033012051</v>
      </c>
      <c r="M110">
        <f t="shared" si="10"/>
        <v>12.700000000000001</v>
      </c>
      <c r="N110" s="48">
        <f t="shared" si="11"/>
        <v>12.227393182632493</v>
      </c>
      <c r="O110">
        <f t="shared" si="12"/>
        <v>12.200000000000001</v>
      </c>
      <c r="P110" s="48">
        <f t="shared" si="13"/>
        <v>0</v>
      </c>
      <c r="Q110">
        <f t="shared" si="14"/>
        <v>0</v>
      </c>
      <c r="R110" s="39">
        <f t="shared" si="15"/>
        <v>0</v>
      </c>
      <c r="S110" s="39">
        <f t="shared" si="16"/>
        <v>0</v>
      </c>
      <c r="T110" s="39">
        <f t="shared" si="17"/>
        <v>0</v>
      </c>
    </row>
    <row r="111" spans="1:20" ht="27">
      <c r="A111" s="2">
        <v>638</v>
      </c>
      <c r="B111" s="3">
        <v>614</v>
      </c>
      <c r="C111" s="4" t="s">
        <v>17</v>
      </c>
      <c r="D111" s="10" t="s">
        <v>233</v>
      </c>
      <c r="E111" s="26" t="s">
        <v>127</v>
      </c>
      <c r="F111" s="30">
        <v>0.64</v>
      </c>
      <c r="G111" s="7">
        <v>92.2</v>
      </c>
      <c r="H111" s="7">
        <v>51.1</v>
      </c>
      <c r="I111" s="7">
        <v>10.3</v>
      </c>
      <c r="J111" s="7">
        <v>10.1</v>
      </c>
      <c r="K111" s="41"/>
      <c r="L111" s="48">
        <f t="shared" si="9"/>
        <v>11.509538068987293</v>
      </c>
      <c r="M111">
        <f t="shared" si="10"/>
        <v>11.5</v>
      </c>
      <c r="N111" s="48">
        <f t="shared" si="11"/>
        <v>11.362012061671079</v>
      </c>
      <c r="O111">
        <f t="shared" si="12"/>
        <v>11.4</v>
      </c>
      <c r="P111" s="48">
        <f t="shared" si="13"/>
        <v>0</v>
      </c>
      <c r="Q111">
        <f t="shared" si="14"/>
        <v>0</v>
      </c>
      <c r="R111" s="39">
        <f t="shared" si="15"/>
        <v>44.7863916526304</v>
      </c>
      <c r="S111" s="39">
        <f t="shared" si="16"/>
        <v>42.738686954744047</v>
      </c>
      <c r="T111" s="39">
        <f t="shared" si="17"/>
        <v>0</v>
      </c>
    </row>
    <row r="112" spans="1:20">
      <c r="A112" s="2">
        <v>649</v>
      </c>
      <c r="B112" s="3">
        <v>303</v>
      </c>
      <c r="C112" s="4" t="s">
        <v>55</v>
      </c>
      <c r="D112" s="5" t="s">
        <v>148</v>
      </c>
      <c r="E112" s="26"/>
      <c r="F112" s="30"/>
      <c r="G112" s="7">
        <v>84.1</v>
      </c>
      <c r="H112" s="7">
        <v>69.7</v>
      </c>
      <c r="I112" s="7">
        <v>12</v>
      </c>
      <c r="J112" s="7">
        <v>11.7</v>
      </c>
      <c r="K112" s="41"/>
      <c r="L112" s="48">
        <f t="shared" si="9"/>
        <v>12.711457033012051</v>
      </c>
      <c r="M112">
        <f t="shared" si="10"/>
        <v>12.700000000000001</v>
      </c>
      <c r="N112" s="48">
        <f t="shared" si="11"/>
        <v>12.505778918292327</v>
      </c>
      <c r="O112">
        <f t="shared" si="12"/>
        <v>12.5</v>
      </c>
      <c r="P112" s="48">
        <f t="shared" si="13"/>
        <v>0</v>
      </c>
      <c r="Q112">
        <f t="shared" si="14"/>
        <v>0</v>
      </c>
      <c r="R112" s="39">
        <f t="shared" si="15"/>
        <v>0</v>
      </c>
      <c r="S112" s="39">
        <f t="shared" si="16"/>
        <v>0</v>
      </c>
      <c r="T112" s="39">
        <f t="shared" si="17"/>
        <v>0</v>
      </c>
    </row>
    <row r="113" spans="1:20">
      <c r="A113" s="2">
        <v>651</v>
      </c>
      <c r="B113" s="3">
        <v>317</v>
      </c>
      <c r="C113" s="4" t="s">
        <v>9</v>
      </c>
      <c r="D113" s="10" t="s">
        <v>129</v>
      </c>
      <c r="E113" s="26" t="s">
        <v>232</v>
      </c>
      <c r="F113" s="30">
        <v>0.34</v>
      </c>
      <c r="G113" s="7">
        <v>83.1</v>
      </c>
      <c r="H113" s="20">
        <v>72.900000000000006</v>
      </c>
      <c r="I113" s="7">
        <v>12</v>
      </c>
      <c r="J113" s="3">
        <v>12</v>
      </c>
      <c r="K113" s="41">
        <v>11.9</v>
      </c>
      <c r="L113" s="48">
        <f t="shared" si="9"/>
        <v>12.711457033012051</v>
      </c>
      <c r="M113">
        <f t="shared" si="10"/>
        <v>12.700000000000001</v>
      </c>
      <c r="N113" s="48">
        <f t="shared" si="11"/>
        <v>12.711457033012051</v>
      </c>
      <c r="O113">
        <f t="shared" si="12"/>
        <v>12.700000000000001</v>
      </c>
      <c r="P113" s="48">
        <f t="shared" si="13"/>
        <v>12.643188569410869</v>
      </c>
      <c r="Q113">
        <f t="shared" si="14"/>
        <v>12.600000000000001</v>
      </c>
      <c r="R113" s="39">
        <f t="shared" si="15"/>
        <v>35.860200314524064</v>
      </c>
      <c r="S113" s="39">
        <f t="shared" si="16"/>
        <v>35.860200314524064</v>
      </c>
      <c r="T113" s="39">
        <f t="shared" si="17"/>
        <v>35.008040918137766</v>
      </c>
    </row>
    <row r="114" spans="1:20">
      <c r="A114" s="2">
        <v>671</v>
      </c>
      <c r="B114" s="3">
        <v>318</v>
      </c>
      <c r="C114" s="4" t="s">
        <v>12</v>
      </c>
      <c r="D114" s="10" t="s">
        <v>64</v>
      </c>
      <c r="E114" s="26" t="s">
        <v>204</v>
      </c>
      <c r="F114" s="30">
        <v>0.69</v>
      </c>
      <c r="G114" s="7">
        <v>84.9</v>
      </c>
      <c r="H114" s="7">
        <v>88.4</v>
      </c>
      <c r="I114" s="7">
        <v>10.8</v>
      </c>
      <c r="J114" s="7">
        <v>10.7</v>
      </c>
      <c r="K114" s="41">
        <v>10.3</v>
      </c>
      <c r="L114" s="48">
        <f t="shared" si="9"/>
        <v>11.872489341960081</v>
      </c>
      <c r="M114">
        <f t="shared" si="10"/>
        <v>11.9</v>
      </c>
      <c r="N114" s="48">
        <f t="shared" si="11"/>
        <v>11.800555681340851</v>
      </c>
      <c r="O114">
        <f t="shared" si="12"/>
        <v>11.8</v>
      </c>
      <c r="P114" s="48">
        <f t="shared" si="13"/>
        <v>11.509538068987293</v>
      </c>
      <c r="Q114">
        <f t="shared" si="14"/>
        <v>11.5</v>
      </c>
      <c r="R114" s="39">
        <f t="shared" si="15"/>
        <v>54.664928174687375</v>
      </c>
      <c r="S114" s="39">
        <f t="shared" si="16"/>
        <v>53.240944335079206</v>
      </c>
      <c r="T114" s="39">
        <f t="shared" si="17"/>
        <v>48.198234639596741</v>
      </c>
    </row>
    <row r="115" spans="1:20">
      <c r="A115" s="2">
        <v>676</v>
      </c>
      <c r="B115" s="3">
        <v>7115</v>
      </c>
      <c r="C115" s="4" t="s">
        <v>13</v>
      </c>
      <c r="D115" s="10" t="s">
        <v>111</v>
      </c>
      <c r="E115" s="26" t="s">
        <v>25</v>
      </c>
      <c r="F115" s="28">
        <v>0.46</v>
      </c>
      <c r="G115" s="7">
        <v>86.6</v>
      </c>
      <c r="H115" s="7">
        <v>96.6</v>
      </c>
      <c r="I115" s="7">
        <v>21.7</v>
      </c>
      <c r="J115" s="7">
        <v>20.3</v>
      </c>
      <c r="K115" s="44"/>
      <c r="L115" s="48">
        <f t="shared" si="9"/>
        <v>18.250991297648035</v>
      </c>
      <c r="M115">
        <f t="shared" si="10"/>
        <v>18.3</v>
      </c>
      <c r="N115" s="48">
        <f t="shared" si="11"/>
        <v>17.560474216499458</v>
      </c>
      <c r="O115">
        <f t="shared" si="12"/>
        <v>17.600000000000001</v>
      </c>
      <c r="P115" s="48">
        <f t="shared" si="13"/>
        <v>0</v>
      </c>
      <c r="Q115">
        <f t="shared" si="14"/>
        <v>0</v>
      </c>
      <c r="R115" s="39">
        <f t="shared" si="15"/>
        <v>218.66958060291691</v>
      </c>
      <c r="S115" s="39">
        <f t="shared" si="16"/>
        <v>184.80739175423551</v>
      </c>
      <c r="T115" s="39">
        <f t="shared" si="17"/>
        <v>0</v>
      </c>
    </row>
    <row r="116" spans="1:20">
      <c r="A116" s="2">
        <v>680</v>
      </c>
      <c r="B116" s="3">
        <v>319</v>
      </c>
      <c r="C116" s="4" t="s">
        <v>106</v>
      </c>
      <c r="D116" s="10" t="s">
        <v>63</v>
      </c>
      <c r="E116" s="32" t="s">
        <v>191</v>
      </c>
      <c r="F116" s="30">
        <v>0.75</v>
      </c>
      <c r="G116" s="7">
        <v>97.9</v>
      </c>
      <c r="H116" s="7">
        <v>85.6</v>
      </c>
      <c r="I116" s="7">
        <v>16.600000000000001</v>
      </c>
      <c r="J116" s="7">
        <v>16.2</v>
      </c>
      <c r="K116" s="41">
        <v>16.3</v>
      </c>
      <c r="L116" s="48">
        <f t="shared" si="9"/>
        <v>15.576291971054445</v>
      </c>
      <c r="M116">
        <f t="shared" si="10"/>
        <v>15.600000000000001</v>
      </c>
      <c r="N116" s="48">
        <f t="shared" si="11"/>
        <v>15.346330658578911</v>
      </c>
      <c r="O116">
        <f t="shared" si="12"/>
        <v>15.3</v>
      </c>
      <c r="P116" s="48">
        <f t="shared" si="13"/>
        <v>15.404128525496622</v>
      </c>
      <c r="Q116">
        <f t="shared" si="14"/>
        <v>15.4</v>
      </c>
      <c r="R116" s="39">
        <f t="shared" si="15"/>
        <v>178.73740697744984</v>
      </c>
      <c r="S116" s="39">
        <f t="shared" si="16"/>
        <v>167.22723235446898</v>
      </c>
      <c r="T116" s="39">
        <f t="shared" si="17"/>
        <v>170.32770102501459</v>
      </c>
    </row>
    <row r="117" spans="1:20">
      <c r="A117" s="2">
        <v>701</v>
      </c>
      <c r="B117" s="3"/>
      <c r="C117" s="4"/>
      <c r="D117" s="10" t="s">
        <v>5</v>
      </c>
      <c r="E117" s="26"/>
      <c r="F117" s="30"/>
      <c r="G117" s="3">
        <v>7.2</v>
      </c>
      <c r="H117" s="7">
        <v>7</v>
      </c>
      <c r="I117" s="7">
        <v>10.9</v>
      </c>
      <c r="J117" s="7"/>
      <c r="K117" s="41"/>
      <c r="L117" s="48">
        <f t="shared" si="9"/>
        <v>11.9441012244419</v>
      </c>
      <c r="M117">
        <f t="shared" si="10"/>
        <v>11.9</v>
      </c>
      <c r="N117" s="48">
        <f t="shared" si="11"/>
        <v>0</v>
      </c>
      <c r="O117">
        <f t="shared" si="12"/>
        <v>0</v>
      </c>
      <c r="P117" s="48">
        <f t="shared" si="13"/>
        <v>0</v>
      </c>
      <c r="Q117">
        <f t="shared" si="14"/>
        <v>0</v>
      </c>
      <c r="R117" s="39">
        <f t="shared" si="15"/>
        <v>0</v>
      </c>
      <c r="S117" s="39">
        <f t="shared" si="16"/>
        <v>0</v>
      </c>
      <c r="T117" s="39">
        <f t="shared" si="17"/>
        <v>0</v>
      </c>
    </row>
    <row r="118" spans="1:20">
      <c r="A118" s="2">
        <v>702</v>
      </c>
      <c r="B118" s="3"/>
      <c r="C118" s="4"/>
      <c r="D118" s="10" t="s">
        <v>6</v>
      </c>
      <c r="E118" s="26"/>
      <c r="F118" s="30"/>
      <c r="G118" s="3">
        <v>19.899999999999999</v>
      </c>
      <c r="H118" s="7">
        <v>20</v>
      </c>
      <c r="I118" s="7">
        <v>11</v>
      </c>
      <c r="J118" s="7"/>
      <c r="K118" s="41"/>
      <c r="L118" s="48">
        <f t="shared" si="9"/>
        <v>12.015394482195303</v>
      </c>
      <c r="M118">
        <f t="shared" si="10"/>
        <v>12</v>
      </c>
      <c r="N118" s="48">
        <f t="shared" si="11"/>
        <v>0</v>
      </c>
      <c r="O118">
        <f t="shared" si="12"/>
        <v>0</v>
      </c>
      <c r="P118" s="48">
        <f t="shared" si="13"/>
        <v>0</v>
      </c>
      <c r="Q118">
        <f t="shared" si="14"/>
        <v>0</v>
      </c>
      <c r="R118" s="39">
        <f t="shared" si="15"/>
        <v>0</v>
      </c>
      <c r="S118" s="39">
        <f t="shared" si="16"/>
        <v>0</v>
      </c>
      <c r="T118" s="39">
        <f t="shared" si="17"/>
        <v>0</v>
      </c>
    </row>
    <row r="119" spans="1:20">
      <c r="A119" s="2">
        <v>703</v>
      </c>
      <c r="B119" s="3"/>
      <c r="C119" s="4"/>
      <c r="D119" s="10" t="s">
        <v>7</v>
      </c>
      <c r="E119" s="26"/>
      <c r="F119" s="30"/>
      <c r="G119" s="3">
        <v>38</v>
      </c>
      <c r="H119" s="7">
        <v>40.5</v>
      </c>
      <c r="I119" s="7">
        <v>10.4</v>
      </c>
      <c r="J119" s="7"/>
      <c r="K119" s="41"/>
      <c r="L119" s="48">
        <f t="shared" si="9"/>
        <v>11.582791593169558</v>
      </c>
      <c r="M119">
        <f t="shared" si="10"/>
        <v>11.600000000000001</v>
      </c>
      <c r="N119" s="48">
        <f t="shared" si="11"/>
        <v>0</v>
      </c>
      <c r="O119">
        <f t="shared" si="12"/>
        <v>0</v>
      </c>
      <c r="P119" s="48">
        <f t="shared" si="13"/>
        <v>0</v>
      </c>
      <c r="Q119">
        <f t="shared" si="14"/>
        <v>0</v>
      </c>
      <c r="R119" s="39">
        <f t="shared" si="15"/>
        <v>0</v>
      </c>
      <c r="S119" s="39">
        <f t="shared" si="16"/>
        <v>0</v>
      </c>
      <c r="T119" s="39">
        <f t="shared" si="17"/>
        <v>0</v>
      </c>
    </row>
    <row r="120" spans="1:20">
      <c r="A120" s="2">
        <v>704</v>
      </c>
      <c r="B120" s="3"/>
      <c r="C120" s="4"/>
      <c r="D120" s="10" t="s">
        <v>5</v>
      </c>
      <c r="E120" s="26"/>
      <c r="F120" s="30"/>
      <c r="G120" s="3">
        <v>17.5</v>
      </c>
      <c r="H120" s="7">
        <v>41.5</v>
      </c>
      <c r="I120" s="7">
        <v>10.199999999999999</v>
      </c>
      <c r="J120" s="7"/>
      <c r="K120" s="41"/>
      <c r="L120" s="48">
        <f t="shared" si="9"/>
        <v>11.435946071112497</v>
      </c>
      <c r="M120">
        <f t="shared" si="10"/>
        <v>11.4</v>
      </c>
      <c r="N120" s="48">
        <f t="shared" si="11"/>
        <v>0</v>
      </c>
      <c r="O120">
        <f t="shared" si="12"/>
        <v>0</v>
      </c>
      <c r="P120" s="48">
        <f t="shared" si="13"/>
        <v>0</v>
      </c>
      <c r="Q120">
        <f t="shared" si="14"/>
        <v>0</v>
      </c>
      <c r="R120" s="39">
        <f t="shared" si="15"/>
        <v>0</v>
      </c>
      <c r="S120" s="39">
        <f t="shared" si="16"/>
        <v>0</v>
      </c>
      <c r="T120" s="39">
        <f t="shared" si="17"/>
        <v>0</v>
      </c>
    </row>
    <row r="121" spans="1:20">
      <c r="A121" s="2">
        <v>705</v>
      </c>
      <c r="B121" s="3"/>
      <c r="C121" s="4"/>
      <c r="D121" s="10" t="s">
        <v>6</v>
      </c>
      <c r="E121" s="26"/>
      <c r="F121" s="30"/>
      <c r="G121" s="3">
        <v>2.8</v>
      </c>
      <c r="H121" s="20">
        <v>74</v>
      </c>
      <c r="I121" s="7">
        <v>10.199999999999999</v>
      </c>
      <c r="J121" s="7"/>
      <c r="K121" s="41"/>
      <c r="L121" s="48">
        <f t="shared" si="9"/>
        <v>11.435946071112497</v>
      </c>
      <c r="M121">
        <f t="shared" si="10"/>
        <v>11.4</v>
      </c>
      <c r="N121" s="48">
        <f t="shared" si="11"/>
        <v>0</v>
      </c>
      <c r="O121">
        <f t="shared" si="12"/>
        <v>0</v>
      </c>
      <c r="P121" s="48">
        <f t="shared" si="13"/>
        <v>0</v>
      </c>
      <c r="Q121">
        <f t="shared" si="14"/>
        <v>0</v>
      </c>
      <c r="R121" s="39">
        <f t="shared" si="15"/>
        <v>0</v>
      </c>
      <c r="S121" s="39">
        <f t="shared" si="16"/>
        <v>0</v>
      </c>
      <c r="T121" s="39">
        <f t="shared" si="17"/>
        <v>0</v>
      </c>
    </row>
    <row r="122" spans="1:20">
      <c r="A122" s="2">
        <v>706</v>
      </c>
      <c r="B122" s="3"/>
      <c r="C122" s="4"/>
      <c r="D122" s="10" t="s">
        <v>7</v>
      </c>
      <c r="E122" s="26"/>
      <c r="F122" s="30"/>
      <c r="G122" s="3">
        <v>0.6</v>
      </c>
      <c r="H122" s="7">
        <v>80.900000000000006</v>
      </c>
      <c r="I122" s="7">
        <v>10.3</v>
      </c>
      <c r="J122" s="7"/>
      <c r="K122" s="41"/>
      <c r="L122" s="48">
        <f t="shared" si="9"/>
        <v>11.509538068987293</v>
      </c>
      <c r="M122">
        <f t="shared" si="10"/>
        <v>11.5</v>
      </c>
      <c r="N122" s="48">
        <f t="shared" si="11"/>
        <v>0</v>
      </c>
      <c r="O122">
        <f t="shared" si="12"/>
        <v>0</v>
      </c>
      <c r="P122" s="48">
        <f t="shared" si="13"/>
        <v>0</v>
      </c>
      <c r="Q122">
        <f t="shared" si="14"/>
        <v>0</v>
      </c>
      <c r="R122" s="39">
        <f t="shared" si="15"/>
        <v>0</v>
      </c>
      <c r="S122" s="39">
        <f t="shared" si="16"/>
        <v>0</v>
      </c>
      <c r="T122" s="39">
        <f t="shared" si="17"/>
        <v>0</v>
      </c>
    </row>
    <row r="123" spans="1:20">
      <c r="A123" s="2">
        <v>707</v>
      </c>
      <c r="B123" s="3"/>
      <c r="C123" s="4"/>
      <c r="D123" s="10" t="s">
        <v>5</v>
      </c>
      <c r="E123" s="26"/>
      <c r="F123" s="30"/>
      <c r="G123" s="3">
        <v>19.899999999999999</v>
      </c>
      <c r="H123" s="7">
        <v>84</v>
      </c>
      <c r="I123" s="7">
        <v>10.5</v>
      </c>
      <c r="J123" s="7"/>
      <c r="K123" s="41"/>
      <c r="L123" s="48">
        <f t="shared" si="9"/>
        <v>11.6557101126683</v>
      </c>
      <c r="M123">
        <f t="shared" si="10"/>
        <v>11.700000000000001</v>
      </c>
      <c r="N123" s="48">
        <f t="shared" si="11"/>
        <v>0</v>
      </c>
      <c r="O123">
        <f t="shared" si="12"/>
        <v>0</v>
      </c>
      <c r="P123" s="48">
        <f t="shared" si="13"/>
        <v>0</v>
      </c>
      <c r="Q123">
        <f t="shared" si="14"/>
        <v>0</v>
      </c>
      <c r="R123" s="39">
        <f t="shared" si="15"/>
        <v>0</v>
      </c>
      <c r="S123" s="39">
        <f t="shared" si="16"/>
        <v>0</v>
      </c>
      <c r="T123" s="39">
        <f t="shared" si="17"/>
        <v>0</v>
      </c>
    </row>
    <row r="124" spans="1:20">
      <c r="A124" s="2">
        <v>708</v>
      </c>
      <c r="B124" s="3"/>
      <c r="C124" s="4"/>
      <c r="D124" s="10" t="s">
        <v>6</v>
      </c>
      <c r="E124" s="26"/>
      <c r="F124" s="30"/>
      <c r="G124" s="3">
        <v>21</v>
      </c>
      <c r="H124" s="7">
        <v>89</v>
      </c>
      <c r="I124" s="7">
        <v>10.5</v>
      </c>
      <c r="J124" s="7"/>
      <c r="K124" s="41"/>
      <c r="L124" s="48">
        <f t="shared" si="9"/>
        <v>11.6557101126683</v>
      </c>
      <c r="M124">
        <f t="shared" si="10"/>
        <v>11.700000000000001</v>
      </c>
      <c r="N124" s="48">
        <f t="shared" si="11"/>
        <v>0</v>
      </c>
      <c r="O124">
        <f t="shared" si="12"/>
        <v>0</v>
      </c>
      <c r="P124" s="48">
        <f t="shared" si="13"/>
        <v>0</v>
      </c>
      <c r="Q124">
        <f t="shared" si="14"/>
        <v>0</v>
      </c>
      <c r="R124" s="39">
        <f t="shared" si="15"/>
        <v>0</v>
      </c>
      <c r="S124" s="39">
        <f t="shared" si="16"/>
        <v>0</v>
      </c>
      <c r="T124" s="39">
        <f t="shared" si="17"/>
        <v>0</v>
      </c>
    </row>
    <row r="125" spans="1:20">
      <c r="A125" s="2">
        <v>709</v>
      </c>
      <c r="B125" s="3"/>
      <c r="C125" s="4"/>
      <c r="D125" s="10" t="s">
        <v>7</v>
      </c>
      <c r="E125" s="26"/>
      <c r="F125" s="30"/>
      <c r="G125" s="3">
        <v>34</v>
      </c>
      <c r="H125" s="7">
        <v>77.900000000000006</v>
      </c>
      <c r="I125" s="7">
        <v>10.5</v>
      </c>
      <c r="J125" s="7"/>
      <c r="K125" s="41"/>
      <c r="L125" s="48">
        <f t="shared" si="9"/>
        <v>11.6557101126683</v>
      </c>
      <c r="M125">
        <f t="shared" si="10"/>
        <v>11.700000000000001</v>
      </c>
      <c r="N125" s="48">
        <f t="shared" si="11"/>
        <v>0</v>
      </c>
      <c r="O125">
        <f t="shared" si="12"/>
        <v>0</v>
      </c>
      <c r="P125" s="48">
        <f t="shared" si="13"/>
        <v>0</v>
      </c>
      <c r="Q125">
        <f t="shared" si="14"/>
        <v>0</v>
      </c>
      <c r="R125" s="39">
        <f t="shared" si="15"/>
        <v>0</v>
      </c>
      <c r="S125" s="39">
        <f t="shared" si="16"/>
        <v>0</v>
      </c>
      <c r="T125" s="39">
        <f t="shared" si="17"/>
        <v>0</v>
      </c>
    </row>
    <row r="126" spans="1:20">
      <c r="A126" s="2">
        <v>710</v>
      </c>
      <c r="B126" s="3"/>
      <c r="C126" s="4"/>
      <c r="D126" s="10" t="s">
        <v>5</v>
      </c>
      <c r="E126" s="26"/>
      <c r="F126" s="30"/>
      <c r="G126" s="3">
        <v>38</v>
      </c>
      <c r="H126" s="7">
        <v>51</v>
      </c>
      <c r="I126" s="7">
        <v>10.7</v>
      </c>
      <c r="J126" s="7"/>
      <c r="K126" s="41"/>
      <c r="L126" s="48">
        <f t="shared" si="9"/>
        <v>11.800555681340851</v>
      </c>
      <c r="M126">
        <f t="shared" si="10"/>
        <v>11.8</v>
      </c>
      <c r="N126" s="48">
        <f t="shared" si="11"/>
        <v>0</v>
      </c>
      <c r="O126">
        <f t="shared" si="12"/>
        <v>0</v>
      </c>
      <c r="P126" s="48">
        <f t="shared" si="13"/>
        <v>0</v>
      </c>
      <c r="Q126">
        <f t="shared" si="14"/>
        <v>0</v>
      </c>
      <c r="R126" s="39">
        <f t="shared" si="15"/>
        <v>0</v>
      </c>
      <c r="S126" s="39">
        <f t="shared" si="16"/>
        <v>0</v>
      </c>
      <c r="T126" s="39">
        <f t="shared" si="17"/>
        <v>0</v>
      </c>
    </row>
    <row r="127" spans="1:20">
      <c r="A127" s="2">
        <v>711</v>
      </c>
      <c r="B127" s="3"/>
      <c r="C127" s="4"/>
      <c r="D127" s="10" t="s">
        <v>6</v>
      </c>
      <c r="E127" s="26"/>
      <c r="F127" s="30"/>
      <c r="G127" s="3">
        <v>26.4</v>
      </c>
      <c r="H127" s="7">
        <v>33.5</v>
      </c>
      <c r="I127" s="7">
        <v>10.1</v>
      </c>
      <c r="J127" s="7"/>
      <c r="K127" s="41"/>
      <c r="L127" s="48">
        <f t="shared" si="9"/>
        <v>11.362012061671079</v>
      </c>
      <c r="M127">
        <f t="shared" si="10"/>
        <v>11.4</v>
      </c>
      <c r="N127" s="48">
        <f t="shared" si="11"/>
        <v>0</v>
      </c>
      <c r="O127">
        <f t="shared" si="12"/>
        <v>0</v>
      </c>
      <c r="P127" s="48">
        <f t="shared" si="13"/>
        <v>0</v>
      </c>
      <c r="Q127">
        <f t="shared" si="14"/>
        <v>0</v>
      </c>
      <c r="R127" s="39">
        <f t="shared" si="15"/>
        <v>0</v>
      </c>
      <c r="S127" s="39">
        <f t="shared" si="16"/>
        <v>0</v>
      </c>
      <c r="T127" s="39">
        <f t="shared" si="17"/>
        <v>0</v>
      </c>
    </row>
    <row r="128" spans="1:20">
      <c r="A128" s="2">
        <v>712</v>
      </c>
      <c r="B128" s="3"/>
      <c r="C128" s="4"/>
      <c r="D128" s="10" t="s">
        <v>7</v>
      </c>
      <c r="E128" s="26"/>
      <c r="F128" s="30"/>
      <c r="G128" s="3">
        <v>25</v>
      </c>
      <c r="H128" s="7">
        <v>35</v>
      </c>
      <c r="I128" s="7">
        <v>11.2</v>
      </c>
      <c r="J128" s="7"/>
      <c r="K128" s="41"/>
      <c r="L128" s="48">
        <f t="shared" si="9"/>
        <v>12.157037449392586</v>
      </c>
      <c r="M128">
        <f t="shared" si="10"/>
        <v>12.200000000000001</v>
      </c>
      <c r="N128" s="48">
        <f t="shared" si="11"/>
        <v>0</v>
      </c>
      <c r="O128">
        <f t="shared" si="12"/>
        <v>0</v>
      </c>
      <c r="P128" s="48">
        <f t="shared" si="13"/>
        <v>0</v>
      </c>
      <c r="Q128">
        <f t="shared" si="14"/>
        <v>0</v>
      </c>
      <c r="R128" s="39">
        <f t="shared" si="15"/>
        <v>0</v>
      </c>
      <c r="S128" s="39">
        <f t="shared" si="16"/>
        <v>0</v>
      </c>
      <c r="T128" s="39">
        <f t="shared" si="17"/>
        <v>0</v>
      </c>
    </row>
    <row r="129" spans="1:20">
      <c r="A129" s="2">
        <v>713</v>
      </c>
      <c r="B129" s="3"/>
      <c r="C129" s="4"/>
      <c r="D129" s="10" t="s">
        <v>5</v>
      </c>
      <c r="E129" s="26"/>
      <c r="F129" s="30"/>
      <c r="G129" s="3">
        <v>38</v>
      </c>
      <c r="H129" s="7">
        <v>51.7</v>
      </c>
      <c r="I129" s="7">
        <v>10.3</v>
      </c>
      <c r="J129" s="7"/>
      <c r="K129" s="41"/>
      <c r="L129" s="48">
        <f t="shared" si="9"/>
        <v>11.509538068987293</v>
      </c>
      <c r="M129">
        <f t="shared" si="10"/>
        <v>11.5</v>
      </c>
      <c r="N129" s="48">
        <f t="shared" si="11"/>
        <v>0</v>
      </c>
      <c r="O129">
        <f t="shared" si="12"/>
        <v>0</v>
      </c>
      <c r="P129" s="48">
        <f t="shared" si="13"/>
        <v>0</v>
      </c>
      <c r="Q129">
        <f t="shared" si="14"/>
        <v>0</v>
      </c>
      <c r="R129" s="39">
        <f t="shared" si="15"/>
        <v>0</v>
      </c>
      <c r="S129" s="39">
        <f t="shared" si="16"/>
        <v>0</v>
      </c>
      <c r="T129" s="39">
        <f t="shared" si="17"/>
        <v>0</v>
      </c>
    </row>
    <row r="130" spans="1:20">
      <c r="A130" s="2">
        <v>714</v>
      </c>
      <c r="B130" s="3"/>
      <c r="C130" s="4"/>
      <c r="D130" s="10" t="s">
        <v>6</v>
      </c>
      <c r="E130" s="26"/>
      <c r="F130" s="30"/>
      <c r="G130" s="3">
        <v>38.1</v>
      </c>
      <c r="H130" s="7">
        <v>51.7</v>
      </c>
      <c r="I130" s="7">
        <v>10.5</v>
      </c>
      <c r="J130" s="7"/>
      <c r="K130" s="41"/>
      <c r="L130" s="48">
        <f t="shared" si="9"/>
        <v>11.6557101126683</v>
      </c>
      <c r="M130">
        <f t="shared" si="10"/>
        <v>11.700000000000001</v>
      </c>
      <c r="N130" s="48">
        <f t="shared" si="11"/>
        <v>0</v>
      </c>
      <c r="O130">
        <f t="shared" si="12"/>
        <v>0</v>
      </c>
      <c r="P130" s="48">
        <f t="shared" si="13"/>
        <v>0</v>
      </c>
      <c r="Q130">
        <f t="shared" si="14"/>
        <v>0</v>
      </c>
      <c r="R130" s="39">
        <f t="shared" si="15"/>
        <v>0</v>
      </c>
      <c r="S130" s="39">
        <f t="shared" si="16"/>
        <v>0</v>
      </c>
      <c r="T130" s="39">
        <f t="shared" si="17"/>
        <v>0</v>
      </c>
    </row>
    <row r="131" spans="1:20">
      <c r="A131" s="2">
        <v>715</v>
      </c>
      <c r="B131" s="3"/>
      <c r="C131" s="4"/>
      <c r="D131" s="10" t="s">
        <v>7</v>
      </c>
      <c r="E131" s="26"/>
      <c r="F131" s="30"/>
      <c r="G131" s="3">
        <v>39.6</v>
      </c>
      <c r="H131" s="7">
        <v>32</v>
      </c>
      <c r="I131" s="7">
        <v>10.199999999999999</v>
      </c>
      <c r="J131" s="7"/>
      <c r="K131" s="41"/>
      <c r="L131" s="48">
        <f t="shared" ref="L131:L149" si="18">41.721*(1-(EXP(-0.0529*(I131^0.7755))))</f>
        <v>11.435946071112497</v>
      </c>
      <c r="M131">
        <f t="shared" ref="M131:M149" si="19">MROUND(L131,0.1)</f>
        <v>11.4</v>
      </c>
      <c r="N131" s="48">
        <f t="shared" ref="N131:N149" si="20">41.721*(1-(EXP(-0.0529*(J131^0.7755))))</f>
        <v>0</v>
      </c>
      <c r="O131">
        <f t="shared" ref="O131:O149" si="21">MROUND(N131,0.1)</f>
        <v>0</v>
      </c>
      <c r="P131" s="48">
        <f t="shared" ref="P131:P149" si="22">41.721*(1-(EXP(-0.0529*(K131^0.7755))))</f>
        <v>0</v>
      </c>
      <c r="Q131">
        <f t="shared" ref="Q131:Q149" si="23">MROUND(P131,0.1)</f>
        <v>0</v>
      </c>
      <c r="R131" s="39">
        <f t="shared" ref="R131:R149" si="24">0.0673*((((I131^2)*F131)*M131)^0.976)</f>
        <v>0</v>
      </c>
      <c r="S131" s="39">
        <f t="shared" ref="S131:S149" si="25">0.0673*((((J131^2)*F131)*O131)^0.976)</f>
        <v>0</v>
      </c>
      <c r="T131" s="39">
        <f t="shared" ref="T131:T149" si="26">0.0673*((((K131^2)*F131)*Q131)^0.976)</f>
        <v>0</v>
      </c>
    </row>
    <row r="132" spans="1:20">
      <c r="A132" s="2">
        <v>716</v>
      </c>
      <c r="B132" s="3"/>
      <c r="C132" s="4"/>
      <c r="D132" s="10" t="s">
        <v>5</v>
      </c>
      <c r="E132" s="26"/>
      <c r="F132" s="30"/>
      <c r="G132" s="3">
        <v>38</v>
      </c>
      <c r="H132" s="7">
        <v>33.9</v>
      </c>
      <c r="I132" s="7">
        <v>10.199999999999999</v>
      </c>
      <c r="J132" s="7"/>
      <c r="K132" s="41"/>
      <c r="L132" s="48">
        <f t="shared" si="18"/>
        <v>11.435946071112497</v>
      </c>
      <c r="M132">
        <f t="shared" si="19"/>
        <v>11.4</v>
      </c>
      <c r="N132" s="48">
        <f t="shared" si="20"/>
        <v>0</v>
      </c>
      <c r="O132">
        <f t="shared" si="21"/>
        <v>0</v>
      </c>
      <c r="P132" s="48">
        <f t="shared" si="22"/>
        <v>0</v>
      </c>
      <c r="Q132">
        <f t="shared" si="23"/>
        <v>0</v>
      </c>
      <c r="R132" s="39">
        <f t="shared" si="24"/>
        <v>0</v>
      </c>
      <c r="S132" s="39">
        <f t="shared" si="25"/>
        <v>0</v>
      </c>
      <c r="T132" s="39">
        <f t="shared" si="26"/>
        <v>0</v>
      </c>
    </row>
    <row r="133" spans="1:20">
      <c r="A133" s="2">
        <v>717</v>
      </c>
      <c r="B133" s="3"/>
      <c r="C133" s="4"/>
      <c r="D133" s="10" t="s">
        <v>6</v>
      </c>
      <c r="E133" s="26"/>
      <c r="F133" s="30"/>
      <c r="G133" s="3">
        <v>36.6</v>
      </c>
      <c r="H133" s="7">
        <v>37.799999999999997</v>
      </c>
      <c r="I133" s="7">
        <v>10.3</v>
      </c>
      <c r="J133" s="7"/>
      <c r="K133" s="41"/>
      <c r="L133" s="48">
        <f t="shared" si="18"/>
        <v>11.509538068987293</v>
      </c>
      <c r="M133">
        <f t="shared" si="19"/>
        <v>11.5</v>
      </c>
      <c r="N133" s="48">
        <f t="shared" si="20"/>
        <v>0</v>
      </c>
      <c r="O133">
        <f t="shared" si="21"/>
        <v>0</v>
      </c>
      <c r="P133" s="48">
        <f t="shared" si="22"/>
        <v>0</v>
      </c>
      <c r="Q133">
        <f t="shared" si="23"/>
        <v>0</v>
      </c>
      <c r="R133" s="39">
        <f t="shared" si="24"/>
        <v>0</v>
      </c>
      <c r="S133" s="39">
        <f t="shared" si="25"/>
        <v>0</v>
      </c>
      <c r="T133" s="39">
        <f t="shared" si="26"/>
        <v>0</v>
      </c>
    </row>
    <row r="134" spans="1:20">
      <c r="A134" s="2">
        <v>718</v>
      </c>
      <c r="B134" s="3"/>
      <c r="C134" s="4"/>
      <c r="D134" s="10" t="s">
        <v>7</v>
      </c>
      <c r="E134" s="26"/>
      <c r="F134" s="30"/>
      <c r="G134" s="3">
        <v>45</v>
      </c>
      <c r="H134" s="7">
        <v>50.4</v>
      </c>
      <c r="I134" s="7">
        <v>10.1</v>
      </c>
      <c r="J134" s="7"/>
      <c r="K134" s="41"/>
      <c r="L134" s="48">
        <f t="shared" si="18"/>
        <v>11.362012061671079</v>
      </c>
      <c r="M134">
        <f t="shared" si="19"/>
        <v>11.4</v>
      </c>
      <c r="N134" s="48">
        <f t="shared" si="20"/>
        <v>0</v>
      </c>
      <c r="O134">
        <f t="shared" si="21"/>
        <v>0</v>
      </c>
      <c r="P134" s="48">
        <f t="shared" si="22"/>
        <v>0</v>
      </c>
      <c r="Q134">
        <f t="shared" si="23"/>
        <v>0</v>
      </c>
      <c r="R134" s="39">
        <f t="shared" si="24"/>
        <v>0</v>
      </c>
      <c r="S134" s="39">
        <f t="shared" si="25"/>
        <v>0</v>
      </c>
      <c r="T134" s="39">
        <f t="shared" si="26"/>
        <v>0</v>
      </c>
    </row>
    <row r="135" spans="1:20">
      <c r="A135" s="2">
        <v>719</v>
      </c>
      <c r="B135" s="3">
        <v>5071</v>
      </c>
      <c r="C135" s="4" t="s">
        <v>196</v>
      </c>
      <c r="D135" s="10" t="s">
        <v>195</v>
      </c>
      <c r="E135" s="26" t="s">
        <v>194</v>
      </c>
      <c r="F135" s="30">
        <v>0.46</v>
      </c>
      <c r="G135" s="3">
        <v>33</v>
      </c>
      <c r="H135" s="7">
        <v>78</v>
      </c>
      <c r="I135" s="7">
        <v>20.7</v>
      </c>
      <c r="J135" s="7"/>
      <c r="K135" s="41"/>
      <c r="L135" s="48">
        <f t="shared" si="18"/>
        <v>17.760879681759885</v>
      </c>
      <c r="M135">
        <f t="shared" si="19"/>
        <v>17.8</v>
      </c>
      <c r="N135" s="48">
        <f t="shared" si="20"/>
        <v>0</v>
      </c>
      <c r="O135">
        <f t="shared" si="21"/>
        <v>0</v>
      </c>
      <c r="P135" s="48">
        <f t="shared" si="22"/>
        <v>0</v>
      </c>
      <c r="Q135">
        <f t="shared" si="23"/>
        <v>0</v>
      </c>
      <c r="R135" s="39">
        <f t="shared" si="24"/>
        <v>194.11126709346564</v>
      </c>
      <c r="S135" s="39">
        <f t="shared" si="25"/>
        <v>0</v>
      </c>
      <c r="T135" s="39">
        <f t="shared" si="26"/>
        <v>0</v>
      </c>
    </row>
    <row r="136" spans="1:20">
      <c r="A136" s="2">
        <v>720</v>
      </c>
      <c r="B136" s="3"/>
      <c r="C136" s="4"/>
      <c r="D136" s="10" t="s">
        <v>6</v>
      </c>
      <c r="E136" s="26"/>
      <c r="F136" s="30"/>
      <c r="G136" s="3">
        <v>45.9</v>
      </c>
      <c r="H136" s="7">
        <v>50.4</v>
      </c>
      <c r="I136" s="7">
        <v>10.8</v>
      </c>
      <c r="J136" s="7"/>
      <c r="K136" s="41"/>
      <c r="L136" s="48">
        <f t="shared" si="18"/>
        <v>11.872489341960081</v>
      </c>
      <c r="M136">
        <f t="shared" si="19"/>
        <v>11.9</v>
      </c>
      <c r="N136" s="48">
        <f t="shared" si="20"/>
        <v>0</v>
      </c>
      <c r="O136">
        <f t="shared" si="21"/>
        <v>0</v>
      </c>
      <c r="P136" s="48">
        <f t="shared" si="22"/>
        <v>0</v>
      </c>
      <c r="Q136">
        <f t="shared" si="23"/>
        <v>0</v>
      </c>
      <c r="R136" s="39">
        <f t="shared" si="24"/>
        <v>0</v>
      </c>
      <c r="S136" s="39">
        <f t="shared" si="25"/>
        <v>0</v>
      </c>
      <c r="T136" s="39">
        <f t="shared" si="26"/>
        <v>0</v>
      </c>
    </row>
    <row r="137" spans="1:20">
      <c r="A137" s="2">
        <v>721</v>
      </c>
      <c r="B137" s="3"/>
      <c r="C137" s="4"/>
      <c r="D137" s="10" t="s">
        <v>7</v>
      </c>
      <c r="E137" s="26"/>
      <c r="F137" s="30"/>
      <c r="G137" s="3">
        <v>65.3</v>
      </c>
      <c r="H137" s="7">
        <v>59</v>
      </c>
      <c r="I137" s="7">
        <v>11.2</v>
      </c>
      <c r="J137" s="7"/>
      <c r="K137" s="41"/>
      <c r="L137" s="48">
        <f t="shared" si="18"/>
        <v>12.157037449392586</v>
      </c>
      <c r="M137">
        <f t="shared" si="19"/>
        <v>12.200000000000001</v>
      </c>
      <c r="N137" s="48">
        <f t="shared" si="20"/>
        <v>0</v>
      </c>
      <c r="O137">
        <f t="shared" si="21"/>
        <v>0</v>
      </c>
      <c r="P137" s="48">
        <f t="shared" si="22"/>
        <v>0</v>
      </c>
      <c r="Q137">
        <f t="shared" si="23"/>
        <v>0</v>
      </c>
      <c r="R137" s="39">
        <f t="shared" si="24"/>
        <v>0</v>
      </c>
      <c r="S137" s="39">
        <f t="shared" si="25"/>
        <v>0</v>
      </c>
      <c r="T137" s="39">
        <f t="shared" si="26"/>
        <v>0</v>
      </c>
    </row>
    <row r="138" spans="1:20">
      <c r="A138" s="2">
        <v>722</v>
      </c>
      <c r="B138" s="3"/>
      <c r="C138" s="4"/>
      <c r="D138" s="10" t="s">
        <v>5</v>
      </c>
      <c r="E138" s="26"/>
      <c r="F138" s="30"/>
      <c r="G138" s="3">
        <v>60</v>
      </c>
      <c r="H138" s="7">
        <v>64</v>
      </c>
      <c r="I138" s="7">
        <v>10.199999999999999</v>
      </c>
      <c r="J138" s="7"/>
      <c r="K138" s="41"/>
      <c r="L138" s="48">
        <f t="shared" si="18"/>
        <v>11.435946071112497</v>
      </c>
      <c r="M138">
        <f t="shared" si="19"/>
        <v>11.4</v>
      </c>
      <c r="N138" s="48">
        <f t="shared" si="20"/>
        <v>0</v>
      </c>
      <c r="O138">
        <f t="shared" si="21"/>
        <v>0</v>
      </c>
      <c r="P138" s="48">
        <f t="shared" si="22"/>
        <v>0</v>
      </c>
      <c r="Q138">
        <f t="shared" si="23"/>
        <v>0</v>
      </c>
      <c r="R138" s="39">
        <f t="shared" si="24"/>
        <v>0</v>
      </c>
      <c r="S138" s="39">
        <f t="shared" si="25"/>
        <v>0</v>
      </c>
      <c r="T138" s="39">
        <f t="shared" si="26"/>
        <v>0</v>
      </c>
    </row>
    <row r="139" spans="1:20">
      <c r="A139" s="2">
        <v>723</v>
      </c>
      <c r="B139" s="3"/>
      <c r="C139" s="4"/>
      <c r="D139" s="10" t="s">
        <v>6</v>
      </c>
      <c r="E139" s="26"/>
      <c r="F139" s="30"/>
      <c r="G139" s="3">
        <v>49</v>
      </c>
      <c r="H139" s="7">
        <v>72.099999999999994</v>
      </c>
      <c r="I139" s="7">
        <v>10.3</v>
      </c>
      <c r="J139" s="7"/>
      <c r="K139" s="41"/>
      <c r="L139" s="48">
        <f t="shared" si="18"/>
        <v>11.509538068987293</v>
      </c>
      <c r="M139">
        <f t="shared" si="19"/>
        <v>11.5</v>
      </c>
      <c r="N139" s="48">
        <f t="shared" si="20"/>
        <v>0</v>
      </c>
      <c r="O139">
        <f t="shared" si="21"/>
        <v>0</v>
      </c>
      <c r="P139" s="48">
        <f t="shared" si="22"/>
        <v>0</v>
      </c>
      <c r="Q139">
        <f t="shared" si="23"/>
        <v>0</v>
      </c>
      <c r="R139" s="39">
        <f t="shared" si="24"/>
        <v>0</v>
      </c>
      <c r="S139" s="39">
        <f t="shared" si="25"/>
        <v>0</v>
      </c>
      <c r="T139" s="39">
        <f t="shared" si="26"/>
        <v>0</v>
      </c>
    </row>
    <row r="140" spans="1:20">
      <c r="A140" s="2">
        <v>724</v>
      </c>
      <c r="B140" s="3"/>
      <c r="C140" s="4"/>
      <c r="D140" s="10" t="s">
        <v>7</v>
      </c>
      <c r="E140" s="26"/>
      <c r="F140" s="30"/>
      <c r="G140" s="3">
        <v>90.8</v>
      </c>
      <c r="H140" s="7">
        <v>42.2</v>
      </c>
      <c r="I140" s="7">
        <v>10.199999999999999</v>
      </c>
      <c r="J140" s="7"/>
      <c r="K140" s="41"/>
      <c r="L140" s="48">
        <f t="shared" si="18"/>
        <v>11.435946071112497</v>
      </c>
      <c r="M140">
        <f t="shared" si="19"/>
        <v>11.4</v>
      </c>
      <c r="N140" s="48">
        <f t="shared" si="20"/>
        <v>0</v>
      </c>
      <c r="O140">
        <f t="shared" si="21"/>
        <v>0</v>
      </c>
      <c r="P140" s="48">
        <f t="shared" si="22"/>
        <v>0</v>
      </c>
      <c r="Q140">
        <f t="shared" si="23"/>
        <v>0</v>
      </c>
      <c r="R140" s="39">
        <f t="shared" si="24"/>
        <v>0</v>
      </c>
      <c r="S140" s="39">
        <f t="shared" si="25"/>
        <v>0</v>
      </c>
      <c r="T140" s="39">
        <f t="shared" si="26"/>
        <v>0</v>
      </c>
    </row>
    <row r="141" spans="1:20">
      <c r="A141" s="2">
        <v>725</v>
      </c>
      <c r="B141" s="3"/>
      <c r="C141" s="4"/>
      <c r="D141" s="10" t="s">
        <v>104</v>
      </c>
      <c r="E141" s="26" t="s">
        <v>140</v>
      </c>
      <c r="F141" s="30">
        <v>0.75</v>
      </c>
      <c r="G141" s="3">
        <v>83.6</v>
      </c>
      <c r="H141" s="7">
        <v>60</v>
      </c>
      <c r="I141" s="7">
        <v>10.7</v>
      </c>
      <c r="J141" s="7"/>
      <c r="K141" s="41"/>
      <c r="L141" s="48">
        <f t="shared" si="18"/>
        <v>11.800555681340851</v>
      </c>
      <c r="M141">
        <f t="shared" si="19"/>
        <v>11.8</v>
      </c>
      <c r="N141" s="48">
        <f t="shared" si="20"/>
        <v>0</v>
      </c>
      <c r="O141">
        <f t="shared" si="21"/>
        <v>0</v>
      </c>
      <c r="P141" s="48">
        <f t="shared" si="22"/>
        <v>0</v>
      </c>
      <c r="Q141">
        <f t="shared" si="23"/>
        <v>0</v>
      </c>
      <c r="R141" s="39">
        <f t="shared" si="24"/>
        <v>57.754899233583728</v>
      </c>
      <c r="S141" s="39">
        <f t="shared" si="25"/>
        <v>0</v>
      </c>
      <c r="T141" s="39">
        <f t="shared" si="26"/>
        <v>0</v>
      </c>
    </row>
    <row r="142" spans="1:20">
      <c r="A142" s="2">
        <v>726</v>
      </c>
      <c r="B142" s="3"/>
      <c r="C142" s="4"/>
      <c r="D142" s="10" t="s">
        <v>129</v>
      </c>
      <c r="E142" s="26" t="s">
        <v>232</v>
      </c>
      <c r="F142" s="30">
        <v>0.34</v>
      </c>
      <c r="G142" s="3">
        <v>94.5</v>
      </c>
      <c r="H142" s="7">
        <v>80</v>
      </c>
      <c r="I142" s="7">
        <v>10.3</v>
      </c>
      <c r="J142" s="7"/>
      <c r="K142" s="41"/>
      <c r="L142" s="48">
        <f t="shared" si="18"/>
        <v>11.509538068987293</v>
      </c>
      <c r="M142">
        <f t="shared" si="19"/>
        <v>11.5</v>
      </c>
      <c r="N142" s="48">
        <f t="shared" si="20"/>
        <v>0</v>
      </c>
      <c r="O142">
        <f t="shared" si="21"/>
        <v>0</v>
      </c>
      <c r="P142" s="48">
        <f t="shared" si="22"/>
        <v>0</v>
      </c>
      <c r="Q142">
        <f t="shared" si="23"/>
        <v>0</v>
      </c>
      <c r="R142" s="39">
        <f t="shared" si="24"/>
        <v>24.156713137777011</v>
      </c>
      <c r="S142" s="39">
        <f t="shared" si="25"/>
        <v>0</v>
      </c>
      <c r="T142" s="39">
        <f t="shared" si="26"/>
        <v>0</v>
      </c>
    </row>
    <row r="143" spans="1:20">
      <c r="A143" s="2">
        <v>728</v>
      </c>
      <c r="B143" s="3"/>
      <c r="C143" s="4"/>
      <c r="D143" s="10" t="s">
        <v>5</v>
      </c>
      <c r="E143" s="26"/>
      <c r="F143" s="30"/>
      <c r="G143" s="3">
        <v>63.1</v>
      </c>
      <c r="H143" s="7">
        <v>85.2</v>
      </c>
      <c r="I143" s="7">
        <v>10.1</v>
      </c>
      <c r="J143" s="7"/>
      <c r="K143" s="41"/>
      <c r="L143" s="48">
        <f t="shared" si="18"/>
        <v>11.362012061671079</v>
      </c>
      <c r="M143">
        <f t="shared" si="19"/>
        <v>11.4</v>
      </c>
      <c r="N143" s="48">
        <f t="shared" si="20"/>
        <v>0</v>
      </c>
      <c r="O143">
        <f t="shared" si="21"/>
        <v>0</v>
      </c>
      <c r="P143" s="48">
        <f t="shared" si="22"/>
        <v>0</v>
      </c>
      <c r="Q143">
        <f t="shared" si="23"/>
        <v>0</v>
      </c>
      <c r="R143" s="39">
        <f t="shared" si="24"/>
        <v>0</v>
      </c>
      <c r="S143" s="39">
        <f t="shared" si="25"/>
        <v>0</v>
      </c>
      <c r="T143" s="39">
        <f t="shared" si="26"/>
        <v>0</v>
      </c>
    </row>
    <row r="144" spans="1:20">
      <c r="A144" s="2">
        <v>729</v>
      </c>
      <c r="B144" s="3"/>
      <c r="C144" s="4"/>
      <c r="D144" s="10" t="s">
        <v>6</v>
      </c>
      <c r="E144" s="26"/>
      <c r="F144" s="30"/>
      <c r="G144" s="3">
        <v>91.5</v>
      </c>
      <c r="H144" s="7">
        <v>98.5</v>
      </c>
      <c r="I144" s="7">
        <v>10</v>
      </c>
      <c r="J144" s="7"/>
      <c r="K144" s="41"/>
      <c r="L144" s="48">
        <f t="shared" si="18"/>
        <v>11.28773243182629</v>
      </c>
      <c r="M144">
        <f t="shared" si="19"/>
        <v>11.3</v>
      </c>
      <c r="N144" s="48">
        <f t="shared" si="20"/>
        <v>0</v>
      </c>
      <c r="O144">
        <f t="shared" si="21"/>
        <v>0</v>
      </c>
      <c r="P144" s="48">
        <f t="shared" si="22"/>
        <v>0</v>
      </c>
      <c r="Q144">
        <f t="shared" si="23"/>
        <v>0</v>
      </c>
      <c r="R144" s="39">
        <f t="shared" si="24"/>
        <v>0</v>
      </c>
      <c r="S144" s="39">
        <f t="shared" si="25"/>
        <v>0</v>
      </c>
      <c r="T144" s="39">
        <f t="shared" si="26"/>
        <v>0</v>
      </c>
    </row>
    <row r="145" spans="1:20">
      <c r="A145" s="2">
        <v>730</v>
      </c>
      <c r="B145" s="3"/>
      <c r="C145" s="4"/>
      <c r="D145" s="10" t="s">
        <v>7</v>
      </c>
      <c r="E145" s="26"/>
      <c r="F145" s="30"/>
      <c r="G145" s="3">
        <v>98</v>
      </c>
      <c r="H145" s="7">
        <v>99</v>
      </c>
      <c r="I145" s="7">
        <v>10.1</v>
      </c>
      <c r="J145" s="7"/>
      <c r="K145" s="41"/>
      <c r="L145" s="48">
        <f t="shared" si="18"/>
        <v>11.362012061671079</v>
      </c>
      <c r="M145">
        <f t="shared" si="19"/>
        <v>11.4</v>
      </c>
      <c r="N145" s="48">
        <f t="shared" si="20"/>
        <v>0</v>
      </c>
      <c r="O145">
        <f t="shared" si="21"/>
        <v>0</v>
      </c>
      <c r="P145" s="48">
        <f t="shared" si="22"/>
        <v>0</v>
      </c>
      <c r="Q145">
        <f t="shared" si="23"/>
        <v>0</v>
      </c>
      <c r="R145" s="39">
        <f t="shared" si="24"/>
        <v>0</v>
      </c>
      <c r="S145" s="39">
        <f t="shared" si="25"/>
        <v>0</v>
      </c>
      <c r="T145" s="39">
        <f t="shared" si="26"/>
        <v>0</v>
      </c>
    </row>
    <row r="146" spans="1:20" ht="27">
      <c r="A146" s="2">
        <v>917</v>
      </c>
      <c r="B146" s="7">
        <v>5089</v>
      </c>
      <c r="C146" s="4" t="s">
        <v>107</v>
      </c>
      <c r="D146" s="10" t="s">
        <v>79</v>
      </c>
      <c r="E146" s="26" t="s">
        <v>143</v>
      </c>
      <c r="F146" s="30">
        <v>0.7</v>
      </c>
      <c r="G146" s="7">
        <v>41.6</v>
      </c>
      <c r="H146" s="3">
        <v>100.8</v>
      </c>
      <c r="I146" s="3">
        <v>83.6</v>
      </c>
      <c r="J146" s="7"/>
      <c r="K146" s="41"/>
      <c r="L146" s="48">
        <f t="shared" si="18"/>
        <v>33.606028306820171</v>
      </c>
      <c r="M146">
        <f t="shared" si="19"/>
        <v>33.6</v>
      </c>
      <c r="N146" s="48">
        <f t="shared" si="20"/>
        <v>0</v>
      </c>
      <c r="O146">
        <f t="shared" si="21"/>
        <v>0</v>
      </c>
      <c r="P146" s="48">
        <f t="shared" si="22"/>
        <v>0</v>
      </c>
      <c r="Q146">
        <f t="shared" si="23"/>
        <v>0</v>
      </c>
      <c r="R146" s="39">
        <f t="shared" si="24"/>
        <v>8292.4820396419327</v>
      </c>
      <c r="S146" s="39">
        <f t="shared" si="25"/>
        <v>0</v>
      </c>
      <c r="T146" s="39">
        <f t="shared" si="26"/>
        <v>0</v>
      </c>
    </row>
    <row r="147" spans="1:20">
      <c r="A147" s="2">
        <v>932</v>
      </c>
      <c r="B147" s="3">
        <v>12</v>
      </c>
      <c r="C147" s="4" t="s">
        <v>80</v>
      </c>
      <c r="D147" s="5" t="s">
        <v>148</v>
      </c>
      <c r="E147" s="35" t="s">
        <v>109</v>
      </c>
      <c r="F147" s="28"/>
      <c r="G147" s="18">
        <v>-0.2</v>
      </c>
      <c r="H147" s="3">
        <v>33.9</v>
      </c>
      <c r="I147" s="18">
        <v>51.5</v>
      </c>
      <c r="J147" s="3">
        <v>51.3</v>
      </c>
      <c r="K147" s="40"/>
      <c r="L147" s="48">
        <f t="shared" si="18"/>
        <v>28.169495687375555</v>
      </c>
      <c r="M147">
        <f t="shared" si="19"/>
        <v>28.200000000000003</v>
      </c>
      <c r="N147" s="48">
        <f t="shared" si="20"/>
        <v>28.123503956211749</v>
      </c>
      <c r="O147">
        <f t="shared" si="21"/>
        <v>28.1</v>
      </c>
      <c r="P147" s="48">
        <f t="shared" si="22"/>
        <v>0</v>
      </c>
      <c r="Q147">
        <f t="shared" si="23"/>
        <v>0</v>
      </c>
      <c r="R147" s="39">
        <f t="shared" si="24"/>
        <v>0</v>
      </c>
      <c r="S147" s="39">
        <f t="shared" si="25"/>
        <v>0</v>
      </c>
      <c r="T147" s="39">
        <f t="shared" si="26"/>
        <v>0</v>
      </c>
    </row>
    <row r="148" spans="1:20">
      <c r="A148" s="2">
        <v>951</v>
      </c>
      <c r="B148" s="3">
        <v>26</v>
      </c>
      <c r="C148" s="4" t="s">
        <v>2</v>
      </c>
      <c r="D148" s="10" t="s">
        <v>97</v>
      </c>
      <c r="E148" s="26" t="s">
        <v>204</v>
      </c>
      <c r="F148" s="30">
        <v>0.56999999999999995</v>
      </c>
      <c r="G148" s="7">
        <v>101</v>
      </c>
      <c r="H148" s="3">
        <v>40.299999999999997</v>
      </c>
      <c r="I148" s="3">
        <v>31.1</v>
      </c>
      <c r="J148" s="3">
        <v>30.1</v>
      </c>
      <c r="K148" s="41"/>
      <c r="L148" s="48">
        <f t="shared" si="18"/>
        <v>22.218973739275743</v>
      </c>
      <c r="M148">
        <f t="shared" si="19"/>
        <v>22.200000000000003</v>
      </c>
      <c r="N148" s="48">
        <f t="shared" si="20"/>
        <v>21.844244572522573</v>
      </c>
      <c r="O148">
        <f t="shared" si="21"/>
        <v>21.8</v>
      </c>
      <c r="P148" s="48">
        <f t="shared" si="22"/>
        <v>0</v>
      </c>
      <c r="Q148">
        <f t="shared" si="23"/>
        <v>0</v>
      </c>
      <c r="R148" s="39">
        <f t="shared" si="24"/>
        <v>657.13970097442404</v>
      </c>
      <c r="S148" s="39">
        <f t="shared" si="25"/>
        <v>605.68143276258422</v>
      </c>
      <c r="T148" s="39">
        <f t="shared" si="26"/>
        <v>0</v>
      </c>
    </row>
    <row r="149" spans="1:20">
      <c r="A149" s="2">
        <v>952</v>
      </c>
      <c r="B149" s="3">
        <v>620</v>
      </c>
      <c r="C149" s="4" t="s">
        <v>2</v>
      </c>
      <c r="D149" s="10" t="s">
        <v>170</v>
      </c>
      <c r="E149" s="26" t="s">
        <v>171</v>
      </c>
      <c r="F149" s="30">
        <v>0.56999999999999995</v>
      </c>
      <c r="G149" s="7">
        <v>108.4</v>
      </c>
      <c r="H149" s="3">
        <v>39.1</v>
      </c>
      <c r="I149" s="3">
        <v>10.5</v>
      </c>
      <c r="J149" s="3">
        <v>10.7</v>
      </c>
      <c r="K149" s="41">
        <v>10.3</v>
      </c>
      <c r="L149" s="48">
        <f t="shared" si="18"/>
        <v>11.6557101126683</v>
      </c>
      <c r="M149">
        <f t="shared" si="19"/>
        <v>11.700000000000001</v>
      </c>
      <c r="N149" s="48">
        <f t="shared" si="20"/>
        <v>11.800555681340851</v>
      </c>
      <c r="O149">
        <f t="shared" si="21"/>
        <v>11.8</v>
      </c>
      <c r="P149" s="48">
        <f t="shared" si="22"/>
        <v>11.509538068987293</v>
      </c>
      <c r="Q149">
        <f t="shared" si="23"/>
        <v>11.5</v>
      </c>
      <c r="R149" s="39">
        <f t="shared" si="24"/>
        <v>42.233768612380516</v>
      </c>
      <c r="S149" s="39">
        <f t="shared" si="25"/>
        <v>44.183782925131794</v>
      </c>
      <c r="T149" s="39">
        <f t="shared" si="26"/>
        <v>39.998921192826778</v>
      </c>
    </row>
    <row r="150" spans="1:20">
      <c r="R150" s="54">
        <f>SUM(R53:R149)</f>
        <v>23272.889448144175</v>
      </c>
      <c r="S150" s="54">
        <f>SUM(S2:S149)</f>
        <v>21473.617773818412</v>
      </c>
      <c r="T150" s="39">
        <f>SUM(T2:T149)</f>
        <v>1660.7962036462366</v>
      </c>
    </row>
  </sheetData>
  <phoneticPr fontId="10" type="noConversion"/>
  <pageMargins left="0.7" right="0.7" top="0.75" bottom="0.75" header="0.3" footer="0.3"/>
  <pageSetup paperSize="0" orientation="portrait" horizontalDpi="4294967292" verticalDpi="4294967292"/>
  <ignoredErrors>
    <ignoredError sqref="N2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Crane Biomass</vt:lpstr>
      <vt:lpstr>Est. Height</vt:lpstr>
      <vt:lpstr>Sheet3</vt:lpstr>
    </vt:vector>
  </TitlesOfParts>
  <Company>James Cook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Francoise Ishida</dc:creator>
  <cp:lastModifiedBy>Daniel</cp:lastModifiedBy>
  <dcterms:created xsi:type="dcterms:W3CDTF">2013-09-24T02:20:47Z</dcterms:created>
  <dcterms:modified xsi:type="dcterms:W3CDTF">2015-06-19T06:41:44Z</dcterms:modified>
</cp:coreProperties>
</file>