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Daniel\Trabajos U\2024-1\Clases\Mecánica\Laboratorio\"/>
    </mc:Choice>
  </mc:AlternateContent>
  <xr:revisionPtr revIDLastSave="0" documentId="13_ncr:1_{D688CDC6-DAF5-485C-BA52-B3448D184A5E}" xr6:coauthVersionLast="47" xr6:coauthVersionMax="47" xr10:uidLastSave="{00000000-0000-0000-0000-000000000000}"/>
  <bookViews>
    <workbookView xWindow="-120" yWindow="-120" windowWidth="15600" windowHeight="11160" xr2:uid="{2A018328-0B93-4B84-996C-DB52E09DC9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13" i="1" s="1"/>
  <c r="I6" i="1"/>
  <c r="I7" i="1"/>
  <c r="I15" i="1" s="1"/>
  <c r="I8" i="1"/>
  <c r="I12" i="1"/>
  <c r="I14" i="1"/>
  <c r="I16" i="1"/>
  <c r="I11" i="1"/>
  <c r="I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<sst xmlns="http://schemas.openxmlformats.org/spreadsheetml/2006/main" count="9" uniqueCount="7">
  <si>
    <t>θ(◦)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</si>
  <si>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(cm/s)</t>
    </r>
  </si>
  <si>
    <t>Xmax,1( cm)</t>
  </si>
  <si>
    <t>Xmax,2( cm)</t>
  </si>
  <si>
    <t>Xmax,3(cm )</t>
  </si>
  <si>
    <t>X̄max(cm)</t>
  </si>
  <si>
    <t>Xmax teorica(cm)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</si>
</sst>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72887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7C50AB97-E7A5-3843-027B-FDFE2D860E26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72887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4BC85DC4-C039-B5DD-5E80-A80F85868B10}"/>
            </a:ext>
          </a:extLst>
        </xdr:cNvPr>
        <xdr:cNvSpPr>
          <a:spLocks noChangeAspect="1" noChangeArrowheads="1"/>
        </xdr:cNvSpPr>
      </xdr:nvSpPr>
      <xdr:spPr bwMode="auto">
        <a:xfrm>
          <a:off x="5334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644142</xdr:colOff>
      <xdr:row>13</xdr:row>
      <xdr:rowOff>3</xdr:rowOff>
    </xdr:from>
    <xdr:to>
      <xdr:col>4</xdr:col>
      <xdr:colOff>152401</xdr:colOff>
      <xdr:row>21</xdr:row>
      <xdr:rowOff>33133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FC9383-96A9-5642-529D-355B206FC8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2000"/>
                  </a14:imgEffect>
                  <a14:imgEffect>
                    <a14:brightnessContrast bright="-8000" contrast="64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3172" t="23876" r="34913" b="37438"/>
        <a:stretch/>
      </xdr:blipFill>
      <xdr:spPr bwMode="auto">
        <a:xfrm rot="16200000">
          <a:off x="1143707" y="1976938"/>
          <a:ext cx="1557130" cy="255625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3CDE-7806-4D68-8034-5496CA6B2186}">
  <dimension ref="B2:I16"/>
  <sheetViews>
    <sheetView tabSelected="1" zoomScale="115" zoomScaleNormal="115" workbookViewId="0">
      <selection activeCell="E12" sqref="E12"/>
    </sheetView>
  </sheetViews>
  <sheetFormatPr baseColWidth="10" defaultRowHeight="15" x14ac:dyDescent="0.25"/>
  <cols>
    <col min="9" max="9" width="18.28515625" bestFit="1" customWidth="1"/>
  </cols>
  <sheetData>
    <row r="2" spans="2:9" ht="18" x14ac:dyDescent="0.3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0</v>
      </c>
      <c r="I2" s="1" t="s">
        <v>1</v>
      </c>
    </row>
    <row r="3" spans="2:9" x14ac:dyDescent="0.25">
      <c r="B3" s="1">
        <v>0</v>
      </c>
      <c r="C3" s="2">
        <v>100.8</v>
      </c>
      <c r="D3" s="2">
        <v>104</v>
      </c>
      <c r="E3" s="2">
        <v>105.2</v>
      </c>
      <c r="F3" s="2">
        <f>AVERAGE(C3,D3,E3)</f>
        <v>103.33333333333333</v>
      </c>
      <c r="G3" s="3"/>
      <c r="H3" s="1">
        <v>0</v>
      </c>
      <c r="I3" s="2">
        <f>F3*(SQRT(980/(2*(24))))</f>
        <v>466.9096589594497</v>
      </c>
    </row>
    <row r="4" spans="2:9" x14ac:dyDescent="0.25">
      <c r="B4" s="1">
        <v>15</v>
      </c>
      <c r="C4" s="2">
        <v>169.1</v>
      </c>
      <c r="D4" s="2">
        <v>164</v>
      </c>
      <c r="E4" s="2">
        <v>170.4</v>
      </c>
      <c r="F4" s="2">
        <f t="shared" ref="F4:F8" si="0">AVERAGE(C4,D4,E4)</f>
        <v>167.83333333333334</v>
      </c>
      <c r="G4" s="3"/>
      <c r="H4" s="1">
        <v>15</v>
      </c>
      <c r="I4" s="2">
        <f t="shared" ref="I4:I8" si="1">F4*(SQRT(980/(2*(24))))</f>
        <v>758.35165576155782</v>
      </c>
    </row>
    <row r="5" spans="2:9" x14ac:dyDescent="0.25">
      <c r="B5" s="1">
        <v>30</v>
      </c>
      <c r="C5" s="2">
        <v>231.2</v>
      </c>
      <c r="D5" s="2">
        <v>232.7</v>
      </c>
      <c r="E5" s="2">
        <v>233.9</v>
      </c>
      <c r="F5" s="2">
        <f t="shared" si="0"/>
        <v>232.6</v>
      </c>
      <c r="G5" s="3"/>
      <c r="H5" s="1">
        <v>30</v>
      </c>
      <c r="I5" s="2">
        <f t="shared" si="1"/>
        <v>1050.9985807158193</v>
      </c>
    </row>
    <row r="6" spans="2:9" x14ac:dyDescent="0.25">
      <c r="B6" s="1">
        <v>45</v>
      </c>
      <c r="C6" s="2">
        <v>245.5</v>
      </c>
      <c r="D6" s="2">
        <v>244.9</v>
      </c>
      <c r="E6" s="2">
        <v>245.2</v>
      </c>
      <c r="F6" s="2">
        <f t="shared" si="0"/>
        <v>245.19999999999996</v>
      </c>
      <c r="G6" s="3"/>
      <c r="H6" s="1">
        <v>45</v>
      </c>
      <c r="I6" s="2">
        <f t="shared" si="1"/>
        <v>1107.9314359050682</v>
      </c>
    </row>
    <row r="7" spans="2:9" x14ac:dyDescent="0.25">
      <c r="B7" s="1">
        <v>60</v>
      </c>
      <c r="C7" s="2">
        <v>205.4</v>
      </c>
      <c r="D7" s="2">
        <v>202.2</v>
      </c>
      <c r="E7" s="2">
        <v>206.7</v>
      </c>
      <c r="F7" s="2">
        <f t="shared" si="0"/>
        <v>204.76666666666665</v>
      </c>
      <c r="G7" s="3"/>
      <c r="H7" s="1">
        <v>60</v>
      </c>
      <c r="I7" s="2">
        <f t="shared" si="1"/>
        <v>925.23420483480618</v>
      </c>
    </row>
    <row r="8" spans="2:9" x14ac:dyDescent="0.25">
      <c r="B8" s="1">
        <v>75</v>
      </c>
      <c r="C8" s="2">
        <v>112.4</v>
      </c>
      <c r="D8" s="2">
        <v>112.1</v>
      </c>
      <c r="E8" s="2">
        <v>113.4</v>
      </c>
      <c r="F8" s="2">
        <f t="shared" si="0"/>
        <v>112.63333333333333</v>
      </c>
      <c r="G8" s="3"/>
      <c r="H8" s="1">
        <v>75</v>
      </c>
      <c r="I8" s="2">
        <f t="shared" si="1"/>
        <v>508.93152826580013</v>
      </c>
    </row>
    <row r="9" spans="2:9" x14ac:dyDescent="0.25">
      <c r="I9" s="3"/>
    </row>
    <row r="10" spans="2:9" x14ac:dyDescent="0.25">
      <c r="H10" s="1" t="s">
        <v>0</v>
      </c>
      <c r="I10" s="2" t="s">
        <v>6</v>
      </c>
    </row>
    <row r="11" spans="2:9" x14ac:dyDescent="0.25">
      <c r="H11" s="1">
        <v>0</v>
      </c>
      <c r="I11" s="2">
        <f>$I$3*(SQRT((2*(24))/980))</f>
        <v>103.33333333333333</v>
      </c>
    </row>
    <row r="12" spans="2:9" x14ac:dyDescent="0.25">
      <c r="H12" s="1">
        <v>15</v>
      </c>
      <c r="I12" s="2">
        <f t="shared" ref="I12:I16" si="2">I4*(SQRT((2*(24))/980))</f>
        <v>167.83333333333334</v>
      </c>
    </row>
    <row r="13" spans="2:9" x14ac:dyDescent="0.25">
      <c r="H13" s="1">
        <v>30</v>
      </c>
      <c r="I13" s="2">
        <f t="shared" si="2"/>
        <v>232.6</v>
      </c>
    </row>
    <row r="14" spans="2:9" x14ac:dyDescent="0.25">
      <c r="H14" s="1">
        <v>45</v>
      </c>
      <c r="I14" s="2">
        <f t="shared" si="2"/>
        <v>245.19999999999996</v>
      </c>
    </row>
    <row r="15" spans="2:9" x14ac:dyDescent="0.25">
      <c r="H15" s="1">
        <v>60</v>
      </c>
      <c r="I15" s="2">
        <f t="shared" si="2"/>
        <v>204.76666666666665</v>
      </c>
    </row>
    <row r="16" spans="2:9" x14ac:dyDescent="0.25">
      <c r="H16" s="1">
        <v>75</v>
      </c>
      <c r="I16" s="2">
        <f t="shared" si="2"/>
        <v>112.63333333333333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Conocimiento Adictivo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2024-03-28T13:55:56Z</dcterms:created>
  <dcterms:modified xsi:type="dcterms:W3CDTF">2024-03-29T01:22:48Z</dcterms:modified>
</cp:coreProperties>
</file>