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b\Desktop\"/>
    </mc:Choice>
  </mc:AlternateContent>
  <bookViews>
    <workbookView xWindow="0" yWindow="0" windowWidth="10710" windowHeight="3743"/>
  </bookViews>
  <sheets>
    <sheet name="SandOnlyMix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1" l="1"/>
  <c r="J27" i="1"/>
  <c r="J26" i="1"/>
  <c r="J25" i="1"/>
  <c r="J24" i="1"/>
  <c r="K22" i="1"/>
  <c r="J22" i="1"/>
  <c r="L29" i="1" s="1"/>
  <c r="L21" i="1"/>
  <c r="J21" i="1"/>
  <c r="G29" i="1"/>
  <c r="G27" i="1"/>
  <c r="G26" i="1"/>
  <c r="G25" i="1"/>
  <c r="G24" i="1"/>
  <c r="H22" i="1"/>
  <c r="G22" i="1"/>
  <c r="I29" i="1" s="1"/>
  <c r="I21" i="1"/>
  <c r="G21" i="1"/>
  <c r="D29" i="1"/>
  <c r="D27" i="1"/>
  <c r="D26" i="1"/>
  <c r="D25" i="1"/>
  <c r="D24" i="1"/>
  <c r="E22" i="1"/>
  <c r="D22" i="1"/>
  <c r="F29" i="1" s="1"/>
  <c r="F21" i="1"/>
  <c r="D21" i="1"/>
  <c r="J12" i="1"/>
  <c r="J10" i="1"/>
  <c r="J9" i="1"/>
  <c r="J8" i="1"/>
  <c r="J7" i="1"/>
  <c r="K5" i="1"/>
  <c r="J5" i="1"/>
  <c r="L12" i="1" s="1"/>
  <c r="L4" i="1"/>
  <c r="J4" i="1"/>
  <c r="G12" i="1"/>
  <c r="G10" i="1"/>
  <c r="G9" i="1"/>
  <c r="G8" i="1"/>
  <c r="G7" i="1"/>
  <c r="H5" i="1"/>
  <c r="G5" i="1"/>
  <c r="I12" i="1" s="1"/>
  <c r="I4" i="1"/>
  <c r="G4" i="1"/>
  <c r="D9" i="1"/>
  <c r="E5" i="1"/>
  <c r="F12" i="1"/>
  <c r="F10" i="1"/>
  <c r="F9" i="1"/>
  <c r="F8" i="1"/>
  <c r="F7" i="1"/>
  <c r="D5" i="1"/>
  <c r="F4" i="1"/>
  <c r="D12" i="1"/>
  <c r="D10" i="1"/>
  <c r="D8" i="1"/>
  <c r="D7" i="1"/>
  <c r="D4" i="1"/>
  <c r="L25" i="1" l="1"/>
  <c r="L27" i="1"/>
  <c r="L24" i="1"/>
  <c r="L26" i="1"/>
  <c r="I25" i="1"/>
  <c r="I27" i="1"/>
  <c r="I24" i="1"/>
  <c r="I26" i="1"/>
  <c r="F25" i="1"/>
  <c r="F27" i="1"/>
  <c r="F24" i="1"/>
  <c r="F26" i="1"/>
  <c r="L8" i="1"/>
  <c r="L10" i="1"/>
  <c r="L7" i="1"/>
  <c r="L9" i="1"/>
  <c r="I8" i="1"/>
  <c r="I10" i="1"/>
  <c r="I7" i="1"/>
  <c r="I9" i="1"/>
</calcChain>
</file>

<file path=xl/sharedStrings.xml><?xml version="1.0" encoding="utf-8"?>
<sst xmlns="http://schemas.openxmlformats.org/spreadsheetml/2006/main" count="43" uniqueCount="23">
  <si>
    <t>Water</t>
  </si>
  <si>
    <t>Percentage</t>
  </si>
  <si>
    <t>Sand</t>
  </si>
  <si>
    <t>Cement</t>
  </si>
  <si>
    <t>Cementisous</t>
  </si>
  <si>
    <t>MicroSilica</t>
  </si>
  <si>
    <t>PXR</t>
  </si>
  <si>
    <t>Dye</t>
  </si>
  <si>
    <t>Of Total</t>
  </si>
  <si>
    <t>Of Cementisious</t>
  </si>
  <si>
    <t>Test 1</t>
  </si>
  <si>
    <t>Target</t>
  </si>
  <si>
    <t>Actual</t>
  </si>
  <si>
    <t>Actual %</t>
  </si>
  <si>
    <t>Ingredient</t>
  </si>
  <si>
    <t>Recipe</t>
  </si>
  <si>
    <t>Notes</t>
  </si>
  <si>
    <t>Test 2</t>
  </si>
  <si>
    <t>Test 4</t>
  </si>
  <si>
    <t>Test 3</t>
  </si>
  <si>
    <t>Test 5</t>
  </si>
  <si>
    <t>Test 6</t>
  </si>
  <si>
    <t>Charcoal 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</si>
</sst>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4" fillId="3" borderId="1" xfId="0" applyFont="1" applyFill="1" applyBorder="1"/>
    <xf numFmtId="0" fontId="3" fillId="2" borderId="1" xfId="0" applyFont="1" applyFill="1" applyBorder="1"/>
    <xf numFmtId="0" fontId="4" fillId="3" borderId="7" xfId="0" applyFont="1" applyFill="1" applyBorder="1"/>
    <xf numFmtId="0" fontId="4" fillId="3" borderId="6" xfId="0" applyFont="1" applyFill="1" applyBorder="1"/>
    <xf numFmtId="0" fontId="4" fillId="3" borderId="11" xfId="0" applyFont="1" applyFill="1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4" borderId="3" xfId="0" applyFill="1" applyBorder="1"/>
    <xf numFmtId="0" fontId="0" fillId="0" borderId="4" xfId="0" applyBorder="1"/>
    <xf numFmtId="0" fontId="4" fillId="3" borderId="5" xfId="0" applyFont="1" applyFill="1" applyBorder="1"/>
    <xf numFmtId="0" fontId="4" fillId="3" borderId="8" xfId="0" applyFont="1" applyFill="1" applyBorder="1"/>
    <xf numFmtId="0" fontId="0" fillId="0" borderId="9" xfId="0" applyBorder="1"/>
    <xf numFmtId="0" fontId="4" fillId="3" borderId="10" xfId="0" applyFont="1" applyFill="1" applyBorder="1"/>
    <xf numFmtId="0" fontId="0" fillId="0" borderId="16" xfId="0" applyBorder="1" applyAlignment="1">
      <alignment horizontal="center" vertical="center"/>
    </xf>
    <xf numFmtId="0" fontId="0" fillId="4" borderId="19" xfId="0" applyFill="1" applyBorder="1"/>
    <xf numFmtId="0" fontId="4" fillId="3" borderId="20" xfId="0" applyFont="1" applyFill="1" applyBorder="1"/>
    <xf numFmtId="0" fontId="0" fillId="0" borderId="15" xfId="0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15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2" xfId="0" applyFont="1" applyBorder="1" applyAlignment="1">
      <alignment horizontal="center"/>
    </xf>
    <xf numFmtId="0" fontId="0" fillId="0" borderId="14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workbookViewId="0">
      <selection activeCell="G4" sqref="G4"/>
    </sheetView>
  </sheetViews>
  <sheetFormatPr defaultRowHeight="14.25" x14ac:dyDescent="0.45"/>
  <cols>
    <col min="1" max="1" width="12.796875" customWidth="1"/>
    <col min="2" max="2" width="12.9296875" customWidth="1"/>
    <col min="3" max="3" width="15.19921875" customWidth="1"/>
    <col min="5" max="5" width="8.3984375" customWidth="1"/>
  </cols>
  <sheetData>
    <row r="1" spans="1:12" ht="14.65" thickBot="1" x14ac:dyDescent="0.5">
      <c r="D1" s="29" t="s">
        <v>10</v>
      </c>
      <c r="E1" s="29"/>
      <c r="F1" s="29"/>
      <c r="G1" s="29" t="s">
        <v>17</v>
      </c>
      <c r="H1" s="29"/>
      <c r="I1" s="29"/>
      <c r="J1" s="29" t="s">
        <v>19</v>
      </c>
      <c r="K1" s="29"/>
      <c r="L1" s="29"/>
    </row>
    <row r="2" spans="1:12" ht="14.65" thickBot="1" x14ac:dyDescent="0.5">
      <c r="A2" s="40" t="s">
        <v>15</v>
      </c>
      <c r="B2" s="41"/>
      <c r="C2" s="42"/>
      <c r="D2" s="27" t="s">
        <v>11</v>
      </c>
      <c r="E2" s="28" t="s">
        <v>12</v>
      </c>
      <c r="F2" s="28" t="s">
        <v>13</v>
      </c>
      <c r="G2" s="28" t="s">
        <v>11</v>
      </c>
      <c r="H2" s="28" t="s">
        <v>12</v>
      </c>
      <c r="I2" s="28" t="s">
        <v>13</v>
      </c>
      <c r="J2" s="28" t="s">
        <v>11</v>
      </c>
      <c r="K2" s="28" t="s">
        <v>12</v>
      </c>
      <c r="L2" s="28" t="s">
        <v>13</v>
      </c>
    </row>
    <row r="3" spans="1:12" x14ac:dyDescent="0.45">
      <c r="A3" s="24" t="s">
        <v>14</v>
      </c>
      <c r="B3" s="25" t="s">
        <v>1</v>
      </c>
      <c r="C3" s="26"/>
      <c r="D3" s="16">
        <v>2500</v>
      </c>
      <c r="E3" s="10">
        <v>2500</v>
      </c>
      <c r="F3" s="11"/>
      <c r="G3" s="9">
        <v>3000</v>
      </c>
      <c r="H3" s="10"/>
      <c r="I3" s="11"/>
      <c r="J3" s="9">
        <v>2500</v>
      </c>
      <c r="K3" s="10"/>
      <c r="L3" s="11"/>
    </row>
    <row r="4" spans="1:12" x14ac:dyDescent="0.45">
      <c r="A4" s="19" t="s">
        <v>2</v>
      </c>
      <c r="B4" s="3">
        <v>50</v>
      </c>
      <c r="C4" s="20" t="s">
        <v>8</v>
      </c>
      <c r="D4" s="6">
        <f>D3*$B$4/100</f>
        <v>1250</v>
      </c>
      <c r="E4" s="1">
        <v>1250</v>
      </c>
      <c r="F4" s="4">
        <f>E4/E3 * 100</f>
        <v>50</v>
      </c>
      <c r="G4" s="5">
        <f>G3*$B$4/100</f>
        <v>1500</v>
      </c>
      <c r="H4" s="1"/>
      <c r="I4" s="4" t="e">
        <f>H4/H3 * 100</f>
        <v>#DIV/0!</v>
      </c>
      <c r="J4" s="5">
        <f>J3*$B$4/100</f>
        <v>1250</v>
      </c>
      <c r="K4" s="1"/>
      <c r="L4" s="4" t="e">
        <f>K4/K3 * 100</f>
        <v>#DIV/0!</v>
      </c>
    </row>
    <row r="5" spans="1:12" x14ac:dyDescent="0.45">
      <c r="A5" s="19" t="s">
        <v>4</v>
      </c>
      <c r="B5" s="3">
        <v>50</v>
      </c>
      <c r="C5" s="20" t="s">
        <v>8</v>
      </c>
      <c r="D5" s="6">
        <f>D3*$B$4/100</f>
        <v>1250</v>
      </c>
      <c r="E5" s="2">
        <f>E7+E8+E9+E10+E12</f>
        <v>1768</v>
      </c>
      <c r="F5" s="4"/>
      <c r="G5" s="5">
        <f>G3*$B$4/100</f>
        <v>1500</v>
      </c>
      <c r="H5" s="2">
        <f>H7+H8+H9+H10+H12</f>
        <v>0</v>
      </c>
      <c r="I5" s="4"/>
      <c r="J5" s="5">
        <f>J3*$B$4/100</f>
        <v>1250</v>
      </c>
      <c r="K5" s="2">
        <f>K7+K8+K9+K10+K12</f>
        <v>0</v>
      </c>
      <c r="L5" s="4"/>
    </row>
    <row r="6" spans="1:12" x14ac:dyDescent="0.45">
      <c r="A6" s="19"/>
      <c r="B6" s="3"/>
      <c r="C6" s="20"/>
      <c r="D6" s="6"/>
      <c r="E6" s="1"/>
      <c r="F6" s="4"/>
      <c r="G6" s="5"/>
      <c r="H6" s="1"/>
      <c r="I6" s="4"/>
      <c r="J6" s="5"/>
      <c r="K6" s="1"/>
      <c r="L6" s="4"/>
    </row>
    <row r="7" spans="1:12" x14ac:dyDescent="0.45">
      <c r="A7" s="19" t="s">
        <v>3</v>
      </c>
      <c r="B7" s="3">
        <v>80</v>
      </c>
      <c r="C7" s="20" t="s">
        <v>9</v>
      </c>
      <c r="D7" s="6">
        <f>D3*($B$5/100) * ($B$7/100)</f>
        <v>1000</v>
      </c>
      <c r="E7" s="1">
        <v>1000</v>
      </c>
      <c r="F7" s="4">
        <f>E7/D5 *100</f>
        <v>80</v>
      </c>
      <c r="G7" s="5">
        <f>G3*($B$5/100) * ($B$7/100)</f>
        <v>1200</v>
      </c>
      <c r="H7" s="1"/>
      <c r="I7" s="4">
        <f>H7/G5 *100</f>
        <v>0</v>
      </c>
      <c r="J7" s="5">
        <f>J3*($B$5/100) * ($B$7/100)</f>
        <v>1000</v>
      </c>
      <c r="K7" s="1"/>
      <c r="L7" s="4">
        <f>K7/J5 *100</f>
        <v>0</v>
      </c>
    </row>
    <row r="8" spans="1:12" x14ac:dyDescent="0.45">
      <c r="A8" s="19" t="s">
        <v>5</v>
      </c>
      <c r="B8" s="3">
        <v>20</v>
      </c>
      <c r="C8" s="20" t="s">
        <v>9</v>
      </c>
      <c r="D8" s="6">
        <f>D3*($B$5/100) * ($B$8/100)</f>
        <v>250</v>
      </c>
      <c r="E8" s="1">
        <v>250</v>
      </c>
      <c r="F8" s="4">
        <f>D5/E8 * 100</f>
        <v>500</v>
      </c>
      <c r="G8" s="5">
        <f>G3*($B$5/100) * ($B$8/100)</f>
        <v>300</v>
      </c>
      <c r="H8" s="1"/>
      <c r="I8" s="4" t="e">
        <f>G5/H8 * 100</f>
        <v>#DIV/0!</v>
      </c>
      <c r="J8" s="5">
        <f>J3*($B$5/100) * ($B$8/100)</f>
        <v>250</v>
      </c>
      <c r="K8" s="1"/>
      <c r="L8" s="4" t="e">
        <f>J5/K8 * 100</f>
        <v>#DIV/0!</v>
      </c>
    </row>
    <row r="9" spans="1:12" x14ac:dyDescent="0.45">
      <c r="A9" s="19" t="s">
        <v>6</v>
      </c>
      <c r="B9" s="3">
        <v>1</v>
      </c>
      <c r="C9" s="20" t="s">
        <v>9</v>
      </c>
      <c r="D9" s="6">
        <f>D3 * ($B$5/100) * ($B$9/100)</f>
        <v>12.5</v>
      </c>
      <c r="E9" s="1">
        <v>34</v>
      </c>
      <c r="F9" s="4">
        <f>E9/D5*100</f>
        <v>2.7199999999999998</v>
      </c>
      <c r="G9" s="5">
        <f>G3 * ($B$5/100) * ($B$9/100)</f>
        <v>15</v>
      </c>
      <c r="H9" s="1"/>
      <c r="I9" s="4">
        <f>H9/G5*100</f>
        <v>0</v>
      </c>
      <c r="J9" s="5">
        <f>J3 * ($B$5/100) * ($B$9/100)</f>
        <v>12.5</v>
      </c>
      <c r="K9" s="1"/>
      <c r="L9" s="4">
        <f>K9/J5*100</f>
        <v>0</v>
      </c>
    </row>
    <row r="10" spans="1:12" x14ac:dyDescent="0.45">
      <c r="A10" s="19" t="s">
        <v>7</v>
      </c>
      <c r="B10" s="3">
        <v>1</v>
      </c>
      <c r="C10" s="20" t="s">
        <v>9</v>
      </c>
      <c r="D10" s="6">
        <f>D3 * ($B$5/100) * ($B$10/100)</f>
        <v>12.5</v>
      </c>
      <c r="E10" s="1">
        <v>34</v>
      </c>
      <c r="F10" s="4">
        <f>E10/D5*100</f>
        <v>2.7199999999999998</v>
      </c>
      <c r="G10" s="5">
        <f>G3 * ($B$5/100) * ($B$10/100)</f>
        <v>15</v>
      </c>
      <c r="H10" s="1"/>
      <c r="I10" s="4">
        <f>H10/G5*100</f>
        <v>0</v>
      </c>
      <c r="J10" s="5">
        <f>J3 * ($B$5/100) * ($B$10/100)</f>
        <v>12.5</v>
      </c>
      <c r="K10" s="1"/>
      <c r="L10" s="4">
        <f>K10/J5*100</f>
        <v>0</v>
      </c>
    </row>
    <row r="11" spans="1:12" x14ac:dyDescent="0.45">
      <c r="A11" s="19"/>
      <c r="B11" s="3"/>
      <c r="C11" s="20"/>
      <c r="D11" s="6"/>
      <c r="E11" s="1"/>
      <c r="F11" s="4"/>
      <c r="G11" s="5"/>
      <c r="H11" s="1"/>
      <c r="I11" s="4"/>
      <c r="J11" s="5"/>
      <c r="K11" s="1"/>
      <c r="L11" s="4"/>
    </row>
    <row r="12" spans="1:12" ht="14.65" thickBot="1" x14ac:dyDescent="0.5">
      <c r="A12" s="21" t="s">
        <v>0</v>
      </c>
      <c r="B12" s="22">
        <v>30</v>
      </c>
      <c r="C12" s="23" t="s">
        <v>9</v>
      </c>
      <c r="D12" s="17">
        <f>D3 * ($B$5/100) * ($B$12/100)</f>
        <v>375</v>
      </c>
      <c r="E12" s="13">
        <v>450</v>
      </c>
      <c r="F12" s="14">
        <f>E12/D5*100</f>
        <v>36</v>
      </c>
      <c r="G12" s="12">
        <f>G3 * ($B$5/100) * ($B$12/100)</f>
        <v>450</v>
      </c>
      <c r="H12" s="13"/>
      <c r="I12" s="14">
        <f>H12/G5*100</f>
        <v>0</v>
      </c>
      <c r="J12" s="12">
        <f>J3 * ($B$5/100) * ($B$12/100)</f>
        <v>375</v>
      </c>
      <c r="K12" s="13"/>
      <c r="L12" s="14">
        <f>K12/J5*100</f>
        <v>0</v>
      </c>
    </row>
    <row r="13" spans="1:12" x14ac:dyDescent="0.45">
      <c r="A13" s="18"/>
      <c r="B13" s="18"/>
      <c r="C13" s="43" t="s">
        <v>16</v>
      </c>
      <c r="D13" s="30" t="s">
        <v>22</v>
      </c>
      <c r="E13" s="30"/>
      <c r="F13" s="30"/>
      <c r="G13" s="30"/>
      <c r="H13" s="30"/>
      <c r="I13" s="30"/>
      <c r="J13" s="30"/>
      <c r="K13" s="30"/>
      <c r="L13" s="30"/>
    </row>
    <row r="14" spans="1:12" x14ac:dyDescent="0.45">
      <c r="A14" s="1"/>
      <c r="B14" s="1"/>
      <c r="C14" s="44"/>
      <c r="D14" s="31"/>
      <c r="E14" s="31"/>
      <c r="F14" s="31"/>
      <c r="G14" s="31"/>
      <c r="H14" s="31"/>
      <c r="I14" s="31"/>
      <c r="J14" s="31"/>
      <c r="K14" s="31"/>
      <c r="L14" s="31"/>
    </row>
    <row r="15" spans="1:12" x14ac:dyDescent="0.45">
      <c r="A15" s="1"/>
      <c r="B15" s="1"/>
      <c r="C15" s="44"/>
      <c r="D15" s="31"/>
      <c r="E15" s="31"/>
      <c r="F15" s="31"/>
      <c r="G15" s="31"/>
      <c r="H15" s="31"/>
      <c r="I15" s="31"/>
      <c r="J15" s="31"/>
      <c r="K15" s="31"/>
      <c r="L15" s="31"/>
    </row>
    <row r="16" spans="1:12" x14ac:dyDescent="0.45">
      <c r="A16" s="1"/>
      <c r="B16" s="1"/>
      <c r="C16" s="44"/>
      <c r="D16" s="31"/>
      <c r="E16" s="31"/>
      <c r="F16" s="31"/>
      <c r="G16" s="31"/>
      <c r="H16" s="31"/>
      <c r="I16" s="31"/>
      <c r="J16" s="31"/>
      <c r="K16" s="31"/>
      <c r="L16" s="31"/>
    </row>
    <row r="17" spans="1:12" x14ac:dyDescent="0.45">
      <c r="A17" s="1"/>
      <c r="B17" s="1"/>
      <c r="C17" s="44"/>
      <c r="D17" s="31"/>
      <c r="E17" s="31"/>
      <c r="F17" s="31"/>
      <c r="G17" s="31"/>
      <c r="H17" s="31"/>
      <c r="I17" s="31"/>
      <c r="J17" s="31"/>
      <c r="K17" s="31"/>
      <c r="L17" s="31"/>
    </row>
    <row r="18" spans="1:12" ht="14.65" thickBot="1" x14ac:dyDescent="0.5">
      <c r="D18" s="32" t="s">
        <v>18</v>
      </c>
      <c r="E18" s="32"/>
      <c r="F18" s="32"/>
      <c r="G18" s="32" t="s">
        <v>20</v>
      </c>
      <c r="H18" s="32"/>
      <c r="I18" s="32"/>
      <c r="J18" s="32" t="s">
        <v>21</v>
      </c>
      <c r="K18" s="32"/>
      <c r="L18" s="32"/>
    </row>
    <row r="19" spans="1:12" ht="14.65" thickBot="1" x14ac:dyDescent="0.5">
      <c r="D19" s="7" t="s">
        <v>11</v>
      </c>
      <c r="E19" s="8" t="s">
        <v>12</v>
      </c>
      <c r="F19" s="8" t="s">
        <v>13</v>
      </c>
      <c r="G19" s="8" t="s">
        <v>11</v>
      </c>
      <c r="H19" s="8" t="s">
        <v>12</v>
      </c>
      <c r="I19" s="8" t="s">
        <v>13</v>
      </c>
      <c r="J19" s="8" t="s">
        <v>11</v>
      </c>
      <c r="K19" s="8" t="s">
        <v>12</v>
      </c>
      <c r="L19" s="15" t="s">
        <v>13</v>
      </c>
    </row>
    <row r="20" spans="1:12" x14ac:dyDescent="0.45">
      <c r="D20" s="9">
        <v>2500</v>
      </c>
      <c r="E20" s="10"/>
      <c r="F20" s="11"/>
      <c r="G20" s="9">
        <v>2500</v>
      </c>
      <c r="H20" s="10"/>
      <c r="I20" s="11"/>
      <c r="J20" s="9">
        <v>2500</v>
      </c>
      <c r="K20" s="10"/>
      <c r="L20" s="11"/>
    </row>
    <row r="21" spans="1:12" x14ac:dyDescent="0.45">
      <c r="D21" s="5">
        <f>D20*$B$4/100</f>
        <v>1250</v>
      </c>
      <c r="E21" s="1"/>
      <c r="F21" s="4" t="e">
        <f>E21/E20 * 100</f>
        <v>#DIV/0!</v>
      </c>
      <c r="G21" s="5">
        <f>G20*$B$4/100</f>
        <v>1250</v>
      </c>
      <c r="H21" s="1"/>
      <c r="I21" s="4" t="e">
        <f>H21/H20 * 100</f>
        <v>#DIV/0!</v>
      </c>
      <c r="J21" s="5">
        <f>J20*$B$4/100</f>
        <v>1250</v>
      </c>
      <c r="K21" s="1"/>
      <c r="L21" s="4" t="e">
        <f>K21/K20 * 100</f>
        <v>#DIV/0!</v>
      </c>
    </row>
    <row r="22" spans="1:12" x14ac:dyDescent="0.45">
      <c r="D22" s="5">
        <f>D20*$B$4/100</f>
        <v>1250</v>
      </c>
      <c r="E22" s="2">
        <f>E24+E25+E26+E27+E29</f>
        <v>0</v>
      </c>
      <c r="F22" s="4"/>
      <c r="G22" s="5">
        <f>G20*$B$4/100</f>
        <v>1250</v>
      </c>
      <c r="H22" s="2">
        <f>H24+H25+H26+H27+H29</f>
        <v>0</v>
      </c>
      <c r="I22" s="4"/>
      <c r="J22" s="5">
        <f>J20*$B$4/100</f>
        <v>1250</v>
      </c>
      <c r="K22" s="2">
        <f>K24+K25+K26+K27+K29</f>
        <v>0</v>
      </c>
      <c r="L22" s="4"/>
    </row>
    <row r="23" spans="1:12" x14ac:dyDescent="0.45">
      <c r="D23" s="5"/>
      <c r="E23" s="1"/>
      <c r="F23" s="4"/>
      <c r="G23" s="5"/>
      <c r="H23" s="1"/>
      <c r="I23" s="4"/>
      <c r="J23" s="5"/>
      <c r="K23" s="1"/>
      <c r="L23" s="4"/>
    </row>
    <row r="24" spans="1:12" x14ac:dyDescent="0.45">
      <c r="D24" s="5">
        <f>D20*($B$5/100) * ($B$7/100)</f>
        <v>1000</v>
      </c>
      <c r="E24" s="1"/>
      <c r="F24" s="4">
        <f>E24/D22 *100</f>
        <v>0</v>
      </c>
      <c r="G24" s="5">
        <f>G20*($B$5/100) * ($B$7/100)</f>
        <v>1000</v>
      </c>
      <c r="H24" s="1"/>
      <c r="I24" s="4">
        <f>H24/G22 *100</f>
        <v>0</v>
      </c>
      <c r="J24" s="5">
        <f>J20*($B$5/100) * ($B$7/100)</f>
        <v>1000</v>
      </c>
      <c r="K24" s="1"/>
      <c r="L24" s="4">
        <f>K24/J22 *100</f>
        <v>0</v>
      </c>
    </row>
    <row r="25" spans="1:12" x14ac:dyDescent="0.45">
      <c r="D25" s="5">
        <f>D20*($B$5/100) * ($B$8/100)</f>
        <v>250</v>
      </c>
      <c r="E25" s="1"/>
      <c r="F25" s="4" t="e">
        <f>D22/E25 * 100</f>
        <v>#DIV/0!</v>
      </c>
      <c r="G25" s="5">
        <f>G20*($B$5/100) * ($B$8/100)</f>
        <v>250</v>
      </c>
      <c r="H25" s="1"/>
      <c r="I25" s="4" t="e">
        <f>G22/H25 * 100</f>
        <v>#DIV/0!</v>
      </c>
      <c r="J25" s="5">
        <f>J20*($B$5/100) * ($B$8/100)</f>
        <v>250</v>
      </c>
      <c r="K25" s="1"/>
      <c r="L25" s="4" t="e">
        <f>J22/K25 * 100</f>
        <v>#DIV/0!</v>
      </c>
    </row>
    <row r="26" spans="1:12" x14ac:dyDescent="0.45">
      <c r="D26" s="5">
        <f>D20 * ($B$5/100) * ($B$9/100)</f>
        <v>12.5</v>
      </c>
      <c r="E26" s="1"/>
      <c r="F26" s="4">
        <f>E26/D22*100</f>
        <v>0</v>
      </c>
      <c r="G26" s="5">
        <f>G20 * ($B$5/100) * ($B$9/100)</f>
        <v>12.5</v>
      </c>
      <c r="H26" s="1"/>
      <c r="I26" s="4">
        <f>H26/G22*100</f>
        <v>0</v>
      </c>
      <c r="J26" s="5">
        <f>J20 * ($B$5/100) * ($B$9/100)</f>
        <v>12.5</v>
      </c>
      <c r="K26" s="1"/>
      <c r="L26" s="4">
        <f>K26/J22*100</f>
        <v>0</v>
      </c>
    </row>
    <row r="27" spans="1:12" x14ac:dyDescent="0.45">
      <c r="D27" s="5">
        <f>D20 * ($B$5/100) * ($B$10/100)</f>
        <v>12.5</v>
      </c>
      <c r="E27" s="1"/>
      <c r="F27" s="4">
        <f>E27/D22*100</f>
        <v>0</v>
      </c>
      <c r="G27" s="5">
        <f>G20 * ($B$5/100) * ($B$10/100)</f>
        <v>12.5</v>
      </c>
      <c r="H27" s="1"/>
      <c r="I27" s="4">
        <f>H27/G22*100</f>
        <v>0</v>
      </c>
      <c r="J27" s="5">
        <f>J20 * ($B$5/100) * ($B$10/100)</f>
        <v>12.5</v>
      </c>
      <c r="K27" s="1"/>
      <c r="L27" s="4">
        <f>K27/J22*100</f>
        <v>0</v>
      </c>
    </row>
    <row r="28" spans="1:12" x14ac:dyDescent="0.45">
      <c r="D28" s="5"/>
      <c r="E28" s="1"/>
      <c r="F28" s="4"/>
      <c r="G28" s="5"/>
      <c r="H28" s="1"/>
      <c r="I28" s="4"/>
      <c r="J28" s="5"/>
      <c r="K28" s="1"/>
      <c r="L28" s="4"/>
    </row>
    <row r="29" spans="1:12" ht="14.65" thickBot="1" x14ac:dyDescent="0.5">
      <c r="D29" s="12">
        <f>D20 * ($B$5/100) * ($B$12/100)</f>
        <v>375</v>
      </c>
      <c r="E29" s="13"/>
      <c r="F29" s="14">
        <f>E29/D22*100</f>
        <v>0</v>
      </c>
      <c r="G29" s="12">
        <f>G20 * ($B$5/100) * ($B$12/100)</f>
        <v>375</v>
      </c>
      <c r="H29" s="13"/>
      <c r="I29" s="14">
        <f>H29/G22*100</f>
        <v>0</v>
      </c>
      <c r="J29" s="12">
        <f>J20 * ($B$5/100) * ($B$12/100)</f>
        <v>375</v>
      </c>
      <c r="K29" s="13"/>
      <c r="L29" s="14">
        <f>K29/J22*100</f>
        <v>0</v>
      </c>
    </row>
    <row r="30" spans="1:12" x14ac:dyDescent="0.45">
      <c r="D30" s="33"/>
      <c r="E30" s="30"/>
      <c r="F30" s="30"/>
      <c r="G30" s="30"/>
      <c r="H30" s="30"/>
      <c r="I30" s="30"/>
      <c r="J30" s="30"/>
      <c r="K30" s="30"/>
      <c r="L30" s="37"/>
    </row>
    <row r="31" spans="1:12" x14ac:dyDescent="0.45">
      <c r="D31" s="34"/>
      <c r="E31" s="31"/>
      <c r="F31" s="31"/>
      <c r="G31" s="31"/>
      <c r="H31" s="31"/>
      <c r="I31" s="31"/>
      <c r="J31" s="31"/>
      <c r="K31" s="31"/>
      <c r="L31" s="38"/>
    </row>
    <row r="32" spans="1:12" x14ac:dyDescent="0.45">
      <c r="D32" s="34"/>
      <c r="E32" s="31"/>
      <c r="F32" s="31"/>
      <c r="G32" s="31"/>
      <c r="H32" s="31"/>
      <c r="I32" s="31"/>
      <c r="J32" s="31"/>
      <c r="K32" s="31"/>
      <c r="L32" s="38"/>
    </row>
    <row r="33" spans="4:12" x14ac:dyDescent="0.45">
      <c r="D33" s="34"/>
      <c r="E33" s="31"/>
      <c r="F33" s="31"/>
      <c r="G33" s="31"/>
      <c r="H33" s="31"/>
      <c r="I33" s="31"/>
      <c r="J33" s="31"/>
      <c r="K33" s="31"/>
      <c r="L33" s="38"/>
    </row>
    <row r="34" spans="4:12" ht="14.65" thickBot="1" x14ac:dyDescent="0.5">
      <c r="D34" s="35"/>
      <c r="E34" s="36"/>
      <c r="F34" s="36"/>
      <c r="G34" s="36"/>
      <c r="H34" s="36"/>
      <c r="I34" s="36"/>
      <c r="J34" s="36"/>
      <c r="K34" s="36"/>
      <c r="L34" s="39"/>
    </row>
  </sheetData>
  <mergeCells count="14">
    <mergeCell ref="A2:C2"/>
    <mergeCell ref="D1:F1"/>
    <mergeCell ref="C13:C17"/>
    <mergeCell ref="D13:F17"/>
    <mergeCell ref="G1:I1"/>
    <mergeCell ref="G13:I17"/>
    <mergeCell ref="J1:L1"/>
    <mergeCell ref="J13:L17"/>
    <mergeCell ref="D18:F18"/>
    <mergeCell ref="D30:F34"/>
    <mergeCell ref="G18:I18"/>
    <mergeCell ref="G30:I34"/>
    <mergeCell ref="J18:L18"/>
    <mergeCell ref="J30:L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SandOnlyMix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Bryars</dc:creator>
  <cp:lastModifiedBy>Daniel Bryars</cp:lastModifiedBy>
  <dcterms:created xsi:type="dcterms:W3CDTF">2017-07-16T08:32:04Z</dcterms:created>
  <dcterms:modified xsi:type="dcterms:W3CDTF">2017-08-01T19:12:47Z</dcterms:modified>
</cp:coreProperties>
</file>