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dHouse\"/>
    </mc:Choice>
  </mc:AlternateContent>
  <xr:revisionPtr revIDLastSave="0" documentId="8_{4AB4C1D3-4947-4C54-8ADC-D2D6C877FDB9}" xr6:coauthVersionLast="36" xr6:coauthVersionMax="36" xr10:uidLastSave="{00000000-0000-0000-0000-000000000000}"/>
  <bookViews>
    <workbookView xWindow="0" yWindow="0" windowWidth="20630" windowHeight="10630" xr2:uid="{A29F0784-1940-4E33-B505-FB1E2A10DE3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1" l="1"/>
  <c r="O24" i="1"/>
  <c r="O25" i="1"/>
  <c r="O22" i="1"/>
  <c r="O27" i="1" s="1"/>
  <c r="O29" i="1" s="1"/>
  <c r="O30" i="1" s="1"/>
  <c r="N23" i="1"/>
  <c r="N24" i="1"/>
  <c r="N25" i="1"/>
  <c r="N22" i="1"/>
  <c r="N27" i="1" s="1"/>
  <c r="N29" i="1" s="1"/>
  <c r="N30" i="1" s="1"/>
  <c r="M23" i="1"/>
  <c r="M24" i="1"/>
  <c r="M25" i="1"/>
  <c r="M22" i="1"/>
  <c r="M27" i="1" s="1"/>
  <c r="M29" i="1" s="1"/>
  <c r="M30" i="1" s="1"/>
  <c r="L27" i="1"/>
  <c r="L29" i="1" s="1"/>
  <c r="L30" i="1" s="1"/>
  <c r="Q30" i="1" s="1"/>
  <c r="M9" i="1"/>
  <c r="M3" i="1"/>
  <c r="R9" i="1"/>
  <c r="J23" i="1"/>
  <c r="J24" i="1"/>
  <c r="J25" i="1"/>
  <c r="I23" i="1"/>
  <c r="I24" i="1"/>
  <c r="I25" i="1"/>
  <c r="J22" i="1"/>
  <c r="I22" i="1"/>
  <c r="E11" i="1"/>
  <c r="B6" i="1"/>
  <c r="B2" i="1"/>
  <c r="C6" i="1" l="1"/>
</calcChain>
</file>

<file path=xl/sharedStrings.xml><?xml version="1.0" encoding="utf-8"?>
<sst xmlns="http://schemas.openxmlformats.org/spreadsheetml/2006/main" count="23" uniqueCount="13">
  <si>
    <t>Base</t>
  </si>
  <si>
    <t>Height Min</t>
  </si>
  <si>
    <t>Height Max</t>
  </si>
  <si>
    <t>Config</t>
  </si>
  <si>
    <t>A</t>
  </si>
  <si>
    <t>B</t>
  </si>
  <si>
    <t>C</t>
  </si>
  <si>
    <t>D</t>
  </si>
  <si>
    <t>Bases</t>
  </si>
  <si>
    <t>Number Bases</t>
  </si>
  <si>
    <t>25s</t>
  </si>
  <si>
    <t>50s</t>
  </si>
  <si>
    <t>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</si>
</sst>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A447-2F0A-4854-A8F1-10019BCC95F9}">
  <dimension ref="B2:R30"/>
  <sheetViews>
    <sheetView tabSelected="1" workbookViewId="0">
      <selection activeCell="K13" sqref="K13"/>
    </sheetView>
  </sheetViews>
  <sheetFormatPr defaultRowHeight="14.5" x14ac:dyDescent="0.35"/>
  <cols>
    <col min="9" max="9" width="14.36328125" customWidth="1"/>
    <col min="10" max="10" width="11.81640625" customWidth="1"/>
    <col min="12" max="12" width="17.90625" customWidth="1"/>
  </cols>
  <sheetData>
    <row r="2" spans="2:18" x14ac:dyDescent="0.35">
      <c r="B2">
        <f>0.6*0.6</f>
        <v>0.36</v>
      </c>
    </row>
    <row r="3" spans="2:18" x14ac:dyDescent="0.35">
      <c r="L3">
        <v>13</v>
      </c>
      <c r="M3">
        <f>L3/0.6</f>
        <v>21.666666666666668</v>
      </c>
      <c r="N3">
        <v>23</v>
      </c>
    </row>
    <row r="4" spans="2:18" x14ac:dyDescent="0.35">
      <c r="B4">
        <v>12</v>
      </c>
    </row>
    <row r="5" spans="2:18" x14ac:dyDescent="0.35">
      <c r="B5">
        <v>6</v>
      </c>
      <c r="N5">
        <v>23</v>
      </c>
      <c r="O5">
        <v>0</v>
      </c>
      <c r="P5">
        <v>120</v>
      </c>
      <c r="Q5" t="s">
        <v>4</v>
      </c>
    </row>
    <row r="6" spans="2:18" x14ac:dyDescent="0.35">
      <c r="B6">
        <f>B4*B5</f>
        <v>72</v>
      </c>
      <c r="C6">
        <f>B6/B2</f>
        <v>200</v>
      </c>
      <c r="E6">
        <v>24</v>
      </c>
      <c r="F6">
        <v>9</v>
      </c>
      <c r="H6">
        <v>230</v>
      </c>
      <c r="N6">
        <v>23</v>
      </c>
      <c r="O6">
        <v>0.6</v>
      </c>
      <c r="P6">
        <v>130</v>
      </c>
      <c r="Q6" t="s">
        <v>4</v>
      </c>
    </row>
    <row r="7" spans="2:18" x14ac:dyDescent="0.35">
      <c r="H7">
        <v>300</v>
      </c>
      <c r="N7">
        <v>23</v>
      </c>
      <c r="O7">
        <v>1.2</v>
      </c>
      <c r="P7">
        <v>140</v>
      </c>
      <c r="Q7" t="s">
        <v>5</v>
      </c>
    </row>
    <row r="8" spans="2:18" x14ac:dyDescent="0.35">
      <c r="N8">
        <v>23</v>
      </c>
      <c r="O8">
        <v>1.8</v>
      </c>
      <c r="P8">
        <v>150</v>
      </c>
      <c r="Q8" t="s">
        <v>5</v>
      </c>
    </row>
    <row r="9" spans="2:18" x14ac:dyDescent="0.35">
      <c r="M9">
        <f>SUM(N7:N9)</f>
        <v>69</v>
      </c>
      <c r="N9">
        <v>23</v>
      </c>
      <c r="O9">
        <v>2.4</v>
      </c>
      <c r="P9">
        <v>160</v>
      </c>
      <c r="Q9" t="s">
        <v>5</v>
      </c>
      <c r="R9">
        <f>210-120</f>
        <v>90</v>
      </c>
    </row>
    <row r="10" spans="2:18" x14ac:dyDescent="0.35">
      <c r="N10">
        <v>23</v>
      </c>
      <c r="O10">
        <v>3</v>
      </c>
      <c r="P10">
        <v>170</v>
      </c>
      <c r="Q10" t="s">
        <v>6</v>
      </c>
    </row>
    <row r="11" spans="2:18" x14ac:dyDescent="0.35">
      <c r="D11">
        <v>120</v>
      </c>
      <c r="E11">
        <f>D11/24</f>
        <v>5</v>
      </c>
      <c r="N11">
        <v>23</v>
      </c>
      <c r="O11">
        <v>3.6</v>
      </c>
      <c r="P11">
        <v>180</v>
      </c>
      <c r="Q11" t="s">
        <v>6</v>
      </c>
    </row>
    <row r="12" spans="2:18" x14ac:dyDescent="0.35">
      <c r="N12">
        <v>23</v>
      </c>
      <c r="O12">
        <v>4.2</v>
      </c>
      <c r="P12">
        <v>190</v>
      </c>
      <c r="Q12" t="s">
        <v>7</v>
      </c>
    </row>
    <row r="13" spans="2:18" x14ac:dyDescent="0.35">
      <c r="N13">
        <v>23</v>
      </c>
      <c r="O13">
        <v>4.8</v>
      </c>
      <c r="P13">
        <v>200</v>
      </c>
      <c r="Q13" t="s">
        <v>7</v>
      </c>
    </row>
    <row r="14" spans="2:18" x14ac:dyDescent="0.35">
      <c r="N14">
        <v>23</v>
      </c>
      <c r="O14">
        <v>5.4</v>
      </c>
      <c r="P14">
        <v>210</v>
      </c>
      <c r="Q14" t="s">
        <v>7</v>
      </c>
    </row>
    <row r="20" spans="3:17" x14ac:dyDescent="0.35">
      <c r="L20">
        <v>71</v>
      </c>
      <c r="M20">
        <v>23.81</v>
      </c>
      <c r="N20">
        <v>30.34</v>
      </c>
      <c r="O20">
        <v>48.38</v>
      </c>
    </row>
    <row r="21" spans="3:17" x14ac:dyDescent="0.35">
      <c r="C21" t="s">
        <v>0</v>
      </c>
      <c r="D21">
        <v>35</v>
      </c>
      <c r="E21">
        <v>60</v>
      </c>
      <c r="F21">
        <v>25</v>
      </c>
      <c r="G21">
        <v>50</v>
      </c>
      <c r="H21">
        <v>100</v>
      </c>
      <c r="I21" t="s">
        <v>1</v>
      </c>
      <c r="J21" t="s">
        <v>2</v>
      </c>
      <c r="K21" t="s">
        <v>3</v>
      </c>
      <c r="L21" t="s">
        <v>9</v>
      </c>
      <c r="M21" t="s">
        <v>10</v>
      </c>
      <c r="N21" t="s">
        <v>11</v>
      </c>
      <c r="O21" t="s">
        <v>12</v>
      </c>
    </row>
    <row r="22" spans="3:17" x14ac:dyDescent="0.35">
      <c r="F22">
        <v>1</v>
      </c>
      <c r="G22">
        <v>1</v>
      </c>
      <c r="H22">
        <v>0</v>
      </c>
      <c r="I22">
        <f>H22*$H$21+G22*$G$21+F22*$F$21 + $D$21</f>
        <v>110</v>
      </c>
      <c r="J22">
        <f>H22*$H$21+G22*$G$21+F22*$F$21 + $E$21</f>
        <v>135</v>
      </c>
      <c r="K22" t="s">
        <v>4</v>
      </c>
      <c r="L22">
        <v>46</v>
      </c>
      <c r="M22">
        <f>L22*F22</f>
        <v>46</v>
      </c>
      <c r="N22">
        <f>L22*G22</f>
        <v>46</v>
      </c>
      <c r="O22">
        <f>L22*H22</f>
        <v>0</v>
      </c>
    </row>
    <row r="23" spans="3:17" x14ac:dyDescent="0.35">
      <c r="F23">
        <v>0</v>
      </c>
      <c r="G23">
        <v>0</v>
      </c>
      <c r="H23">
        <v>1</v>
      </c>
      <c r="I23">
        <f>H23*$H$21+G23*$G$21+F23*$F$21 + $D$21</f>
        <v>135</v>
      </c>
      <c r="J23">
        <f>H23*$H$21+G23*$G$21+F23*$F$21 + $E$21</f>
        <v>160</v>
      </c>
      <c r="K23" t="s">
        <v>5</v>
      </c>
      <c r="L23">
        <v>69</v>
      </c>
      <c r="M23">
        <f>L23*F23</f>
        <v>0</v>
      </c>
      <c r="N23">
        <f>L23*G23</f>
        <v>0</v>
      </c>
      <c r="O23">
        <f>L23*H23</f>
        <v>69</v>
      </c>
    </row>
    <row r="24" spans="3:17" x14ac:dyDescent="0.35">
      <c r="F24">
        <v>1</v>
      </c>
      <c r="G24">
        <v>0</v>
      </c>
      <c r="H24">
        <v>1</v>
      </c>
      <c r="I24">
        <f>H24*$H$21+G24*$G$21+F24*$F$21 + $D$21</f>
        <v>160</v>
      </c>
      <c r="J24">
        <f>H24*$H$21+G24*$G$21+F24*$F$21 + $E$21</f>
        <v>185</v>
      </c>
      <c r="K24" t="s">
        <v>6</v>
      </c>
      <c r="L24">
        <v>46</v>
      </c>
      <c r="M24">
        <f>L24*F24</f>
        <v>46</v>
      </c>
      <c r="N24">
        <f>L24*G24</f>
        <v>0</v>
      </c>
      <c r="O24">
        <f>L24*H24</f>
        <v>46</v>
      </c>
    </row>
    <row r="25" spans="3:17" x14ac:dyDescent="0.35">
      <c r="F25">
        <v>0</v>
      </c>
      <c r="G25">
        <v>1</v>
      </c>
      <c r="H25">
        <v>1</v>
      </c>
      <c r="I25">
        <f>H25*$H$21+G25*$G$21+F25*$F$21 + $D$21</f>
        <v>185</v>
      </c>
      <c r="J25">
        <f>H25*$H$21+G25*$G$21+F25*$F$21 + $E$21</f>
        <v>210</v>
      </c>
      <c r="K25" t="s">
        <v>7</v>
      </c>
      <c r="L25">
        <v>69</v>
      </c>
      <c r="M25">
        <f>L25*F25</f>
        <v>0</v>
      </c>
      <c r="N25">
        <f>L25*G25</f>
        <v>69</v>
      </c>
      <c r="O25">
        <f>L25*H25</f>
        <v>69</v>
      </c>
    </row>
    <row r="27" spans="3:17" x14ac:dyDescent="0.35">
      <c r="K27" t="s">
        <v>8</v>
      </c>
      <c r="L27">
        <f>SUM(L22:L25)</f>
        <v>230</v>
      </c>
      <c r="M27">
        <f>SUM(M22:M25)</f>
        <v>92</v>
      </c>
      <c r="N27">
        <f>SUM(N22:N25)</f>
        <v>115</v>
      </c>
      <c r="O27">
        <f>SUM(O22:O25)</f>
        <v>184</v>
      </c>
    </row>
    <row r="29" spans="3:17" x14ac:dyDescent="0.35">
      <c r="L29">
        <f>_xlfn.CEILING.MATH(L27/30)</f>
        <v>8</v>
      </c>
      <c r="M29">
        <f>_xlfn.CEILING.MATH(M27/30)</f>
        <v>4</v>
      </c>
      <c r="N29">
        <f>_xlfn.CEILING.MATH(N27/30)</f>
        <v>4</v>
      </c>
      <c r="O29">
        <f>_xlfn.CEILING.MATH(O27/30)</f>
        <v>7</v>
      </c>
    </row>
    <row r="30" spans="3:17" x14ac:dyDescent="0.35">
      <c r="L30">
        <f>L29*L20</f>
        <v>568</v>
      </c>
      <c r="M30">
        <f>M29*M20</f>
        <v>95.24</v>
      </c>
      <c r="N30">
        <f>N29*N20</f>
        <v>121.36</v>
      </c>
      <c r="O30">
        <f>O29*O20</f>
        <v>338.66</v>
      </c>
      <c r="Q30">
        <f>SUM(L30:O30)</f>
        <v>1123.26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2019-05-03T13:00:02Z</dcterms:created>
  <dcterms:modified xsi:type="dcterms:W3CDTF">2019-05-07T18:33:03Z</dcterms:modified>
</cp:coreProperties>
</file>