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hadHouse\Underfloor Heating\"/>
    </mc:Choice>
  </mc:AlternateContent>
  <bookViews>
    <workbookView xWindow="4095" yWindow="0" windowWidth="28800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N19" i="1"/>
  <c r="L15" i="1"/>
  <c r="E26" i="1" l="1"/>
  <c r="E25" i="1"/>
  <c r="E22" i="1"/>
  <c r="E23" i="1"/>
  <c r="E21" i="1"/>
  <c r="B22" i="1"/>
  <c r="B23" i="1"/>
  <c r="B21" i="1"/>
  <c r="A18" i="1"/>
  <c r="F5" i="1" l="1"/>
  <c r="E5" i="1"/>
  <c r="D5" i="1"/>
  <c r="C5" i="1"/>
  <c r="B3" i="1"/>
  <c r="B5" i="1" s="1"/>
  <c r="A5" i="1"/>
  <c r="C6" i="1" s="1"/>
  <c r="A8" i="1" l="1"/>
</calcChain>
</file>

<file path=xl/sharedStrings.xml><?xml version="1.0" encoding="utf-8"?>
<sst xmlns="http://schemas.openxmlformats.org/spreadsheetml/2006/main" count="23" uniqueCount="22">
  <si>
    <t>LGF</t>
  </si>
  <si>
    <t>GF</t>
  </si>
  <si>
    <t>Bed1, Bed2, Bed3, Hallway</t>
  </si>
  <si>
    <t>On suite, Utility, Main Bathroom, Hall way, Bed 4</t>
  </si>
  <si>
    <t>worshop</t>
  </si>
  <si>
    <t>Kitchen and Study</t>
  </si>
  <si>
    <t>Main Living Area</t>
  </si>
  <si>
    <t>Entrance, closet , toilet</t>
  </si>
  <si>
    <t>TOTAL</t>
  </si>
  <si>
    <t>seconds and co</t>
  </si>
  <si>
    <t>www.secondsandco.co.uk</t>
  </si>
  <si>
    <t>http://www.insulation4less.co.uk/Clearance/</t>
  </si>
  <si>
    <t>http://www.aandainsulationservices.com/index.php</t>
  </si>
  <si>
    <t>info@bmdinsulation.com</t>
  </si>
  <si>
    <t>m2</t>
  </si>
  <si>
    <t>Delivery</t>
  </si>
  <si>
    <t>per unit</t>
  </si>
  <si>
    <t>units</t>
  </si>
  <si>
    <t>thickness</t>
  </si>
  <si>
    <t>total</t>
  </si>
  <si>
    <t>inc VAT</t>
  </si>
  <si>
    <t>Screed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</si>
</sst>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/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M19" sqref="M19"/>
    </sheetView>
  </sheetViews>
  <sheetFormatPr defaultColWidth="16" defaultRowHeight="15" x14ac:dyDescent="0.25"/>
  <sheetData>
    <row r="1" spans="1:12" ht="15.75" thickBot="1" x14ac:dyDescent="0.3">
      <c r="A1" s="17" t="s">
        <v>0</v>
      </c>
      <c r="B1" s="18"/>
      <c r="C1" s="19"/>
      <c r="D1" s="17" t="s">
        <v>1</v>
      </c>
      <c r="E1" s="18"/>
      <c r="F1" s="19"/>
    </row>
    <row r="2" spans="1:12" s="1" customFormat="1" ht="45.75" thickBot="1" x14ac:dyDescent="0.3">
      <c r="A2" s="11" t="s">
        <v>2</v>
      </c>
      <c r="B2" s="12" t="s">
        <v>3</v>
      </c>
      <c r="C2" s="13" t="s">
        <v>4</v>
      </c>
      <c r="D2" s="14" t="s">
        <v>5</v>
      </c>
      <c r="E2" s="12" t="s">
        <v>6</v>
      </c>
      <c r="F2" s="13" t="s">
        <v>7</v>
      </c>
    </row>
    <row r="3" spans="1:12" x14ac:dyDescent="0.25">
      <c r="A3" s="3">
        <v>5.5750000000000002</v>
      </c>
      <c r="B3" s="4">
        <f>(6.36-2.4)</f>
        <v>3.9600000000000004</v>
      </c>
      <c r="C3" s="5">
        <v>3.5</v>
      </c>
      <c r="D3" s="3">
        <v>3.96</v>
      </c>
      <c r="E3" s="4">
        <v>5.85</v>
      </c>
      <c r="F3" s="5">
        <v>1.5</v>
      </c>
    </row>
    <row r="4" spans="1:12" x14ac:dyDescent="0.25">
      <c r="A4" s="6">
        <v>12.3</v>
      </c>
      <c r="B4" s="2">
        <v>12.3</v>
      </c>
      <c r="C4" s="7">
        <v>13.3</v>
      </c>
      <c r="D4" s="6">
        <v>12.3</v>
      </c>
      <c r="E4" s="2">
        <v>13.3</v>
      </c>
      <c r="F4" s="7">
        <v>6.7</v>
      </c>
    </row>
    <row r="5" spans="1:12" ht="15.75" thickBot="1" x14ac:dyDescent="0.3">
      <c r="A5" s="8">
        <f t="shared" ref="A5:F5" si="0">A3*A4</f>
        <v>68.572500000000005</v>
      </c>
      <c r="B5" s="9">
        <f t="shared" si="0"/>
        <v>48.708000000000006</v>
      </c>
      <c r="C5" s="10">
        <f t="shared" si="0"/>
        <v>46.550000000000004</v>
      </c>
      <c r="D5" s="8">
        <f t="shared" si="0"/>
        <v>48.708000000000006</v>
      </c>
      <c r="E5" s="9">
        <f t="shared" si="0"/>
        <v>77.804999999999993</v>
      </c>
      <c r="F5" s="10">
        <f t="shared" si="0"/>
        <v>10.050000000000001</v>
      </c>
    </row>
    <row r="6" spans="1:12" ht="15.75" thickBot="1" x14ac:dyDescent="0.3">
      <c r="C6">
        <f>SUM(A5:C5)</f>
        <v>163.83050000000003</v>
      </c>
    </row>
    <row r="7" spans="1:12" ht="15.75" thickBot="1" x14ac:dyDescent="0.3">
      <c r="A7" s="15" t="s">
        <v>8</v>
      </c>
    </row>
    <row r="8" spans="1:12" ht="15.75" thickBot="1" x14ac:dyDescent="0.3">
      <c r="A8" s="16">
        <f>SUM(A5:F5)</f>
        <v>300.39350000000002</v>
      </c>
    </row>
    <row r="11" spans="1:12" x14ac:dyDescent="0.25">
      <c r="A11" t="s">
        <v>9</v>
      </c>
      <c r="B11" t="s">
        <v>10</v>
      </c>
    </row>
    <row r="12" spans="1:12" x14ac:dyDescent="0.25">
      <c r="B12" t="s">
        <v>11</v>
      </c>
    </row>
    <row r="13" spans="1:12" x14ac:dyDescent="0.25">
      <c r="B13" t="s">
        <v>12</v>
      </c>
    </row>
    <row r="14" spans="1:12" x14ac:dyDescent="0.25">
      <c r="B14" t="s">
        <v>13</v>
      </c>
      <c r="J14" t="s">
        <v>21</v>
      </c>
    </row>
    <row r="15" spans="1:12" x14ac:dyDescent="0.25">
      <c r="J15">
        <v>260</v>
      </c>
      <c r="K15">
        <v>10</v>
      </c>
      <c r="L15">
        <f>J15*K15</f>
        <v>2600</v>
      </c>
    </row>
    <row r="16" spans="1:12" x14ac:dyDescent="0.25">
      <c r="A16">
        <v>2.4</v>
      </c>
    </row>
    <row r="17" spans="1:14" ht="15.75" thickBot="1" x14ac:dyDescent="0.3">
      <c r="A17">
        <v>1.2</v>
      </c>
      <c r="N17" s="22">
        <v>4022</v>
      </c>
    </row>
    <row r="18" spans="1:14" ht="15.75" thickBot="1" x14ac:dyDescent="0.3">
      <c r="A18">
        <f>A16*A17</f>
        <v>2.88</v>
      </c>
      <c r="N18" s="21">
        <v>1670</v>
      </c>
    </row>
    <row r="19" spans="1:14" x14ac:dyDescent="0.25">
      <c r="D19" s="20" t="s">
        <v>10</v>
      </c>
      <c r="E19" s="20"/>
      <c r="M19">
        <f>E26</f>
        <v>3539.4</v>
      </c>
      <c r="N19">
        <f>SUM(N17:N18)</f>
        <v>5692</v>
      </c>
    </row>
    <row r="20" spans="1:14" x14ac:dyDescent="0.25">
      <c r="A20" t="s">
        <v>14</v>
      </c>
      <c r="B20" t="s">
        <v>17</v>
      </c>
      <c r="C20" t="s">
        <v>18</v>
      </c>
      <c r="D20" t="s">
        <v>16</v>
      </c>
      <c r="E20" t="s">
        <v>19</v>
      </c>
    </row>
    <row r="21" spans="1:14" x14ac:dyDescent="0.25">
      <c r="A21">
        <v>70</v>
      </c>
      <c r="B21">
        <f>ROUNDUP(A21/$A$18,0)</f>
        <v>25</v>
      </c>
      <c r="C21">
        <v>20</v>
      </c>
      <c r="D21">
        <v>11.5</v>
      </c>
      <c r="E21">
        <f>B21*D21</f>
        <v>287.5</v>
      </c>
    </row>
    <row r="22" spans="1:14" x14ac:dyDescent="0.25">
      <c r="A22">
        <v>160</v>
      </c>
      <c r="B22">
        <f t="shared" ref="B22:B23" si="1">ROUNDUP(A22/$A$18,0)</f>
        <v>56</v>
      </c>
      <c r="C22">
        <v>100</v>
      </c>
      <c r="D22">
        <v>37</v>
      </c>
      <c r="E22">
        <f t="shared" ref="E22:E23" si="2">B22*D22</f>
        <v>2072</v>
      </c>
    </row>
    <row r="23" spans="1:14" x14ac:dyDescent="0.25">
      <c r="A23">
        <v>30</v>
      </c>
      <c r="B23">
        <f t="shared" si="1"/>
        <v>11</v>
      </c>
      <c r="C23">
        <v>140</v>
      </c>
      <c r="D23">
        <v>50</v>
      </c>
      <c r="E23">
        <f t="shared" si="2"/>
        <v>550</v>
      </c>
    </row>
    <row r="24" spans="1:14" x14ac:dyDescent="0.25">
      <c r="A24" t="s">
        <v>15</v>
      </c>
      <c r="E24">
        <v>40</v>
      </c>
    </row>
    <row r="25" spans="1:14" x14ac:dyDescent="0.25">
      <c r="E25">
        <f>SUM(E21:E24)</f>
        <v>2949.5</v>
      </c>
    </row>
    <row r="26" spans="1:14" x14ac:dyDescent="0.25">
      <c r="D26" t="s">
        <v>20</v>
      </c>
      <c r="E26">
        <f>E25*1.2</f>
        <v>3539.4</v>
      </c>
    </row>
  </sheetData>
  <mergeCells count="3">
    <mergeCell ref="A1:C1"/>
    <mergeCell ref="D1:F1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2018-04-30T11:55:31Z</dcterms:created>
  <dcterms:modified xsi:type="dcterms:W3CDTF">2018-08-01T10:48:46Z</dcterms:modified>
</cp:coreProperties>
</file>