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castro/Faculdade/Mestrado/1-ano/semestre-1/RVA/Projeto/VRTK-Furniture-Assembly/Documents/"/>
    </mc:Choice>
  </mc:AlternateContent>
  <xr:revisionPtr revIDLastSave="0" documentId="13_ncr:1_{010ADD1E-EBE1-1640-B72D-FA34B3485C62}" xr6:coauthVersionLast="47" xr6:coauthVersionMax="47" xr10:uidLastSave="{00000000-0000-0000-0000-000000000000}"/>
  <bookViews>
    <workbookView xWindow="0" yWindow="0" windowWidth="25600" windowHeight="16000" xr2:uid="{912E7241-D3F4-AB46-825B-DD7B8B756328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D36" i="1" l="1"/>
  <c r="D38" i="1"/>
  <c r="D39" i="1"/>
  <c r="D37" i="1"/>
  <c r="D35" i="1"/>
</calcChain>
</file>

<file path=xl/sharedStrings.xml><?xml version="1.0" encoding="utf-8"?>
<sst xmlns="http://schemas.openxmlformats.org/spreadsheetml/2006/main" count="84" uniqueCount="53">
  <si>
    <t xml:space="preserve">ITCorr </t>
  </si>
  <si>
    <t>1. How much were you able to control events?</t>
  </si>
  <si>
    <t>3. How natural did your interactions with the environment seem?</t>
  </si>
  <si>
    <t>4. How completely were all of your senses engaged?</t>
  </si>
  <si>
    <t>5. How much did the visual aspects of the environment involve you?</t>
  </si>
  <si>
    <t>6. How much did the auditory aspects of the environment involve you?</t>
  </si>
  <si>
    <t>8. How aware were you of events occurring in the real world around you?</t>
  </si>
  <si>
    <t>9. How aware were you of your display and control devices?</t>
  </si>
  <si>
    <t>10. How compelling was your sense of objects moving through space?</t>
  </si>
  <si>
    <t>15. How well could you identify sounds?</t>
  </si>
  <si>
    <t>16. How well could you localize sounds?</t>
  </si>
  <si>
    <t>19. How closely were you able to examine objects?</t>
  </si>
  <si>
    <t>20. How well could you examine objects from multiple viewpoints?</t>
  </si>
  <si>
    <t>21. How well could you move or manipulate objects in the virtual environment?</t>
  </si>
  <si>
    <t>23. How involved were you in the virtual environment experience?</t>
  </si>
  <si>
    <t>24. How distracting was the control mechanism?</t>
  </si>
  <si>
    <t>26. How quickly did you adjust to the virtual environment experience?</t>
  </si>
  <si>
    <t>2. How responsive was the environment to actions that you initiated (or performed)?</t>
  </si>
  <si>
    <t>7. How natural was the mechanism which controlled movement through the environment?</t>
  </si>
  <si>
    <t>11. How inconsistent or disconnected was the information coming from your various senses?</t>
  </si>
  <si>
    <t>12. How much did your experiences in the virtual environment seem consistent with your real-world experiences?</t>
  </si>
  <si>
    <t>13. Were you able to anticipate what would happen next in response to the actions that you performed?</t>
  </si>
  <si>
    <t>14. How completely were you able to actively survey or search the environment using vision?</t>
  </si>
  <si>
    <t>17. How well could you actively survey or search the virtual environment using touch?</t>
  </si>
  <si>
    <t>18. How compelling was your sense of moving around inside the virtual environment?</t>
  </si>
  <si>
    <t>22. To what degree did you feel confused or disoriented at the beginning of breaks or at the end of the experimental session?</t>
  </si>
  <si>
    <t>25. How much delay did you experience between your actions and expected outcomes?</t>
  </si>
  <si>
    <t>27. How proficient in moving and interacting with the virtual environment did you feel at the end of the experience?</t>
  </si>
  <si>
    <t>28. How much did the visual display quality interfere or distract you from performing assigned tasks or required activities?</t>
  </si>
  <si>
    <t>29. How much did the control devices interfere with the performance of assigned tasks or with other activities?</t>
  </si>
  <si>
    <t>30. How well could you concentrate on the assigned tasks or required activities rather than on the mechanisms used to perform those tasks or activities?</t>
  </si>
  <si>
    <t>31. Did you learn new techniques that enabled you to improve your performance?</t>
  </si>
  <si>
    <t>32. Were you involved in the experimental task to the extent that you lost track of time?</t>
  </si>
  <si>
    <t xml:space="preserve">Item Stems </t>
  </si>
  <si>
    <t>Score(1-8)</t>
  </si>
  <si>
    <t>Real Score</t>
  </si>
  <si>
    <t>-</t>
  </si>
  <si>
    <t>Presence Questionnaire</t>
  </si>
  <si>
    <t>CF</t>
  </si>
  <si>
    <t>SF</t>
  </si>
  <si>
    <t>DF</t>
  </si>
  <si>
    <t>RF</t>
  </si>
  <si>
    <t>RF,CF,SF</t>
  </si>
  <si>
    <t>RF,SF</t>
  </si>
  <si>
    <t>DF,CF</t>
  </si>
  <si>
    <t>RF,CF</t>
  </si>
  <si>
    <t>Factor(s)</t>
  </si>
  <si>
    <t xml:space="preserve"> </t>
  </si>
  <si>
    <t xml:space="preserve"> TOTAL SUM</t>
  </si>
  <si>
    <t>CF Total</t>
  </si>
  <si>
    <t>RF Total</t>
  </si>
  <si>
    <t>DF Total</t>
  </si>
  <si>
    <t>SF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</si>
</sst>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 Light"/>
      <family val="2"/>
      <scheme val="major"/>
    </font>
    <font>
      <b/>
      <sz val="12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right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152FE-8D98-0643-B41D-CEC7F8533EC0}">
  <dimension ref="A1:I39"/>
  <sheetViews>
    <sheetView tabSelected="1" topLeftCell="A5" zoomScale="81" zoomScaleNormal="81" workbookViewId="0">
      <selection activeCell="A39" sqref="A39"/>
    </sheetView>
  </sheetViews>
  <sheetFormatPr baseColWidth="10" defaultRowHeight="16" x14ac:dyDescent="0.2"/>
  <cols>
    <col min="1" max="1" width="94.83203125" style="4" bestFit="1" customWidth="1"/>
    <col min="2" max="2" width="7.1640625" style="9" customWidth="1"/>
    <col min="3" max="3" width="9.1640625" style="11" customWidth="1"/>
    <col min="4" max="4" width="9.33203125" style="11" customWidth="1"/>
    <col min="5" max="5" width="8" customWidth="1"/>
  </cols>
  <sheetData>
    <row r="1" spans="1:9" ht="25" x14ac:dyDescent="0.3">
      <c r="A1" s="2" t="s">
        <v>37</v>
      </c>
    </row>
    <row r="2" spans="1:9" ht="17" x14ac:dyDescent="0.2">
      <c r="A2" s="3" t="s">
        <v>33</v>
      </c>
      <c r="B2" s="10" t="s">
        <v>0</v>
      </c>
      <c r="C2" s="6" t="s">
        <v>34</v>
      </c>
      <c r="D2" s="6" t="s">
        <v>35</v>
      </c>
      <c r="E2" s="1" t="s">
        <v>46</v>
      </c>
    </row>
    <row r="3" spans="1:9" ht="17" x14ac:dyDescent="0.2">
      <c r="A3" s="4" t="s">
        <v>1</v>
      </c>
      <c r="B3" s="9">
        <v>0.43</v>
      </c>
      <c r="C3" s="11">
        <v>5</v>
      </c>
      <c r="D3" s="11">
        <f>B3*C3</f>
        <v>2.15</v>
      </c>
      <c r="E3" t="s">
        <v>38</v>
      </c>
    </row>
    <row r="4" spans="1:9" ht="17" x14ac:dyDescent="0.2">
      <c r="A4" s="4" t="s">
        <v>17</v>
      </c>
      <c r="B4" s="9">
        <v>0.56000000000000005</v>
      </c>
      <c r="C4" s="11">
        <v>7</v>
      </c>
      <c r="D4" s="11">
        <f t="shared" ref="D4:D34" si="0">B4*C4</f>
        <v>3.9200000000000004</v>
      </c>
      <c r="E4" t="s">
        <v>38</v>
      </c>
    </row>
    <row r="5" spans="1:9" ht="17" x14ac:dyDescent="0.2">
      <c r="A5" s="4" t="s">
        <v>2</v>
      </c>
      <c r="B5" s="9">
        <v>0.61</v>
      </c>
      <c r="C5" s="11">
        <v>5</v>
      </c>
      <c r="D5" s="11">
        <f t="shared" si="0"/>
        <v>3.05</v>
      </c>
      <c r="E5" t="s">
        <v>38</v>
      </c>
    </row>
    <row r="6" spans="1:9" ht="17" x14ac:dyDescent="0.2">
      <c r="A6" s="4" t="s">
        <v>3</v>
      </c>
      <c r="B6" s="9">
        <v>0.39</v>
      </c>
      <c r="C6" s="11">
        <v>2</v>
      </c>
      <c r="D6" s="11">
        <f t="shared" si="0"/>
        <v>0.78</v>
      </c>
      <c r="E6" t="s">
        <v>39</v>
      </c>
    </row>
    <row r="7" spans="1:9" ht="17" x14ac:dyDescent="0.2">
      <c r="A7" s="4" t="s">
        <v>4</v>
      </c>
      <c r="B7" s="9">
        <v>0.48</v>
      </c>
      <c r="C7" s="11">
        <v>5</v>
      </c>
      <c r="D7" s="11">
        <f t="shared" si="0"/>
        <v>2.4</v>
      </c>
      <c r="E7" t="s">
        <v>39</v>
      </c>
    </row>
    <row r="8" spans="1:9" ht="17" x14ac:dyDescent="0.2">
      <c r="A8" s="4" t="s">
        <v>5</v>
      </c>
      <c r="B8" s="9">
        <v>0.32</v>
      </c>
      <c r="C8" s="11">
        <v>1</v>
      </c>
      <c r="D8" s="11">
        <f t="shared" si="0"/>
        <v>0.32</v>
      </c>
      <c r="E8" t="s">
        <v>39</v>
      </c>
    </row>
    <row r="9" spans="1:9" ht="17" x14ac:dyDescent="0.2">
      <c r="A9" s="4" t="s">
        <v>18</v>
      </c>
      <c r="B9" s="9">
        <v>0.62</v>
      </c>
      <c r="C9" s="11">
        <v>7</v>
      </c>
      <c r="D9" s="11">
        <f t="shared" si="0"/>
        <v>4.34</v>
      </c>
      <c r="E9" t="s">
        <v>38</v>
      </c>
    </row>
    <row r="10" spans="1:9" ht="17" x14ac:dyDescent="0.2">
      <c r="A10" s="4" t="s">
        <v>6</v>
      </c>
      <c r="B10" s="9">
        <v>0.03</v>
      </c>
      <c r="C10" s="11">
        <v>4</v>
      </c>
      <c r="D10" s="11">
        <f t="shared" si="0"/>
        <v>0.12</v>
      </c>
      <c r="E10" t="s">
        <v>40</v>
      </c>
    </row>
    <row r="11" spans="1:9" ht="17" x14ac:dyDescent="0.2">
      <c r="A11" s="4" t="s">
        <v>7</v>
      </c>
      <c r="B11" s="9">
        <v>-0.14000000000000001</v>
      </c>
      <c r="C11" s="11">
        <v>4</v>
      </c>
      <c r="D11" s="11">
        <f t="shared" si="0"/>
        <v>-0.56000000000000005</v>
      </c>
      <c r="E11" t="s">
        <v>40</v>
      </c>
    </row>
    <row r="12" spans="1:9" ht="17" x14ac:dyDescent="0.2">
      <c r="A12" s="4" t="s">
        <v>8</v>
      </c>
      <c r="B12" s="9">
        <v>0.51</v>
      </c>
      <c r="C12" s="11">
        <v>6</v>
      </c>
      <c r="D12" s="11">
        <f t="shared" si="0"/>
        <v>3.06</v>
      </c>
      <c r="E12" t="s">
        <v>39</v>
      </c>
    </row>
    <row r="13" spans="1:9" ht="17" customHeight="1" x14ac:dyDescent="0.2">
      <c r="A13" s="4" t="s">
        <v>19</v>
      </c>
      <c r="B13" s="9">
        <v>0.33</v>
      </c>
      <c r="C13" s="11">
        <v>4</v>
      </c>
      <c r="D13" s="11">
        <f t="shared" si="0"/>
        <v>1.32</v>
      </c>
      <c r="E13" t="s">
        <v>41</v>
      </c>
    </row>
    <row r="14" spans="1:9" ht="17" customHeight="1" x14ac:dyDescent="0.2">
      <c r="A14" s="4" t="s">
        <v>20</v>
      </c>
      <c r="B14" s="9">
        <v>0.62</v>
      </c>
      <c r="C14" s="11">
        <v>4</v>
      </c>
      <c r="D14" s="11">
        <f t="shared" si="0"/>
        <v>2.48</v>
      </c>
      <c r="E14" t="s">
        <v>45</v>
      </c>
      <c r="I14" t="s">
        <v>47</v>
      </c>
    </row>
    <row r="15" spans="1:9" ht="17" customHeight="1" x14ac:dyDescent="0.2">
      <c r="A15" s="4" t="s">
        <v>21</v>
      </c>
      <c r="B15" s="9">
        <v>0.43</v>
      </c>
      <c r="C15" s="11">
        <v>6</v>
      </c>
      <c r="D15" s="11">
        <f t="shared" si="0"/>
        <v>2.58</v>
      </c>
      <c r="E15" t="s">
        <v>38</v>
      </c>
    </row>
    <row r="16" spans="1:9" ht="17" x14ac:dyDescent="0.2">
      <c r="A16" s="4" t="s">
        <v>22</v>
      </c>
      <c r="B16" s="9">
        <v>0.59</v>
      </c>
      <c r="C16" s="11">
        <v>8</v>
      </c>
      <c r="D16" s="11">
        <f t="shared" si="0"/>
        <v>4.72</v>
      </c>
      <c r="E16" t="s">
        <v>42</v>
      </c>
    </row>
    <row r="17" spans="1:5" ht="17" x14ac:dyDescent="0.2">
      <c r="A17" s="4" t="s">
        <v>9</v>
      </c>
      <c r="B17" s="9">
        <v>0.34</v>
      </c>
      <c r="C17" s="11">
        <v>1</v>
      </c>
      <c r="D17" s="11">
        <f t="shared" si="0"/>
        <v>0.34</v>
      </c>
      <c r="E17" t="s">
        <v>43</v>
      </c>
    </row>
    <row r="18" spans="1:5" ht="17" x14ac:dyDescent="0.2">
      <c r="A18" s="4" t="s">
        <v>10</v>
      </c>
      <c r="B18" s="9">
        <v>0.3</v>
      </c>
      <c r="C18" s="11">
        <v>1</v>
      </c>
      <c r="D18" s="11">
        <f t="shared" si="0"/>
        <v>0.3</v>
      </c>
      <c r="E18" t="s">
        <v>43</v>
      </c>
    </row>
    <row r="19" spans="1:5" ht="17" x14ac:dyDescent="0.2">
      <c r="A19" s="4" t="s">
        <v>23</v>
      </c>
      <c r="B19" s="9">
        <v>0.15</v>
      </c>
      <c r="C19" s="11">
        <v>7</v>
      </c>
      <c r="D19" s="11">
        <f t="shared" si="0"/>
        <v>1.05</v>
      </c>
      <c r="E19" t="s">
        <v>43</v>
      </c>
    </row>
    <row r="20" spans="1:5" ht="17" x14ac:dyDescent="0.2">
      <c r="A20" s="4" t="s">
        <v>24</v>
      </c>
      <c r="B20" s="9">
        <v>0.62</v>
      </c>
      <c r="C20" s="11">
        <v>3</v>
      </c>
      <c r="D20" s="11">
        <f t="shared" si="0"/>
        <v>1.8599999999999999</v>
      </c>
      <c r="E20" t="s">
        <v>39</v>
      </c>
    </row>
    <row r="21" spans="1:5" ht="17" x14ac:dyDescent="0.2">
      <c r="A21" s="4" t="s">
        <v>11</v>
      </c>
      <c r="B21" s="9">
        <v>0.55000000000000004</v>
      </c>
      <c r="C21" s="11">
        <v>8</v>
      </c>
      <c r="D21" s="11">
        <f t="shared" si="0"/>
        <v>4.4000000000000004</v>
      </c>
      <c r="E21" t="s">
        <v>39</v>
      </c>
    </row>
    <row r="22" spans="1:5" ht="17" x14ac:dyDescent="0.2">
      <c r="A22" s="4" t="s">
        <v>12</v>
      </c>
      <c r="B22" s="9">
        <v>0.49</v>
      </c>
      <c r="C22" s="11">
        <v>7</v>
      </c>
      <c r="D22" s="11">
        <f t="shared" si="0"/>
        <v>3.4299999999999997</v>
      </c>
      <c r="E22" t="s">
        <v>39</v>
      </c>
    </row>
    <row r="23" spans="1:5" ht="17" x14ac:dyDescent="0.2">
      <c r="A23" s="4" t="s">
        <v>13</v>
      </c>
      <c r="B23" s="9">
        <v>0.11</v>
      </c>
      <c r="C23" s="11">
        <v>5</v>
      </c>
      <c r="D23" s="11">
        <f t="shared" si="0"/>
        <v>0.55000000000000004</v>
      </c>
      <c r="E23" t="s">
        <v>38</v>
      </c>
    </row>
    <row r="24" spans="1:5" ht="34" x14ac:dyDescent="0.2">
      <c r="A24" s="4" t="s">
        <v>25</v>
      </c>
      <c r="B24" s="9">
        <v>-0.06</v>
      </c>
      <c r="C24" s="11">
        <v>1</v>
      </c>
      <c r="D24" s="11">
        <f t="shared" si="0"/>
        <v>-0.06</v>
      </c>
      <c r="E24" t="s">
        <v>41</v>
      </c>
    </row>
    <row r="25" spans="1:5" ht="17" x14ac:dyDescent="0.2">
      <c r="A25" s="4" t="s">
        <v>14</v>
      </c>
      <c r="B25" s="9">
        <v>0.52</v>
      </c>
      <c r="C25" s="11">
        <v>5</v>
      </c>
      <c r="D25" s="11">
        <f t="shared" si="0"/>
        <v>2.6</v>
      </c>
    </row>
    <row r="26" spans="1:5" ht="17" x14ac:dyDescent="0.2">
      <c r="A26" s="4" t="s">
        <v>15</v>
      </c>
      <c r="B26" s="9">
        <v>0.37</v>
      </c>
      <c r="C26" s="11">
        <v>4</v>
      </c>
      <c r="D26" s="11">
        <f t="shared" si="0"/>
        <v>1.48</v>
      </c>
      <c r="E26" t="s">
        <v>40</v>
      </c>
    </row>
    <row r="27" spans="1:5" ht="17" x14ac:dyDescent="0.2">
      <c r="A27" s="4" t="s">
        <v>26</v>
      </c>
      <c r="B27" s="9">
        <v>0.41</v>
      </c>
      <c r="C27" s="11">
        <v>6</v>
      </c>
      <c r="D27" s="11">
        <f t="shared" si="0"/>
        <v>2.46</v>
      </c>
      <c r="E27" t="s">
        <v>38</v>
      </c>
    </row>
    <row r="28" spans="1:5" ht="17" x14ac:dyDescent="0.2">
      <c r="A28" s="4" t="s">
        <v>16</v>
      </c>
      <c r="B28" s="9">
        <v>0.42</v>
      </c>
      <c r="C28" s="11">
        <v>4</v>
      </c>
      <c r="D28" s="11">
        <f t="shared" si="0"/>
        <v>1.68</v>
      </c>
      <c r="E28" t="s">
        <v>38</v>
      </c>
    </row>
    <row r="29" spans="1:5" ht="34" x14ac:dyDescent="0.2">
      <c r="A29" s="4" t="s">
        <v>27</v>
      </c>
      <c r="B29" s="9">
        <v>0.45</v>
      </c>
      <c r="C29" s="11">
        <v>5</v>
      </c>
      <c r="D29" s="11">
        <f t="shared" si="0"/>
        <v>2.25</v>
      </c>
      <c r="E29" t="s">
        <v>38</v>
      </c>
    </row>
    <row r="30" spans="1:5" ht="34" x14ac:dyDescent="0.2">
      <c r="A30" s="4" t="s">
        <v>28</v>
      </c>
      <c r="B30" s="9">
        <v>0.44</v>
      </c>
      <c r="C30" s="11">
        <v>2</v>
      </c>
      <c r="D30" s="11">
        <f t="shared" si="0"/>
        <v>0.88</v>
      </c>
      <c r="E30" t="s">
        <v>40</v>
      </c>
    </row>
    <row r="31" spans="1:5" ht="17" x14ac:dyDescent="0.2">
      <c r="A31" s="4" t="s">
        <v>29</v>
      </c>
      <c r="B31" s="9">
        <v>0.44</v>
      </c>
      <c r="C31" s="11">
        <v>2</v>
      </c>
      <c r="D31" s="11">
        <f t="shared" si="0"/>
        <v>0.88</v>
      </c>
      <c r="E31" t="s">
        <v>44</v>
      </c>
    </row>
    <row r="32" spans="1:5" ht="34" x14ac:dyDescent="0.2">
      <c r="A32" s="4" t="s">
        <v>30</v>
      </c>
      <c r="B32" s="9">
        <v>0.51</v>
      </c>
      <c r="C32" s="11">
        <v>5</v>
      </c>
      <c r="D32" s="11">
        <f t="shared" si="0"/>
        <v>2.5499999999999998</v>
      </c>
      <c r="E32" t="s">
        <v>40</v>
      </c>
    </row>
    <row r="33" spans="1:5" ht="17" x14ac:dyDescent="0.2">
      <c r="A33" s="4" t="s">
        <v>31</v>
      </c>
      <c r="B33" s="9">
        <v>0.33</v>
      </c>
      <c r="C33" s="11">
        <v>3</v>
      </c>
      <c r="D33" s="11">
        <f t="shared" si="0"/>
        <v>0.99</v>
      </c>
      <c r="E33" t="s">
        <v>38</v>
      </c>
    </row>
    <row r="34" spans="1:5" ht="17" x14ac:dyDescent="0.2">
      <c r="A34" s="4" t="s">
        <v>32</v>
      </c>
      <c r="B34" s="9">
        <v>0.41</v>
      </c>
      <c r="C34" s="11">
        <v>2</v>
      </c>
      <c r="D34" s="11">
        <f t="shared" si="0"/>
        <v>0.82</v>
      </c>
    </row>
    <row r="35" spans="1:5" ht="17" x14ac:dyDescent="0.2">
      <c r="A35" s="5" t="s">
        <v>48</v>
      </c>
      <c r="B35" s="8" t="s">
        <v>36</v>
      </c>
      <c r="C35" s="6" t="s">
        <v>36</v>
      </c>
      <c r="D35" s="6">
        <f>SUM(D3:D34)</f>
        <v>59.139999999999993</v>
      </c>
    </row>
    <row r="36" spans="1:5" ht="17" x14ac:dyDescent="0.2">
      <c r="A36" s="5" t="s">
        <v>49</v>
      </c>
      <c r="B36" s="8" t="s">
        <v>36</v>
      </c>
      <c r="C36" s="6" t="s">
        <v>36</v>
      </c>
      <c r="D36" s="6">
        <f>D3+D4+D5+D9+D14+D15+D16+D23+D27+D28+D29+D31+D33</f>
        <v>32.050000000000004</v>
      </c>
    </row>
    <row r="37" spans="1:5" ht="17" x14ac:dyDescent="0.2">
      <c r="A37" s="5" t="s">
        <v>50</v>
      </c>
      <c r="B37" s="8" t="s">
        <v>36</v>
      </c>
      <c r="C37" s="6" t="s">
        <v>36</v>
      </c>
      <c r="D37" s="6">
        <f>D13+D14+D16+D17+D18+D19+D24</f>
        <v>10.15</v>
      </c>
    </row>
    <row r="38" spans="1:5" ht="17" x14ac:dyDescent="0.2">
      <c r="A38" s="5" t="s">
        <v>51</v>
      </c>
      <c r="B38" s="8" t="s">
        <v>36</v>
      </c>
      <c r="C38" s="6" t="s">
        <v>36</v>
      </c>
      <c r="D38" s="6">
        <f>D10+D11+D26+D30+D31+D32</f>
        <v>5.35</v>
      </c>
    </row>
    <row r="39" spans="1:5" ht="17" x14ac:dyDescent="0.2">
      <c r="A39" s="7" t="s">
        <v>52</v>
      </c>
      <c r="B39" s="8" t="s">
        <v>36</v>
      </c>
      <c r="C39" s="6" t="s">
        <v>36</v>
      </c>
      <c r="D39" s="6">
        <f>D6+D7+D8+D12+D16+D17+D18+D19+D20+D21+D22</f>
        <v>22.66</v>
      </c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Utilizador do Microsoft Office</cp:lastModifiedBy>
  <dcterms:created xsi:type="dcterms:W3CDTF">2020-12-07T11:58:26Z</dcterms:created>
  <dcterms:modified xsi:type="dcterms:W3CDTF">2021-12-15T14:45:51Z</dcterms:modified>
</cp:coreProperties>
</file>