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chvat/Desktop/ECE 3 Robot/Callibration/"/>
    </mc:Choice>
  </mc:AlternateContent>
  <xr:revisionPtr revIDLastSave="0" documentId="13_ncr:1_{C8205C5E-D92F-824B-9F05-939C971D7BE2}" xr6:coauthVersionLast="47" xr6:coauthVersionMax="47" xr10:uidLastSave="{00000000-0000-0000-0000-000000000000}"/>
  <bookViews>
    <workbookView xWindow="380" yWindow="500" windowWidth="28040" windowHeight="16340" activeTab="3" xr2:uid="{2364EECD-9656-9943-8B8F-8172E039B3CE}"/>
  </bookViews>
  <sheets>
    <sheet name="Raw" sheetId="1" r:id="rId1"/>
    <sheet name="Min Subtracted" sheetId="2" r:id="rId2"/>
    <sheet name="Normalized" sheetId="3" r:id="rId3"/>
    <sheet name="Sensor Fusion" sheetId="4" r:id="rId4"/>
  </sheets>
  <definedNames>
    <definedName name="_xlchart.v1.0" hidden="1">'Sensor Fusion'!$K$1</definedName>
    <definedName name="_xlchart.v1.1" hidden="1">'Sensor Fusion'!$K$2:$K$26</definedName>
    <definedName name="_xlchart.v1.2" hidden="1">'Sensor Fusion'!$L$1</definedName>
    <definedName name="_xlchart.v1.3" hidden="1">'Sensor Fusion'!$L$2:$L$26</definedName>
    <definedName name="_xlchart.v1.4" hidden="1">'Sensor Fusion'!$M$1</definedName>
    <definedName name="_xlchart.v1.5" hidden="1">'Sensor Fusion'!$M$2:$M$26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" i="4"/>
  <c r="C3" i="3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I2" i="3"/>
  <c r="H2" i="3"/>
  <c r="G2" i="3"/>
  <c r="F2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C23" i="3"/>
  <c r="D23" i="3"/>
  <c r="E23" i="3"/>
  <c r="F23" i="3"/>
  <c r="G23" i="3"/>
  <c r="H23" i="3"/>
  <c r="I23" i="3"/>
  <c r="B23" i="3"/>
  <c r="C25" i="2"/>
  <c r="D25" i="2"/>
  <c r="E25" i="2"/>
  <c r="F25" i="2"/>
  <c r="G25" i="2"/>
  <c r="H25" i="2"/>
  <c r="I25" i="2"/>
  <c r="B25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I2" i="2"/>
  <c r="H2" i="2"/>
  <c r="G2" i="2"/>
  <c r="F2" i="2"/>
  <c r="E2" i="2"/>
  <c r="D2" i="2"/>
  <c r="C2" i="2"/>
  <c r="C24" i="2"/>
  <c r="D24" i="2"/>
  <c r="E24" i="2"/>
  <c r="F24" i="2"/>
  <c r="G24" i="2"/>
  <c r="H24" i="2"/>
  <c r="I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24" i="2"/>
</calcChain>
</file>

<file path=xl/sharedStrings.xml><?xml version="1.0" encoding="utf-8"?>
<sst xmlns="http://schemas.openxmlformats.org/spreadsheetml/2006/main" count="44" uniqueCount="15">
  <si>
    <t>ERROR</t>
  </si>
  <si>
    <t>S1</t>
  </si>
  <si>
    <t>S2</t>
  </si>
  <si>
    <t>S3</t>
  </si>
  <si>
    <t>S4</t>
  </si>
  <si>
    <t>S5</t>
  </si>
  <si>
    <t>S6</t>
  </si>
  <si>
    <t>S7</t>
  </si>
  <si>
    <t>S8</t>
  </si>
  <si>
    <t>Min</t>
  </si>
  <si>
    <t>Max</t>
  </si>
  <si>
    <t>(8-4-2-1)/4</t>
  </si>
  <si>
    <t>S1 is left side</t>
  </si>
  <si>
    <t>S8 is right side</t>
  </si>
  <si>
    <t>(15-14-12-10) /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</si>
</sst>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Raw!$B$2:$B$22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2500</c:v>
                </c:pt>
                <c:pt idx="2">
                  <c:v>1866</c:v>
                </c:pt>
                <c:pt idx="3">
                  <c:v>1076</c:v>
                </c:pt>
                <c:pt idx="4">
                  <c:v>826</c:v>
                </c:pt>
                <c:pt idx="5">
                  <c:v>850</c:v>
                </c:pt>
                <c:pt idx="6">
                  <c:v>849</c:v>
                </c:pt>
                <c:pt idx="7">
                  <c:v>850</c:v>
                </c:pt>
                <c:pt idx="8">
                  <c:v>849</c:v>
                </c:pt>
                <c:pt idx="9">
                  <c:v>840</c:v>
                </c:pt>
                <c:pt idx="10">
                  <c:v>850</c:v>
                </c:pt>
                <c:pt idx="11">
                  <c:v>849</c:v>
                </c:pt>
                <c:pt idx="12">
                  <c:v>850</c:v>
                </c:pt>
                <c:pt idx="13">
                  <c:v>849</c:v>
                </c:pt>
                <c:pt idx="14">
                  <c:v>850</c:v>
                </c:pt>
                <c:pt idx="15">
                  <c:v>850</c:v>
                </c:pt>
                <c:pt idx="16">
                  <c:v>850</c:v>
                </c:pt>
                <c:pt idx="17">
                  <c:v>850</c:v>
                </c:pt>
                <c:pt idx="18">
                  <c:v>826</c:v>
                </c:pt>
                <c:pt idx="19">
                  <c:v>827</c:v>
                </c:pt>
                <c:pt idx="20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6-6845-A88E-937FBE493B69}"/>
            </c:ext>
          </c:extLst>
        </c:ser>
        <c:ser>
          <c:idx val="1"/>
          <c:order val="1"/>
          <c:tx>
            <c:strRef>
              <c:f>Raw!$C$1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Raw!$C$2:$C$22</c:f>
              <c:numCache>
                <c:formatCode>General</c:formatCode>
                <c:ptCount val="21"/>
                <c:pt idx="0">
                  <c:v>686</c:v>
                </c:pt>
                <c:pt idx="1">
                  <c:v>851</c:v>
                </c:pt>
                <c:pt idx="2">
                  <c:v>1317</c:v>
                </c:pt>
                <c:pt idx="3">
                  <c:v>2500</c:v>
                </c:pt>
                <c:pt idx="4">
                  <c:v>2150</c:v>
                </c:pt>
                <c:pt idx="5">
                  <c:v>1132</c:v>
                </c:pt>
                <c:pt idx="6">
                  <c:v>732</c:v>
                </c:pt>
                <c:pt idx="7">
                  <c:v>686</c:v>
                </c:pt>
                <c:pt idx="8">
                  <c:v>709</c:v>
                </c:pt>
                <c:pt idx="9">
                  <c:v>709</c:v>
                </c:pt>
                <c:pt idx="10">
                  <c:v>709</c:v>
                </c:pt>
                <c:pt idx="11">
                  <c:v>704</c:v>
                </c:pt>
                <c:pt idx="12">
                  <c:v>709</c:v>
                </c:pt>
                <c:pt idx="13">
                  <c:v>709</c:v>
                </c:pt>
                <c:pt idx="14">
                  <c:v>709</c:v>
                </c:pt>
                <c:pt idx="15">
                  <c:v>686</c:v>
                </c:pt>
                <c:pt idx="16">
                  <c:v>686</c:v>
                </c:pt>
                <c:pt idx="17">
                  <c:v>709</c:v>
                </c:pt>
                <c:pt idx="18">
                  <c:v>686</c:v>
                </c:pt>
                <c:pt idx="19">
                  <c:v>686</c:v>
                </c:pt>
                <c:pt idx="20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6-6845-A88E-937FBE493B69}"/>
            </c:ext>
          </c:extLst>
        </c:ser>
        <c:ser>
          <c:idx val="2"/>
          <c:order val="2"/>
          <c:tx>
            <c:strRef>
              <c:f>Raw!$D$1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Raw!$D$2:$D$22</c:f>
              <c:numCache>
                <c:formatCode>General</c:formatCode>
                <c:ptCount val="21"/>
                <c:pt idx="0">
                  <c:v>663</c:v>
                </c:pt>
                <c:pt idx="1">
                  <c:v>676</c:v>
                </c:pt>
                <c:pt idx="2">
                  <c:v>640</c:v>
                </c:pt>
                <c:pt idx="3">
                  <c:v>704</c:v>
                </c:pt>
                <c:pt idx="4">
                  <c:v>1062</c:v>
                </c:pt>
                <c:pt idx="5">
                  <c:v>1918</c:v>
                </c:pt>
                <c:pt idx="6">
                  <c:v>2500</c:v>
                </c:pt>
                <c:pt idx="7">
                  <c:v>1653</c:v>
                </c:pt>
                <c:pt idx="8">
                  <c:v>896</c:v>
                </c:pt>
                <c:pt idx="9">
                  <c:v>686</c:v>
                </c:pt>
                <c:pt idx="10">
                  <c:v>681</c:v>
                </c:pt>
                <c:pt idx="11">
                  <c:v>663</c:v>
                </c:pt>
                <c:pt idx="12">
                  <c:v>663</c:v>
                </c:pt>
                <c:pt idx="13">
                  <c:v>663</c:v>
                </c:pt>
                <c:pt idx="14">
                  <c:v>663</c:v>
                </c:pt>
                <c:pt idx="15">
                  <c:v>663</c:v>
                </c:pt>
                <c:pt idx="16">
                  <c:v>663</c:v>
                </c:pt>
                <c:pt idx="17">
                  <c:v>663</c:v>
                </c:pt>
                <c:pt idx="18">
                  <c:v>663</c:v>
                </c:pt>
                <c:pt idx="19">
                  <c:v>663</c:v>
                </c:pt>
                <c:pt idx="20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6-6845-A88E-937FBE493B69}"/>
            </c:ext>
          </c:extLst>
        </c:ser>
        <c:ser>
          <c:idx val="3"/>
          <c:order val="3"/>
          <c:tx>
            <c:strRef>
              <c:f>Raw!$E$1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Raw!$E$2:$E$22</c:f>
              <c:numCache>
                <c:formatCode>General</c:formatCode>
                <c:ptCount val="21"/>
                <c:pt idx="0">
                  <c:v>733</c:v>
                </c:pt>
                <c:pt idx="1">
                  <c:v>733</c:v>
                </c:pt>
                <c:pt idx="2">
                  <c:v>733</c:v>
                </c:pt>
                <c:pt idx="3">
                  <c:v>733</c:v>
                </c:pt>
                <c:pt idx="4">
                  <c:v>709</c:v>
                </c:pt>
                <c:pt idx="5">
                  <c:v>709</c:v>
                </c:pt>
                <c:pt idx="6">
                  <c:v>897</c:v>
                </c:pt>
                <c:pt idx="7">
                  <c:v>1203</c:v>
                </c:pt>
                <c:pt idx="8">
                  <c:v>2411</c:v>
                </c:pt>
                <c:pt idx="9">
                  <c:v>2500</c:v>
                </c:pt>
                <c:pt idx="10">
                  <c:v>1226</c:v>
                </c:pt>
                <c:pt idx="11">
                  <c:v>778</c:v>
                </c:pt>
                <c:pt idx="12">
                  <c:v>709</c:v>
                </c:pt>
                <c:pt idx="13">
                  <c:v>732</c:v>
                </c:pt>
                <c:pt idx="14">
                  <c:v>733</c:v>
                </c:pt>
                <c:pt idx="15">
                  <c:v>733</c:v>
                </c:pt>
                <c:pt idx="16">
                  <c:v>732</c:v>
                </c:pt>
                <c:pt idx="17">
                  <c:v>733</c:v>
                </c:pt>
                <c:pt idx="18">
                  <c:v>733</c:v>
                </c:pt>
                <c:pt idx="19">
                  <c:v>709</c:v>
                </c:pt>
                <c:pt idx="20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6-6845-A88E-937FBE493B69}"/>
            </c:ext>
          </c:extLst>
        </c:ser>
        <c:ser>
          <c:idx val="4"/>
          <c:order val="4"/>
          <c:tx>
            <c:strRef>
              <c:f>Raw!$F$1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Raw!$F$2:$F$22</c:f>
              <c:numCache>
                <c:formatCode>General</c:formatCode>
                <c:ptCount val="21"/>
                <c:pt idx="0">
                  <c:v>709</c:v>
                </c:pt>
                <c:pt idx="1">
                  <c:v>710</c:v>
                </c:pt>
                <c:pt idx="2">
                  <c:v>709</c:v>
                </c:pt>
                <c:pt idx="3">
                  <c:v>709</c:v>
                </c:pt>
                <c:pt idx="4">
                  <c:v>709</c:v>
                </c:pt>
                <c:pt idx="5">
                  <c:v>709</c:v>
                </c:pt>
                <c:pt idx="6">
                  <c:v>709</c:v>
                </c:pt>
                <c:pt idx="7">
                  <c:v>686</c:v>
                </c:pt>
                <c:pt idx="8">
                  <c:v>709</c:v>
                </c:pt>
                <c:pt idx="9">
                  <c:v>897</c:v>
                </c:pt>
                <c:pt idx="10">
                  <c:v>1619</c:v>
                </c:pt>
                <c:pt idx="11">
                  <c:v>2500</c:v>
                </c:pt>
                <c:pt idx="12">
                  <c:v>1558</c:v>
                </c:pt>
                <c:pt idx="13">
                  <c:v>892</c:v>
                </c:pt>
                <c:pt idx="14">
                  <c:v>704</c:v>
                </c:pt>
                <c:pt idx="15">
                  <c:v>709</c:v>
                </c:pt>
                <c:pt idx="16">
                  <c:v>709</c:v>
                </c:pt>
                <c:pt idx="17">
                  <c:v>709</c:v>
                </c:pt>
                <c:pt idx="18">
                  <c:v>709</c:v>
                </c:pt>
                <c:pt idx="19">
                  <c:v>709</c:v>
                </c:pt>
                <c:pt idx="20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6-6845-A88E-937FBE493B69}"/>
            </c:ext>
          </c:extLst>
        </c:ser>
        <c:ser>
          <c:idx val="5"/>
          <c:order val="5"/>
          <c:tx>
            <c:strRef>
              <c:f>Raw!$G$1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Raw!$G$2:$G$22</c:f>
              <c:numCache>
                <c:formatCode>General</c:formatCode>
                <c:ptCount val="21"/>
                <c:pt idx="0">
                  <c:v>686</c:v>
                </c:pt>
                <c:pt idx="1">
                  <c:v>686</c:v>
                </c:pt>
                <c:pt idx="2">
                  <c:v>686</c:v>
                </c:pt>
                <c:pt idx="3">
                  <c:v>686</c:v>
                </c:pt>
                <c:pt idx="4">
                  <c:v>686</c:v>
                </c:pt>
                <c:pt idx="5">
                  <c:v>686</c:v>
                </c:pt>
                <c:pt idx="6">
                  <c:v>686</c:v>
                </c:pt>
                <c:pt idx="7">
                  <c:v>700</c:v>
                </c:pt>
                <c:pt idx="8">
                  <c:v>699</c:v>
                </c:pt>
                <c:pt idx="9">
                  <c:v>709</c:v>
                </c:pt>
                <c:pt idx="10">
                  <c:v>663</c:v>
                </c:pt>
                <c:pt idx="11">
                  <c:v>798</c:v>
                </c:pt>
                <c:pt idx="12">
                  <c:v>1203</c:v>
                </c:pt>
                <c:pt idx="13">
                  <c:v>2500</c:v>
                </c:pt>
                <c:pt idx="14">
                  <c:v>2500</c:v>
                </c:pt>
                <c:pt idx="15">
                  <c:v>1297</c:v>
                </c:pt>
                <c:pt idx="16">
                  <c:v>803</c:v>
                </c:pt>
                <c:pt idx="17">
                  <c:v>686</c:v>
                </c:pt>
                <c:pt idx="18">
                  <c:v>709</c:v>
                </c:pt>
                <c:pt idx="19">
                  <c:v>686</c:v>
                </c:pt>
                <c:pt idx="20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6-6845-A88E-937FBE493B69}"/>
            </c:ext>
          </c:extLst>
        </c:ser>
        <c:ser>
          <c:idx val="6"/>
          <c:order val="6"/>
          <c:tx>
            <c:strRef>
              <c:f>Raw!$H$1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Raw!$H$2:$H$22</c:f>
              <c:numCache>
                <c:formatCode>General</c:formatCode>
                <c:ptCount val="21"/>
                <c:pt idx="0">
                  <c:v>757</c:v>
                </c:pt>
                <c:pt idx="1">
                  <c:v>766</c:v>
                </c:pt>
                <c:pt idx="2">
                  <c:v>761</c:v>
                </c:pt>
                <c:pt idx="3">
                  <c:v>779</c:v>
                </c:pt>
                <c:pt idx="4">
                  <c:v>779</c:v>
                </c:pt>
                <c:pt idx="5">
                  <c:v>779</c:v>
                </c:pt>
                <c:pt idx="6">
                  <c:v>779</c:v>
                </c:pt>
                <c:pt idx="7">
                  <c:v>779</c:v>
                </c:pt>
                <c:pt idx="8">
                  <c:v>779</c:v>
                </c:pt>
                <c:pt idx="9">
                  <c:v>779</c:v>
                </c:pt>
                <c:pt idx="10">
                  <c:v>779</c:v>
                </c:pt>
                <c:pt idx="11">
                  <c:v>778</c:v>
                </c:pt>
                <c:pt idx="12">
                  <c:v>756</c:v>
                </c:pt>
                <c:pt idx="13">
                  <c:v>779</c:v>
                </c:pt>
                <c:pt idx="14">
                  <c:v>1062</c:v>
                </c:pt>
                <c:pt idx="15">
                  <c:v>1638</c:v>
                </c:pt>
                <c:pt idx="16">
                  <c:v>2500</c:v>
                </c:pt>
                <c:pt idx="17">
                  <c:v>2009</c:v>
                </c:pt>
                <c:pt idx="18">
                  <c:v>1156</c:v>
                </c:pt>
                <c:pt idx="19">
                  <c:v>780</c:v>
                </c:pt>
                <c:pt idx="20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C6-6845-A88E-937FBE493B69}"/>
            </c:ext>
          </c:extLst>
        </c:ser>
        <c:ser>
          <c:idx val="7"/>
          <c:order val="7"/>
          <c:tx>
            <c:strRef>
              <c:f>Raw!$I$1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Raw!$I$2:$I$22</c:f>
              <c:numCache>
                <c:formatCode>General</c:formatCode>
                <c:ptCount val="21"/>
                <c:pt idx="0">
                  <c:v>663</c:v>
                </c:pt>
                <c:pt idx="1">
                  <c:v>663</c:v>
                </c:pt>
                <c:pt idx="2">
                  <c:v>663</c:v>
                </c:pt>
                <c:pt idx="3">
                  <c:v>663</c:v>
                </c:pt>
                <c:pt idx="4">
                  <c:v>663</c:v>
                </c:pt>
                <c:pt idx="5">
                  <c:v>663</c:v>
                </c:pt>
                <c:pt idx="6">
                  <c:v>663</c:v>
                </c:pt>
                <c:pt idx="7">
                  <c:v>667</c:v>
                </c:pt>
                <c:pt idx="8">
                  <c:v>663</c:v>
                </c:pt>
                <c:pt idx="9">
                  <c:v>686</c:v>
                </c:pt>
                <c:pt idx="10">
                  <c:v>686</c:v>
                </c:pt>
                <c:pt idx="11">
                  <c:v>686</c:v>
                </c:pt>
                <c:pt idx="12">
                  <c:v>686</c:v>
                </c:pt>
                <c:pt idx="13">
                  <c:v>686</c:v>
                </c:pt>
                <c:pt idx="14">
                  <c:v>686</c:v>
                </c:pt>
                <c:pt idx="15">
                  <c:v>663</c:v>
                </c:pt>
                <c:pt idx="16">
                  <c:v>756</c:v>
                </c:pt>
                <c:pt idx="17">
                  <c:v>1086</c:v>
                </c:pt>
                <c:pt idx="18">
                  <c:v>1842</c:v>
                </c:pt>
                <c:pt idx="19">
                  <c:v>1963</c:v>
                </c:pt>
                <c:pt idx="2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C6-6845-A88E-937FBE49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53616"/>
        <c:axId val="401155328"/>
      </c:lineChart>
      <c:catAx>
        <c:axId val="401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55328"/>
        <c:crosses val="autoZero"/>
        <c:auto val="1"/>
        <c:lblAlgn val="ctr"/>
        <c:lblOffset val="100"/>
        <c:noMultiLvlLbl val="0"/>
      </c:catAx>
      <c:valAx>
        <c:axId val="401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Normalized!$B$2:$B$22</c:f>
              <c:numCache>
                <c:formatCode>General</c:formatCode>
                <c:ptCount val="21"/>
                <c:pt idx="0">
                  <c:v>701.91158900836331</c:v>
                </c:pt>
                <c:pt idx="1">
                  <c:v>1000</c:v>
                </c:pt>
                <c:pt idx="2">
                  <c:v>621.26642771804063</c:v>
                </c:pt>
                <c:pt idx="3">
                  <c:v>149.34289127837516</c:v>
                </c:pt>
                <c:pt idx="4">
                  <c:v>0</c:v>
                </c:pt>
                <c:pt idx="5">
                  <c:v>14.336917562724015</c:v>
                </c:pt>
                <c:pt idx="6">
                  <c:v>13.739545997610513</c:v>
                </c:pt>
                <c:pt idx="7">
                  <c:v>14.336917562724015</c:v>
                </c:pt>
                <c:pt idx="8">
                  <c:v>13.739545997610513</c:v>
                </c:pt>
                <c:pt idx="9">
                  <c:v>8.3632019115890088</c:v>
                </c:pt>
                <c:pt idx="10">
                  <c:v>14.336917562724015</c:v>
                </c:pt>
                <c:pt idx="11">
                  <c:v>13.739545997610513</c:v>
                </c:pt>
                <c:pt idx="12">
                  <c:v>14.336917562724015</c:v>
                </c:pt>
                <c:pt idx="13">
                  <c:v>13.739545997610513</c:v>
                </c:pt>
                <c:pt idx="14">
                  <c:v>14.336917562724015</c:v>
                </c:pt>
                <c:pt idx="15">
                  <c:v>14.336917562724015</c:v>
                </c:pt>
                <c:pt idx="16">
                  <c:v>14.336917562724015</c:v>
                </c:pt>
                <c:pt idx="17">
                  <c:v>14.336917562724015</c:v>
                </c:pt>
                <c:pt idx="18">
                  <c:v>0</c:v>
                </c:pt>
                <c:pt idx="19">
                  <c:v>0.59737156511350054</c:v>
                </c:pt>
                <c:pt idx="20">
                  <c:v>0.59737156511350054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6-A445-B843-BBC339C8B95A}"/>
            </c:ext>
          </c:extLst>
        </c:ser>
        <c:ser>
          <c:idx val="1"/>
          <c:order val="1"/>
          <c:tx>
            <c:strRef>
              <c:f>Normalized!$C$1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Normalized!$C$2:$C$22</c:f>
              <c:numCache>
                <c:formatCode>General</c:formatCode>
                <c:ptCount val="21"/>
                <c:pt idx="0">
                  <c:v>0</c:v>
                </c:pt>
                <c:pt idx="1">
                  <c:v>90.959206174200659</c:v>
                </c:pt>
                <c:pt idx="2">
                  <c:v>347.85005512679163</c:v>
                </c:pt>
                <c:pt idx="3">
                  <c:v>1000</c:v>
                </c:pt>
                <c:pt idx="4">
                  <c:v>807.05622932745314</c:v>
                </c:pt>
                <c:pt idx="5">
                  <c:v>245.86549062844543</c:v>
                </c:pt>
                <c:pt idx="6">
                  <c:v>25.358324145534727</c:v>
                </c:pt>
                <c:pt idx="7">
                  <c:v>0</c:v>
                </c:pt>
                <c:pt idx="8">
                  <c:v>12.679162072767364</c:v>
                </c:pt>
                <c:pt idx="9">
                  <c:v>12.679162072767364</c:v>
                </c:pt>
                <c:pt idx="10">
                  <c:v>12.679162072767364</c:v>
                </c:pt>
                <c:pt idx="11">
                  <c:v>9.9228224917309813</c:v>
                </c:pt>
                <c:pt idx="12">
                  <c:v>12.679162072767364</c:v>
                </c:pt>
                <c:pt idx="13">
                  <c:v>12.679162072767364</c:v>
                </c:pt>
                <c:pt idx="14">
                  <c:v>12.679162072767364</c:v>
                </c:pt>
                <c:pt idx="15">
                  <c:v>0</c:v>
                </c:pt>
                <c:pt idx="16">
                  <c:v>0</c:v>
                </c:pt>
                <c:pt idx="17">
                  <c:v>12.679162072767364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6-A445-B843-BBC339C8B95A}"/>
            </c:ext>
          </c:extLst>
        </c:ser>
        <c:ser>
          <c:idx val="2"/>
          <c:order val="2"/>
          <c:tx>
            <c:strRef>
              <c:f>Normalized!$D$1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Normalized!$D$2:$D$22</c:f>
              <c:numCache>
                <c:formatCode>General</c:formatCode>
                <c:ptCount val="21"/>
                <c:pt idx="0">
                  <c:v>12.365591397849462</c:v>
                </c:pt>
                <c:pt idx="1">
                  <c:v>19.35483870967742</c:v>
                </c:pt>
                <c:pt idx="2">
                  <c:v>0</c:v>
                </c:pt>
                <c:pt idx="3">
                  <c:v>34.408602150537632</c:v>
                </c:pt>
                <c:pt idx="4">
                  <c:v>226.88172043010752</c:v>
                </c:pt>
                <c:pt idx="5">
                  <c:v>687.09677419354841</c:v>
                </c:pt>
                <c:pt idx="6">
                  <c:v>1000</c:v>
                </c:pt>
                <c:pt idx="7">
                  <c:v>544.6236559139785</c:v>
                </c:pt>
                <c:pt idx="8">
                  <c:v>137.63440860215053</c:v>
                </c:pt>
                <c:pt idx="9">
                  <c:v>24.731182795698924</c:v>
                </c:pt>
                <c:pt idx="10">
                  <c:v>22.043010752688172</c:v>
                </c:pt>
                <c:pt idx="11">
                  <c:v>12.365591397849462</c:v>
                </c:pt>
                <c:pt idx="12">
                  <c:v>12.365591397849462</c:v>
                </c:pt>
                <c:pt idx="13">
                  <c:v>12.365591397849462</c:v>
                </c:pt>
                <c:pt idx="14">
                  <c:v>12.365591397849462</c:v>
                </c:pt>
                <c:pt idx="15">
                  <c:v>12.365591397849462</c:v>
                </c:pt>
                <c:pt idx="16">
                  <c:v>12.365591397849462</c:v>
                </c:pt>
                <c:pt idx="17">
                  <c:v>12.365591397849462</c:v>
                </c:pt>
                <c:pt idx="18">
                  <c:v>12.365591397849462</c:v>
                </c:pt>
                <c:pt idx="19">
                  <c:v>12.365591397849462</c:v>
                </c:pt>
                <c:pt idx="20">
                  <c:v>12.365591397849462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6-A445-B843-BBC339C8B95A}"/>
            </c:ext>
          </c:extLst>
        </c:ser>
        <c:ser>
          <c:idx val="3"/>
          <c:order val="3"/>
          <c:tx>
            <c:strRef>
              <c:f>Normalized!$E$1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Normalized!$E$2:$E$22</c:f>
              <c:numCache>
                <c:formatCode>General</c:formatCode>
                <c:ptCount val="21"/>
                <c:pt idx="0">
                  <c:v>13.40033500837521</c:v>
                </c:pt>
                <c:pt idx="1">
                  <c:v>13.40033500837521</c:v>
                </c:pt>
                <c:pt idx="2">
                  <c:v>13.40033500837521</c:v>
                </c:pt>
                <c:pt idx="3">
                  <c:v>13.40033500837521</c:v>
                </c:pt>
                <c:pt idx="4">
                  <c:v>0</c:v>
                </c:pt>
                <c:pt idx="5">
                  <c:v>0</c:v>
                </c:pt>
                <c:pt idx="6">
                  <c:v>104.96929089893914</c:v>
                </c:pt>
                <c:pt idx="7">
                  <c:v>275.82356225572306</c:v>
                </c:pt>
                <c:pt idx="8">
                  <c:v>950.30709101060859</c:v>
                </c:pt>
                <c:pt idx="9">
                  <c:v>1000</c:v>
                </c:pt>
                <c:pt idx="10">
                  <c:v>288.66554997208266</c:v>
                </c:pt>
                <c:pt idx="11">
                  <c:v>38.525963149078727</c:v>
                </c:pt>
                <c:pt idx="12">
                  <c:v>0</c:v>
                </c:pt>
                <c:pt idx="13">
                  <c:v>12.841987716359576</c:v>
                </c:pt>
                <c:pt idx="14">
                  <c:v>13.40033500837521</c:v>
                </c:pt>
                <c:pt idx="15">
                  <c:v>13.40033500837521</c:v>
                </c:pt>
                <c:pt idx="16">
                  <c:v>12.841987716359576</c:v>
                </c:pt>
                <c:pt idx="17">
                  <c:v>13.40033500837521</c:v>
                </c:pt>
                <c:pt idx="18">
                  <c:v>13.40033500837521</c:v>
                </c:pt>
                <c:pt idx="19">
                  <c:v>0</c:v>
                </c:pt>
                <c:pt idx="20">
                  <c:v>13.40033500837521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6-A445-B843-BBC339C8B95A}"/>
            </c:ext>
          </c:extLst>
        </c:ser>
        <c:ser>
          <c:idx val="4"/>
          <c:order val="4"/>
          <c:tx>
            <c:strRef>
              <c:f>Normalized!$F$1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Normalized!$F$2:$F$22</c:f>
              <c:numCache>
                <c:formatCode>General</c:formatCode>
                <c:ptCount val="21"/>
                <c:pt idx="0">
                  <c:v>12.679162072767364</c:v>
                </c:pt>
                <c:pt idx="1">
                  <c:v>13.230429988974642</c:v>
                </c:pt>
                <c:pt idx="2">
                  <c:v>12.679162072767364</c:v>
                </c:pt>
                <c:pt idx="3">
                  <c:v>12.679162072767364</c:v>
                </c:pt>
                <c:pt idx="4">
                  <c:v>12.679162072767364</c:v>
                </c:pt>
                <c:pt idx="5">
                  <c:v>12.679162072767364</c:v>
                </c:pt>
                <c:pt idx="6">
                  <c:v>12.679162072767364</c:v>
                </c:pt>
                <c:pt idx="7">
                  <c:v>0</c:v>
                </c:pt>
                <c:pt idx="8">
                  <c:v>12.679162072767364</c:v>
                </c:pt>
                <c:pt idx="9">
                  <c:v>116.3175303197354</c:v>
                </c:pt>
                <c:pt idx="10">
                  <c:v>514.33296582138917</c:v>
                </c:pt>
                <c:pt idx="11">
                  <c:v>1000</c:v>
                </c:pt>
                <c:pt idx="12">
                  <c:v>480.70562293274531</c:v>
                </c:pt>
                <c:pt idx="13">
                  <c:v>113.56119073869901</c:v>
                </c:pt>
                <c:pt idx="14">
                  <c:v>9.9228224917309813</c:v>
                </c:pt>
                <c:pt idx="15">
                  <c:v>12.679162072767364</c:v>
                </c:pt>
                <c:pt idx="16">
                  <c:v>12.679162072767364</c:v>
                </c:pt>
                <c:pt idx="17">
                  <c:v>12.679162072767364</c:v>
                </c:pt>
                <c:pt idx="18">
                  <c:v>12.679162072767364</c:v>
                </c:pt>
                <c:pt idx="19">
                  <c:v>12.679162072767364</c:v>
                </c:pt>
                <c:pt idx="20">
                  <c:v>12.679162072767364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6-A445-B843-BBC339C8B95A}"/>
            </c:ext>
          </c:extLst>
        </c:ser>
        <c:ser>
          <c:idx val="5"/>
          <c:order val="5"/>
          <c:tx>
            <c:strRef>
              <c:f>Normalized!$G$1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Normalized!$G$2:$G$22</c:f>
              <c:numCache>
                <c:formatCode>General</c:formatCode>
                <c:ptCount val="21"/>
                <c:pt idx="0">
                  <c:v>12.520413718018508</c:v>
                </c:pt>
                <c:pt idx="1">
                  <c:v>12.520413718018508</c:v>
                </c:pt>
                <c:pt idx="2">
                  <c:v>12.520413718018508</c:v>
                </c:pt>
                <c:pt idx="3">
                  <c:v>12.520413718018508</c:v>
                </c:pt>
                <c:pt idx="4">
                  <c:v>12.520413718018508</c:v>
                </c:pt>
                <c:pt idx="5">
                  <c:v>12.520413718018508</c:v>
                </c:pt>
                <c:pt idx="6">
                  <c:v>12.520413718018508</c:v>
                </c:pt>
                <c:pt idx="7">
                  <c:v>20.141535111594994</c:v>
                </c:pt>
                <c:pt idx="8">
                  <c:v>19.597169297768101</c:v>
                </c:pt>
                <c:pt idx="9">
                  <c:v>25.040827436037016</c:v>
                </c:pt>
                <c:pt idx="10">
                  <c:v>0</c:v>
                </c:pt>
                <c:pt idx="11">
                  <c:v>73.489384866630374</c:v>
                </c:pt>
                <c:pt idx="12">
                  <c:v>293.9575394665215</c:v>
                </c:pt>
                <c:pt idx="13">
                  <c:v>1000</c:v>
                </c:pt>
                <c:pt idx="14">
                  <c:v>1000</c:v>
                </c:pt>
                <c:pt idx="15">
                  <c:v>345.12792596624928</c:v>
                </c:pt>
                <c:pt idx="16">
                  <c:v>76.211213935764846</c:v>
                </c:pt>
                <c:pt idx="17">
                  <c:v>12.520413718018508</c:v>
                </c:pt>
                <c:pt idx="18">
                  <c:v>25.040827436037016</c:v>
                </c:pt>
                <c:pt idx="19">
                  <c:v>12.520413718018508</c:v>
                </c:pt>
                <c:pt idx="20">
                  <c:v>12.520413718018508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6-A445-B843-BBC339C8B95A}"/>
            </c:ext>
          </c:extLst>
        </c:ser>
        <c:ser>
          <c:idx val="6"/>
          <c:order val="6"/>
          <c:tx>
            <c:strRef>
              <c:f>Normalized!$H$1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Normalized!$H$2:$H$22</c:f>
              <c:numCache>
                <c:formatCode>General</c:formatCode>
                <c:ptCount val="21"/>
                <c:pt idx="0">
                  <c:v>0.57339449541284404</c:v>
                </c:pt>
                <c:pt idx="1">
                  <c:v>5.7339449541284404</c:v>
                </c:pt>
                <c:pt idx="2">
                  <c:v>2.8669724770642202</c:v>
                </c:pt>
                <c:pt idx="3">
                  <c:v>13.188073394495413</c:v>
                </c:pt>
                <c:pt idx="4">
                  <c:v>13.188073394495413</c:v>
                </c:pt>
                <c:pt idx="5">
                  <c:v>13.188073394495413</c:v>
                </c:pt>
                <c:pt idx="6">
                  <c:v>13.188073394495413</c:v>
                </c:pt>
                <c:pt idx="7">
                  <c:v>13.188073394495413</c:v>
                </c:pt>
                <c:pt idx="8">
                  <c:v>13.188073394495413</c:v>
                </c:pt>
                <c:pt idx="9">
                  <c:v>13.188073394495413</c:v>
                </c:pt>
                <c:pt idx="10">
                  <c:v>13.188073394495413</c:v>
                </c:pt>
                <c:pt idx="11">
                  <c:v>12.61467889908257</c:v>
                </c:pt>
                <c:pt idx="12">
                  <c:v>0</c:v>
                </c:pt>
                <c:pt idx="13">
                  <c:v>13.188073394495413</c:v>
                </c:pt>
                <c:pt idx="14">
                  <c:v>175.45871559633028</c:v>
                </c:pt>
                <c:pt idx="15">
                  <c:v>505.7339449541285</c:v>
                </c:pt>
                <c:pt idx="16">
                  <c:v>1000</c:v>
                </c:pt>
                <c:pt idx="17">
                  <c:v>718.46330275229354</c:v>
                </c:pt>
                <c:pt idx="18">
                  <c:v>229.35779816513764</c:v>
                </c:pt>
                <c:pt idx="19">
                  <c:v>13.761467889908257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16-A445-B843-BBC339C8B95A}"/>
            </c:ext>
          </c:extLst>
        </c:ser>
        <c:ser>
          <c:idx val="7"/>
          <c:order val="7"/>
          <c:tx>
            <c:strRef>
              <c:f>Normalized!$I$1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Normalized!$I$2:$I$22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3.0769230769230771</c:v>
                </c:pt>
                <c:pt idx="8">
                  <c:v>0</c:v>
                </c:pt>
                <c:pt idx="9">
                  <c:v>17.69230769230769</c:v>
                </c:pt>
                <c:pt idx="10">
                  <c:v>17.69230769230769</c:v>
                </c:pt>
                <c:pt idx="11">
                  <c:v>17.69230769230769</c:v>
                </c:pt>
                <c:pt idx="12">
                  <c:v>17.69230769230769</c:v>
                </c:pt>
                <c:pt idx="13">
                  <c:v>17.69230769230769</c:v>
                </c:pt>
                <c:pt idx="14">
                  <c:v>17.69230769230769</c:v>
                </c:pt>
                <c:pt idx="15">
                  <c:v>0</c:v>
                </c:pt>
                <c:pt idx="16">
                  <c:v>71.538461538461533</c:v>
                </c:pt>
                <c:pt idx="17">
                  <c:v>325.38461538461536</c:v>
                </c:pt>
                <c:pt idx="18">
                  <c:v>906.92307692307691</c:v>
                </c:pt>
                <c:pt idx="19">
                  <c:v>1000</c:v>
                </c:pt>
                <c:pt idx="20">
                  <c:v>271.53846153846155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16-A445-B843-BBC339C8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196288"/>
        <c:axId val="655205696"/>
      </c:lineChart>
      <c:catAx>
        <c:axId val="6551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05696"/>
        <c:crosses val="autoZero"/>
        <c:auto val="1"/>
        <c:lblAlgn val="ctr"/>
        <c:lblOffset val="100"/>
        <c:noMultiLvlLbl val="0"/>
      </c:catAx>
      <c:valAx>
        <c:axId val="6552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Fusion'!$L$1</c:f>
              <c:strCache>
                <c:ptCount val="1"/>
                <c:pt idx="0">
                  <c:v>(8-4-2-1)/4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Fusion'!$K$2:$K$26</c:f>
              <c:numCache>
                <c:formatCode>General</c:formatCode>
                <c:ptCount val="25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'Sensor Fusion'!$L$2:$L$26</c:f>
              <c:numCache>
                <c:formatCode>General</c:formatCode>
                <c:ptCount val="25"/>
                <c:pt idx="0">
                  <c:v>-1403.3526655750002</c:v>
                </c:pt>
                <c:pt idx="1">
                  <c:v>-2088.6849499999998</c:v>
                </c:pt>
                <c:pt idx="2">
                  <c:v>-1581.4360248949999</c:v>
                </c:pt>
                <c:pt idx="3">
                  <c:v>-1296.6220960750002</c:v>
                </c:pt>
                <c:pt idx="4">
                  <c:v>-897.87901822499998</c:v>
                </c:pt>
                <c:pt idx="5">
                  <c:v>-595.46964242499996</c:v>
                </c:pt>
                <c:pt idx="6">
                  <c:v>-556.46166807500003</c:v>
                </c:pt>
                <c:pt idx="7">
                  <c:v>-340.52886658999995</c:v>
                </c:pt>
                <c:pt idx="8">
                  <c:v>-320.39578277499993</c:v>
                </c:pt>
                <c:pt idx="9">
                  <c:v>-201.59867231999999</c:v>
                </c:pt>
                <c:pt idx="10">
                  <c:v>52.615040100000016</c:v>
                </c:pt>
                <c:pt idx="11">
                  <c:v>281.52778578499999</c:v>
                </c:pt>
                <c:pt idx="12">
                  <c:v>255.00399765000006</c:v>
                </c:pt>
                <c:pt idx="13">
                  <c:v>527.411439825</c:v>
                </c:pt>
                <c:pt idx="14">
                  <c:v>662.43816027250011</c:v>
                </c:pt>
                <c:pt idx="15">
                  <c:v>643.26098387499997</c:v>
                </c:pt>
                <c:pt idx="16">
                  <c:v>1146.28519265</c:v>
                </c:pt>
                <c:pt idx="17">
                  <c:v>1327.7766536250001</c:v>
                </c:pt>
                <c:pt idx="18">
                  <c:v>2049.3612767750001</c:v>
                </c:pt>
                <c:pt idx="19">
                  <c:v>2015.813926435</c:v>
                </c:pt>
                <c:pt idx="20">
                  <c:v>541.77929878499992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7-FD48-B769-38C7EC229E5F}"/>
            </c:ext>
          </c:extLst>
        </c:ser>
        <c:ser>
          <c:idx val="1"/>
          <c:order val="1"/>
          <c:tx>
            <c:strRef>
              <c:f>'Sensor Fusion'!$M$1</c:f>
              <c:strCache>
                <c:ptCount val="1"/>
                <c:pt idx="0">
                  <c:v>(15-14-12-10) /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'Sensor Fusion'!$K$2:$K$26</c:f>
              <c:numCache>
                <c:formatCode>General</c:formatCode>
                <c:ptCount val="25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'Sensor Fusion'!$M$2:$M$26</c:f>
              <c:numCache>
                <c:formatCode>General</c:formatCode>
                <c:ptCount val="25"/>
                <c:pt idx="0">
                  <c:v>-1315.7500216750002</c:v>
                </c:pt>
                <c:pt idx="1">
                  <c:v>-2034.6082259375</c:v>
                </c:pt>
                <c:pt idx="2">
                  <c:v>-1750.7157924849998</c:v>
                </c:pt>
                <c:pt idx="3">
                  <c:v>-2040.6725410499998</c:v>
                </c:pt>
                <c:pt idx="4">
                  <c:v>-1694.9622791250001</c:v>
                </c:pt>
                <c:pt idx="5">
                  <c:v>-1430.0827891249999</c:v>
                </c:pt>
                <c:pt idx="6">
                  <c:v>-1643.6416280499998</c:v>
                </c:pt>
                <c:pt idx="7">
                  <c:v>-1129.5359951249998</c:v>
                </c:pt>
                <c:pt idx="8">
                  <c:v>-1373.9618246499999</c:v>
                </c:pt>
                <c:pt idx="9">
                  <c:v>-1085.7559524687499</c:v>
                </c:pt>
                <c:pt idx="10">
                  <c:v>256.20170501250004</c:v>
                </c:pt>
                <c:pt idx="11">
                  <c:v>1305.6504132800001</c:v>
                </c:pt>
                <c:pt idx="12">
                  <c:v>1007.3727729125</c:v>
                </c:pt>
                <c:pt idx="13">
                  <c:v>1615.6526399875002</c:v>
                </c:pt>
                <c:pt idx="14">
                  <c:v>1768.2602980249999</c:v>
                </c:pt>
                <c:pt idx="15">
                  <c:v>1356.3947190249999</c:v>
                </c:pt>
                <c:pt idx="16">
                  <c:v>1952.8177965625</c:v>
                </c:pt>
                <c:pt idx="17">
                  <c:v>1817.6674465249998</c:v>
                </c:pt>
                <c:pt idx="18">
                  <c:v>2119.9683037499999</c:v>
                </c:pt>
                <c:pt idx="19">
                  <c:v>1914.0436832062501</c:v>
                </c:pt>
                <c:pt idx="20">
                  <c:v>507.34531188124998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7-FD48-B769-38C7EC22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15888"/>
        <c:axId val="1791262336"/>
      </c:scatterChart>
      <c:valAx>
        <c:axId val="17913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62336"/>
        <c:crosses val="autoZero"/>
        <c:crossBetween val="midCat"/>
      </c:valAx>
      <c:valAx>
        <c:axId val="17912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4</xdr:row>
      <xdr:rowOff>190500</xdr:rowOff>
    </xdr:from>
    <xdr:to>
      <xdr:col>16</xdr:col>
      <xdr:colOff>438150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ADD23-86BD-7CA5-6396-5904F8797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50800</xdr:rowOff>
    </xdr:from>
    <xdr:to>
      <xdr:col>17</xdr:col>
      <xdr:colOff>762000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B40F6-9723-A527-DB0B-F87D1DF4F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3</xdr:row>
      <xdr:rowOff>88900</xdr:rowOff>
    </xdr:from>
    <xdr:to>
      <xdr:col>19</xdr:col>
      <xdr:colOff>323850</xdr:colOff>
      <xdr:row>20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BAFAC7-C79E-8DEC-5EE2-3376EC96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E357-710D-764A-A9FB-9C02DB73158F}">
  <dimension ref="A1:I22"/>
  <sheetViews>
    <sheetView workbookViewId="0">
      <selection activeCell="I20" sqref="I2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-40</v>
      </c>
      <c r="B2">
        <v>2001</v>
      </c>
      <c r="C2">
        <v>686</v>
      </c>
      <c r="D2">
        <v>663</v>
      </c>
      <c r="E2">
        <v>733</v>
      </c>
      <c r="F2">
        <v>709</v>
      </c>
      <c r="G2">
        <v>686</v>
      </c>
      <c r="H2">
        <v>757</v>
      </c>
      <c r="I2">
        <v>663</v>
      </c>
    </row>
    <row r="3" spans="1:9" x14ac:dyDescent="0.2">
      <c r="A3">
        <v>-36</v>
      </c>
      <c r="B3">
        <v>2500</v>
      </c>
      <c r="C3">
        <v>851</v>
      </c>
      <c r="D3">
        <v>676</v>
      </c>
      <c r="E3">
        <v>733</v>
      </c>
      <c r="F3">
        <v>710</v>
      </c>
      <c r="G3">
        <v>686</v>
      </c>
      <c r="H3">
        <v>766</v>
      </c>
      <c r="I3">
        <v>663</v>
      </c>
    </row>
    <row r="4" spans="1:9" x14ac:dyDescent="0.2">
      <c r="A4">
        <v>-32</v>
      </c>
      <c r="B4">
        <v>1866</v>
      </c>
      <c r="C4">
        <v>1317</v>
      </c>
      <c r="D4">
        <v>640</v>
      </c>
      <c r="E4">
        <v>733</v>
      </c>
      <c r="F4">
        <v>709</v>
      </c>
      <c r="G4">
        <v>686</v>
      </c>
      <c r="H4">
        <v>761</v>
      </c>
      <c r="I4">
        <v>663</v>
      </c>
    </row>
    <row r="5" spans="1:9" x14ac:dyDescent="0.2">
      <c r="A5">
        <v>-28</v>
      </c>
      <c r="B5">
        <v>1076</v>
      </c>
      <c r="C5">
        <v>2500</v>
      </c>
      <c r="D5">
        <v>704</v>
      </c>
      <c r="E5">
        <v>733</v>
      </c>
      <c r="F5">
        <v>709</v>
      </c>
      <c r="G5">
        <v>686</v>
      </c>
      <c r="H5">
        <v>779</v>
      </c>
      <c r="I5">
        <v>663</v>
      </c>
    </row>
    <row r="6" spans="1:9" x14ac:dyDescent="0.2">
      <c r="A6">
        <v>-24</v>
      </c>
      <c r="B6">
        <v>826</v>
      </c>
      <c r="C6">
        <v>2150</v>
      </c>
      <c r="D6">
        <v>1062</v>
      </c>
      <c r="E6">
        <v>709</v>
      </c>
      <c r="F6">
        <v>709</v>
      </c>
      <c r="G6">
        <v>686</v>
      </c>
      <c r="H6">
        <v>779</v>
      </c>
      <c r="I6">
        <v>663</v>
      </c>
    </row>
    <row r="7" spans="1:9" x14ac:dyDescent="0.2">
      <c r="A7">
        <v>-20</v>
      </c>
      <c r="B7">
        <v>850</v>
      </c>
      <c r="C7">
        <v>1132</v>
      </c>
      <c r="D7">
        <v>1918</v>
      </c>
      <c r="E7">
        <v>709</v>
      </c>
      <c r="F7">
        <v>709</v>
      </c>
      <c r="G7">
        <v>686</v>
      </c>
      <c r="H7">
        <v>779</v>
      </c>
      <c r="I7">
        <v>663</v>
      </c>
    </row>
    <row r="8" spans="1:9" x14ac:dyDescent="0.2">
      <c r="A8">
        <v>-16</v>
      </c>
      <c r="B8">
        <v>849</v>
      </c>
      <c r="C8">
        <v>732</v>
      </c>
      <c r="D8">
        <v>2500</v>
      </c>
      <c r="E8">
        <v>897</v>
      </c>
      <c r="F8">
        <v>709</v>
      </c>
      <c r="G8">
        <v>686</v>
      </c>
      <c r="H8">
        <v>779</v>
      </c>
      <c r="I8">
        <v>663</v>
      </c>
    </row>
    <row r="9" spans="1:9" x14ac:dyDescent="0.2">
      <c r="A9">
        <v>-12</v>
      </c>
      <c r="B9">
        <v>850</v>
      </c>
      <c r="C9">
        <v>686</v>
      </c>
      <c r="D9">
        <v>1653</v>
      </c>
      <c r="E9">
        <v>1203</v>
      </c>
      <c r="F9">
        <v>686</v>
      </c>
      <c r="G9">
        <v>700</v>
      </c>
      <c r="H9">
        <v>779</v>
      </c>
      <c r="I9">
        <v>667</v>
      </c>
    </row>
    <row r="10" spans="1:9" x14ac:dyDescent="0.2">
      <c r="A10">
        <v>-8</v>
      </c>
      <c r="B10">
        <v>849</v>
      </c>
      <c r="C10">
        <v>709</v>
      </c>
      <c r="D10">
        <v>896</v>
      </c>
      <c r="E10">
        <v>2411</v>
      </c>
      <c r="F10">
        <v>709</v>
      </c>
      <c r="G10">
        <v>699</v>
      </c>
      <c r="H10">
        <v>779</v>
      </c>
      <c r="I10">
        <v>663</v>
      </c>
    </row>
    <row r="11" spans="1:9" x14ac:dyDescent="0.2">
      <c r="A11">
        <v>-4</v>
      </c>
      <c r="B11">
        <v>840</v>
      </c>
      <c r="C11">
        <v>709</v>
      </c>
      <c r="D11">
        <v>686</v>
      </c>
      <c r="E11">
        <v>2500</v>
      </c>
      <c r="F11">
        <v>897</v>
      </c>
      <c r="G11">
        <v>709</v>
      </c>
      <c r="H11">
        <v>779</v>
      </c>
      <c r="I11">
        <v>686</v>
      </c>
    </row>
    <row r="12" spans="1:9" x14ac:dyDescent="0.2">
      <c r="A12">
        <v>0</v>
      </c>
      <c r="B12">
        <v>850</v>
      </c>
      <c r="C12">
        <v>709</v>
      </c>
      <c r="D12">
        <v>681</v>
      </c>
      <c r="E12">
        <v>1226</v>
      </c>
      <c r="F12">
        <v>1619</v>
      </c>
      <c r="G12">
        <v>663</v>
      </c>
      <c r="H12">
        <v>779</v>
      </c>
      <c r="I12">
        <v>686</v>
      </c>
    </row>
    <row r="13" spans="1:9" x14ac:dyDescent="0.2">
      <c r="A13">
        <v>4</v>
      </c>
      <c r="B13">
        <v>849</v>
      </c>
      <c r="C13">
        <v>704</v>
      </c>
      <c r="D13">
        <v>663</v>
      </c>
      <c r="E13">
        <v>778</v>
      </c>
      <c r="F13">
        <v>2500</v>
      </c>
      <c r="G13">
        <v>798</v>
      </c>
      <c r="H13">
        <v>778</v>
      </c>
      <c r="I13">
        <v>686</v>
      </c>
    </row>
    <row r="14" spans="1:9" x14ac:dyDescent="0.2">
      <c r="A14">
        <v>8</v>
      </c>
      <c r="B14">
        <v>850</v>
      </c>
      <c r="C14">
        <v>709</v>
      </c>
      <c r="D14">
        <v>663</v>
      </c>
      <c r="E14">
        <v>709</v>
      </c>
      <c r="F14">
        <v>1558</v>
      </c>
      <c r="G14">
        <v>1203</v>
      </c>
      <c r="H14">
        <v>756</v>
      </c>
      <c r="I14">
        <v>686</v>
      </c>
    </row>
    <row r="15" spans="1:9" x14ac:dyDescent="0.2">
      <c r="A15">
        <v>12</v>
      </c>
      <c r="B15">
        <v>849</v>
      </c>
      <c r="C15">
        <v>709</v>
      </c>
      <c r="D15">
        <v>663</v>
      </c>
      <c r="E15">
        <v>732</v>
      </c>
      <c r="F15">
        <v>892</v>
      </c>
      <c r="G15">
        <v>2500</v>
      </c>
      <c r="H15">
        <v>779</v>
      </c>
      <c r="I15">
        <v>686</v>
      </c>
    </row>
    <row r="16" spans="1:9" x14ac:dyDescent="0.2">
      <c r="A16">
        <v>16</v>
      </c>
      <c r="B16">
        <v>850</v>
      </c>
      <c r="C16">
        <v>709</v>
      </c>
      <c r="D16">
        <v>663</v>
      </c>
      <c r="E16">
        <v>733</v>
      </c>
      <c r="F16">
        <v>704</v>
      </c>
      <c r="G16">
        <v>2500</v>
      </c>
      <c r="H16">
        <v>1062</v>
      </c>
      <c r="I16">
        <v>686</v>
      </c>
    </row>
    <row r="17" spans="1:9" x14ac:dyDescent="0.2">
      <c r="A17">
        <v>20</v>
      </c>
      <c r="B17">
        <v>850</v>
      </c>
      <c r="C17">
        <v>686</v>
      </c>
      <c r="D17">
        <v>663</v>
      </c>
      <c r="E17">
        <v>733</v>
      </c>
      <c r="F17">
        <v>709</v>
      </c>
      <c r="G17">
        <v>1297</v>
      </c>
      <c r="H17">
        <v>1638</v>
      </c>
      <c r="I17">
        <v>663</v>
      </c>
    </row>
    <row r="18" spans="1:9" x14ac:dyDescent="0.2">
      <c r="A18">
        <v>24</v>
      </c>
      <c r="B18">
        <v>850</v>
      </c>
      <c r="C18">
        <v>686</v>
      </c>
      <c r="D18">
        <v>663</v>
      </c>
      <c r="E18">
        <v>732</v>
      </c>
      <c r="F18">
        <v>709</v>
      </c>
      <c r="G18">
        <v>803</v>
      </c>
      <c r="H18">
        <v>2500</v>
      </c>
      <c r="I18">
        <v>756</v>
      </c>
    </row>
    <row r="19" spans="1:9" x14ac:dyDescent="0.2">
      <c r="A19">
        <v>28</v>
      </c>
      <c r="B19">
        <v>850</v>
      </c>
      <c r="C19">
        <v>709</v>
      </c>
      <c r="D19">
        <v>663</v>
      </c>
      <c r="E19">
        <v>733</v>
      </c>
      <c r="F19">
        <v>709</v>
      </c>
      <c r="G19">
        <v>686</v>
      </c>
      <c r="H19">
        <v>2009</v>
      </c>
      <c r="I19">
        <v>1086</v>
      </c>
    </row>
    <row r="20" spans="1:9" x14ac:dyDescent="0.2">
      <c r="A20">
        <v>32</v>
      </c>
      <c r="B20">
        <v>826</v>
      </c>
      <c r="C20">
        <v>686</v>
      </c>
      <c r="D20">
        <v>663</v>
      </c>
      <c r="E20">
        <v>733</v>
      </c>
      <c r="F20">
        <v>709</v>
      </c>
      <c r="G20">
        <v>709</v>
      </c>
      <c r="H20">
        <v>1156</v>
      </c>
      <c r="I20">
        <v>1842</v>
      </c>
    </row>
    <row r="21" spans="1:9" x14ac:dyDescent="0.2">
      <c r="A21">
        <v>36</v>
      </c>
      <c r="B21">
        <v>827</v>
      </c>
      <c r="C21">
        <v>686</v>
      </c>
      <c r="D21">
        <v>663</v>
      </c>
      <c r="E21">
        <v>709</v>
      </c>
      <c r="F21">
        <v>709</v>
      </c>
      <c r="G21">
        <v>686</v>
      </c>
      <c r="H21">
        <v>780</v>
      </c>
      <c r="I21">
        <v>1963</v>
      </c>
    </row>
    <row r="22" spans="1:9" x14ac:dyDescent="0.2">
      <c r="A22">
        <v>40</v>
      </c>
      <c r="B22">
        <v>827</v>
      </c>
      <c r="C22">
        <v>686</v>
      </c>
      <c r="D22">
        <v>663</v>
      </c>
      <c r="E22">
        <v>733</v>
      </c>
      <c r="F22">
        <v>709</v>
      </c>
      <c r="G22">
        <v>686</v>
      </c>
      <c r="H22">
        <v>756</v>
      </c>
      <c r="I22">
        <v>1016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A815-94AB-BD43-A20A-5AD196DC289C}">
  <dimension ref="A1:I25"/>
  <sheetViews>
    <sheetView workbookViewId="0">
      <selection activeCell="C17" sqref="C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-40</v>
      </c>
      <c r="B2">
        <f>Raw!B2 - $B$24</f>
        <v>1175</v>
      </c>
      <c r="C2">
        <f>Raw!C2 - $C$24</f>
        <v>0</v>
      </c>
      <c r="D2">
        <f>Raw!D2 - $D$24</f>
        <v>23</v>
      </c>
      <c r="E2">
        <f>Raw!E2 - $E$24</f>
        <v>24</v>
      </c>
      <c r="F2">
        <f>Raw!F2 - $F$24</f>
        <v>23</v>
      </c>
      <c r="G2">
        <f>Raw!G2 - $G$24</f>
        <v>23</v>
      </c>
      <c r="H2">
        <f>Raw!H2 - $H$24</f>
        <v>1</v>
      </c>
      <c r="I2">
        <f>Raw!I2 - $I$24</f>
        <v>0</v>
      </c>
    </row>
    <row r="3" spans="1:9" x14ac:dyDescent="0.2">
      <c r="A3">
        <v>-36</v>
      </c>
      <c r="B3">
        <f>Raw!B3 - $B$24</f>
        <v>1674</v>
      </c>
      <c r="C3">
        <f>Raw!C3 - $C$24</f>
        <v>165</v>
      </c>
      <c r="D3">
        <f>Raw!D3 - $D$24</f>
        <v>36</v>
      </c>
      <c r="E3">
        <f>Raw!E3 - $E$24</f>
        <v>24</v>
      </c>
      <c r="F3">
        <f>Raw!F3 - $F$24</f>
        <v>24</v>
      </c>
      <c r="G3">
        <f>Raw!G3 - $G$24</f>
        <v>23</v>
      </c>
      <c r="H3">
        <f>Raw!H3 - $H$24</f>
        <v>10</v>
      </c>
      <c r="I3">
        <f>Raw!I3 - $I$24</f>
        <v>0</v>
      </c>
    </row>
    <row r="4" spans="1:9" x14ac:dyDescent="0.2">
      <c r="A4">
        <v>-32</v>
      </c>
      <c r="B4">
        <f>Raw!B4 - $B$24</f>
        <v>1040</v>
      </c>
      <c r="C4">
        <f>Raw!C4 - $C$24</f>
        <v>631</v>
      </c>
      <c r="D4">
        <f>Raw!D4 - $D$24</f>
        <v>0</v>
      </c>
      <c r="E4">
        <f>Raw!E4 - $E$24</f>
        <v>24</v>
      </c>
      <c r="F4">
        <f>Raw!F4 - $F$24</f>
        <v>23</v>
      </c>
      <c r="G4">
        <f>Raw!G4 - $G$24</f>
        <v>23</v>
      </c>
      <c r="H4">
        <f>Raw!H4 - $H$24</f>
        <v>5</v>
      </c>
      <c r="I4">
        <f>Raw!I4 - $I$24</f>
        <v>0</v>
      </c>
    </row>
    <row r="5" spans="1:9" x14ac:dyDescent="0.2">
      <c r="A5">
        <v>-28</v>
      </c>
      <c r="B5">
        <f>Raw!B5 - $B$24</f>
        <v>250</v>
      </c>
      <c r="C5">
        <f>Raw!C5 - $C$24</f>
        <v>1814</v>
      </c>
      <c r="D5">
        <f>Raw!D5 - $D$24</f>
        <v>64</v>
      </c>
      <c r="E5">
        <f>Raw!E5 - $E$24</f>
        <v>24</v>
      </c>
      <c r="F5">
        <f>Raw!F5 - $F$24</f>
        <v>23</v>
      </c>
      <c r="G5">
        <f>Raw!G5 - $G$24</f>
        <v>23</v>
      </c>
      <c r="H5">
        <f>Raw!H5 - $H$24</f>
        <v>23</v>
      </c>
      <c r="I5">
        <f>Raw!I5 - $I$24</f>
        <v>0</v>
      </c>
    </row>
    <row r="6" spans="1:9" x14ac:dyDescent="0.2">
      <c r="A6">
        <v>-24</v>
      </c>
      <c r="B6">
        <f>Raw!B6 - $B$24</f>
        <v>0</v>
      </c>
      <c r="C6">
        <f>Raw!C6 - $C$24</f>
        <v>1464</v>
      </c>
      <c r="D6">
        <f>Raw!D6 - $D$24</f>
        <v>422</v>
      </c>
      <c r="E6">
        <f>Raw!E6 - $E$24</f>
        <v>0</v>
      </c>
      <c r="F6">
        <f>Raw!F6 - $F$24</f>
        <v>23</v>
      </c>
      <c r="G6">
        <f>Raw!G6 - $G$24</f>
        <v>23</v>
      </c>
      <c r="H6">
        <f>Raw!H6 - $H$24</f>
        <v>23</v>
      </c>
      <c r="I6">
        <f>Raw!I6 - $I$24</f>
        <v>0</v>
      </c>
    </row>
    <row r="7" spans="1:9" x14ac:dyDescent="0.2">
      <c r="A7">
        <v>-20</v>
      </c>
      <c r="B7">
        <f>Raw!B7 - $B$24</f>
        <v>24</v>
      </c>
      <c r="C7">
        <f>Raw!C7 - $C$24</f>
        <v>446</v>
      </c>
      <c r="D7">
        <f>Raw!D7 - $D$24</f>
        <v>1278</v>
      </c>
      <c r="E7">
        <f>Raw!E7 - $E$24</f>
        <v>0</v>
      </c>
      <c r="F7">
        <f>Raw!F7 - $F$24</f>
        <v>23</v>
      </c>
      <c r="G7">
        <f>Raw!G7 - $G$24</f>
        <v>23</v>
      </c>
      <c r="H7">
        <f>Raw!H7 - $H$24</f>
        <v>23</v>
      </c>
      <c r="I7">
        <f>Raw!I7 - $I$24</f>
        <v>0</v>
      </c>
    </row>
    <row r="8" spans="1:9" x14ac:dyDescent="0.2">
      <c r="A8">
        <v>-16</v>
      </c>
      <c r="B8">
        <f>Raw!B8 - $B$24</f>
        <v>23</v>
      </c>
      <c r="C8">
        <f>Raw!C8 - $C$24</f>
        <v>46</v>
      </c>
      <c r="D8">
        <f>Raw!D8 - $D$24</f>
        <v>1860</v>
      </c>
      <c r="E8">
        <f>Raw!E8 - $E$24</f>
        <v>188</v>
      </c>
      <c r="F8">
        <f>Raw!F8 - $F$24</f>
        <v>23</v>
      </c>
      <c r="G8">
        <f>Raw!G8 - $G$24</f>
        <v>23</v>
      </c>
      <c r="H8">
        <f>Raw!H8 - $H$24</f>
        <v>23</v>
      </c>
      <c r="I8">
        <f>Raw!I8 - $I$24</f>
        <v>0</v>
      </c>
    </row>
    <row r="9" spans="1:9" x14ac:dyDescent="0.2">
      <c r="A9">
        <v>-12</v>
      </c>
      <c r="B9">
        <f>Raw!B9 - $B$24</f>
        <v>24</v>
      </c>
      <c r="C9">
        <f>Raw!C9 - $C$24</f>
        <v>0</v>
      </c>
      <c r="D9">
        <f>Raw!D9 - $D$24</f>
        <v>1013</v>
      </c>
      <c r="E9">
        <f>Raw!E9 - $E$24</f>
        <v>494</v>
      </c>
      <c r="F9">
        <f>Raw!F9 - $F$24</f>
        <v>0</v>
      </c>
      <c r="G9">
        <f>Raw!G9 - $G$24</f>
        <v>37</v>
      </c>
      <c r="H9">
        <f>Raw!H9 - $H$24</f>
        <v>23</v>
      </c>
      <c r="I9">
        <f>Raw!I9 - $I$24</f>
        <v>4</v>
      </c>
    </row>
    <row r="10" spans="1:9" x14ac:dyDescent="0.2">
      <c r="A10">
        <v>-8</v>
      </c>
      <c r="B10">
        <f>Raw!B10 - $B$24</f>
        <v>23</v>
      </c>
      <c r="C10">
        <f>Raw!C10 - $C$24</f>
        <v>23</v>
      </c>
      <c r="D10">
        <f>Raw!D10 - $D$24</f>
        <v>256</v>
      </c>
      <c r="E10">
        <f>Raw!E10 - $E$24</f>
        <v>1702</v>
      </c>
      <c r="F10">
        <f>Raw!F10 - $F$24</f>
        <v>23</v>
      </c>
      <c r="G10">
        <f>Raw!G10 - $G$24</f>
        <v>36</v>
      </c>
      <c r="H10">
        <f>Raw!H10 - $H$24</f>
        <v>23</v>
      </c>
      <c r="I10">
        <f>Raw!I10 - $I$24</f>
        <v>0</v>
      </c>
    </row>
    <row r="11" spans="1:9" x14ac:dyDescent="0.2">
      <c r="A11">
        <v>-4</v>
      </c>
      <c r="B11">
        <f>Raw!B11 - $B$24</f>
        <v>14</v>
      </c>
      <c r="C11">
        <f>Raw!C11 - $C$24</f>
        <v>23</v>
      </c>
      <c r="D11">
        <f>Raw!D11 - $D$24</f>
        <v>46</v>
      </c>
      <c r="E11">
        <f>Raw!E11 - $E$24</f>
        <v>1791</v>
      </c>
      <c r="F11">
        <f>Raw!F11 - $F$24</f>
        <v>211</v>
      </c>
      <c r="G11">
        <f>Raw!G11 - $G$24</f>
        <v>46</v>
      </c>
      <c r="H11">
        <f>Raw!H11 - $H$24</f>
        <v>23</v>
      </c>
      <c r="I11">
        <f>Raw!I11 - $I$24</f>
        <v>23</v>
      </c>
    </row>
    <row r="12" spans="1:9" x14ac:dyDescent="0.2">
      <c r="A12">
        <v>0</v>
      </c>
      <c r="B12">
        <f>Raw!B12 - $B$24</f>
        <v>24</v>
      </c>
      <c r="C12">
        <f>Raw!C12 - $C$24</f>
        <v>23</v>
      </c>
      <c r="D12">
        <f>Raw!D12 - $D$24</f>
        <v>41</v>
      </c>
      <c r="E12">
        <f>Raw!E12 - $E$24</f>
        <v>517</v>
      </c>
      <c r="F12">
        <f>Raw!F12 - $F$24</f>
        <v>933</v>
      </c>
      <c r="G12">
        <f>Raw!G12 - $G$24</f>
        <v>0</v>
      </c>
      <c r="H12">
        <f>Raw!H12 - $H$24</f>
        <v>23</v>
      </c>
      <c r="I12">
        <f>Raw!I12 - $I$24</f>
        <v>23</v>
      </c>
    </row>
    <row r="13" spans="1:9" x14ac:dyDescent="0.2">
      <c r="A13">
        <v>4</v>
      </c>
      <c r="B13">
        <f>Raw!B13 - $B$24</f>
        <v>23</v>
      </c>
      <c r="C13">
        <f>Raw!C13 - $C$24</f>
        <v>18</v>
      </c>
      <c r="D13">
        <f>Raw!D13 - $D$24</f>
        <v>23</v>
      </c>
      <c r="E13">
        <f>Raw!E13 - $E$24</f>
        <v>69</v>
      </c>
      <c r="F13">
        <f>Raw!F13 - $F$24</f>
        <v>1814</v>
      </c>
      <c r="G13">
        <f>Raw!G13 - $G$24</f>
        <v>135</v>
      </c>
      <c r="H13">
        <f>Raw!H13 - $H$24</f>
        <v>22</v>
      </c>
      <c r="I13">
        <f>Raw!I13 - $I$24</f>
        <v>23</v>
      </c>
    </row>
    <row r="14" spans="1:9" x14ac:dyDescent="0.2">
      <c r="A14">
        <v>8</v>
      </c>
      <c r="B14">
        <f>Raw!B14 - $B$24</f>
        <v>24</v>
      </c>
      <c r="C14">
        <f>Raw!C14 - $C$24</f>
        <v>23</v>
      </c>
      <c r="D14">
        <f>Raw!D14 - $D$24</f>
        <v>23</v>
      </c>
      <c r="E14">
        <f>Raw!E14 - $E$24</f>
        <v>0</v>
      </c>
      <c r="F14">
        <f>Raw!F14 - $F$24</f>
        <v>872</v>
      </c>
      <c r="G14">
        <f>Raw!G14 - $G$24</f>
        <v>540</v>
      </c>
      <c r="H14">
        <f>Raw!H14 - $H$24</f>
        <v>0</v>
      </c>
      <c r="I14">
        <f>Raw!I14 - $I$24</f>
        <v>23</v>
      </c>
    </row>
    <row r="15" spans="1:9" x14ac:dyDescent="0.2">
      <c r="A15">
        <v>12</v>
      </c>
      <c r="B15">
        <f>Raw!B15 - $B$24</f>
        <v>23</v>
      </c>
      <c r="C15">
        <f>Raw!C15 - $C$24</f>
        <v>23</v>
      </c>
      <c r="D15">
        <f>Raw!D15 - $D$24</f>
        <v>23</v>
      </c>
      <c r="E15">
        <f>Raw!E15 - $E$24</f>
        <v>23</v>
      </c>
      <c r="F15">
        <f>Raw!F15 - $F$24</f>
        <v>206</v>
      </c>
      <c r="G15">
        <f>Raw!G15 - $G$24</f>
        <v>1837</v>
      </c>
      <c r="H15">
        <f>Raw!H15 - $H$24</f>
        <v>23</v>
      </c>
      <c r="I15">
        <f>Raw!I15 - $I$24</f>
        <v>23</v>
      </c>
    </row>
    <row r="16" spans="1:9" x14ac:dyDescent="0.2">
      <c r="A16">
        <v>16</v>
      </c>
      <c r="B16">
        <f>Raw!B16 - $B$24</f>
        <v>24</v>
      </c>
      <c r="C16">
        <f>Raw!C16 - $C$24</f>
        <v>23</v>
      </c>
      <c r="D16">
        <f>Raw!D16 - $D$24</f>
        <v>23</v>
      </c>
      <c r="E16">
        <f>Raw!E16 - $E$24</f>
        <v>24</v>
      </c>
      <c r="F16">
        <f>Raw!F16 - $F$24</f>
        <v>18</v>
      </c>
      <c r="G16">
        <f>Raw!G16 - $G$24</f>
        <v>1837</v>
      </c>
      <c r="H16">
        <f>Raw!H16 - $H$24</f>
        <v>306</v>
      </c>
      <c r="I16">
        <f>Raw!I16 - $I$24</f>
        <v>23</v>
      </c>
    </row>
    <row r="17" spans="1:9" x14ac:dyDescent="0.2">
      <c r="A17">
        <v>20</v>
      </c>
      <c r="B17">
        <f>Raw!B17 - $B$24</f>
        <v>24</v>
      </c>
      <c r="C17">
        <f>Raw!C17 - $C$24</f>
        <v>0</v>
      </c>
      <c r="D17">
        <f>Raw!D17 - $D$24</f>
        <v>23</v>
      </c>
      <c r="E17">
        <f>Raw!E17 - $E$24</f>
        <v>24</v>
      </c>
      <c r="F17">
        <f>Raw!F17 - $F$24</f>
        <v>23</v>
      </c>
      <c r="G17">
        <f>Raw!G17 - $G$24</f>
        <v>634</v>
      </c>
      <c r="H17">
        <f>Raw!H17 - $H$24</f>
        <v>882</v>
      </c>
      <c r="I17">
        <f>Raw!I17 - $I$24</f>
        <v>0</v>
      </c>
    </row>
    <row r="18" spans="1:9" x14ac:dyDescent="0.2">
      <c r="A18">
        <v>24</v>
      </c>
      <c r="B18">
        <f>Raw!B18 - $B$24</f>
        <v>24</v>
      </c>
      <c r="C18">
        <f>Raw!C18 - $C$24</f>
        <v>0</v>
      </c>
      <c r="D18">
        <f>Raw!D18 - $D$24</f>
        <v>23</v>
      </c>
      <c r="E18">
        <f>Raw!E18 - $E$24</f>
        <v>23</v>
      </c>
      <c r="F18">
        <f>Raw!F18 - $F$24</f>
        <v>23</v>
      </c>
      <c r="G18">
        <f>Raw!G18 - $G$24</f>
        <v>140</v>
      </c>
      <c r="H18">
        <f>Raw!H18 - $H$24</f>
        <v>1744</v>
      </c>
      <c r="I18">
        <f>Raw!I18 - $I$24</f>
        <v>93</v>
      </c>
    </row>
    <row r="19" spans="1:9" x14ac:dyDescent="0.2">
      <c r="A19">
        <v>28</v>
      </c>
      <c r="B19">
        <f>Raw!B19 - $B$24</f>
        <v>24</v>
      </c>
      <c r="C19">
        <f>Raw!C19 - $C$24</f>
        <v>23</v>
      </c>
      <c r="D19">
        <f>Raw!D19 - $D$24</f>
        <v>23</v>
      </c>
      <c r="E19">
        <f>Raw!E19 - $E$24</f>
        <v>24</v>
      </c>
      <c r="F19">
        <f>Raw!F19 - $F$24</f>
        <v>23</v>
      </c>
      <c r="G19">
        <f>Raw!G19 - $G$24</f>
        <v>23</v>
      </c>
      <c r="H19">
        <f>Raw!H19 - $H$24</f>
        <v>1253</v>
      </c>
      <c r="I19">
        <f>Raw!I19 - $I$24</f>
        <v>423</v>
      </c>
    </row>
    <row r="20" spans="1:9" x14ac:dyDescent="0.2">
      <c r="A20">
        <v>32</v>
      </c>
      <c r="B20">
        <f>Raw!B20 - $B$24</f>
        <v>0</v>
      </c>
      <c r="C20">
        <f>Raw!C20 - $C$24</f>
        <v>0</v>
      </c>
      <c r="D20">
        <f>Raw!D20 - $D$24</f>
        <v>23</v>
      </c>
      <c r="E20">
        <f>Raw!E20 - $E$24</f>
        <v>24</v>
      </c>
      <c r="F20">
        <f>Raw!F20 - $F$24</f>
        <v>23</v>
      </c>
      <c r="G20">
        <f>Raw!G20 - $G$24</f>
        <v>46</v>
      </c>
      <c r="H20">
        <f>Raw!H20 - $H$24</f>
        <v>400</v>
      </c>
      <c r="I20">
        <f>Raw!I20 - $I$24</f>
        <v>1179</v>
      </c>
    </row>
    <row r="21" spans="1:9" x14ac:dyDescent="0.2">
      <c r="A21">
        <v>36</v>
      </c>
      <c r="B21">
        <f>Raw!B21 - $B$24</f>
        <v>1</v>
      </c>
      <c r="C21">
        <f>Raw!C21 - $C$24</f>
        <v>0</v>
      </c>
      <c r="D21">
        <f>Raw!D21 - $D$24</f>
        <v>23</v>
      </c>
      <c r="E21">
        <f>Raw!E21 - $E$24</f>
        <v>0</v>
      </c>
      <c r="F21">
        <f>Raw!F21 - $F$24</f>
        <v>23</v>
      </c>
      <c r="G21">
        <f>Raw!G21 - $G$24</f>
        <v>23</v>
      </c>
      <c r="H21">
        <f>Raw!H21 - $H$24</f>
        <v>24</v>
      </c>
      <c r="I21">
        <f>Raw!I21 - $I$24</f>
        <v>1300</v>
      </c>
    </row>
    <row r="22" spans="1:9" x14ac:dyDescent="0.2">
      <c r="A22">
        <v>40</v>
      </c>
      <c r="B22">
        <f>Raw!B22 - $B$24</f>
        <v>1</v>
      </c>
      <c r="C22">
        <f>Raw!C22 - $C$24</f>
        <v>0</v>
      </c>
      <c r="D22">
        <f>Raw!D22 - $D$24</f>
        <v>23</v>
      </c>
      <c r="E22">
        <f>Raw!E22 - $E$24</f>
        <v>24</v>
      </c>
      <c r="F22">
        <f>Raw!F22 - $F$24</f>
        <v>23</v>
      </c>
      <c r="G22">
        <f>Raw!G22 - $G$24</f>
        <v>23</v>
      </c>
      <c r="H22">
        <f>Raw!H22 - $H$24</f>
        <v>0</v>
      </c>
      <c r="I22">
        <f>Raw!I22 - $I$24</f>
        <v>353</v>
      </c>
    </row>
    <row r="24" spans="1:9" x14ac:dyDescent="0.2">
      <c r="A24" t="s">
        <v>9</v>
      </c>
      <c r="B24">
        <f>MIN(Raw!B2:B22)</f>
        <v>826</v>
      </c>
      <c r="C24">
        <f>MIN(Raw!C2:C22)</f>
        <v>686</v>
      </c>
      <c r="D24">
        <f>MIN(Raw!D2:D22)</f>
        <v>640</v>
      </c>
      <c r="E24">
        <f>MIN(Raw!E2:E22)</f>
        <v>709</v>
      </c>
      <c r="F24">
        <f>MIN(Raw!F2:F22)</f>
        <v>686</v>
      </c>
      <c r="G24">
        <f>MIN(Raw!G2:G22)</f>
        <v>663</v>
      </c>
      <c r="H24">
        <f>MIN(Raw!H2:H22)</f>
        <v>756</v>
      </c>
      <c r="I24">
        <f>MIN(Raw!I2:I22)</f>
        <v>663</v>
      </c>
    </row>
    <row r="25" spans="1:9" x14ac:dyDescent="0.2">
      <c r="A25" t="s">
        <v>10</v>
      </c>
      <c r="B25">
        <f>MAX(B2:B22)</f>
        <v>1674</v>
      </c>
      <c r="C25">
        <f t="shared" ref="C25:I25" si="0">MAX(C2:C22)</f>
        <v>1814</v>
      </c>
      <c r="D25">
        <f t="shared" si="0"/>
        <v>1860</v>
      </c>
      <c r="E25">
        <f t="shared" si="0"/>
        <v>1791</v>
      </c>
      <c r="F25">
        <f t="shared" si="0"/>
        <v>1814</v>
      </c>
      <c r="G25">
        <f t="shared" si="0"/>
        <v>1837</v>
      </c>
      <c r="H25">
        <f t="shared" si="0"/>
        <v>1744</v>
      </c>
      <c r="I25">
        <f t="shared" si="0"/>
        <v>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3E27-43BD-CC4C-8B96-003DC3D70248}">
  <dimension ref="A1:I23"/>
  <sheetViews>
    <sheetView workbookViewId="0">
      <selection activeCell="B2" sqref="B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-40</v>
      </c>
      <c r="B2">
        <f>'Min Subtracted'!B2/$B$23 * 1000</f>
        <v>701.91158900836331</v>
      </c>
      <c r="C2">
        <f>'Min Subtracted'!C2/$C$23 * 1000</f>
        <v>0</v>
      </c>
      <c r="D2">
        <f>'Min Subtracted'!D2/$D$23 * 1000</f>
        <v>12.365591397849462</v>
      </c>
      <c r="E2">
        <f>'Min Subtracted'!E2/$E$23 * 1000</f>
        <v>13.40033500837521</v>
      </c>
      <c r="F2">
        <f>'Min Subtracted'!F2/$F$23 * 1000</f>
        <v>12.679162072767364</v>
      </c>
      <c r="G2">
        <f>'Min Subtracted'!G2/$G$23 * 1000</f>
        <v>12.520413718018508</v>
      </c>
      <c r="H2">
        <f>'Min Subtracted'!H2/$H$23 * 1000</f>
        <v>0.57339449541284404</v>
      </c>
      <c r="I2">
        <f>'Min Subtracted'!I2/$I$23 * 1000</f>
        <v>0</v>
      </c>
    </row>
    <row r="3" spans="1:9" x14ac:dyDescent="0.2">
      <c r="A3">
        <v>-36</v>
      </c>
      <c r="B3">
        <f>'Min Subtracted'!B3/$B$23 * 1000</f>
        <v>1000</v>
      </c>
      <c r="C3">
        <f>'Min Subtracted'!C3/$C$23 * 1000</f>
        <v>90.959206174200659</v>
      </c>
      <c r="D3">
        <f>'Min Subtracted'!D3/$D$23 * 1000</f>
        <v>19.35483870967742</v>
      </c>
      <c r="E3">
        <f>'Min Subtracted'!E3/$E$23 * 1000</f>
        <v>13.40033500837521</v>
      </c>
      <c r="F3">
        <f>'Min Subtracted'!F3/$F$23 * 1000</f>
        <v>13.230429988974642</v>
      </c>
      <c r="G3">
        <f>'Min Subtracted'!G3/$G$23 * 1000</f>
        <v>12.520413718018508</v>
      </c>
      <c r="H3">
        <f>'Min Subtracted'!H3/$H$23 * 1000</f>
        <v>5.7339449541284404</v>
      </c>
      <c r="I3">
        <f>'Min Subtracted'!I3/$I$23 * 1000</f>
        <v>0</v>
      </c>
    </row>
    <row r="4" spans="1:9" x14ac:dyDescent="0.2">
      <c r="A4">
        <v>-32</v>
      </c>
      <c r="B4">
        <f>'Min Subtracted'!B4/$B$23 * 1000</f>
        <v>621.26642771804063</v>
      </c>
      <c r="C4">
        <f>'Min Subtracted'!C4/$C$23 * 1000</f>
        <v>347.85005512679163</v>
      </c>
      <c r="D4">
        <f>'Min Subtracted'!D4/$D$23 * 1000</f>
        <v>0</v>
      </c>
      <c r="E4">
        <f>'Min Subtracted'!E4/$E$23 * 1000</f>
        <v>13.40033500837521</v>
      </c>
      <c r="F4">
        <f>'Min Subtracted'!F4/$F$23 * 1000</f>
        <v>12.679162072767364</v>
      </c>
      <c r="G4">
        <f>'Min Subtracted'!G4/$G$23 * 1000</f>
        <v>12.520413718018508</v>
      </c>
      <c r="H4">
        <f>'Min Subtracted'!H4/$H$23 * 1000</f>
        <v>2.8669724770642202</v>
      </c>
      <c r="I4">
        <f>'Min Subtracted'!I4/$I$23 * 1000</f>
        <v>0</v>
      </c>
    </row>
    <row r="5" spans="1:9" x14ac:dyDescent="0.2">
      <c r="A5">
        <v>-28</v>
      </c>
      <c r="B5">
        <f>'Min Subtracted'!B5/$B$23 * 1000</f>
        <v>149.34289127837516</v>
      </c>
      <c r="C5">
        <f>'Min Subtracted'!C5/$C$23 * 1000</f>
        <v>1000</v>
      </c>
      <c r="D5">
        <f>'Min Subtracted'!D5/$D$23 * 1000</f>
        <v>34.408602150537632</v>
      </c>
      <c r="E5">
        <f>'Min Subtracted'!E5/$E$23 * 1000</f>
        <v>13.40033500837521</v>
      </c>
      <c r="F5">
        <f>'Min Subtracted'!F5/$F$23 * 1000</f>
        <v>12.679162072767364</v>
      </c>
      <c r="G5">
        <f>'Min Subtracted'!G5/$G$23 * 1000</f>
        <v>12.520413718018508</v>
      </c>
      <c r="H5">
        <f>'Min Subtracted'!H5/$H$23 * 1000</f>
        <v>13.188073394495413</v>
      </c>
      <c r="I5">
        <f>'Min Subtracted'!I5/$I$23 * 1000</f>
        <v>0</v>
      </c>
    </row>
    <row r="6" spans="1:9" x14ac:dyDescent="0.2">
      <c r="A6">
        <v>-24</v>
      </c>
      <c r="B6">
        <f>'Min Subtracted'!B6/$B$23 * 1000</f>
        <v>0</v>
      </c>
      <c r="C6">
        <f>'Min Subtracted'!C6/$C$23 * 1000</f>
        <v>807.05622932745314</v>
      </c>
      <c r="D6">
        <f>'Min Subtracted'!D6/$D$23 * 1000</f>
        <v>226.88172043010752</v>
      </c>
      <c r="E6">
        <f>'Min Subtracted'!E6/$E$23 * 1000</f>
        <v>0</v>
      </c>
      <c r="F6">
        <f>'Min Subtracted'!F6/$F$23 * 1000</f>
        <v>12.679162072767364</v>
      </c>
      <c r="G6">
        <f>'Min Subtracted'!G6/$G$23 * 1000</f>
        <v>12.520413718018508</v>
      </c>
      <c r="H6">
        <f>'Min Subtracted'!H6/$H$23 * 1000</f>
        <v>13.188073394495413</v>
      </c>
      <c r="I6">
        <f>'Min Subtracted'!I6/$I$23 * 1000</f>
        <v>0</v>
      </c>
    </row>
    <row r="7" spans="1:9" x14ac:dyDescent="0.2">
      <c r="A7">
        <v>-20</v>
      </c>
      <c r="B7">
        <f>'Min Subtracted'!B7/$B$23 * 1000</f>
        <v>14.336917562724015</v>
      </c>
      <c r="C7">
        <f>'Min Subtracted'!C7/$C$23 * 1000</f>
        <v>245.86549062844543</v>
      </c>
      <c r="D7">
        <f>'Min Subtracted'!D7/$D$23 * 1000</f>
        <v>687.09677419354841</v>
      </c>
      <c r="E7">
        <f>'Min Subtracted'!E7/$E$23 * 1000</f>
        <v>0</v>
      </c>
      <c r="F7">
        <f>'Min Subtracted'!F7/$F$23 * 1000</f>
        <v>12.679162072767364</v>
      </c>
      <c r="G7">
        <f>'Min Subtracted'!G7/$G$23 * 1000</f>
        <v>12.520413718018508</v>
      </c>
      <c r="H7">
        <f>'Min Subtracted'!H7/$H$23 * 1000</f>
        <v>13.188073394495413</v>
      </c>
      <c r="I7">
        <f>'Min Subtracted'!I7/$I$23 * 1000</f>
        <v>0</v>
      </c>
    </row>
    <row r="8" spans="1:9" x14ac:dyDescent="0.2">
      <c r="A8">
        <v>-16</v>
      </c>
      <c r="B8">
        <f>'Min Subtracted'!B8/$B$23 * 1000</f>
        <v>13.739545997610513</v>
      </c>
      <c r="C8">
        <f>'Min Subtracted'!C8/$C$23 * 1000</f>
        <v>25.358324145534727</v>
      </c>
      <c r="D8">
        <f>'Min Subtracted'!D8/$D$23 * 1000</f>
        <v>1000</v>
      </c>
      <c r="E8">
        <f>'Min Subtracted'!E8/$E$23 * 1000</f>
        <v>104.96929089893914</v>
      </c>
      <c r="F8">
        <f>'Min Subtracted'!F8/$F$23 * 1000</f>
        <v>12.679162072767364</v>
      </c>
      <c r="G8">
        <f>'Min Subtracted'!G8/$G$23 * 1000</f>
        <v>12.520413718018508</v>
      </c>
      <c r="H8">
        <f>'Min Subtracted'!H8/$H$23 * 1000</f>
        <v>13.188073394495413</v>
      </c>
      <c r="I8">
        <f>'Min Subtracted'!I8/$I$23 * 1000</f>
        <v>0</v>
      </c>
    </row>
    <row r="9" spans="1:9" x14ac:dyDescent="0.2">
      <c r="A9">
        <v>-12</v>
      </c>
      <c r="B9">
        <f>'Min Subtracted'!B9/$B$23 * 1000</f>
        <v>14.336917562724015</v>
      </c>
      <c r="C9">
        <f>'Min Subtracted'!C9/$C$23 * 1000</f>
        <v>0</v>
      </c>
      <c r="D9">
        <f>'Min Subtracted'!D9/$D$23 * 1000</f>
        <v>544.6236559139785</v>
      </c>
      <c r="E9">
        <f>'Min Subtracted'!E9/$E$23 * 1000</f>
        <v>275.82356225572306</v>
      </c>
      <c r="F9">
        <f>'Min Subtracted'!F9/$F$23 * 1000</f>
        <v>0</v>
      </c>
      <c r="G9">
        <f>'Min Subtracted'!G9/$G$23 * 1000</f>
        <v>20.141535111594994</v>
      </c>
      <c r="H9">
        <f>'Min Subtracted'!H9/$H$23 * 1000</f>
        <v>13.188073394495413</v>
      </c>
      <c r="I9">
        <f>'Min Subtracted'!I9/$I$23 * 1000</f>
        <v>3.0769230769230771</v>
      </c>
    </row>
    <row r="10" spans="1:9" x14ac:dyDescent="0.2">
      <c r="A10">
        <v>-8</v>
      </c>
      <c r="B10">
        <f>'Min Subtracted'!B10/$B$23 * 1000</f>
        <v>13.739545997610513</v>
      </c>
      <c r="C10">
        <f>'Min Subtracted'!C10/$C$23 * 1000</f>
        <v>12.679162072767364</v>
      </c>
      <c r="D10">
        <f>'Min Subtracted'!D10/$D$23 * 1000</f>
        <v>137.63440860215053</v>
      </c>
      <c r="E10">
        <f>'Min Subtracted'!E10/$E$23 * 1000</f>
        <v>950.30709101060859</v>
      </c>
      <c r="F10">
        <f>'Min Subtracted'!F10/$F$23 * 1000</f>
        <v>12.679162072767364</v>
      </c>
      <c r="G10">
        <f>'Min Subtracted'!G10/$G$23 * 1000</f>
        <v>19.597169297768101</v>
      </c>
      <c r="H10">
        <f>'Min Subtracted'!H10/$H$23 * 1000</f>
        <v>13.188073394495413</v>
      </c>
      <c r="I10">
        <f>'Min Subtracted'!I10/$I$23 * 1000</f>
        <v>0</v>
      </c>
    </row>
    <row r="11" spans="1:9" x14ac:dyDescent="0.2">
      <c r="A11">
        <v>-4</v>
      </c>
      <c r="B11">
        <f>'Min Subtracted'!B11/$B$23 * 1000</f>
        <v>8.3632019115890088</v>
      </c>
      <c r="C11">
        <f>'Min Subtracted'!C11/$C$23 * 1000</f>
        <v>12.679162072767364</v>
      </c>
      <c r="D11">
        <f>'Min Subtracted'!D11/$D$23 * 1000</f>
        <v>24.731182795698924</v>
      </c>
      <c r="E11">
        <f>'Min Subtracted'!E11/$E$23 * 1000</f>
        <v>1000</v>
      </c>
      <c r="F11">
        <f>'Min Subtracted'!F11/$F$23 * 1000</f>
        <v>116.3175303197354</v>
      </c>
      <c r="G11">
        <f>'Min Subtracted'!G11/$G$23 * 1000</f>
        <v>25.040827436037016</v>
      </c>
      <c r="H11">
        <f>'Min Subtracted'!H11/$H$23 * 1000</f>
        <v>13.188073394495413</v>
      </c>
      <c r="I11">
        <f>'Min Subtracted'!I11/$I$23 * 1000</f>
        <v>17.69230769230769</v>
      </c>
    </row>
    <row r="12" spans="1:9" x14ac:dyDescent="0.2">
      <c r="A12">
        <v>0</v>
      </c>
      <c r="B12">
        <f>'Min Subtracted'!B12/$B$23 * 1000</f>
        <v>14.336917562724015</v>
      </c>
      <c r="C12">
        <f>'Min Subtracted'!C12/$C$23 * 1000</f>
        <v>12.679162072767364</v>
      </c>
      <c r="D12">
        <f>'Min Subtracted'!D12/$D$23 * 1000</f>
        <v>22.043010752688172</v>
      </c>
      <c r="E12">
        <f>'Min Subtracted'!E12/$E$23 * 1000</f>
        <v>288.66554997208266</v>
      </c>
      <c r="F12">
        <f>'Min Subtracted'!F12/$F$23 * 1000</f>
        <v>514.33296582138917</v>
      </c>
      <c r="G12">
        <f>'Min Subtracted'!G12/$G$23 * 1000</f>
        <v>0</v>
      </c>
      <c r="H12">
        <f>'Min Subtracted'!H12/$H$23 * 1000</f>
        <v>13.188073394495413</v>
      </c>
      <c r="I12">
        <f>'Min Subtracted'!I12/$I$23 * 1000</f>
        <v>17.69230769230769</v>
      </c>
    </row>
    <row r="13" spans="1:9" x14ac:dyDescent="0.2">
      <c r="A13">
        <v>4</v>
      </c>
      <c r="B13">
        <f>'Min Subtracted'!B13/$B$23 * 1000</f>
        <v>13.739545997610513</v>
      </c>
      <c r="C13">
        <f>'Min Subtracted'!C13/$C$23 * 1000</f>
        <v>9.9228224917309813</v>
      </c>
      <c r="D13">
        <f>'Min Subtracted'!D13/$D$23 * 1000</f>
        <v>12.365591397849462</v>
      </c>
      <c r="E13">
        <f>'Min Subtracted'!E13/$E$23 * 1000</f>
        <v>38.525963149078727</v>
      </c>
      <c r="F13">
        <f>'Min Subtracted'!F13/$F$23 * 1000</f>
        <v>1000</v>
      </c>
      <c r="G13">
        <f>'Min Subtracted'!G13/$G$23 * 1000</f>
        <v>73.489384866630374</v>
      </c>
      <c r="H13">
        <f>'Min Subtracted'!H13/$H$23 * 1000</f>
        <v>12.61467889908257</v>
      </c>
      <c r="I13">
        <f>'Min Subtracted'!I13/$I$23 * 1000</f>
        <v>17.69230769230769</v>
      </c>
    </row>
    <row r="14" spans="1:9" x14ac:dyDescent="0.2">
      <c r="A14">
        <v>8</v>
      </c>
      <c r="B14">
        <f>'Min Subtracted'!B14/$B$23 * 1000</f>
        <v>14.336917562724015</v>
      </c>
      <c r="C14">
        <f>'Min Subtracted'!C14/$C$23 * 1000</f>
        <v>12.679162072767364</v>
      </c>
      <c r="D14">
        <f>'Min Subtracted'!D14/$D$23 * 1000</f>
        <v>12.365591397849462</v>
      </c>
      <c r="E14">
        <f>'Min Subtracted'!E14/$E$23 * 1000</f>
        <v>0</v>
      </c>
      <c r="F14">
        <f>'Min Subtracted'!F14/$F$23 * 1000</f>
        <v>480.70562293274531</v>
      </c>
      <c r="G14">
        <f>'Min Subtracted'!G14/$G$23 * 1000</f>
        <v>293.9575394665215</v>
      </c>
      <c r="H14">
        <f>'Min Subtracted'!H14/$H$23 * 1000</f>
        <v>0</v>
      </c>
      <c r="I14">
        <f>'Min Subtracted'!I14/$I$23 * 1000</f>
        <v>17.69230769230769</v>
      </c>
    </row>
    <row r="15" spans="1:9" x14ac:dyDescent="0.2">
      <c r="A15">
        <v>12</v>
      </c>
      <c r="B15">
        <f>'Min Subtracted'!B15/$B$23 * 1000</f>
        <v>13.739545997610513</v>
      </c>
      <c r="C15">
        <f>'Min Subtracted'!C15/$C$23 * 1000</f>
        <v>12.679162072767364</v>
      </c>
      <c r="D15">
        <f>'Min Subtracted'!D15/$D$23 * 1000</f>
        <v>12.365591397849462</v>
      </c>
      <c r="E15">
        <f>'Min Subtracted'!E15/$E$23 * 1000</f>
        <v>12.841987716359576</v>
      </c>
      <c r="F15">
        <f>'Min Subtracted'!F15/$F$23 * 1000</f>
        <v>113.56119073869901</v>
      </c>
      <c r="G15">
        <f>'Min Subtracted'!G15/$G$23 * 1000</f>
        <v>1000</v>
      </c>
      <c r="H15">
        <f>'Min Subtracted'!H15/$H$23 * 1000</f>
        <v>13.188073394495413</v>
      </c>
      <c r="I15">
        <f>'Min Subtracted'!I15/$I$23 * 1000</f>
        <v>17.69230769230769</v>
      </c>
    </row>
    <row r="16" spans="1:9" x14ac:dyDescent="0.2">
      <c r="A16">
        <v>16</v>
      </c>
      <c r="B16">
        <f>'Min Subtracted'!B16/$B$23 * 1000</f>
        <v>14.336917562724015</v>
      </c>
      <c r="C16">
        <f>'Min Subtracted'!C16/$C$23 * 1000</f>
        <v>12.679162072767364</v>
      </c>
      <c r="D16">
        <f>'Min Subtracted'!D16/$D$23 * 1000</f>
        <v>12.365591397849462</v>
      </c>
      <c r="E16">
        <f>'Min Subtracted'!E16/$E$23 * 1000</f>
        <v>13.40033500837521</v>
      </c>
      <c r="F16">
        <f>'Min Subtracted'!F16/$F$23 * 1000</f>
        <v>9.9228224917309813</v>
      </c>
      <c r="G16">
        <f>'Min Subtracted'!G16/$G$23 * 1000</f>
        <v>1000</v>
      </c>
      <c r="H16">
        <f>'Min Subtracted'!H16/$H$23 * 1000</f>
        <v>175.45871559633028</v>
      </c>
      <c r="I16">
        <f>'Min Subtracted'!I16/$I$23 * 1000</f>
        <v>17.69230769230769</v>
      </c>
    </row>
    <row r="17" spans="1:9" x14ac:dyDescent="0.2">
      <c r="A17">
        <v>20</v>
      </c>
      <c r="B17">
        <f>'Min Subtracted'!B17/$B$23 * 1000</f>
        <v>14.336917562724015</v>
      </c>
      <c r="C17">
        <f>'Min Subtracted'!C17/$C$23 * 1000</f>
        <v>0</v>
      </c>
      <c r="D17">
        <f>'Min Subtracted'!D17/$D$23 * 1000</f>
        <v>12.365591397849462</v>
      </c>
      <c r="E17">
        <f>'Min Subtracted'!E17/$E$23 * 1000</f>
        <v>13.40033500837521</v>
      </c>
      <c r="F17">
        <f>'Min Subtracted'!F17/$F$23 * 1000</f>
        <v>12.679162072767364</v>
      </c>
      <c r="G17">
        <f>'Min Subtracted'!G17/$G$23 * 1000</f>
        <v>345.12792596624928</v>
      </c>
      <c r="H17">
        <f>'Min Subtracted'!H17/$H$23 * 1000</f>
        <v>505.7339449541285</v>
      </c>
      <c r="I17">
        <f>'Min Subtracted'!I17/$I$23 * 1000</f>
        <v>0</v>
      </c>
    </row>
    <row r="18" spans="1:9" x14ac:dyDescent="0.2">
      <c r="A18">
        <v>24</v>
      </c>
      <c r="B18">
        <f>'Min Subtracted'!B18/$B$23 * 1000</f>
        <v>14.336917562724015</v>
      </c>
      <c r="C18">
        <f>'Min Subtracted'!C18/$C$23 * 1000</f>
        <v>0</v>
      </c>
      <c r="D18">
        <f>'Min Subtracted'!D18/$D$23 * 1000</f>
        <v>12.365591397849462</v>
      </c>
      <c r="E18">
        <f>'Min Subtracted'!E18/$E$23 * 1000</f>
        <v>12.841987716359576</v>
      </c>
      <c r="F18">
        <f>'Min Subtracted'!F18/$F$23 * 1000</f>
        <v>12.679162072767364</v>
      </c>
      <c r="G18">
        <f>'Min Subtracted'!G18/$G$23 * 1000</f>
        <v>76.211213935764846</v>
      </c>
      <c r="H18">
        <f>'Min Subtracted'!H18/$H$23 * 1000</f>
        <v>1000</v>
      </c>
      <c r="I18">
        <f>'Min Subtracted'!I18/$I$23 * 1000</f>
        <v>71.538461538461533</v>
      </c>
    </row>
    <row r="19" spans="1:9" x14ac:dyDescent="0.2">
      <c r="A19">
        <v>28</v>
      </c>
      <c r="B19">
        <f>'Min Subtracted'!B19/$B$23 * 1000</f>
        <v>14.336917562724015</v>
      </c>
      <c r="C19">
        <f>'Min Subtracted'!C19/$C$23 * 1000</f>
        <v>12.679162072767364</v>
      </c>
      <c r="D19">
        <f>'Min Subtracted'!D19/$D$23 * 1000</f>
        <v>12.365591397849462</v>
      </c>
      <c r="E19">
        <f>'Min Subtracted'!E19/$E$23 * 1000</f>
        <v>13.40033500837521</v>
      </c>
      <c r="F19">
        <f>'Min Subtracted'!F19/$F$23 * 1000</f>
        <v>12.679162072767364</v>
      </c>
      <c r="G19">
        <f>'Min Subtracted'!G19/$G$23 * 1000</f>
        <v>12.520413718018508</v>
      </c>
      <c r="H19">
        <f>'Min Subtracted'!H19/$H$23 * 1000</f>
        <v>718.46330275229354</v>
      </c>
      <c r="I19">
        <f>'Min Subtracted'!I19/$I$23 * 1000</f>
        <v>325.38461538461536</v>
      </c>
    </row>
    <row r="20" spans="1:9" x14ac:dyDescent="0.2">
      <c r="A20">
        <v>32</v>
      </c>
      <c r="B20">
        <f>'Min Subtracted'!B20/$B$23 * 1000</f>
        <v>0</v>
      </c>
      <c r="C20">
        <f>'Min Subtracted'!C20/$C$23 * 1000</f>
        <v>0</v>
      </c>
      <c r="D20">
        <f>'Min Subtracted'!D20/$D$23 * 1000</f>
        <v>12.365591397849462</v>
      </c>
      <c r="E20">
        <f>'Min Subtracted'!E20/$E$23 * 1000</f>
        <v>13.40033500837521</v>
      </c>
      <c r="F20">
        <f>'Min Subtracted'!F20/$F$23 * 1000</f>
        <v>12.679162072767364</v>
      </c>
      <c r="G20">
        <f>'Min Subtracted'!G20/$G$23 * 1000</f>
        <v>25.040827436037016</v>
      </c>
      <c r="H20">
        <f>'Min Subtracted'!H20/$H$23 * 1000</f>
        <v>229.35779816513764</v>
      </c>
      <c r="I20">
        <f>'Min Subtracted'!I20/$I$23 * 1000</f>
        <v>906.92307692307691</v>
      </c>
    </row>
    <row r="21" spans="1:9" x14ac:dyDescent="0.2">
      <c r="A21">
        <v>36</v>
      </c>
      <c r="B21">
        <f>'Min Subtracted'!B21/$B$23 * 1000</f>
        <v>0.59737156511350054</v>
      </c>
      <c r="C21">
        <f>'Min Subtracted'!C21/$C$23 * 1000</f>
        <v>0</v>
      </c>
      <c r="D21">
        <f>'Min Subtracted'!D21/$D$23 * 1000</f>
        <v>12.365591397849462</v>
      </c>
      <c r="E21">
        <f>'Min Subtracted'!E21/$E$23 * 1000</f>
        <v>0</v>
      </c>
      <c r="F21">
        <f>'Min Subtracted'!F21/$F$23 * 1000</f>
        <v>12.679162072767364</v>
      </c>
      <c r="G21">
        <f>'Min Subtracted'!G21/$G$23 * 1000</f>
        <v>12.520413718018508</v>
      </c>
      <c r="H21">
        <f>'Min Subtracted'!H21/$H$23 * 1000</f>
        <v>13.761467889908257</v>
      </c>
      <c r="I21">
        <f>'Min Subtracted'!I21/$I$23 * 1000</f>
        <v>1000</v>
      </c>
    </row>
    <row r="22" spans="1:9" x14ac:dyDescent="0.2">
      <c r="A22">
        <v>40</v>
      </c>
      <c r="B22">
        <f>'Min Subtracted'!B22/$B$23 * 1000</f>
        <v>0.59737156511350054</v>
      </c>
      <c r="C22">
        <f>'Min Subtracted'!C22/$C$23 * 1000</f>
        <v>0</v>
      </c>
      <c r="D22">
        <f>'Min Subtracted'!D22/$D$23 * 1000</f>
        <v>12.365591397849462</v>
      </c>
      <c r="E22">
        <f>'Min Subtracted'!E22/$E$23 * 1000</f>
        <v>13.40033500837521</v>
      </c>
      <c r="F22">
        <f>'Min Subtracted'!F22/$F$23 * 1000</f>
        <v>12.679162072767364</v>
      </c>
      <c r="G22">
        <f>'Min Subtracted'!G22/$G$23 * 1000</f>
        <v>12.520413718018508</v>
      </c>
      <c r="H22">
        <f>'Min Subtracted'!H22/$H$23 * 1000</f>
        <v>0</v>
      </c>
      <c r="I22">
        <f>'Min Subtracted'!I22/$I$23 * 1000</f>
        <v>271.53846153846155</v>
      </c>
    </row>
    <row r="23" spans="1:9" x14ac:dyDescent="0.2">
      <c r="A23" t="s">
        <v>10</v>
      </c>
      <c r="B23">
        <f>'Min Subtracted'!B25</f>
        <v>1674</v>
      </c>
      <c r="C23">
        <f>'Min Subtracted'!C25</f>
        <v>1814</v>
      </c>
      <c r="D23">
        <f>'Min Subtracted'!D25</f>
        <v>1860</v>
      </c>
      <c r="E23">
        <f>'Min Subtracted'!E25</f>
        <v>1791</v>
      </c>
      <c r="F23">
        <f>'Min Subtracted'!F25</f>
        <v>1814</v>
      </c>
      <c r="G23">
        <f>'Min Subtracted'!G25</f>
        <v>1837</v>
      </c>
      <c r="H23">
        <f>'Min Subtracted'!H25</f>
        <v>1744</v>
      </c>
      <c r="I23">
        <f>'Min Subtracted'!I25</f>
        <v>1300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31A0-E81F-7844-B93B-57918A88D870}">
  <dimension ref="A1:M26"/>
  <sheetViews>
    <sheetView tabSelected="1" workbookViewId="0">
      <selection activeCell="O29" sqref="O29"/>
    </sheetView>
  </sheetViews>
  <sheetFormatPr baseColWidth="10" defaultRowHeight="16" x14ac:dyDescent="0.2"/>
  <cols>
    <col min="12" max="12" width="20" bestFit="1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0</v>
      </c>
      <c r="L1" s="1" t="s">
        <v>11</v>
      </c>
      <c r="M1" s="1" t="s">
        <v>14</v>
      </c>
    </row>
    <row r="2" spans="1:13" x14ac:dyDescent="0.2">
      <c r="A2">
        <v>-40</v>
      </c>
      <c r="B2" s="1">
        <v>701.91158900000005</v>
      </c>
      <c r="C2" s="1">
        <v>0</v>
      </c>
      <c r="D2" s="1">
        <v>12.3655914</v>
      </c>
      <c r="E2" s="1">
        <v>13.400335</v>
      </c>
      <c r="F2" s="1">
        <v>12.679162099999999</v>
      </c>
      <c r="G2" s="1">
        <v>12.520413700000001</v>
      </c>
      <c r="H2" s="1">
        <v>0.57339450000000003</v>
      </c>
      <c r="I2" s="1">
        <v>0</v>
      </c>
      <c r="K2">
        <v>-40</v>
      </c>
      <c r="L2">
        <f xml:space="preserve"> (-1 * $E2 + 1 * $F2 + -2 * $D2 + 2 *$G2 + -4 * $C2 + 4 * $H2 + -8 * $B2 + 8 * $I2)/4</f>
        <v>-1403.3526655750002</v>
      </c>
      <c r="M2">
        <f xml:space="preserve"> (-10 * $E2 + 10 * $F2 + -12* $D2 + 12 *$G2 + -14 * $C2 + 14 * $H2 + -15 * $B2 +15 * $I2)/8</f>
        <v>-1315.7500216750002</v>
      </c>
    </row>
    <row r="3" spans="1:13" x14ac:dyDescent="0.2">
      <c r="A3">
        <v>-36</v>
      </c>
      <c r="B3" s="1">
        <v>1000</v>
      </c>
      <c r="C3" s="1">
        <v>90.959206199999997</v>
      </c>
      <c r="D3" s="1">
        <v>19.354838699999998</v>
      </c>
      <c r="E3" s="1">
        <v>13.400335</v>
      </c>
      <c r="F3" s="1">
        <v>13.23043</v>
      </c>
      <c r="G3" s="1">
        <v>12.520413700000001</v>
      </c>
      <c r="H3" s="1">
        <v>5.7339449499999997</v>
      </c>
      <c r="I3" s="1">
        <v>0</v>
      </c>
      <c r="K3">
        <v>-36</v>
      </c>
      <c r="L3">
        <f t="shared" ref="L3:L22" si="0" xml:space="preserve"> (-1 * $E3 + 1 * $F3 + -2 * $D3 + 2 *$G3 + -4 * $C3 + 4 * $H3 + -8 * $B3 + 8 * $I3)/4</f>
        <v>-2088.6849499999998</v>
      </c>
      <c r="M3">
        <f t="shared" ref="M3:M22" si="1" xml:space="preserve"> (-10 * $E3 + 10 * $F3 + -12* $D3 + 12 *$G3 + -14 * $C3 + 14 * $H3 + -15 * $B3 +15 * $I3)/8</f>
        <v>-2034.6082259375</v>
      </c>
    </row>
    <row r="4" spans="1:13" x14ac:dyDescent="0.2">
      <c r="A4">
        <v>-32</v>
      </c>
      <c r="B4" s="1">
        <v>621.26642800000002</v>
      </c>
      <c r="C4" s="1">
        <v>347.850055</v>
      </c>
      <c r="D4" s="1">
        <v>0</v>
      </c>
      <c r="E4" s="1">
        <v>13.400335</v>
      </c>
      <c r="F4" s="1">
        <v>12.679162099999999</v>
      </c>
      <c r="G4" s="1">
        <v>12.520413700000001</v>
      </c>
      <c r="H4" s="1">
        <v>2.8669724799999998</v>
      </c>
      <c r="I4" s="1">
        <v>0</v>
      </c>
      <c r="K4">
        <v>-32</v>
      </c>
      <c r="L4">
        <f t="shared" si="0"/>
        <v>-1581.4360248949999</v>
      </c>
      <c r="M4">
        <f t="shared" si="1"/>
        <v>-1750.7157924849998</v>
      </c>
    </row>
    <row r="5" spans="1:13" x14ac:dyDescent="0.2">
      <c r="A5">
        <v>-28</v>
      </c>
      <c r="B5" s="1">
        <v>149.34289100000001</v>
      </c>
      <c r="C5" s="1">
        <v>1000</v>
      </c>
      <c r="D5" s="1">
        <v>34.408602199999997</v>
      </c>
      <c r="E5" s="1">
        <v>13.400335</v>
      </c>
      <c r="F5" s="1">
        <v>12.679162099999999</v>
      </c>
      <c r="G5" s="1">
        <v>12.520413700000001</v>
      </c>
      <c r="H5" s="1">
        <v>13.1880734</v>
      </c>
      <c r="I5" s="1">
        <v>0</v>
      </c>
      <c r="K5">
        <v>-28</v>
      </c>
      <c r="L5">
        <f t="shared" si="0"/>
        <v>-1296.6220960750002</v>
      </c>
      <c r="M5">
        <f t="shared" si="1"/>
        <v>-2040.6725410499998</v>
      </c>
    </row>
    <row r="6" spans="1:13" x14ac:dyDescent="0.2">
      <c r="A6">
        <v>-24</v>
      </c>
      <c r="B6" s="1">
        <v>0</v>
      </c>
      <c r="C6" s="1">
        <v>807.05622900000003</v>
      </c>
      <c r="D6" s="1">
        <v>226.88172</v>
      </c>
      <c r="E6" s="1">
        <v>0</v>
      </c>
      <c r="F6" s="1">
        <v>12.679162099999999</v>
      </c>
      <c r="G6" s="1">
        <v>12.520413700000001</v>
      </c>
      <c r="H6" s="1">
        <v>13.1880734</v>
      </c>
      <c r="I6" s="1">
        <v>0</v>
      </c>
      <c r="K6">
        <v>-24</v>
      </c>
      <c r="L6">
        <f t="shared" si="0"/>
        <v>-897.87901822499998</v>
      </c>
      <c r="M6">
        <f t="shared" si="1"/>
        <v>-1694.9622791250001</v>
      </c>
    </row>
    <row r="7" spans="1:13" x14ac:dyDescent="0.2">
      <c r="A7">
        <v>-20</v>
      </c>
      <c r="B7" s="1">
        <v>14.3369176</v>
      </c>
      <c r="C7" s="1">
        <v>245.86549099999999</v>
      </c>
      <c r="D7" s="1">
        <v>687.09677399999998</v>
      </c>
      <c r="E7" s="1">
        <v>0</v>
      </c>
      <c r="F7" s="1">
        <v>12.679162099999999</v>
      </c>
      <c r="G7" s="1">
        <v>12.520413700000001</v>
      </c>
      <c r="H7" s="1">
        <v>13.1880734</v>
      </c>
      <c r="I7" s="1">
        <v>0</v>
      </c>
      <c r="K7">
        <v>-20</v>
      </c>
      <c r="L7">
        <f t="shared" si="0"/>
        <v>-595.46964242499996</v>
      </c>
      <c r="M7">
        <f t="shared" si="1"/>
        <v>-1430.0827891249999</v>
      </c>
    </row>
    <row r="8" spans="1:13" x14ac:dyDescent="0.2">
      <c r="A8">
        <v>-16</v>
      </c>
      <c r="B8" s="1">
        <v>13.739546000000001</v>
      </c>
      <c r="C8" s="1">
        <v>25.358324100000001</v>
      </c>
      <c r="D8" s="1">
        <v>1000</v>
      </c>
      <c r="E8" s="1">
        <v>104.969291</v>
      </c>
      <c r="F8" s="1">
        <v>12.679162099999999</v>
      </c>
      <c r="G8" s="1">
        <v>12.520413700000001</v>
      </c>
      <c r="H8" s="1">
        <v>13.1880734</v>
      </c>
      <c r="I8" s="1">
        <v>0</v>
      </c>
      <c r="K8">
        <v>-16</v>
      </c>
      <c r="L8">
        <f t="shared" si="0"/>
        <v>-556.46166807500003</v>
      </c>
      <c r="M8">
        <f t="shared" si="1"/>
        <v>-1643.6416280499998</v>
      </c>
    </row>
    <row r="9" spans="1:13" x14ac:dyDescent="0.2">
      <c r="A9">
        <v>-12</v>
      </c>
      <c r="B9" s="1">
        <v>14.3369176</v>
      </c>
      <c r="C9" s="1">
        <v>0</v>
      </c>
      <c r="D9" s="1">
        <v>544.62365599999998</v>
      </c>
      <c r="E9" s="1">
        <v>275.82356199999998</v>
      </c>
      <c r="F9" s="1">
        <v>0</v>
      </c>
      <c r="G9" s="1">
        <v>20.141535099999999</v>
      </c>
      <c r="H9" s="1">
        <v>13.1880734</v>
      </c>
      <c r="I9" s="1">
        <v>3.0769230799999998</v>
      </c>
      <c r="K9">
        <v>-12</v>
      </c>
      <c r="L9">
        <f t="shared" si="0"/>
        <v>-340.52886658999995</v>
      </c>
      <c r="M9">
        <f t="shared" si="1"/>
        <v>-1129.5359951249998</v>
      </c>
    </row>
    <row r="10" spans="1:13" x14ac:dyDescent="0.2">
      <c r="A10">
        <v>-8</v>
      </c>
      <c r="B10" s="1">
        <v>13.739546000000001</v>
      </c>
      <c r="C10" s="1">
        <v>12.679162099999999</v>
      </c>
      <c r="D10" s="1">
        <v>137.63440900000001</v>
      </c>
      <c r="E10" s="1">
        <v>950.30709100000001</v>
      </c>
      <c r="F10" s="1">
        <v>12.679162099999999</v>
      </c>
      <c r="G10" s="1">
        <v>19.597169300000001</v>
      </c>
      <c r="H10" s="1">
        <v>13.1880734</v>
      </c>
      <c r="I10" s="1">
        <v>0</v>
      </c>
      <c r="K10">
        <v>-8</v>
      </c>
      <c r="L10">
        <f t="shared" si="0"/>
        <v>-320.39578277499993</v>
      </c>
      <c r="M10">
        <f t="shared" si="1"/>
        <v>-1373.9618246499999</v>
      </c>
    </row>
    <row r="11" spans="1:13" x14ac:dyDescent="0.2">
      <c r="A11">
        <v>-4</v>
      </c>
      <c r="B11" s="1">
        <v>8.3632019100000008</v>
      </c>
      <c r="C11" s="1">
        <v>12.679162099999999</v>
      </c>
      <c r="D11" s="1">
        <v>24.731182799999999</v>
      </c>
      <c r="E11" s="1">
        <v>1000</v>
      </c>
      <c r="F11" s="1">
        <v>116.31753</v>
      </c>
      <c r="G11" s="1">
        <v>25.040827400000001</v>
      </c>
      <c r="H11" s="1">
        <v>13.1880734</v>
      </c>
      <c r="I11" s="1">
        <v>17.692307700000001</v>
      </c>
      <c r="K11">
        <v>-4</v>
      </c>
      <c r="L11">
        <f t="shared" si="0"/>
        <v>-201.59867231999999</v>
      </c>
      <c r="M11">
        <f t="shared" si="1"/>
        <v>-1085.7559524687499</v>
      </c>
    </row>
    <row r="12" spans="1:13" x14ac:dyDescent="0.2">
      <c r="A12">
        <v>0</v>
      </c>
      <c r="B12" s="1">
        <v>14.3369176</v>
      </c>
      <c r="C12" s="1">
        <v>12.679162099999999</v>
      </c>
      <c r="D12" s="1">
        <v>22.043010800000001</v>
      </c>
      <c r="E12" s="1">
        <v>288.66555</v>
      </c>
      <c r="F12" s="1">
        <v>514.33296600000006</v>
      </c>
      <c r="G12" s="1">
        <v>0</v>
      </c>
      <c r="H12" s="1">
        <v>13.1880734</v>
      </c>
      <c r="I12" s="1">
        <v>17.692307700000001</v>
      </c>
      <c r="K12">
        <v>0</v>
      </c>
      <c r="L12">
        <f t="shared" si="0"/>
        <v>52.615040100000016</v>
      </c>
      <c r="M12">
        <f t="shared" si="1"/>
        <v>256.20170501250004</v>
      </c>
    </row>
    <row r="13" spans="1:13" x14ac:dyDescent="0.2">
      <c r="A13">
        <v>4</v>
      </c>
      <c r="B13" s="1">
        <v>13.739546000000001</v>
      </c>
      <c r="C13" s="1">
        <v>9.9228224899999997</v>
      </c>
      <c r="D13" s="1">
        <v>12.3655914</v>
      </c>
      <c r="E13" s="1">
        <v>38.525963099999998</v>
      </c>
      <c r="F13" s="1">
        <v>1000</v>
      </c>
      <c r="G13" s="1">
        <v>73.489384900000005</v>
      </c>
      <c r="H13" s="1">
        <v>12.614678899999999</v>
      </c>
      <c r="I13" s="1">
        <v>17.692307700000001</v>
      </c>
      <c r="K13">
        <v>4</v>
      </c>
      <c r="L13">
        <f t="shared" si="0"/>
        <v>281.52778578499999</v>
      </c>
      <c r="M13">
        <f t="shared" si="1"/>
        <v>1305.6504132800001</v>
      </c>
    </row>
    <row r="14" spans="1:13" x14ac:dyDescent="0.2">
      <c r="A14">
        <v>8</v>
      </c>
      <c r="B14" s="1">
        <v>14.3369176</v>
      </c>
      <c r="C14" s="1">
        <v>12.679162099999999</v>
      </c>
      <c r="D14" s="1">
        <v>12.3655914</v>
      </c>
      <c r="E14" s="1">
        <v>0</v>
      </c>
      <c r="F14" s="1">
        <v>480.705623</v>
      </c>
      <c r="G14" s="1">
        <v>293.957539</v>
      </c>
      <c r="H14" s="1">
        <v>0</v>
      </c>
      <c r="I14" s="1">
        <v>17.692307700000001</v>
      </c>
      <c r="K14">
        <v>8</v>
      </c>
      <c r="L14">
        <f t="shared" si="0"/>
        <v>255.00399765000006</v>
      </c>
      <c r="M14">
        <f t="shared" si="1"/>
        <v>1007.3727729125</v>
      </c>
    </row>
    <row r="15" spans="1:13" x14ac:dyDescent="0.2">
      <c r="A15">
        <v>12</v>
      </c>
      <c r="B15" s="1">
        <v>13.739546000000001</v>
      </c>
      <c r="C15" s="1">
        <v>12.679162099999999</v>
      </c>
      <c r="D15" s="1">
        <v>12.3655914</v>
      </c>
      <c r="E15" s="1">
        <v>12.841987700000001</v>
      </c>
      <c r="F15" s="1">
        <v>113.56119099999999</v>
      </c>
      <c r="G15" s="1">
        <v>1000</v>
      </c>
      <c r="H15" s="1">
        <v>13.1880734</v>
      </c>
      <c r="I15" s="1">
        <v>17.692307700000001</v>
      </c>
      <c r="K15">
        <v>12</v>
      </c>
      <c r="L15">
        <f t="shared" si="0"/>
        <v>527.411439825</v>
      </c>
      <c r="M15">
        <f t="shared" si="1"/>
        <v>1615.6526399875002</v>
      </c>
    </row>
    <row r="16" spans="1:13" x14ac:dyDescent="0.2">
      <c r="A16">
        <v>16</v>
      </c>
      <c r="B16" s="1">
        <v>14.3369176</v>
      </c>
      <c r="C16" s="1">
        <v>12.679162099999999</v>
      </c>
      <c r="D16" s="1">
        <v>12.3655914</v>
      </c>
      <c r="E16" s="1">
        <v>13.400335</v>
      </c>
      <c r="F16" s="1">
        <v>9.9228224899999997</v>
      </c>
      <c r="G16" s="1">
        <v>1000</v>
      </c>
      <c r="H16" s="1">
        <v>175.45871600000001</v>
      </c>
      <c r="I16" s="1">
        <v>17.692307700000001</v>
      </c>
      <c r="K16">
        <v>16</v>
      </c>
      <c r="L16">
        <f t="shared" si="0"/>
        <v>662.43816027250011</v>
      </c>
      <c r="M16">
        <f t="shared" si="1"/>
        <v>1768.2602980249999</v>
      </c>
    </row>
    <row r="17" spans="1:13" x14ac:dyDescent="0.2">
      <c r="A17">
        <v>20</v>
      </c>
      <c r="B17" s="1">
        <v>14.3369176</v>
      </c>
      <c r="C17" s="1">
        <v>0</v>
      </c>
      <c r="D17" s="1">
        <v>12.3655914</v>
      </c>
      <c r="E17" s="1">
        <v>13.400335</v>
      </c>
      <c r="F17" s="1">
        <v>12.679162099999999</v>
      </c>
      <c r="G17" s="1">
        <v>345.127926</v>
      </c>
      <c r="H17" s="1">
        <v>505.73394500000001</v>
      </c>
      <c r="I17" s="1">
        <v>0</v>
      </c>
      <c r="K17">
        <v>20</v>
      </c>
      <c r="L17">
        <f t="shared" si="0"/>
        <v>643.26098387499997</v>
      </c>
      <c r="M17">
        <f t="shared" si="1"/>
        <v>1356.3947190249999</v>
      </c>
    </row>
    <row r="18" spans="1:13" x14ac:dyDescent="0.2">
      <c r="A18">
        <v>24</v>
      </c>
      <c r="B18" s="1">
        <v>14.3369176</v>
      </c>
      <c r="C18" s="1">
        <v>0</v>
      </c>
      <c r="D18" s="1">
        <v>12.3655914</v>
      </c>
      <c r="E18" s="1">
        <v>12.841987700000001</v>
      </c>
      <c r="F18" s="1">
        <v>12.679162099999999</v>
      </c>
      <c r="G18" s="1">
        <v>76.211213900000004</v>
      </c>
      <c r="H18" s="1">
        <v>1000</v>
      </c>
      <c r="I18" s="1">
        <v>71.538461499999997</v>
      </c>
      <c r="K18">
        <v>24</v>
      </c>
      <c r="L18">
        <f t="shared" si="0"/>
        <v>1146.28519265</v>
      </c>
      <c r="M18">
        <f t="shared" si="1"/>
        <v>1952.8177965625</v>
      </c>
    </row>
    <row r="19" spans="1:13" x14ac:dyDescent="0.2">
      <c r="A19">
        <v>28</v>
      </c>
      <c r="B19" s="1">
        <v>14.3369176</v>
      </c>
      <c r="C19" s="1">
        <v>12.679162099999999</v>
      </c>
      <c r="D19" s="1">
        <v>12.3655914</v>
      </c>
      <c r="E19" s="1">
        <v>13.400335</v>
      </c>
      <c r="F19" s="1">
        <v>12.679162099999999</v>
      </c>
      <c r="G19" s="1">
        <v>12.520413700000001</v>
      </c>
      <c r="H19" s="1">
        <v>718.463303</v>
      </c>
      <c r="I19" s="1">
        <v>325.384615</v>
      </c>
      <c r="K19">
        <v>28</v>
      </c>
      <c r="L19">
        <f t="shared" si="0"/>
        <v>1327.7766536250001</v>
      </c>
      <c r="M19">
        <f t="shared" si="1"/>
        <v>1817.6674465249998</v>
      </c>
    </row>
    <row r="20" spans="1:13" x14ac:dyDescent="0.2">
      <c r="A20">
        <v>32</v>
      </c>
      <c r="B20" s="1">
        <v>0</v>
      </c>
      <c r="C20" s="1">
        <v>0</v>
      </c>
      <c r="D20" s="1">
        <v>12.3655914</v>
      </c>
      <c r="E20" s="1">
        <v>13.400335</v>
      </c>
      <c r="F20" s="1">
        <v>12.679162099999999</v>
      </c>
      <c r="G20" s="1">
        <v>25.040827400000001</v>
      </c>
      <c r="H20" s="1">
        <v>229.357798</v>
      </c>
      <c r="I20" s="1">
        <v>906.92307700000003</v>
      </c>
      <c r="K20">
        <v>32</v>
      </c>
      <c r="L20">
        <f t="shared" si="0"/>
        <v>2049.3612767750001</v>
      </c>
      <c r="M20">
        <f t="shared" si="1"/>
        <v>2119.9683037499999</v>
      </c>
    </row>
    <row r="21" spans="1:13" x14ac:dyDescent="0.2">
      <c r="A21">
        <v>36</v>
      </c>
      <c r="B21" s="1">
        <v>0.59737156999999996</v>
      </c>
      <c r="C21" s="1">
        <v>0</v>
      </c>
      <c r="D21" s="1">
        <v>12.3655914</v>
      </c>
      <c r="E21" s="1">
        <v>0</v>
      </c>
      <c r="F21" s="1">
        <v>12.679162099999999</v>
      </c>
      <c r="G21" s="1">
        <v>12.520413700000001</v>
      </c>
      <c r="H21" s="1">
        <v>13.7614679</v>
      </c>
      <c r="I21" s="1">
        <v>1000</v>
      </c>
      <c r="K21">
        <v>36</v>
      </c>
      <c r="L21">
        <f t="shared" si="0"/>
        <v>2015.813926435</v>
      </c>
      <c r="M21">
        <f t="shared" si="1"/>
        <v>1914.0436832062501</v>
      </c>
    </row>
    <row r="22" spans="1:13" x14ac:dyDescent="0.2">
      <c r="A22">
        <v>40</v>
      </c>
      <c r="B22" s="1">
        <v>0.59737156999999996</v>
      </c>
      <c r="C22" s="1">
        <v>0</v>
      </c>
      <c r="D22" s="1">
        <v>12.3655914</v>
      </c>
      <c r="E22" s="1">
        <v>13.400335</v>
      </c>
      <c r="F22" s="1">
        <v>12.679162099999999</v>
      </c>
      <c r="G22" s="1">
        <v>12.520413700000001</v>
      </c>
      <c r="H22" s="1">
        <v>0</v>
      </c>
      <c r="I22" s="1">
        <v>271.53846199999998</v>
      </c>
      <c r="K22">
        <v>40</v>
      </c>
      <c r="L22">
        <f t="shared" si="0"/>
        <v>541.77929878499992</v>
      </c>
      <c r="M22">
        <f t="shared" si="1"/>
        <v>507.34531188124998</v>
      </c>
    </row>
    <row r="23" spans="1:13" x14ac:dyDescent="0.2">
      <c r="B23" s="1"/>
      <c r="C23" s="1"/>
      <c r="D23" s="1"/>
      <c r="E23" s="1"/>
      <c r="F23" s="1"/>
      <c r="G23" s="1"/>
      <c r="H23" s="1"/>
      <c r="I23" s="1"/>
    </row>
    <row r="25" spans="1:13" x14ac:dyDescent="0.2">
      <c r="B25" t="s">
        <v>12</v>
      </c>
    </row>
    <row r="26" spans="1:13" x14ac:dyDescent="0.2">
      <c r="B26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Min Subtracted</vt:lpstr>
      <vt:lpstr>Normalized</vt:lpstr>
      <vt:lpstr>Sensor 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Chvat, Daniel</dc:creator>
  <cp:lastModifiedBy>Chvat, Daniel</cp:lastModifiedBy>
  <dcterms:created xsi:type="dcterms:W3CDTF">2024-10-25T15:20:13Z</dcterms:created>
  <dcterms:modified xsi:type="dcterms:W3CDTF">2024-10-25T16:14:56Z</dcterms:modified>
</cp:coreProperties>
</file>