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9075" activeTab="1"/>
  </bookViews>
  <sheets>
    <sheet name="Sheet5" sheetId="5" r:id="rId1"/>
    <sheet name="绘图" sheetId="1" r:id="rId2"/>
    <sheet name="数据1" sheetId="3" r:id="rId3"/>
    <sheet name="数据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3" l="1"/>
  <c r="J39" i="3"/>
  <c r="J40" i="3"/>
  <c r="J41" i="3"/>
  <c r="J42" i="3"/>
  <c r="J4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" i="3"/>
  <c r="H38" i="3"/>
  <c r="H39" i="3"/>
  <c r="H40" i="3"/>
  <c r="H41" i="3"/>
  <c r="H42" i="3"/>
  <c r="H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E38" i="3"/>
  <c r="F38" i="3"/>
  <c r="E39" i="3"/>
  <c r="F39" i="3"/>
  <c r="E40" i="3"/>
  <c r="F40" i="3"/>
  <c r="E41" i="3"/>
  <c r="F41" i="3"/>
  <c r="E42" i="3"/>
  <c r="F42" i="3"/>
  <c r="E43" i="3"/>
  <c r="F43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F2" i="3"/>
  <c r="E2" i="3"/>
  <c r="G33" i="4" l="1"/>
  <c r="G32" i="4"/>
  <c r="G3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" i="4"/>
  <c r="C4" i="4"/>
  <c r="C5" i="4"/>
  <c r="C6" i="4"/>
  <c r="C7" i="4"/>
  <c r="C8" i="4"/>
  <c r="C9" i="4"/>
  <c r="C10" i="4"/>
  <c r="C11" i="4"/>
  <c r="C12" i="4"/>
  <c r="C13" i="4"/>
  <c r="C14" i="4"/>
  <c r="C3" i="4"/>
</calcChain>
</file>

<file path=xl/comments1.xml><?xml version="1.0" encoding="utf-8"?>
<comments xmlns="http://schemas.openxmlformats.org/spreadsheetml/2006/main">
  <authors>
    <author>马玲莉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马玲莉:</t>
        </r>
        <r>
          <rPr>
            <sz val="9"/>
            <color indexed="81"/>
            <rFont val="宋体"/>
            <family val="3"/>
            <charset val="134"/>
          </rPr>
          <t xml:space="preserve">
ios与安卓之和</t>
        </r>
      </text>
    </comment>
  </commentList>
</comments>
</file>

<file path=xl/sharedStrings.xml><?xml version="1.0" encoding="utf-8"?>
<sst xmlns="http://schemas.openxmlformats.org/spreadsheetml/2006/main" count="195" uniqueCount="152">
  <si>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</si>
  <si>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</si>
  <si>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</si>
  <si>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</si>
  <si>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</si>
  <si>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</si>
  <si>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7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、</t>
    </r>
    <r>
      <rPr>
        <sz val="10.5"/>
        <color rgb="FFE84C22"/>
        <rFont val="Calibri"/>
        <family val="2"/>
      </rPr>
      <t>ARPPU</t>
    </r>
    <r>
      <rPr>
        <sz val="10.5"/>
        <color rgb="FF000000"/>
        <rFont val="SimSun"/>
        <charset val="134"/>
      </rPr>
      <t>、付费转化率</t>
    </r>
    <phoneticPr fontId="3" type="noConversion"/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</si>
  <si>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</si>
  <si>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</si>
  <si>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</si>
  <si>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订单量</t>
  </si>
  <si>
    <t>月充值金额</t>
  </si>
  <si>
    <t>月付费用户数</t>
  </si>
  <si>
    <t>月付费转化率</t>
  </si>
  <si>
    <t>月活跃用户数</t>
  </si>
  <si>
    <t>月留存率</t>
  </si>
  <si>
    <t>ARPPU</t>
    <phoneticPr fontId="3" type="noConversion"/>
  </si>
  <si>
    <t>月平均单次充值金额</t>
    <phoneticPr fontId="3" type="noConversion"/>
  </si>
  <si>
    <t>月新增付费用户数</t>
  </si>
  <si>
    <t>月新增注册用户数</t>
  </si>
  <si>
    <t>百度指数</t>
    <phoneticPr fontId="3" type="noConversion"/>
  </si>
  <si>
    <t>下载点击量</t>
    <phoneticPr fontId="3" type="noConversion"/>
  </si>
  <si>
    <t>主网页浏览量</t>
    <phoneticPr fontId="3" type="noConversion"/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</si>
  <si>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</si>
  <si>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t>平均每月充值金额</t>
    <phoneticPr fontId="3" type="noConversion"/>
  </si>
  <si>
    <r>
      <t>10</t>
    </r>
    <r>
      <rPr>
        <sz val="10.5"/>
        <color rgb="FF000000"/>
        <rFont val="SimSun"/>
        <charset val="134"/>
      </rPr>
      <t>、充值金额随月变化趋势</t>
    </r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</si>
  <si>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</si>
  <si>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</si>
  <si>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</si>
  <si>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</si>
  <si>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</si>
  <si>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</si>
  <si>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</si>
  <si>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</si>
  <si>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</si>
  <si>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</si>
  <si>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</si>
  <si>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</si>
  <si>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每月充值总金额</t>
    <phoneticPr fontId="3" type="noConversion"/>
  </si>
  <si>
    <r>
      <t>11</t>
    </r>
    <r>
      <rPr>
        <sz val="10.5"/>
        <color rgb="FF000000"/>
        <rFont val="SimSun"/>
        <charset val="134"/>
      </rPr>
      <t>、日充值金额趋势</t>
    </r>
  </si>
  <si>
    <t>日期</t>
    <phoneticPr fontId="3" type="noConversion"/>
  </si>
  <si>
    <t>1日</t>
    <phoneticPr fontId="3" type="noConversion"/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</si>
  <si>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</si>
  <si>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</si>
  <si>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</si>
  <si>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</si>
  <si>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</si>
  <si>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</si>
  <si>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</si>
  <si>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</si>
  <si>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</si>
  <si>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</si>
  <si>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</si>
  <si>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</si>
  <si>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</si>
  <si>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</si>
  <si>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</si>
  <si>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</si>
  <si>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</si>
  <si>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</si>
  <si>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</si>
  <si>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</si>
  <si>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</si>
  <si>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</si>
  <si>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</si>
  <si>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</si>
  <si>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</si>
  <si>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</si>
  <si>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</si>
  <si>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</si>
  <si>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</si>
  <si>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</si>
  <si>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</si>
  <si>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小时</t>
    <phoneticPr fontId="3" type="noConversion"/>
  </si>
  <si>
    <t>0时</t>
    <phoneticPr fontId="3" type="noConversion"/>
  </si>
  <si>
    <t>1时</t>
    <phoneticPr fontId="3" type="noConversion"/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</si>
  <si>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</si>
  <si>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</si>
  <si>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</si>
  <si>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</si>
  <si>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</si>
  <si>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</si>
  <si>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</si>
  <si>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</si>
  <si>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</si>
  <si>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</si>
  <si>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</si>
  <si>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</si>
  <si>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</si>
  <si>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</si>
  <si>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</si>
  <si>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</si>
  <si>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</si>
  <si>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</si>
  <si>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</si>
  <si>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</si>
  <si>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</si>
  <si>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</si>
  <si>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每小时充值总金额</t>
    <phoneticPr fontId="3" type="noConversion"/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</si>
  <si>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</si>
  <si>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</si>
  <si>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</si>
  <si>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</si>
  <si>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</si>
  <si>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</si>
  <si>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</si>
  <si>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</si>
  <si>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</si>
  <si>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t>判断月留存率、新增注册账户数变动趋势是否匹配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</si>
  <si>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</si>
  <si>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</si>
  <si>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</si>
  <si>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</si>
  <si>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</si>
  <si>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</si>
  <si>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</si>
  <si>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</si>
  <si>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</si>
  <si>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</si>
  <si>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</si>
  <si>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</si>
  <si>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采用“盒须图”对当月充值金额变化进行集中度分析，判断是否存在月充值金额大幅变化的情况</t>
  </si>
  <si>
    <r>
      <t>当月充值金额变化率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当月充值金额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上月充值金额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上月充值金额</t>
    </r>
  </si>
  <si>
    <t>采用“盒须图”对当月充值消耗比变化进行集中度分析，判断是否存在月充值消耗比大幅变化的情况</t>
  </si>
  <si>
    <r>
      <t>当月充值消耗比变化率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当月充值消耗比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上月充值消耗比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上月充值消耗比</t>
    </r>
  </si>
  <si>
    <t>采用“盒须图”对当月付费转化率变化进行集中度分析，判断是否存在付费转化率大幅变化的情况</t>
  </si>
  <si>
    <r>
      <t>当月付费转化率变化率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当月付费转化率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上月付费转化率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上月付费转化率</t>
    </r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</si>
  <si>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</t>
    </r>
  </si>
  <si>
    <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</si>
  <si>
    <t>月付费转化率、月付费账户数、月活跃账户数分析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</si>
  <si>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</si>
  <si>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</si>
  <si>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</si>
  <si>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</si>
  <si>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</si>
  <si>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</si>
  <si>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</si>
  <si>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</si>
  <si>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</si>
  <si>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</si>
  <si>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t>画两张</t>
    <phoneticPr fontId="3" type="noConversion"/>
  </si>
  <si>
    <t>月活、月付费</t>
    <phoneticPr fontId="3" type="noConversion"/>
  </si>
  <si>
    <t>新增付费、新增注册</t>
    <phoneticPr fontId="3" type="noConversion"/>
  </si>
  <si>
    <t>系统内充值金额变化率分析</t>
    <phoneticPr fontId="3" type="noConversion"/>
  </si>
  <si>
    <r>
      <t>充值消耗比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</si>
  <si>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付费转化率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</si>
  <si>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</si>
  <si>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ARPU</t>
    <phoneticPr fontId="3" type="noConversion"/>
  </si>
  <si>
    <t>财务确认收入金额</t>
    <phoneticPr fontId="3" type="noConversion"/>
  </si>
  <si>
    <t>神武系列手游iOS端</t>
  </si>
  <si>
    <t>神武系列手游iOS端</t>
    <phoneticPr fontId="3" type="noConversion"/>
  </si>
  <si>
    <t>以下未更新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</si>
</sst>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sz val="10.5"/>
      <color rgb="FFE84C22"/>
      <name val="Calibri"/>
      <family val="2"/>
    </font>
    <font>
      <b/>
      <sz val="12"/>
      <name val="宋体"/>
      <family val="3"/>
      <charset val="134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7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1" xfId="0" applyFont="1" applyFill="1" applyBorder="1">
      <alignment vertical="center"/>
    </xf>
    <xf numFmtId="176" fontId="13" fillId="0" borderId="1" xfId="0" applyNumberFormat="1" applyFont="1" applyFill="1" applyBorder="1">
      <alignment vertical="center"/>
    </xf>
    <xf numFmtId="0" fontId="13" fillId="0" borderId="0" xfId="0" applyFont="1" applyFill="1">
      <alignment vertical="center"/>
    </xf>
    <xf numFmtId="176" fontId="13" fillId="0" borderId="0" xfId="0" applyNumberFormat="1" applyFont="1" applyFill="1">
      <alignment vertical="center"/>
    </xf>
    <xf numFmtId="10" fontId="5" fillId="0" borderId="1" xfId="1" applyNumberFormat="1" applyFont="1" applyFill="1" applyBorder="1" applyAlignment="1">
      <alignment vertical="center" wrapText="1"/>
    </xf>
    <xf numFmtId="10" fontId="13" fillId="0" borderId="1" xfId="1" applyNumberFormat="1" applyFont="1" applyFill="1" applyBorder="1">
      <alignment vertical="center"/>
    </xf>
    <xf numFmtId="10" fontId="13" fillId="0" borderId="0" xfId="1" applyNumberFormat="1" applyFont="1" applyFill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49" fontId="13" fillId="0" borderId="1" xfId="0" applyNumberFormat="1" applyFont="1" applyFill="1" applyBorder="1">
      <alignment vertical="center"/>
    </xf>
    <xf numFmtId="49" fontId="13" fillId="0" borderId="0" xfId="0" applyNumberFormat="1" applyFont="1" applyFill="1">
      <alignment vertical="center"/>
    </xf>
    <xf numFmtId="49" fontId="14" fillId="0" borderId="1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76" fontId="14" fillId="0" borderId="1" xfId="0" applyNumberFormat="1" applyFont="1" applyFill="1" applyBorder="1" applyAlignment="1">
      <alignment vertical="center" wrapText="1"/>
    </xf>
    <xf numFmtId="10" fontId="14" fillId="0" borderId="1" xfId="1" applyNumberFormat="1" applyFont="1" applyFill="1" applyBorder="1" applyAlignment="1">
      <alignment vertical="center" wrapText="1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7726149556778157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数据1!$O$1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数据1!$O$2:$O$43</c:f>
              <c:numCache>
                <c:formatCode>General</c:formatCode>
                <c:ptCount val="42"/>
                <c:pt idx="0">
                  <c:v>10003</c:v>
                </c:pt>
                <c:pt idx="1">
                  <c:v>9249</c:v>
                </c:pt>
                <c:pt idx="2">
                  <c:v>9842</c:v>
                </c:pt>
                <c:pt idx="3">
                  <c:v>7774</c:v>
                </c:pt>
                <c:pt idx="4">
                  <c:v>6435</c:v>
                </c:pt>
                <c:pt idx="5">
                  <c:v>4894</c:v>
                </c:pt>
                <c:pt idx="6">
                  <c:v>4509</c:v>
                </c:pt>
                <c:pt idx="7">
                  <c:v>4299</c:v>
                </c:pt>
                <c:pt idx="8">
                  <c:v>3348</c:v>
                </c:pt>
                <c:pt idx="9">
                  <c:v>3000</c:v>
                </c:pt>
                <c:pt idx="10">
                  <c:v>2632</c:v>
                </c:pt>
                <c:pt idx="11">
                  <c:v>3911</c:v>
                </c:pt>
                <c:pt idx="12">
                  <c:v>5076</c:v>
                </c:pt>
                <c:pt idx="13">
                  <c:v>4200</c:v>
                </c:pt>
                <c:pt idx="14">
                  <c:v>4429</c:v>
                </c:pt>
                <c:pt idx="15">
                  <c:v>4776</c:v>
                </c:pt>
                <c:pt idx="16">
                  <c:v>5420</c:v>
                </c:pt>
                <c:pt idx="17">
                  <c:v>5192</c:v>
                </c:pt>
                <c:pt idx="18">
                  <c:v>5776</c:v>
                </c:pt>
                <c:pt idx="19">
                  <c:v>6013</c:v>
                </c:pt>
                <c:pt idx="20">
                  <c:v>6975</c:v>
                </c:pt>
                <c:pt idx="21">
                  <c:v>6543</c:v>
                </c:pt>
                <c:pt idx="22">
                  <c:v>6746</c:v>
                </c:pt>
                <c:pt idx="23">
                  <c:v>5976</c:v>
                </c:pt>
                <c:pt idx="24">
                  <c:v>5551</c:v>
                </c:pt>
                <c:pt idx="25">
                  <c:v>5629</c:v>
                </c:pt>
                <c:pt idx="26">
                  <c:v>5507</c:v>
                </c:pt>
                <c:pt idx="27">
                  <c:v>4734</c:v>
                </c:pt>
                <c:pt idx="28">
                  <c:v>4618</c:v>
                </c:pt>
                <c:pt idx="29">
                  <c:v>4177</c:v>
                </c:pt>
                <c:pt idx="30">
                  <c:v>4263</c:v>
                </c:pt>
                <c:pt idx="31">
                  <c:v>4274</c:v>
                </c:pt>
                <c:pt idx="32">
                  <c:v>3709</c:v>
                </c:pt>
                <c:pt idx="33">
                  <c:v>3687</c:v>
                </c:pt>
                <c:pt idx="34">
                  <c:v>3135</c:v>
                </c:pt>
                <c:pt idx="35">
                  <c:v>2180</c:v>
                </c:pt>
                <c:pt idx="36">
                  <c:v>3917</c:v>
                </c:pt>
                <c:pt idx="37">
                  <c:v>3239</c:v>
                </c:pt>
                <c:pt idx="38">
                  <c:v>3764</c:v>
                </c:pt>
                <c:pt idx="39">
                  <c:v>3964</c:v>
                </c:pt>
                <c:pt idx="40">
                  <c:v>4040</c:v>
                </c:pt>
                <c:pt idx="41">
                  <c:v>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875584"/>
        <c:axId val="301874464"/>
      </c:lineChart>
      <c:valAx>
        <c:axId val="3018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75584"/>
        <c:crosses val="autoZero"/>
        <c:crossBetween val="between"/>
        <c:majorUnit val="2000"/>
        <c:minorUnit val="4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18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74464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50523033701891"/>
          <c:y val="0.13430024371953506"/>
          <c:w val="5.9465154143299531E-2"/>
          <c:h val="0.5766376077990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数据1!$H$2:$H$43</c:f>
              <c:numCache>
                <c:formatCode>0.00_);[Red]\(0.00\)</c:formatCode>
                <c:ptCount val="42"/>
                <c:pt idx="0">
                  <c:v>158.26896309800003</c:v>
                </c:pt>
                <c:pt idx="1">
                  <c:v>167.10696349356652</c:v>
                </c:pt>
                <c:pt idx="2">
                  <c:v>161.39373917487333</c:v>
                </c:pt>
                <c:pt idx="3">
                  <c:v>175.09657675168114</c:v>
                </c:pt>
                <c:pt idx="4">
                  <c:v>185.81219043964492</c:v>
                </c:pt>
                <c:pt idx="5">
                  <c:v>183.73979296290986</c:v>
                </c:pt>
                <c:pt idx="6">
                  <c:v>190.27774505744176</c:v>
                </c:pt>
                <c:pt idx="7">
                  <c:v>191.006271057503</c:v>
                </c:pt>
                <c:pt idx="8">
                  <c:v>189.08030685690187</c:v>
                </c:pt>
                <c:pt idx="9">
                  <c:v>190.74102582347408</c:v>
                </c:pt>
                <c:pt idx="10">
                  <c:v>192.89027561191995</c:v>
                </c:pt>
                <c:pt idx="11">
                  <c:v>192.69659626002132</c:v>
                </c:pt>
                <c:pt idx="12">
                  <c:v>201.40566115919825</c:v>
                </c:pt>
                <c:pt idx="13">
                  <c:v>206.79926990586281</c:v>
                </c:pt>
                <c:pt idx="14">
                  <c:v>206.47394704025052</c:v>
                </c:pt>
                <c:pt idx="15">
                  <c:v>199.41037087666774</c:v>
                </c:pt>
                <c:pt idx="16">
                  <c:v>198.96760936020681</c:v>
                </c:pt>
                <c:pt idx="17">
                  <c:v>221.98940861912629</c:v>
                </c:pt>
                <c:pt idx="18">
                  <c:v>223.96774645309625</c:v>
                </c:pt>
                <c:pt idx="19">
                  <c:v>218.98538741822605</c:v>
                </c:pt>
                <c:pt idx="20">
                  <c:v>221.60780956342322</c:v>
                </c:pt>
                <c:pt idx="21">
                  <c:v>222.99559960567603</c:v>
                </c:pt>
                <c:pt idx="22">
                  <c:v>236.69692606983205</c:v>
                </c:pt>
                <c:pt idx="23">
                  <c:v>246.62090759295188</c:v>
                </c:pt>
                <c:pt idx="24">
                  <c:v>249.90369939676697</c:v>
                </c:pt>
                <c:pt idx="25">
                  <c:v>239.38076310712265</c:v>
                </c:pt>
                <c:pt idx="26">
                  <c:v>248.33920839103396</c:v>
                </c:pt>
                <c:pt idx="27">
                  <c:v>249.51980398949132</c:v>
                </c:pt>
                <c:pt idx="28">
                  <c:v>255.07261475430005</c:v>
                </c:pt>
                <c:pt idx="29">
                  <c:v>241.68268729012402</c:v>
                </c:pt>
                <c:pt idx="30">
                  <c:v>243.25898351414693</c:v>
                </c:pt>
                <c:pt idx="31">
                  <c:v>248.93699882046675</c:v>
                </c:pt>
                <c:pt idx="32">
                  <c:v>239.68587960660699</c:v>
                </c:pt>
                <c:pt idx="33">
                  <c:v>235.42149643923446</c:v>
                </c:pt>
                <c:pt idx="34">
                  <c:v>206.64057163827033</c:v>
                </c:pt>
                <c:pt idx="35">
                  <c:v>214.05198065290193</c:v>
                </c:pt>
                <c:pt idx="36">
                  <c:v>153.02716908261112</c:v>
                </c:pt>
                <c:pt idx="37">
                  <c:v>157.55833437272872</c:v>
                </c:pt>
                <c:pt idx="38">
                  <c:v>156.55430035232467</c:v>
                </c:pt>
                <c:pt idx="39">
                  <c:v>163.26035148835481</c:v>
                </c:pt>
                <c:pt idx="40">
                  <c:v>175.37158975837133</c:v>
                </c:pt>
                <c:pt idx="41">
                  <c:v>156.96101776040911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74912"/>
        <c:axId val="304174352"/>
      </c:barChart>
      <c:valAx>
        <c:axId val="3041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74912"/>
        <c:crosses val="autoZero"/>
        <c:crossBetween val="between"/>
      </c:valAx>
      <c:catAx>
        <c:axId val="3041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74352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756421</c:v>
                </c:pt>
                <c:pt idx="1">
                  <c:v>777225</c:v>
                </c:pt>
                <c:pt idx="2">
                  <c:v>881799</c:v>
                </c:pt>
                <c:pt idx="3">
                  <c:v>585263</c:v>
                </c:pt>
                <c:pt idx="4">
                  <c:v>488765</c:v>
                </c:pt>
                <c:pt idx="5">
                  <c:v>396552</c:v>
                </c:pt>
                <c:pt idx="6">
                  <c:v>394633</c:v>
                </c:pt>
                <c:pt idx="7">
                  <c:v>373036</c:v>
                </c:pt>
                <c:pt idx="8">
                  <c:v>339850</c:v>
                </c:pt>
                <c:pt idx="9">
                  <c:v>375472</c:v>
                </c:pt>
                <c:pt idx="10">
                  <c:v>335589</c:v>
                </c:pt>
                <c:pt idx="11">
                  <c:v>352074</c:v>
                </c:pt>
                <c:pt idx="12">
                  <c:v>404889</c:v>
                </c:pt>
                <c:pt idx="13">
                  <c:v>366880</c:v>
                </c:pt>
                <c:pt idx="14">
                  <c:v>371130</c:v>
                </c:pt>
                <c:pt idx="15">
                  <c:v>392496</c:v>
                </c:pt>
                <c:pt idx="16">
                  <c:v>347534</c:v>
                </c:pt>
                <c:pt idx="17">
                  <c:v>306627</c:v>
                </c:pt>
                <c:pt idx="18">
                  <c:v>299996</c:v>
                </c:pt>
                <c:pt idx="19">
                  <c:v>295321</c:v>
                </c:pt>
                <c:pt idx="20">
                  <c:v>288444</c:v>
                </c:pt>
                <c:pt idx="21">
                  <c:v>289534</c:v>
                </c:pt>
                <c:pt idx="22">
                  <c:v>269198</c:v>
                </c:pt>
                <c:pt idx="23">
                  <c:v>263102</c:v>
                </c:pt>
                <c:pt idx="24">
                  <c:v>254622</c:v>
                </c:pt>
                <c:pt idx="25">
                  <c:v>227928</c:v>
                </c:pt>
                <c:pt idx="26">
                  <c:v>253232</c:v>
                </c:pt>
                <c:pt idx="27">
                  <c:v>270805</c:v>
                </c:pt>
                <c:pt idx="28">
                  <c:v>250277</c:v>
                </c:pt>
                <c:pt idx="29">
                  <c:v>238106</c:v>
                </c:pt>
                <c:pt idx="30">
                  <c:v>253225</c:v>
                </c:pt>
                <c:pt idx="31">
                  <c:v>263058</c:v>
                </c:pt>
                <c:pt idx="32">
                  <c:v>232059</c:v>
                </c:pt>
                <c:pt idx="33">
                  <c:v>232360</c:v>
                </c:pt>
                <c:pt idx="34">
                  <c:v>383715</c:v>
                </c:pt>
                <c:pt idx="35">
                  <c:v>448074</c:v>
                </c:pt>
                <c:pt idx="36">
                  <c:v>382661</c:v>
                </c:pt>
                <c:pt idx="37">
                  <c:v>353607</c:v>
                </c:pt>
                <c:pt idx="38">
                  <c:v>357652</c:v>
                </c:pt>
                <c:pt idx="39">
                  <c:v>281684</c:v>
                </c:pt>
                <c:pt idx="40">
                  <c:v>182275</c:v>
                </c:pt>
                <c:pt idx="41">
                  <c:v>333717</c:v>
                </c:pt>
              </c:numCache>
            </c:numRef>
          </c:val>
        </c:ser>
        <c:ser>
          <c:idx val="2"/>
          <c:order val="0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75656</c:v>
                </c:pt>
                <c:pt idx="1">
                  <c:v>83997</c:v>
                </c:pt>
                <c:pt idx="2">
                  <c:v>91572</c:v>
                </c:pt>
                <c:pt idx="3">
                  <c:v>62239</c:v>
                </c:pt>
                <c:pt idx="4">
                  <c:v>50455</c:v>
                </c:pt>
                <c:pt idx="5">
                  <c:v>42282</c:v>
                </c:pt>
                <c:pt idx="6">
                  <c:v>39533</c:v>
                </c:pt>
                <c:pt idx="7">
                  <c:v>37560</c:v>
                </c:pt>
                <c:pt idx="8">
                  <c:v>35728</c:v>
                </c:pt>
                <c:pt idx="9">
                  <c:v>35762</c:v>
                </c:pt>
                <c:pt idx="10">
                  <c:v>34253</c:v>
                </c:pt>
                <c:pt idx="11">
                  <c:v>34184</c:v>
                </c:pt>
                <c:pt idx="12">
                  <c:v>42578</c:v>
                </c:pt>
                <c:pt idx="13">
                  <c:v>38245</c:v>
                </c:pt>
                <c:pt idx="14">
                  <c:v>41046</c:v>
                </c:pt>
                <c:pt idx="15">
                  <c:v>46103</c:v>
                </c:pt>
                <c:pt idx="16">
                  <c:v>46163</c:v>
                </c:pt>
                <c:pt idx="17">
                  <c:v>43932</c:v>
                </c:pt>
                <c:pt idx="18">
                  <c:v>42526</c:v>
                </c:pt>
                <c:pt idx="19">
                  <c:v>40954</c:v>
                </c:pt>
                <c:pt idx="20">
                  <c:v>41108</c:v>
                </c:pt>
                <c:pt idx="21">
                  <c:v>46567</c:v>
                </c:pt>
                <c:pt idx="22">
                  <c:v>44791</c:v>
                </c:pt>
                <c:pt idx="23">
                  <c:v>43369</c:v>
                </c:pt>
                <c:pt idx="24">
                  <c:v>45261</c:v>
                </c:pt>
                <c:pt idx="25">
                  <c:v>39314</c:v>
                </c:pt>
                <c:pt idx="26">
                  <c:v>46304</c:v>
                </c:pt>
                <c:pt idx="27">
                  <c:v>44617</c:v>
                </c:pt>
                <c:pt idx="28">
                  <c:v>48022</c:v>
                </c:pt>
                <c:pt idx="29">
                  <c:v>46423</c:v>
                </c:pt>
                <c:pt idx="30">
                  <c:v>47177</c:v>
                </c:pt>
                <c:pt idx="31">
                  <c:v>52931</c:v>
                </c:pt>
                <c:pt idx="32">
                  <c:v>52333</c:v>
                </c:pt>
                <c:pt idx="33">
                  <c:v>51419</c:v>
                </c:pt>
                <c:pt idx="34">
                  <c:v>77958</c:v>
                </c:pt>
                <c:pt idx="35">
                  <c:v>88931</c:v>
                </c:pt>
                <c:pt idx="36">
                  <c:v>75925</c:v>
                </c:pt>
                <c:pt idx="37">
                  <c:v>72416</c:v>
                </c:pt>
                <c:pt idx="38">
                  <c:v>72135</c:v>
                </c:pt>
                <c:pt idx="39">
                  <c:v>65051</c:v>
                </c:pt>
                <c:pt idx="40">
                  <c:v>52882</c:v>
                </c:pt>
                <c:pt idx="41">
                  <c:v>66282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180512"/>
        <c:axId val="304179952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数据1!$L$1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数据1!$L$8:$L$43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0.18049999999999999</c:v>
                      </c:pt>
                      <c:pt idx="1">
                        <c:v>0.18530000000000002</c:v>
                      </c:pt>
                      <c:pt idx="2">
                        <c:v>0.20800000000000002</c:v>
                      </c:pt>
                      <c:pt idx="3">
                        <c:v>0.185</c:v>
                      </c:pt>
                      <c:pt idx="4">
                        <c:v>0.21340000000000001</c:v>
                      </c:pt>
                      <c:pt idx="5">
                        <c:v>0.2089</c:v>
                      </c:pt>
                      <c:pt idx="6">
                        <c:v>0.1986</c:v>
                      </c:pt>
                      <c:pt idx="7">
                        <c:v>0.19649999999999998</c:v>
                      </c:pt>
                      <c:pt idx="8">
                        <c:v>0.20800000000000002</c:v>
                      </c:pt>
                      <c:pt idx="9">
                        <c:v>0.16449999999999998</c:v>
                      </c:pt>
                      <c:pt idx="10">
                        <c:v>0.17460000000000001</c:v>
                      </c:pt>
                      <c:pt idx="11">
                        <c:v>0.18210000000000001</c:v>
                      </c:pt>
                      <c:pt idx="12">
                        <c:v>0.1736</c:v>
                      </c:pt>
                      <c:pt idx="13">
                        <c:v>0.17219999999999999</c:v>
                      </c:pt>
                      <c:pt idx="14">
                        <c:v>0.19030000000000002</c:v>
                      </c:pt>
                      <c:pt idx="15">
                        <c:v>0.17699999999999999</c:v>
                      </c:pt>
                      <c:pt idx="16">
                        <c:v>0.17710000000000001</c:v>
                      </c:pt>
                      <c:pt idx="17">
                        <c:v>0.16670000000000001</c:v>
                      </c:pt>
                      <c:pt idx="18">
                        <c:v>0.127</c:v>
                      </c:pt>
                      <c:pt idx="19">
                        <c:v>0.1598</c:v>
                      </c:pt>
                      <c:pt idx="20">
                        <c:v>0.13239999999999999</c:v>
                      </c:pt>
                      <c:pt idx="21">
                        <c:v>0.12509999999999999</c:v>
                      </c:pt>
                      <c:pt idx="22">
                        <c:v>0.13819999999999999</c:v>
                      </c:pt>
                      <c:pt idx="23">
                        <c:v>0.14510000000000001</c:v>
                      </c:pt>
                      <c:pt idx="24">
                        <c:v>0.13570000000000002</c:v>
                      </c:pt>
                      <c:pt idx="25">
                        <c:v>0.1308</c:v>
                      </c:pt>
                      <c:pt idx="26">
                        <c:v>0.16320000000000001</c:v>
                      </c:pt>
                      <c:pt idx="27">
                        <c:v>0.17460000000000001</c:v>
                      </c:pt>
                      <c:pt idx="28">
                        <c:v>0.14051104351733434</c:v>
                      </c:pt>
                      <c:pt idx="29">
                        <c:v>0.1085</c:v>
                      </c:pt>
                      <c:pt idx="30">
                        <c:v>0.1045</c:v>
                      </c:pt>
                      <c:pt idx="31">
                        <c:v>9.69E-2</c:v>
                      </c:pt>
                      <c:pt idx="32">
                        <c:v>9.8299999999999998E-2</c:v>
                      </c:pt>
                      <c:pt idx="33">
                        <c:v>6.8900000000000003E-2</c:v>
                      </c:pt>
                      <c:pt idx="34">
                        <c:v>0.1772</c:v>
                      </c:pt>
                      <c:pt idx="3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6929</c:v>
                      </c:pt>
                      <c:pt idx="1">
                        <c:v>7233</c:v>
                      </c:pt>
                      <c:pt idx="2">
                        <c:v>6734</c:v>
                      </c:pt>
                      <c:pt idx="3">
                        <c:v>7655</c:v>
                      </c:pt>
                      <c:pt idx="4">
                        <c:v>7247</c:v>
                      </c:pt>
                      <c:pt idx="5">
                        <c:v>7442</c:v>
                      </c:pt>
                      <c:pt idx="6">
                        <c:v>9719</c:v>
                      </c:pt>
                      <c:pt idx="7">
                        <c:v>8568</c:v>
                      </c:pt>
                      <c:pt idx="8">
                        <c:v>10106</c:v>
                      </c:pt>
                      <c:pt idx="9">
                        <c:v>12954</c:v>
                      </c:pt>
                      <c:pt idx="10">
                        <c:v>12642</c:v>
                      </c:pt>
                      <c:pt idx="11">
                        <c:v>10413</c:v>
                      </c:pt>
                      <c:pt idx="12">
                        <c:v>10383</c:v>
                      </c:pt>
                      <c:pt idx="13">
                        <c:v>9961</c:v>
                      </c:pt>
                      <c:pt idx="14">
                        <c:v>10426</c:v>
                      </c:pt>
                      <c:pt idx="15">
                        <c:v>11393</c:v>
                      </c:pt>
                      <c:pt idx="16">
                        <c:v>11718</c:v>
                      </c:pt>
                      <c:pt idx="17">
                        <c:v>10388</c:v>
                      </c:pt>
                      <c:pt idx="18">
                        <c:v>9844</c:v>
                      </c:pt>
                      <c:pt idx="19">
                        <c:v>9073</c:v>
                      </c:pt>
                      <c:pt idx="20">
                        <c:v>11861</c:v>
                      </c:pt>
                      <c:pt idx="21">
                        <c:v>10846</c:v>
                      </c:pt>
                      <c:pt idx="22">
                        <c:v>11125</c:v>
                      </c:pt>
                      <c:pt idx="23">
                        <c:v>11036</c:v>
                      </c:pt>
                      <c:pt idx="24">
                        <c:v>11044</c:v>
                      </c:pt>
                      <c:pt idx="25">
                        <c:v>12525</c:v>
                      </c:pt>
                      <c:pt idx="26">
                        <c:v>12091</c:v>
                      </c:pt>
                      <c:pt idx="27">
                        <c:v>11461</c:v>
                      </c:pt>
                      <c:pt idx="28">
                        <c:v>23879</c:v>
                      </c:pt>
                      <c:pt idx="29">
                        <c:v>28028</c:v>
                      </c:pt>
                      <c:pt idx="30">
                        <c:v>19519</c:v>
                      </c:pt>
                      <c:pt idx="31">
                        <c:v>14672</c:v>
                      </c:pt>
                      <c:pt idx="32">
                        <c:v>15811</c:v>
                      </c:pt>
                      <c:pt idx="33">
                        <c:v>11188</c:v>
                      </c:pt>
                      <c:pt idx="34">
                        <c:v>3421</c:v>
                      </c:pt>
                      <c:pt idx="35">
                        <c:v>18487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数据1!$N$8:$N$43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84758</c:v>
                      </c:pt>
                      <c:pt idx="1">
                        <c:v>80046</c:v>
                      </c:pt>
                      <c:pt idx="2">
                        <c:v>66140</c:v>
                      </c:pt>
                      <c:pt idx="3">
                        <c:v>94377</c:v>
                      </c:pt>
                      <c:pt idx="4">
                        <c:v>71116</c:v>
                      </c:pt>
                      <c:pt idx="5">
                        <c:v>80912</c:v>
                      </c:pt>
                      <c:pt idx="6">
                        <c:v>107678</c:v>
                      </c:pt>
                      <c:pt idx="7">
                        <c:v>80845</c:v>
                      </c:pt>
                      <c:pt idx="8">
                        <c:v>85562</c:v>
                      </c:pt>
                      <c:pt idx="9">
                        <c:v>86651</c:v>
                      </c:pt>
                      <c:pt idx="10">
                        <c:v>71178</c:v>
                      </c:pt>
                      <c:pt idx="11">
                        <c:v>55504</c:v>
                      </c:pt>
                      <c:pt idx="12">
                        <c:v>54630</c:v>
                      </c:pt>
                      <c:pt idx="13">
                        <c:v>52895</c:v>
                      </c:pt>
                      <c:pt idx="14">
                        <c:v>52619</c:v>
                      </c:pt>
                      <c:pt idx="15">
                        <c:v>50241</c:v>
                      </c:pt>
                      <c:pt idx="16">
                        <c:v>46536</c:v>
                      </c:pt>
                      <c:pt idx="17">
                        <c:v>44784</c:v>
                      </c:pt>
                      <c:pt idx="18">
                        <c:v>40300</c:v>
                      </c:pt>
                      <c:pt idx="19">
                        <c:v>36079</c:v>
                      </c:pt>
                      <c:pt idx="20">
                        <c:v>43710</c:v>
                      </c:pt>
                      <c:pt idx="21">
                        <c:v>55753</c:v>
                      </c:pt>
                      <c:pt idx="22">
                        <c:v>43168</c:v>
                      </c:pt>
                      <c:pt idx="23">
                        <c:v>39078</c:v>
                      </c:pt>
                      <c:pt idx="24">
                        <c:v>43555</c:v>
                      </c:pt>
                      <c:pt idx="25">
                        <c:v>45664</c:v>
                      </c:pt>
                      <c:pt idx="26">
                        <c:v>34453</c:v>
                      </c:pt>
                      <c:pt idx="27">
                        <c:v>34433</c:v>
                      </c:pt>
                      <c:pt idx="28">
                        <c:v>80769</c:v>
                      </c:pt>
                      <c:pt idx="29">
                        <c:v>108164</c:v>
                      </c:pt>
                      <c:pt idx="30">
                        <c:v>80870</c:v>
                      </c:pt>
                      <c:pt idx="31">
                        <c:v>66944</c:v>
                      </c:pt>
                      <c:pt idx="32">
                        <c:v>67096</c:v>
                      </c:pt>
                      <c:pt idx="33">
                        <c:v>42189</c:v>
                      </c:pt>
                      <c:pt idx="34">
                        <c:v>11515</c:v>
                      </c:pt>
                      <c:pt idx="35">
                        <c:v>96484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数据1!$J$1</c:f>
              <c:strCache>
                <c:ptCount val="1"/>
                <c:pt idx="0">
                  <c:v>月付费转化率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数据1!$J$2:$J$43</c:f>
              <c:numCache>
                <c:formatCode>0.00%</c:formatCode>
                <c:ptCount val="42"/>
                <c:pt idx="0">
                  <c:v>0.1000183760101848</c:v>
                </c:pt>
                <c:pt idx="1">
                  <c:v>0.10807295184792048</c:v>
                </c:pt>
                <c:pt idx="2">
                  <c:v>0.10384679501791225</c:v>
                </c:pt>
                <c:pt idx="3">
                  <c:v>0.10634364379774564</c:v>
                </c:pt>
                <c:pt idx="4">
                  <c:v>0.10322956840199278</c:v>
                </c:pt>
                <c:pt idx="5">
                  <c:v>0.1066240997397567</c:v>
                </c:pt>
                <c:pt idx="6">
                  <c:v>0.10017661979611436</c:v>
                </c:pt>
                <c:pt idx="7">
                  <c:v>0.10068733312602537</c:v>
                </c:pt>
                <c:pt idx="8">
                  <c:v>0.10512873326467559</c:v>
                </c:pt>
                <c:pt idx="9">
                  <c:v>9.5245451058933825E-2</c:v>
                </c:pt>
                <c:pt idx="10">
                  <c:v>0.10206830378826481</c:v>
                </c:pt>
                <c:pt idx="11">
                  <c:v>9.7093224719803223E-2</c:v>
                </c:pt>
                <c:pt idx="12">
                  <c:v>0.10515968574103025</c:v>
                </c:pt>
                <c:pt idx="13">
                  <c:v>0.10424389446140428</c:v>
                </c:pt>
                <c:pt idx="14">
                  <c:v>0.11059736480478538</c:v>
                </c:pt>
                <c:pt idx="15">
                  <c:v>0.11746106966695202</c:v>
                </c:pt>
                <c:pt idx="16">
                  <c:v>0.13283016913453072</c:v>
                </c:pt>
                <c:pt idx="17">
                  <c:v>0.14327505405590507</c:v>
                </c:pt>
                <c:pt idx="18">
                  <c:v>0.14175522340297872</c:v>
                </c:pt>
                <c:pt idx="19">
                  <c:v>0.13867622011302955</c:v>
                </c:pt>
                <c:pt idx="20">
                  <c:v>0.14251639833035182</c:v>
                </c:pt>
                <c:pt idx="21">
                  <c:v>0.16083430616093447</c:v>
                </c:pt>
                <c:pt idx="22">
                  <c:v>0.16638682308189512</c:v>
                </c:pt>
                <c:pt idx="23">
                  <c:v>0.16483721142370639</c:v>
                </c:pt>
                <c:pt idx="24">
                  <c:v>0.17775761717369276</c:v>
                </c:pt>
                <c:pt idx="25">
                  <c:v>0.17248429328559897</c:v>
                </c:pt>
                <c:pt idx="26">
                  <c:v>0.18285208820370252</c:v>
                </c:pt>
                <c:pt idx="27">
                  <c:v>0.16475692841712672</c:v>
                </c:pt>
                <c:pt idx="28">
                  <c:v>0.19187540205452358</c:v>
                </c:pt>
                <c:pt idx="29">
                  <c:v>0.19496778745600699</c:v>
                </c:pt>
                <c:pt idx="30">
                  <c:v>0.18630466976009477</c:v>
                </c:pt>
                <c:pt idx="31">
                  <c:v>0.20121418090307081</c:v>
                </c:pt>
                <c:pt idx="32">
                  <c:v>0.22551592482946148</c:v>
                </c:pt>
                <c:pt idx="33">
                  <c:v>0.22129023928386984</c:v>
                </c:pt>
                <c:pt idx="34">
                  <c:v>0.20316641257183066</c:v>
                </c:pt>
                <c:pt idx="35">
                  <c:v>0.19847391279119075</c:v>
                </c:pt>
                <c:pt idx="36">
                  <c:v>0.19841321692045963</c:v>
                </c:pt>
                <c:pt idx="37">
                  <c:v>0.20479232594377375</c:v>
                </c:pt>
                <c:pt idx="38">
                  <c:v>0.20169047006587409</c:v>
                </c:pt>
                <c:pt idx="39">
                  <c:v>0.23093608440664007</c:v>
                </c:pt>
                <c:pt idx="40">
                  <c:v>0.29012206830338771</c:v>
                </c:pt>
                <c:pt idx="41">
                  <c:v>0.19861739138251872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06320"/>
        <c:axId val="304181072"/>
      </c:lineChart>
      <c:valAx>
        <c:axId val="304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8051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1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799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4181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406320"/>
        <c:crosses val="max"/>
        <c:crossBetween val="between"/>
      </c:valAx>
      <c:catAx>
        <c:axId val="30440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8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数据2!$C$2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数据2!$C$3:$C$14</c:f>
              <c:numCache>
                <c:formatCode>General</c:formatCode>
                <c:ptCount val="12"/>
                <c:pt idx="0">
                  <c:v>25086133.730266664</c:v>
                </c:pt>
                <c:pt idx="1">
                  <c:v>22539471.124433335</c:v>
                </c:pt>
                <c:pt idx="2">
                  <c:v>24704297.910933334</c:v>
                </c:pt>
                <c:pt idx="3">
                  <c:v>21546838.979333334</c:v>
                </c:pt>
                <c:pt idx="4">
                  <c:v>20670708.649566665</c:v>
                </c:pt>
                <c:pt idx="5">
                  <c:v>18791995.753066666</c:v>
                </c:pt>
                <c:pt idx="6">
                  <c:v>19869097.444699999</c:v>
                </c:pt>
                <c:pt idx="7">
                  <c:v>21090150.954566669</c:v>
                </c:pt>
                <c:pt idx="8">
                  <c:v>21788740.651833333</c:v>
                </c:pt>
                <c:pt idx="9">
                  <c:v>23700556.6417</c:v>
                </c:pt>
                <c:pt idx="10">
                  <c:v>24456842.098900001</c:v>
                </c:pt>
                <c:pt idx="11">
                  <c:v>30229345.5693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10240"/>
        <c:axId val="3044096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数据2!$B$2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数据2!$A$3:$A$14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数据2!$B$3:$B$14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75258401.190799996</c:v>
                      </c:pt>
                      <c:pt idx="1">
                        <c:v>67618413.373300001</c:v>
                      </c:pt>
                      <c:pt idx="2">
                        <c:v>74112893.732800007</c:v>
                      </c:pt>
                      <c:pt idx="3">
                        <c:v>64640516.938000001</c:v>
                      </c:pt>
                      <c:pt idx="4">
                        <c:v>62012125.948699996</c:v>
                      </c:pt>
                      <c:pt idx="5">
                        <c:v>56375987.259199999</c:v>
                      </c:pt>
                      <c:pt idx="6">
                        <c:v>59607292.334100001</c:v>
                      </c:pt>
                      <c:pt idx="7">
                        <c:v>63270452.863700002</c:v>
                      </c:pt>
                      <c:pt idx="8">
                        <c:v>65366221.955499999</c:v>
                      </c:pt>
                      <c:pt idx="9">
                        <c:v>71101669.925099999</c:v>
                      </c:pt>
                      <c:pt idx="10">
                        <c:v>73370526.296700001</c:v>
                      </c:pt>
                      <c:pt idx="11">
                        <c:v>90688036.707900003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044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4102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4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40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数据2!$G$2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数据2!$E$3:$E$33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数据2!$G$3:$G$33</c:f>
              <c:numCache>
                <c:formatCode>General</c:formatCode>
                <c:ptCount val="31"/>
                <c:pt idx="0">
                  <c:v>834347.00971388887</c:v>
                </c:pt>
                <c:pt idx="1">
                  <c:v>784343.61441388889</c:v>
                </c:pt>
                <c:pt idx="2">
                  <c:v>773012.98090277764</c:v>
                </c:pt>
                <c:pt idx="3">
                  <c:v>803231.78657777782</c:v>
                </c:pt>
                <c:pt idx="4">
                  <c:v>765974.83355833334</c:v>
                </c:pt>
                <c:pt idx="5">
                  <c:v>742085.53639999998</c:v>
                </c:pt>
                <c:pt idx="6">
                  <c:v>709072.0736361111</c:v>
                </c:pt>
                <c:pt idx="7">
                  <c:v>720334.85050555551</c:v>
                </c:pt>
                <c:pt idx="8">
                  <c:v>724864.2233111111</c:v>
                </c:pt>
                <c:pt idx="9">
                  <c:v>762659.68566666672</c:v>
                </c:pt>
                <c:pt idx="10">
                  <c:v>756221.13397777779</c:v>
                </c:pt>
                <c:pt idx="11">
                  <c:v>725551.86151111114</c:v>
                </c:pt>
                <c:pt idx="12">
                  <c:v>707976.04041666677</c:v>
                </c:pt>
                <c:pt idx="13">
                  <c:v>709919.50435555563</c:v>
                </c:pt>
                <c:pt idx="14">
                  <c:v>748223.1197416666</c:v>
                </c:pt>
                <c:pt idx="15">
                  <c:v>748966.7251083334</c:v>
                </c:pt>
                <c:pt idx="16">
                  <c:v>747429.02663055563</c:v>
                </c:pt>
                <c:pt idx="17">
                  <c:v>740523.92888055567</c:v>
                </c:pt>
                <c:pt idx="18">
                  <c:v>722584.02103611117</c:v>
                </c:pt>
                <c:pt idx="19">
                  <c:v>739981.7836666666</c:v>
                </c:pt>
                <c:pt idx="20">
                  <c:v>700081.69880000001</c:v>
                </c:pt>
                <c:pt idx="21">
                  <c:v>704587.21174444444</c:v>
                </c:pt>
                <c:pt idx="22">
                  <c:v>707614.00214444427</c:v>
                </c:pt>
                <c:pt idx="23">
                  <c:v>771598.1062777777</c:v>
                </c:pt>
                <c:pt idx="24">
                  <c:v>794722.65861666668</c:v>
                </c:pt>
                <c:pt idx="25">
                  <c:v>773615.19713333331</c:v>
                </c:pt>
                <c:pt idx="26">
                  <c:v>737627.88293611107</c:v>
                </c:pt>
                <c:pt idx="27">
                  <c:v>774556.18945277773</c:v>
                </c:pt>
                <c:pt idx="28">
                  <c:v>783648.93559999997</c:v>
                </c:pt>
                <c:pt idx="29">
                  <c:v>811583.45149090909</c:v>
                </c:pt>
                <c:pt idx="30">
                  <c:v>783560.95620000013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05680"/>
        <c:axId val="30441360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数据2!$F$2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数据2!$E$3:$E$33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数据2!$F$3:$F$33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30036492.3497</c:v>
                      </c:pt>
                      <c:pt idx="1">
                        <c:v>28236370.118900001</c:v>
                      </c:pt>
                      <c:pt idx="2">
                        <c:v>27828467.312499996</c:v>
                      </c:pt>
                      <c:pt idx="3">
                        <c:v>28916344.316800002</c:v>
                      </c:pt>
                      <c:pt idx="4">
                        <c:v>27575094.008099999</c:v>
                      </c:pt>
                      <c:pt idx="5">
                        <c:v>26715079.310399998</c:v>
                      </c:pt>
                      <c:pt idx="6">
                        <c:v>25526594.650899999</c:v>
                      </c:pt>
                      <c:pt idx="7">
                        <c:v>25932054.6182</c:v>
                      </c:pt>
                      <c:pt idx="8">
                        <c:v>26095112.0392</c:v>
                      </c:pt>
                      <c:pt idx="9">
                        <c:v>27455748.684</c:v>
                      </c:pt>
                      <c:pt idx="10">
                        <c:v>27223960.823199999</c:v>
                      </c:pt>
                      <c:pt idx="11">
                        <c:v>26119867.014400002</c:v>
                      </c:pt>
                      <c:pt idx="12">
                        <c:v>25487137.455000002</c:v>
                      </c:pt>
                      <c:pt idx="13">
                        <c:v>25557102.156800002</c:v>
                      </c:pt>
                      <c:pt idx="14">
                        <c:v>26936032.310699999</c:v>
                      </c:pt>
                      <c:pt idx="15">
                        <c:v>26962802.1039</c:v>
                      </c:pt>
                      <c:pt idx="16">
                        <c:v>26907444.958700001</c:v>
                      </c:pt>
                      <c:pt idx="17">
                        <c:v>26658861.439700004</c:v>
                      </c:pt>
                      <c:pt idx="18">
                        <c:v>26013024.757300001</c:v>
                      </c:pt>
                      <c:pt idx="19">
                        <c:v>26639344.211999997</c:v>
                      </c:pt>
                      <c:pt idx="20">
                        <c:v>25202941.156800002</c:v>
                      </c:pt>
                      <c:pt idx="21">
                        <c:v>25365139.6228</c:v>
                      </c:pt>
                      <c:pt idx="22">
                        <c:v>25474104.077199996</c:v>
                      </c:pt>
                      <c:pt idx="23">
                        <c:v>27777531.825999998</c:v>
                      </c:pt>
                      <c:pt idx="24">
                        <c:v>28610015.710200001</c:v>
                      </c:pt>
                      <c:pt idx="25">
                        <c:v>27850147.096799999</c:v>
                      </c:pt>
                      <c:pt idx="26">
                        <c:v>26554603.785699997</c:v>
                      </c:pt>
                      <c:pt idx="27">
                        <c:v>27884022.820299998</c:v>
                      </c:pt>
                      <c:pt idx="28">
                        <c:v>26644063.810399998</c:v>
                      </c:pt>
                      <c:pt idx="29">
                        <c:v>26782253.8992</c:v>
                      </c:pt>
                      <c:pt idx="30">
                        <c:v>16454780.080200002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04413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50568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5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41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数据2!$J$2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数据2!$I$3:$I$26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数据2!$J$3:$J$26</c:f>
              <c:numCache>
                <c:formatCode>General</c:formatCode>
                <c:ptCount val="24"/>
                <c:pt idx="0">
                  <c:v>43463735.224100001</c:v>
                </c:pt>
                <c:pt idx="1">
                  <c:v>25670230.666900001</c:v>
                </c:pt>
                <c:pt idx="2">
                  <c:v>14340831.9866</c:v>
                </c:pt>
                <c:pt idx="3">
                  <c:v>8551925.0228000004</c:v>
                </c:pt>
                <c:pt idx="4">
                  <c:v>6436874.2697000001</c:v>
                </c:pt>
                <c:pt idx="5">
                  <c:v>10010093.2399</c:v>
                </c:pt>
                <c:pt idx="6">
                  <c:v>15012856.763500001</c:v>
                </c:pt>
                <c:pt idx="7">
                  <c:v>22736258.263599999</c:v>
                </c:pt>
                <c:pt idx="8">
                  <c:v>26834413.356400002</c:v>
                </c:pt>
                <c:pt idx="9">
                  <c:v>32965911.029300001</c:v>
                </c:pt>
                <c:pt idx="10">
                  <c:v>38948629.977399997</c:v>
                </c:pt>
                <c:pt idx="11">
                  <c:v>41526356.471900001</c:v>
                </c:pt>
                <c:pt idx="12">
                  <c:v>49098805.780100003</c:v>
                </c:pt>
                <c:pt idx="13">
                  <c:v>44288101.862499997</c:v>
                </c:pt>
                <c:pt idx="14">
                  <c:v>36878925.448799998</c:v>
                </c:pt>
                <c:pt idx="15">
                  <c:v>35990749.886600003</c:v>
                </c:pt>
                <c:pt idx="16">
                  <c:v>37401521.832500003</c:v>
                </c:pt>
                <c:pt idx="17">
                  <c:v>40956495.262099996</c:v>
                </c:pt>
                <c:pt idx="18">
                  <c:v>42698067.711400002</c:v>
                </c:pt>
                <c:pt idx="19">
                  <c:v>47488239.376800001</c:v>
                </c:pt>
                <c:pt idx="20">
                  <c:v>44405674.105899997</c:v>
                </c:pt>
                <c:pt idx="21">
                  <c:v>54377394.161899999</c:v>
                </c:pt>
                <c:pt idx="22">
                  <c:v>54144294.504499994</c:v>
                </c:pt>
                <c:pt idx="23">
                  <c:v>49196152.320500001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09040"/>
        <c:axId val="304508480"/>
        <c:extLst/>
      </c:barChart>
      <c:valAx>
        <c:axId val="304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5090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5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508480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75656</c:v>
                </c:pt>
                <c:pt idx="1">
                  <c:v>83997</c:v>
                </c:pt>
                <c:pt idx="2">
                  <c:v>91572</c:v>
                </c:pt>
                <c:pt idx="3">
                  <c:v>62239</c:v>
                </c:pt>
                <c:pt idx="4">
                  <c:v>50455</c:v>
                </c:pt>
                <c:pt idx="5">
                  <c:v>42282</c:v>
                </c:pt>
                <c:pt idx="6">
                  <c:v>39533</c:v>
                </c:pt>
                <c:pt idx="7">
                  <c:v>37560</c:v>
                </c:pt>
                <c:pt idx="8">
                  <c:v>35728</c:v>
                </c:pt>
                <c:pt idx="9">
                  <c:v>35762</c:v>
                </c:pt>
                <c:pt idx="10">
                  <c:v>34253</c:v>
                </c:pt>
                <c:pt idx="11">
                  <c:v>34184</c:v>
                </c:pt>
                <c:pt idx="12">
                  <c:v>42578</c:v>
                </c:pt>
                <c:pt idx="13">
                  <c:v>38245</c:v>
                </c:pt>
                <c:pt idx="14">
                  <c:v>41046</c:v>
                </c:pt>
                <c:pt idx="15">
                  <c:v>46103</c:v>
                </c:pt>
                <c:pt idx="16">
                  <c:v>46163</c:v>
                </c:pt>
                <c:pt idx="17">
                  <c:v>43932</c:v>
                </c:pt>
                <c:pt idx="18">
                  <c:v>42526</c:v>
                </c:pt>
                <c:pt idx="19">
                  <c:v>40954</c:v>
                </c:pt>
                <c:pt idx="20">
                  <c:v>41108</c:v>
                </c:pt>
                <c:pt idx="21">
                  <c:v>46567</c:v>
                </c:pt>
                <c:pt idx="22">
                  <c:v>44791</c:v>
                </c:pt>
                <c:pt idx="23">
                  <c:v>43369</c:v>
                </c:pt>
                <c:pt idx="24">
                  <c:v>45261</c:v>
                </c:pt>
                <c:pt idx="25">
                  <c:v>39314</c:v>
                </c:pt>
                <c:pt idx="26">
                  <c:v>46304</c:v>
                </c:pt>
                <c:pt idx="27">
                  <c:v>44617</c:v>
                </c:pt>
                <c:pt idx="28">
                  <c:v>48022</c:v>
                </c:pt>
                <c:pt idx="29">
                  <c:v>46423</c:v>
                </c:pt>
                <c:pt idx="30">
                  <c:v>47177</c:v>
                </c:pt>
                <c:pt idx="31">
                  <c:v>52931</c:v>
                </c:pt>
                <c:pt idx="32">
                  <c:v>52333</c:v>
                </c:pt>
                <c:pt idx="33">
                  <c:v>51419</c:v>
                </c:pt>
                <c:pt idx="34">
                  <c:v>77958</c:v>
                </c:pt>
                <c:pt idx="35">
                  <c:v>88931</c:v>
                </c:pt>
                <c:pt idx="36">
                  <c:v>75925</c:v>
                </c:pt>
                <c:pt idx="37">
                  <c:v>72416</c:v>
                </c:pt>
                <c:pt idx="38">
                  <c:v>72135</c:v>
                </c:pt>
                <c:pt idx="39">
                  <c:v>65051</c:v>
                </c:pt>
                <c:pt idx="40">
                  <c:v>52882</c:v>
                </c:pt>
                <c:pt idx="41">
                  <c:v>66282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86848"/>
        <c:axId val="304786288"/>
      </c:barChart>
      <c:lineChart>
        <c:grouping val="standard"/>
        <c:varyColors val="0"/>
        <c:ser>
          <c:idx val="0"/>
          <c:order val="2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756421</c:v>
                </c:pt>
                <c:pt idx="1">
                  <c:v>777225</c:v>
                </c:pt>
                <c:pt idx="2">
                  <c:v>881799</c:v>
                </c:pt>
                <c:pt idx="3">
                  <c:v>585263</c:v>
                </c:pt>
                <c:pt idx="4">
                  <c:v>488765</c:v>
                </c:pt>
                <c:pt idx="5">
                  <c:v>396552</c:v>
                </c:pt>
                <c:pt idx="6">
                  <c:v>394633</c:v>
                </c:pt>
                <c:pt idx="7">
                  <c:v>373036</c:v>
                </c:pt>
                <c:pt idx="8">
                  <c:v>339850</c:v>
                </c:pt>
                <c:pt idx="9">
                  <c:v>375472</c:v>
                </c:pt>
                <c:pt idx="10">
                  <c:v>335589</c:v>
                </c:pt>
                <c:pt idx="11">
                  <c:v>352074</c:v>
                </c:pt>
                <c:pt idx="12">
                  <c:v>404889</c:v>
                </c:pt>
                <c:pt idx="13">
                  <c:v>366880</c:v>
                </c:pt>
                <c:pt idx="14">
                  <c:v>371130</c:v>
                </c:pt>
                <c:pt idx="15">
                  <c:v>392496</c:v>
                </c:pt>
                <c:pt idx="16">
                  <c:v>347534</c:v>
                </c:pt>
                <c:pt idx="17">
                  <c:v>306627</c:v>
                </c:pt>
                <c:pt idx="18">
                  <c:v>299996</c:v>
                </c:pt>
                <c:pt idx="19">
                  <c:v>295321</c:v>
                </c:pt>
                <c:pt idx="20">
                  <c:v>288444</c:v>
                </c:pt>
                <c:pt idx="21">
                  <c:v>289534</c:v>
                </c:pt>
                <c:pt idx="22">
                  <c:v>269198</c:v>
                </c:pt>
                <c:pt idx="23">
                  <c:v>263102</c:v>
                </c:pt>
                <c:pt idx="24">
                  <c:v>254622</c:v>
                </c:pt>
                <c:pt idx="25">
                  <c:v>227928</c:v>
                </c:pt>
                <c:pt idx="26">
                  <c:v>253232</c:v>
                </c:pt>
                <c:pt idx="27">
                  <c:v>270805</c:v>
                </c:pt>
                <c:pt idx="28">
                  <c:v>250277</c:v>
                </c:pt>
                <c:pt idx="29">
                  <c:v>238106</c:v>
                </c:pt>
                <c:pt idx="30">
                  <c:v>253225</c:v>
                </c:pt>
                <c:pt idx="31">
                  <c:v>263058</c:v>
                </c:pt>
                <c:pt idx="32">
                  <c:v>232059</c:v>
                </c:pt>
                <c:pt idx="33">
                  <c:v>232360</c:v>
                </c:pt>
                <c:pt idx="34">
                  <c:v>383715</c:v>
                </c:pt>
                <c:pt idx="35">
                  <c:v>448074</c:v>
                </c:pt>
                <c:pt idx="36">
                  <c:v>382661</c:v>
                </c:pt>
                <c:pt idx="37">
                  <c:v>353607</c:v>
                </c:pt>
                <c:pt idx="38">
                  <c:v>357652</c:v>
                </c:pt>
                <c:pt idx="39">
                  <c:v>281684</c:v>
                </c:pt>
                <c:pt idx="40">
                  <c:v>182275</c:v>
                </c:pt>
                <c:pt idx="41">
                  <c:v>333717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12960"/>
        <c:axId val="304512400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0.10017661979611436</c:v>
                      </c:pt>
                      <c:pt idx="1">
                        <c:v>0.10068733312602537</c:v>
                      </c:pt>
                      <c:pt idx="2">
                        <c:v>0.10512873326467559</c:v>
                      </c:pt>
                      <c:pt idx="3">
                        <c:v>9.5245451058933825E-2</c:v>
                      </c:pt>
                      <c:pt idx="4">
                        <c:v>0.10206830378826481</c:v>
                      </c:pt>
                      <c:pt idx="5">
                        <c:v>9.7093224719803223E-2</c:v>
                      </c:pt>
                      <c:pt idx="6">
                        <c:v>0.10515968574103025</c:v>
                      </c:pt>
                      <c:pt idx="7">
                        <c:v>0.10424389446140428</c:v>
                      </c:pt>
                      <c:pt idx="8">
                        <c:v>0.11059736480478538</c:v>
                      </c:pt>
                      <c:pt idx="9">
                        <c:v>0.11746106966695202</c:v>
                      </c:pt>
                      <c:pt idx="10">
                        <c:v>0.13283016913453072</c:v>
                      </c:pt>
                      <c:pt idx="11">
                        <c:v>0.14327505405590507</c:v>
                      </c:pt>
                      <c:pt idx="12">
                        <c:v>0.14175522340297872</c:v>
                      </c:pt>
                      <c:pt idx="13">
                        <c:v>0.13867622011302955</c:v>
                      </c:pt>
                      <c:pt idx="14">
                        <c:v>0.14251639833035182</c:v>
                      </c:pt>
                      <c:pt idx="15">
                        <c:v>0.16083430616093447</c:v>
                      </c:pt>
                      <c:pt idx="16">
                        <c:v>0.16638682308189512</c:v>
                      </c:pt>
                      <c:pt idx="17">
                        <c:v>0.16483721142370639</c:v>
                      </c:pt>
                      <c:pt idx="18">
                        <c:v>0.17775761717369276</c:v>
                      </c:pt>
                      <c:pt idx="19">
                        <c:v>0.17248429328559897</c:v>
                      </c:pt>
                      <c:pt idx="20">
                        <c:v>0.18285208820370252</c:v>
                      </c:pt>
                      <c:pt idx="21">
                        <c:v>0.16475692841712672</c:v>
                      </c:pt>
                      <c:pt idx="22">
                        <c:v>0.19187540205452358</c:v>
                      </c:pt>
                      <c:pt idx="23">
                        <c:v>0.19496778745600699</c:v>
                      </c:pt>
                      <c:pt idx="24">
                        <c:v>0.18630466976009477</c:v>
                      </c:pt>
                      <c:pt idx="25">
                        <c:v>0.20121418090307081</c:v>
                      </c:pt>
                      <c:pt idx="26">
                        <c:v>0.22551592482946148</c:v>
                      </c:pt>
                      <c:pt idx="27">
                        <c:v>0.22129023928386984</c:v>
                      </c:pt>
                      <c:pt idx="28">
                        <c:v>0.20316641257183066</c:v>
                      </c:pt>
                      <c:pt idx="29">
                        <c:v>0.19847391279119075</c:v>
                      </c:pt>
                      <c:pt idx="30">
                        <c:v>0.19841321692045963</c:v>
                      </c:pt>
                      <c:pt idx="31">
                        <c:v>0.20479232594377375</c:v>
                      </c:pt>
                      <c:pt idx="32">
                        <c:v>0.20169047006587409</c:v>
                      </c:pt>
                      <c:pt idx="33">
                        <c:v>0.23093608440664007</c:v>
                      </c:pt>
                      <c:pt idx="34">
                        <c:v>0.29012206830338771</c:v>
                      </c:pt>
                      <c:pt idx="35">
                        <c:v>0.19861739138251872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4512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512960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5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5124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4786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78684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78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8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数据1!$M$2:$M$43</c:f>
              <c:numCache>
                <c:formatCode>General</c:formatCode>
                <c:ptCount val="42"/>
                <c:pt idx="0">
                  <c:v>35458</c:v>
                </c:pt>
                <c:pt idx="1">
                  <c:v>35340</c:v>
                </c:pt>
                <c:pt idx="2">
                  <c:v>44027</c:v>
                </c:pt>
                <c:pt idx="3">
                  <c:v>18064</c:v>
                </c:pt>
                <c:pt idx="4">
                  <c:v>9866</c:v>
                </c:pt>
                <c:pt idx="5">
                  <c:v>7293</c:v>
                </c:pt>
                <c:pt idx="6">
                  <c:v>6929</c:v>
                </c:pt>
                <c:pt idx="7">
                  <c:v>7233</c:v>
                </c:pt>
                <c:pt idx="8">
                  <c:v>6734</c:v>
                </c:pt>
                <c:pt idx="9">
                  <c:v>7655</c:v>
                </c:pt>
                <c:pt idx="10">
                  <c:v>7247</c:v>
                </c:pt>
                <c:pt idx="11">
                  <c:v>7442</c:v>
                </c:pt>
                <c:pt idx="12">
                  <c:v>9719</c:v>
                </c:pt>
                <c:pt idx="13">
                  <c:v>8568</c:v>
                </c:pt>
                <c:pt idx="14">
                  <c:v>10106</c:v>
                </c:pt>
                <c:pt idx="15">
                  <c:v>12954</c:v>
                </c:pt>
                <c:pt idx="16">
                  <c:v>12642</c:v>
                </c:pt>
                <c:pt idx="17">
                  <c:v>10413</c:v>
                </c:pt>
                <c:pt idx="18">
                  <c:v>10383</c:v>
                </c:pt>
                <c:pt idx="19">
                  <c:v>9961</c:v>
                </c:pt>
                <c:pt idx="20">
                  <c:v>10426</c:v>
                </c:pt>
                <c:pt idx="21">
                  <c:v>11393</c:v>
                </c:pt>
                <c:pt idx="22">
                  <c:v>11718</c:v>
                </c:pt>
                <c:pt idx="23">
                  <c:v>10388</c:v>
                </c:pt>
                <c:pt idx="24">
                  <c:v>9844</c:v>
                </c:pt>
                <c:pt idx="25">
                  <c:v>9073</c:v>
                </c:pt>
                <c:pt idx="26">
                  <c:v>11861</c:v>
                </c:pt>
                <c:pt idx="27">
                  <c:v>10846</c:v>
                </c:pt>
                <c:pt idx="28">
                  <c:v>11125</c:v>
                </c:pt>
                <c:pt idx="29">
                  <c:v>11036</c:v>
                </c:pt>
                <c:pt idx="30">
                  <c:v>11044</c:v>
                </c:pt>
                <c:pt idx="31">
                  <c:v>12525</c:v>
                </c:pt>
                <c:pt idx="32">
                  <c:v>12091</c:v>
                </c:pt>
                <c:pt idx="33">
                  <c:v>11461</c:v>
                </c:pt>
                <c:pt idx="34">
                  <c:v>23879</c:v>
                </c:pt>
                <c:pt idx="35">
                  <c:v>28028</c:v>
                </c:pt>
                <c:pt idx="36">
                  <c:v>19519</c:v>
                </c:pt>
                <c:pt idx="37">
                  <c:v>14672</c:v>
                </c:pt>
                <c:pt idx="38">
                  <c:v>15811</c:v>
                </c:pt>
                <c:pt idx="39">
                  <c:v>11188</c:v>
                </c:pt>
                <c:pt idx="40">
                  <c:v>3421</c:v>
                </c:pt>
                <c:pt idx="41">
                  <c:v>18487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91888"/>
        <c:axId val="304790768"/>
      </c:barChart>
      <c:lineChart>
        <c:grouping val="standard"/>
        <c:varyColors val="0"/>
        <c:ser>
          <c:idx val="5"/>
          <c:order val="1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308088</c:v>
                </c:pt>
                <c:pt idx="1">
                  <c:v>310608</c:v>
                </c:pt>
                <c:pt idx="2">
                  <c:v>361176</c:v>
                </c:pt>
                <c:pt idx="3">
                  <c:v>160275</c:v>
                </c:pt>
                <c:pt idx="4">
                  <c:v>123016</c:v>
                </c:pt>
                <c:pt idx="5">
                  <c:v>85624</c:v>
                </c:pt>
                <c:pt idx="6">
                  <c:v>84758</c:v>
                </c:pt>
                <c:pt idx="7">
                  <c:v>80046</c:v>
                </c:pt>
                <c:pt idx="8">
                  <c:v>66140</c:v>
                </c:pt>
                <c:pt idx="9">
                  <c:v>94377</c:v>
                </c:pt>
                <c:pt idx="10">
                  <c:v>71116</c:v>
                </c:pt>
                <c:pt idx="11">
                  <c:v>80912</c:v>
                </c:pt>
                <c:pt idx="12">
                  <c:v>107678</c:v>
                </c:pt>
                <c:pt idx="13">
                  <c:v>80845</c:v>
                </c:pt>
                <c:pt idx="14">
                  <c:v>85562</c:v>
                </c:pt>
                <c:pt idx="15">
                  <c:v>86651</c:v>
                </c:pt>
                <c:pt idx="16">
                  <c:v>71178</c:v>
                </c:pt>
                <c:pt idx="17">
                  <c:v>55504</c:v>
                </c:pt>
                <c:pt idx="18">
                  <c:v>54630</c:v>
                </c:pt>
                <c:pt idx="19">
                  <c:v>52895</c:v>
                </c:pt>
                <c:pt idx="20">
                  <c:v>52619</c:v>
                </c:pt>
                <c:pt idx="21">
                  <c:v>50241</c:v>
                </c:pt>
                <c:pt idx="22">
                  <c:v>46536</c:v>
                </c:pt>
                <c:pt idx="23">
                  <c:v>44784</c:v>
                </c:pt>
                <c:pt idx="24">
                  <c:v>40300</c:v>
                </c:pt>
                <c:pt idx="25">
                  <c:v>36079</c:v>
                </c:pt>
                <c:pt idx="26">
                  <c:v>43710</c:v>
                </c:pt>
                <c:pt idx="27">
                  <c:v>55753</c:v>
                </c:pt>
                <c:pt idx="28">
                  <c:v>43168</c:v>
                </c:pt>
                <c:pt idx="29">
                  <c:v>39078</c:v>
                </c:pt>
                <c:pt idx="30">
                  <c:v>43555</c:v>
                </c:pt>
                <c:pt idx="31">
                  <c:v>45664</c:v>
                </c:pt>
                <c:pt idx="32">
                  <c:v>34453</c:v>
                </c:pt>
                <c:pt idx="33">
                  <c:v>34433</c:v>
                </c:pt>
                <c:pt idx="34">
                  <c:v>80769</c:v>
                </c:pt>
                <c:pt idx="35">
                  <c:v>108164</c:v>
                </c:pt>
                <c:pt idx="36">
                  <c:v>80870</c:v>
                </c:pt>
                <c:pt idx="37">
                  <c:v>66944</c:v>
                </c:pt>
                <c:pt idx="38">
                  <c:v>67096</c:v>
                </c:pt>
                <c:pt idx="39">
                  <c:v>42189</c:v>
                </c:pt>
                <c:pt idx="40">
                  <c:v>11515</c:v>
                </c:pt>
                <c:pt idx="41">
                  <c:v>96484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91328"/>
        <c:axId val="304790208"/>
      </c:lineChart>
      <c:valAx>
        <c:axId val="304790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791328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7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7902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479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79188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4791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7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23570320440801E-2"/>
          <c:y val="0.12448321759259259"/>
          <c:w val="0.7296243246134918"/>
          <c:h val="0.74540596064814812"/>
        </c:manualLayout>
      </c:layout>
      <c:lineChart>
        <c:grouping val="standard"/>
        <c:varyColors val="0"/>
        <c:ser>
          <c:idx val="5"/>
          <c:order val="4"/>
          <c:tx>
            <c:strRef>
              <c:f>数据1!$D$1</c:f>
              <c:strCache>
                <c:ptCount val="1"/>
                <c:pt idx="0">
                  <c:v>财务确认收入金额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数据1!$D$2:$D$43</c:f>
              <c:numCache>
                <c:formatCode>0.00_);[Red]\(0.00\)</c:formatCode>
                <c:ptCount val="42"/>
                <c:pt idx="0">
                  <c:v>73246039.590000004</c:v>
                </c:pt>
                <c:pt idx="1">
                  <c:v>75324984.790000007</c:v>
                </c:pt>
                <c:pt idx="2">
                  <c:v>80361907.959999993</c:v>
                </c:pt>
                <c:pt idx="3">
                  <c:v>60480369.289999999</c:v>
                </c:pt>
                <c:pt idx="4">
                  <c:v>41527363.729999997</c:v>
                </c:pt>
                <c:pt idx="5">
                  <c:v>35290541.740000002</c:v>
                </c:pt>
                <c:pt idx="6">
                  <c:v>29483247.809999999</c:v>
                </c:pt>
                <c:pt idx="7">
                  <c:v>35418370.740000002</c:v>
                </c:pt>
                <c:pt idx="8">
                  <c:v>33948071.600000001</c:v>
                </c:pt>
                <c:pt idx="9">
                  <c:v>32515491.75</c:v>
                </c:pt>
                <c:pt idx="10">
                  <c:v>30333807.210000001</c:v>
                </c:pt>
                <c:pt idx="11">
                  <c:v>31765381.550000001</c:v>
                </c:pt>
                <c:pt idx="12">
                  <c:v>34033730.859999999</c:v>
                </c:pt>
                <c:pt idx="13">
                  <c:v>35038268.18</c:v>
                </c:pt>
                <c:pt idx="14">
                  <c:v>39099244.939999998</c:v>
                </c:pt>
                <c:pt idx="15">
                  <c:v>39020899.920000002</c:v>
                </c:pt>
                <c:pt idx="16">
                  <c:v>40991931.380000003</c:v>
                </c:pt>
                <c:pt idx="17">
                  <c:v>38720129.960000001</c:v>
                </c:pt>
                <c:pt idx="18">
                  <c:v>39855993.899999999</c:v>
                </c:pt>
                <c:pt idx="19">
                  <c:v>38884623.909999996</c:v>
                </c:pt>
                <c:pt idx="20">
                  <c:v>36888077.240000002</c:v>
                </c:pt>
                <c:pt idx="21">
                  <c:v>37820809.420000002</c:v>
                </c:pt>
                <c:pt idx="22">
                  <c:v>42480819.710000001</c:v>
                </c:pt>
                <c:pt idx="23">
                  <c:v>54623117.710000001</c:v>
                </c:pt>
                <c:pt idx="24">
                  <c:v>56092471.420000002</c:v>
                </c:pt>
                <c:pt idx="25">
                  <c:v>40954517.479999997</c:v>
                </c:pt>
                <c:pt idx="26">
                  <c:v>54897409.549999997</c:v>
                </c:pt>
                <c:pt idx="27">
                  <c:v>43567605.539999999</c:v>
                </c:pt>
                <c:pt idx="28">
                  <c:v>68055826.519999996</c:v>
                </c:pt>
                <c:pt idx="29">
                  <c:v>40605105.32</c:v>
                </c:pt>
                <c:pt idx="30">
                  <c:v>49054405.219999999</c:v>
                </c:pt>
                <c:pt idx="31">
                  <c:v>71285312.629999995</c:v>
                </c:pt>
                <c:pt idx="32">
                  <c:v>51237779.060000002</c:v>
                </c:pt>
                <c:pt idx="33">
                  <c:v>56816896.890000001</c:v>
                </c:pt>
                <c:pt idx="34">
                  <c:v>51925136.18</c:v>
                </c:pt>
                <c:pt idx="35">
                  <c:v>64197350.200000003</c:v>
                </c:pt>
                <c:pt idx="36">
                  <c:v>74017552</c:v>
                </c:pt>
                <c:pt idx="37">
                  <c:v>73562697</c:v>
                </c:pt>
                <c:pt idx="38">
                  <c:v>74213913</c:v>
                </c:pt>
                <c:pt idx="39">
                  <c:v>74610539</c:v>
                </c:pt>
                <c:pt idx="40">
                  <c:v>68986247</c:v>
                </c:pt>
                <c:pt idx="41">
                  <c:v>65470430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79778794.497771978</c:v>
                </c:pt>
                <c:pt idx="1">
                  <c:v>82651772.571771979</c:v>
                </c:pt>
                <c:pt idx="2">
                  <c:v>87471210.395562798</c:v>
                </c:pt>
                <c:pt idx="3">
                  <c:v>67985798.434835747</c:v>
                </c:pt>
                <c:pt idx="4">
                  <c:v>60674555.229590334</c:v>
                </c:pt>
                <c:pt idx="5">
                  <c:v>42171773.541054107</c:v>
                </c:pt>
                <c:pt idx="6">
                  <c:v>37344481.078208692</c:v>
                </c:pt>
                <c:pt idx="7">
                  <c:v>34647964.551017873</c:v>
                </c:pt>
                <c:pt idx="8">
                  <c:v>32161425.714517869</c:v>
                </c:pt>
                <c:pt idx="9">
                  <c:v>32478618.913117871</c:v>
                </c:pt>
                <c:pt idx="10">
                  <c:v>32032130.729217872</c:v>
                </c:pt>
                <c:pt idx="11">
                  <c:v>32623726.44341787</c:v>
                </c:pt>
                <c:pt idx="12">
                  <c:v>40082143.438614361</c:v>
                </c:pt>
                <c:pt idx="13">
                  <c:v>36259356.788214363</c:v>
                </c:pt>
                <c:pt idx="14">
                  <c:v>39926486.561014362</c:v>
                </c:pt>
                <c:pt idx="15">
                  <c:v>40637440.660214365</c:v>
                </c:pt>
                <c:pt idx="16">
                  <c:v>40249157.697476238</c:v>
                </c:pt>
                <c:pt idx="17">
                  <c:v>43061505.48393812</c:v>
                </c:pt>
                <c:pt idx="18">
                  <c:v>40921594.889938124</c:v>
                </c:pt>
                <c:pt idx="19">
                  <c:v>38225870.242338121</c:v>
                </c:pt>
                <c:pt idx="20">
                  <c:v>38564634.235846035</c:v>
                </c:pt>
                <c:pt idx="21">
                  <c:v>44823676.489938125</c:v>
                </c:pt>
                <c:pt idx="22">
                  <c:v>45867367.030738123</c:v>
                </c:pt>
                <c:pt idx="23">
                  <c:v>49683014.939138122</c:v>
                </c:pt>
                <c:pt idx="24">
                  <c:v>52223375.677739978</c:v>
                </c:pt>
                <c:pt idx="25">
                  <c:v>39986641.43093998</c:v>
                </c:pt>
                <c:pt idx="26">
                  <c:v>54975347.239939973</c:v>
                </c:pt>
                <c:pt idx="27">
                  <c:v>54422265.408539973</c:v>
                </c:pt>
                <c:pt idx="28">
                  <c:v>60918482.43653997</c:v>
                </c:pt>
                <c:pt idx="29">
                  <c:v>55948092.011539973</c:v>
                </c:pt>
                <c:pt idx="30">
                  <c:v>57388443.095739976</c:v>
                </c:pt>
                <c:pt idx="31">
                  <c:v>67833340.682586625</c:v>
                </c:pt>
                <c:pt idx="32">
                  <c:v>62280458.328739971</c:v>
                </c:pt>
                <c:pt idx="33">
                  <c:v>58522723.535339974</c:v>
                </c:pt>
                <c:pt idx="34">
                  <c:v>64668580.175339974</c:v>
                </c:pt>
                <c:pt idx="35">
                  <c:v>87406199.831786633</c:v>
                </c:pt>
                <c:pt idx="36">
                  <c:v>55726986.001800001</c:v>
                </c:pt>
                <c:pt idx="37">
                  <c:v>53328139.201800004</c:v>
                </c:pt>
                <c:pt idx="38">
                  <c:v>54343598.401199996</c:v>
                </c:pt>
                <c:pt idx="39">
                  <c:v>54094521.601799995</c:v>
                </c:pt>
                <c:pt idx="40">
                  <c:v>48308559.601199999</c:v>
                </c:pt>
                <c:pt idx="41">
                  <c:v>46470349.801200002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89200"/>
        <c:axId val="305289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196263</c:v>
                      </c:pt>
                      <c:pt idx="1">
                        <c:v>181397</c:v>
                      </c:pt>
                      <c:pt idx="2">
                        <c:v>170094</c:v>
                      </c:pt>
                      <c:pt idx="3">
                        <c:v>170276</c:v>
                      </c:pt>
                      <c:pt idx="4">
                        <c:v>166064</c:v>
                      </c:pt>
                      <c:pt idx="5">
                        <c:v>169301</c:v>
                      </c:pt>
                      <c:pt idx="6">
                        <c:v>199012</c:v>
                      </c:pt>
                      <c:pt idx="7">
                        <c:v>175336</c:v>
                      </c:pt>
                      <c:pt idx="8">
                        <c:v>193373</c:v>
                      </c:pt>
                      <c:pt idx="9">
                        <c:v>203788</c:v>
                      </c:pt>
                      <c:pt idx="10">
                        <c:v>202290</c:v>
                      </c:pt>
                      <c:pt idx="11">
                        <c:v>193980</c:v>
                      </c:pt>
                      <c:pt idx="12">
                        <c:v>182712</c:v>
                      </c:pt>
                      <c:pt idx="13">
                        <c:v>174559</c:v>
                      </c:pt>
                      <c:pt idx="14">
                        <c:v>174022</c:v>
                      </c:pt>
                      <c:pt idx="15">
                        <c:v>201007</c:v>
                      </c:pt>
                      <c:pt idx="16">
                        <c:v>193781</c:v>
                      </c:pt>
                      <c:pt idx="17">
                        <c:v>201455</c:v>
                      </c:pt>
                      <c:pt idx="18">
                        <c:v>208974</c:v>
                      </c:pt>
                      <c:pt idx="19">
                        <c:v>167042</c:v>
                      </c:pt>
                      <c:pt idx="20">
                        <c:v>221372</c:v>
                      </c:pt>
                      <c:pt idx="21">
                        <c:v>218108</c:v>
                      </c:pt>
                      <c:pt idx="22">
                        <c:v>238828</c:v>
                      </c:pt>
                      <c:pt idx="23">
                        <c:v>231494</c:v>
                      </c:pt>
                      <c:pt idx="24">
                        <c:v>235915</c:v>
                      </c:pt>
                      <c:pt idx="25">
                        <c:v>272492</c:v>
                      </c:pt>
                      <c:pt idx="26">
                        <c:v>259842</c:v>
                      </c:pt>
                      <c:pt idx="27">
                        <c:v>248587</c:v>
                      </c:pt>
                      <c:pt idx="28">
                        <c:v>312952</c:v>
                      </c:pt>
                      <c:pt idx="29">
                        <c:v>408341</c:v>
                      </c:pt>
                      <c:pt idx="30">
                        <c:v>364164</c:v>
                      </c:pt>
                      <c:pt idx="31">
                        <c:v>338466</c:v>
                      </c:pt>
                      <c:pt idx="32">
                        <c:v>347123</c:v>
                      </c:pt>
                      <c:pt idx="33">
                        <c:v>331339</c:v>
                      </c:pt>
                      <c:pt idx="34">
                        <c:v>275464</c:v>
                      </c:pt>
                      <c:pt idx="35">
                        <c:v>296063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数据1!$E$8:$E$43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94.630912970300741</c:v>
                      </c:pt>
                      <c:pt idx="1">
                        <c:v>92.881021003382713</c:v>
                      </c:pt>
                      <c:pt idx="2">
                        <c:v>94.634178945175421</c:v>
                      </c:pt>
                      <c:pt idx="3">
                        <c:v>86.500774793108064</c:v>
                      </c:pt>
                      <c:pt idx="4">
                        <c:v>95.450478797630055</c:v>
                      </c:pt>
                      <c:pt idx="5">
                        <c:v>92.66156104517195</c:v>
                      </c:pt>
                      <c:pt idx="6">
                        <c:v>98.995387473145385</c:v>
                      </c:pt>
                      <c:pt idx="7">
                        <c:v>98.831652824395889</c:v>
                      </c:pt>
                      <c:pt idx="8">
                        <c:v>107.58086535988565</c:v>
                      </c:pt>
                      <c:pt idx="9">
                        <c:v>103.53593580626138</c:v>
                      </c:pt>
                      <c:pt idx="10">
                        <c:v>115.81358283643108</c:v>
                      </c:pt>
                      <c:pt idx="11">
                        <c:v>140.43611777155346</c:v>
                      </c:pt>
                      <c:pt idx="12">
                        <c:v>136.40713506159457</c:v>
                      </c:pt>
                      <c:pt idx="13">
                        <c:v>129.43837465787439</c:v>
                      </c:pt>
                      <c:pt idx="14">
                        <c:v>133.69886090834282</c:v>
                      </c:pt>
                      <c:pt idx="15">
                        <c:v>154.81317043918202</c:v>
                      </c:pt>
                      <c:pt idx="16">
                        <c:v>170.38524443249253</c:v>
                      </c:pt>
                      <c:pt idx="17">
                        <c:v>188.83556544282493</c:v>
                      </c:pt>
                      <c:pt idx="18">
                        <c:v>205.10158461460509</c:v>
                      </c:pt>
                      <c:pt idx="19">
                        <c:v>175.43540693087283</c:v>
                      </c:pt>
                      <c:pt idx="20">
                        <c:v>217.09478754636055</c:v>
                      </c:pt>
                      <c:pt idx="21">
                        <c:v>200.96477320780625</c:v>
                      </c:pt>
                      <c:pt idx="22">
                        <c:v>243.4042378506214</c:v>
                      </c:pt>
                      <c:pt idx="23">
                        <c:v>234.97136574273631</c:v>
                      </c:pt>
                      <c:pt idx="24">
                        <c:v>226.63024225783386</c:v>
                      </c:pt>
                      <c:pt idx="25">
                        <c:v>257.86457998839279</c:v>
                      </c:pt>
                      <c:pt idx="26">
                        <c:v>268.38199909824647</c:v>
                      </c:pt>
                      <c:pt idx="27">
                        <c:v>251.86229787975543</c:v>
                      </c:pt>
                      <c:pt idx="28">
                        <c:v>168.53284384332116</c:v>
                      </c:pt>
                      <c:pt idx="29">
                        <c:v>195.07090309142382</c:v>
                      </c:pt>
                      <c:pt idx="30">
                        <c:v>145.63016874413645</c:v>
                      </c:pt>
                      <c:pt idx="31">
                        <c:v>150.8118877788053</c:v>
                      </c:pt>
                      <c:pt idx="32">
                        <c:v>151.94546207262925</c:v>
                      </c:pt>
                      <c:pt idx="33">
                        <c:v>192.03973815268171</c:v>
                      </c:pt>
                      <c:pt idx="34">
                        <c:v>265.03118694938968</c:v>
                      </c:pt>
                      <c:pt idx="35">
                        <c:v>139.25077176529814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数据1!$F$8:$F$43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944.64070721191638</c:v>
                      </c:pt>
                      <c:pt idx="1">
                        <c:v>922.46976972891036</c:v>
                      </c:pt>
                      <c:pt idx="2">
                        <c:v>900.17425309331247</c:v>
                      </c:pt>
                      <c:pt idx="3">
                        <c:v>908.1879904121098</c:v>
                      </c:pt>
                      <c:pt idx="4">
                        <c:v>935.16278075549212</c:v>
                      </c:pt>
                      <c:pt idx="5">
                        <c:v>954.35661255025366</c:v>
                      </c:pt>
                      <c:pt idx="6">
                        <c:v>941.38154536648881</c:v>
                      </c:pt>
                      <c:pt idx="7">
                        <c:v>948.08097236800529</c:v>
                      </c:pt>
                      <c:pt idx="8">
                        <c:v>972.72539494748241</c:v>
                      </c:pt>
                      <c:pt idx="9">
                        <c:v>881.44894389116462</c:v>
                      </c:pt>
                      <c:pt idx="10">
                        <c:v>871.89215816728199</c:v>
                      </c:pt>
                      <c:pt idx="11">
                        <c:v>980.18541117950747</c:v>
                      </c:pt>
                      <c:pt idx="12">
                        <c:v>962.27237195922783</c:v>
                      </c:pt>
                      <c:pt idx="13">
                        <c:v>933.38551160663474</c:v>
                      </c:pt>
                      <c:pt idx="14">
                        <c:v>938.12966419786983</c:v>
                      </c:pt>
                      <c:pt idx="15">
                        <c:v>962.56311314746767</c:v>
                      </c:pt>
                      <c:pt idx="16">
                        <c:v>1024.0308774248872</c:v>
                      </c:pt>
                      <c:pt idx="17">
                        <c:v>1145.5882067637742</c:v>
                      </c:pt>
                      <c:pt idx="18">
                        <c:v>1153.827261389275</c:v>
                      </c:pt>
                      <c:pt idx="19">
                        <c:v>1017.1094630650654</c:v>
                      </c:pt>
                      <c:pt idx="20">
                        <c:v>1187.2699386649097</c:v>
                      </c:pt>
                      <c:pt idx="21">
                        <c:v>1219.76523317435</c:v>
                      </c:pt>
                      <c:pt idx="22">
                        <c:v>1268.5536303473402</c:v>
                      </c:pt>
                      <c:pt idx="23">
                        <c:v>1205.1804495948124</c:v>
                      </c:pt>
                      <c:pt idx="24">
                        <c:v>1216.449606709625</c:v>
                      </c:pt>
                      <c:pt idx="25">
                        <c:v>1281.542776115823</c:v>
                      </c:pt>
                      <c:pt idx="26">
                        <c:v>1190.0800322691223</c:v>
                      </c:pt>
                      <c:pt idx="27">
                        <c:v>1138.1536695645573</c:v>
                      </c:pt>
                      <c:pt idx="28">
                        <c:v>829.53103177788012</c:v>
                      </c:pt>
                      <c:pt idx="29">
                        <c:v>982.85412096779112</c:v>
                      </c:pt>
                      <c:pt idx="30">
                        <c:v>733.97413239117554</c:v>
                      </c:pt>
                      <c:pt idx="31">
                        <c:v>736.41376493868768</c:v>
                      </c:pt>
                      <c:pt idx="32">
                        <c:v>753.35965067165728</c:v>
                      </c:pt>
                      <c:pt idx="33">
                        <c:v>831.57094590090844</c:v>
                      </c:pt>
                      <c:pt idx="34">
                        <c:v>913.51612271094132</c:v>
                      </c:pt>
                      <c:pt idx="35">
                        <c:v>701.10059746537524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52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289760"/>
        <c:crosses val="autoZero"/>
        <c:auto val="1"/>
        <c:lblAlgn val="ctr"/>
        <c:lblOffset val="100"/>
        <c:tickLblSkip val="2"/>
        <c:noMultiLvlLbl val="0"/>
      </c:catAx>
      <c:valAx>
        <c:axId val="3052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28920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数据1!$P$2:$P$43</c:f>
              <c:numCache>
                <c:formatCode>General</c:formatCode>
                <c:ptCount val="42"/>
                <c:pt idx="0">
                  <c:v>109273</c:v>
                </c:pt>
                <c:pt idx="1">
                  <c:v>130180</c:v>
                </c:pt>
                <c:pt idx="2">
                  <c:v>154937</c:v>
                </c:pt>
                <c:pt idx="3">
                  <c:v>115535</c:v>
                </c:pt>
                <c:pt idx="4">
                  <c:v>80056</c:v>
                </c:pt>
                <c:pt idx="5">
                  <c:v>66330</c:v>
                </c:pt>
                <c:pt idx="6">
                  <c:v>71105</c:v>
                </c:pt>
                <c:pt idx="7">
                  <c:v>76919</c:v>
                </c:pt>
                <c:pt idx="8">
                  <c:v>91845</c:v>
                </c:pt>
                <c:pt idx="9">
                  <c:v>87865</c:v>
                </c:pt>
                <c:pt idx="10">
                  <c:v>90460</c:v>
                </c:pt>
                <c:pt idx="11">
                  <c:v>118814</c:v>
                </c:pt>
                <c:pt idx="12">
                  <c:v>112853</c:v>
                </c:pt>
                <c:pt idx="13">
                  <c:v>60125</c:v>
                </c:pt>
                <c:pt idx="14">
                  <c:v>76977</c:v>
                </c:pt>
                <c:pt idx="15">
                  <c:v>66518</c:v>
                </c:pt>
                <c:pt idx="16">
                  <c:v>122697</c:v>
                </c:pt>
                <c:pt idx="17">
                  <c:v>208672</c:v>
                </c:pt>
                <c:pt idx="18">
                  <c:v>223495</c:v>
                </c:pt>
                <c:pt idx="19">
                  <c:v>222286</c:v>
                </c:pt>
                <c:pt idx="20">
                  <c:v>228933</c:v>
                </c:pt>
                <c:pt idx="21">
                  <c:v>237251</c:v>
                </c:pt>
                <c:pt idx="22">
                  <c:v>214125</c:v>
                </c:pt>
                <c:pt idx="23">
                  <c:v>251403</c:v>
                </c:pt>
                <c:pt idx="24">
                  <c:v>188146</c:v>
                </c:pt>
                <c:pt idx="25">
                  <c:v>153509</c:v>
                </c:pt>
                <c:pt idx="26">
                  <c:v>190908</c:v>
                </c:pt>
                <c:pt idx="27">
                  <c:v>167228</c:v>
                </c:pt>
                <c:pt idx="28">
                  <c:v>181531</c:v>
                </c:pt>
                <c:pt idx="29">
                  <c:v>216329</c:v>
                </c:pt>
                <c:pt idx="30">
                  <c:v>213088</c:v>
                </c:pt>
                <c:pt idx="31">
                  <c:v>212094</c:v>
                </c:pt>
                <c:pt idx="32">
                  <c:v>190451</c:v>
                </c:pt>
                <c:pt idx="33">
                  <c:v>183619</c:v>
                </c:pt>
                <c:pt idx="34">
                  <c:v>473349</c:v>
                </c:pt>
                <c:pt idx="35">
                  <c:v>300539</c:v>
                </c:pt>
                <c:pt idx="36">
                  <c:v>247521</c:v>
                </c:pt>
                <c:pt idx="37">
                  <c:v>208474</c:v>
                </c:pt>
                <c:pt idx="38">
                  <c:v>283821</c:v>
                </c:pt>
                <c:pt idx="39">
                  <c:v>206976</c:v>
                </c:pt>
                <c:pt idx="40">
                  <c:v>287709</c:v>
                </c:pt>
                <c:pt idx="41">
                  <c:v>192092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08256"/>
        <c:axId val="302907696"/>
      </c:barChart>
      <c:lineChart>
        <c:grouping val="standard"/>
        <c:varyColors val="0"/>
        <c:ser>
          <c:idx val="5"/>
          <c:order val="1"/>
          <c:tx>
            <c:strRef>
              <c:f>数据1!$Q$1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数据1!$Q$2:$Q$43</c:f>
              <c:numCache>
                <c:formatCode>General</c:formatCode>
                <c:ptCount val="42"/>
                <c:pt idx="0">
                  <c:v>1930770</c:v>
                </c:pt>
                <c:pt idx="1">
                  <c:v>1759235</c:v>
                </c:pt>
                <c:pt idx="2">
                  <c:v>2043355</c:v>
                </c:pt>
                <c:pt idx="3">
                  <c:v>1657255</c:v>
                </c:pt>
                <c:pt idx="4">
                  <c:v>1005923</c:v>
                </c:pt>
                <c:pt idx="5">
                  <c:v>903727</c:v>
                </c:pt>
                <c:pt idx="6">
                  <c:v>1126763</c:v>
                </c:pt>
                <c:pt idx="7">
                  <c:v>1198699</c:v>
                </c:pt>
                <c:pt idx="8">
                  <c:v>1637824</c:v>
                </c:pt>
                <c:pt idx="9">
                  <c:v>1991571</c:v>
                </c:pt>
                <c:pt idx="10">
                  <c:v>1615632</c:v>
                </c:pt>
                <c:pt idx="11">
                  <c:v>4563760</c:v>
                </c:pt>
                <c:pt idx="12">
                  <c:v>4996965</c:v>
                </c:pt>
                <c:pt idx="13">
                  <c:v>3863873</c:v>
                </c:pt>
                <c:pt idx="14">
                  <c:v>4724668</c:v>
                </c:pt>
                <c:pt idx="15">
                  <c:v>5206722</c:v>
                </c:pt>
                <c:pt idx="16">
                  <c:v>5316012</c:v>
                </c:pt>
                <c:pt idx="17">
                  <c:v>3854776</c:v>
                </c:pt>
                <c:pt idx="18">
                  <c:v>1748681</c:v>
                </c:pt>
                <c:pt idx="19">
                  <c:v>1873852</c:v>
                </c:pt>
                <c:pt idx="20">
                  <c:v>2985570</c:v>
                </c:pt>
                <c:pt idx="21">
                  <c:v>3111400</c:v>
                </c:pt>
                <c:pt idx="22">
                  <c:v>4094166</c:v>
                </c:pt>
                <c:pt idx="23">
                  <c:v>5616265</c:v>
                </c:pt>
                <c:pt idx="24">
                  <c:v>2058098</c:v>
                </c:pt>
                <c:pt idx="25">
                  <c:v>1898999</c:v>
                </c:pt>
                <c:pt idx="26">
                  <c:v>5916515</c:v>
                </c:pt>
                <c:pt idx="27">
                  <c:v>5227721</c:v>
                </c:pt>
                <c:pt idx="28">
                  <c:v>2295006</c:v>
                </c:pt>
                <c:pt idx="29">
                  <c:v>2853553</c:v>
                </c:pt>
                <c:pt idx="30">
                  <c:v>2433316</c:v>
                </c:pt>
                <c:pt idx="31">
                  <c:v>4230654</c:v>
                </c:pt>
                <c:pt idx="32">
                  <c:v>2414583</c:v>
                </c:pt>
                <c:pt idx="33">
                  <c:v>3237519</c:v>
                </c:pt>
                <c:pt idx="34">
                  <c:v>9818280</c:v>
                </c:pt>
                <c:pt idx="35">
                  <c:v>6192692</c:v>
                </c:pt>
                <c:pt idx="36">
                  <c:v>3698014</c:v>
                </c:pt>
                <c:pt idx="37">
                  <c:v>5802355</c:v>
                </c:pt>
                <c:pt idx="38">
                  <c:v>2874176</c:v>
                </c:pt>
                <c:pt idx="39">
                  <c:v>3033547</c:v>
                </c:pt>
                <c:pt idx="40">
                  <c:v>2599689</c:v>
                </c:pt>
                <c:pt idx="41">
                  <c:v>2470381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79504"/>
        <c:axId val="301878944"/>
      </c:lineChart>
      <c:valAx>
        <c:axId val="301878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79504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18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789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290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90825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290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90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数据1!$M$2:$M$43</c:f>
              <c:numCache>
                <c:formatCode>General</c:formatCode>
                <c:ptCount val="42"/>
                <c:pt idx="0">
                  <c:v>35458</c:v>
                </c:pt>
                <c:pt idx="1">
                  <c:v>35340</c:v>
                </c:pt>
                <c:pt idx="2">
                  <c:v>44027</c:v>
                </c:pt>
                <c:pt idx="3">
                  <c:v>18064</c:v>
                </c:pt>
                <c:pt idx="4">
                  <c:v>9866</c:v>
                </c:pt>
                <c:pt idx="5">
                  <c:v>7293</c:v>
                </c:pt>
                <c:pt idx="6">
                  <c:v>6929</c:v>
                </c:pt>
                <c:pt idx="7">
                  <c:v>7233</c:v>
                </c:pt>
                <c:pt idx="8">
                  <c:v>6734</c:v>
                </c:pt>
                <c:pt idx="9">
                  <c:v>7655</c:v>
                </c:pt>
                <c:pt idx="10">
                  <c:v>7247</c:v>
                </c:pt>
                <c:pt idx="11">
                  <c:v>7442</c:v>
                </c:pt>
                <c:pt idx="12">
                  <c:v>9719</c:v>
                </c:pt>
                <c:pt idx="13">
                  <c:v>8568</c:v>
                </c:pt>
                <c:pt idx="14">
                  <c:v>10106</c:v>
                </c:pt>
                <c:pt idx="15">
                  <c:v>12954</c:v>
                </c:pt>
                <c:pt idx="16">
                  <c:v>12642</c:v>
                </c:pt>
                <c:pt idx="17">
                  <c:v>10413</c:v>
                </c:pt>
                <c:pt idx="18">
                  <c:v>10383</c:v>
                </c:pt>
                <c:pt idx="19">
                  <c:v>9961</c:v>
                </c:pt>
                <c:pt idx="20">
                  <c:v>10426</c:v>
                </c:pt>
                <c:pt idx="21">
                  <c:v>11393</c:v>
                </c:pt>
                <c:pt idx="22">
                  <c:v>11718</c:v>
                </c:pt>
                <c:pt idx="23">
                  <c:v>10388</c:v>
                </c:pt>
                <c:pt idx="24">
                  <c:v>9844</c:v>
                </c:pt>
                <c:pt idx="25">
                  <c:v>9073</c:v>
                </c:pt>
                <c:pt idx="26">
                  <c:v>11861</c:v>
                </c:pt>
                <c:pt idx="27">
                  <c:v>10846</c:v>
                </c:pt>
                <c:pt idx="28">
                  <c:v>11125</c:v>
                </c:pt>
                <c:pt idx="29">
                  <c:v>11036</c:v>
                </c:pt>
                <c:pt idx="30">
                  <c:v>11044</c:v>
                </c:pt>
                <c:pt idx="31">
                  <c:v>12525</c:v>
                </c:pt>
                <c:pt idx="32">
                  <c:v>12091</c:v>
                </c:pt>
                <c:pt idx="33">
                  <c:v>11461</c:v>
                </c:pt>
                <c:pt idx="34">
                  <c:v>23879</c:v>
                </c:pt>
                <c:pt idx="35">
                  <c:v>28028</c:v>
                </c:pt>
                <c:pt idx="36">
                  <c:v>19519</c:v>
                </c:pt>
                <c:pt idx="37">
                  <c:v>14672</c:v>
                </c:pt>
                <c:pt idx="38">
                  <c:v>15811</c:v>
                </c:pt>
                <c:pt idx="39">
                  <c:v>11188</c:v>
                </c:pt>
                <c:pt idx="40">
                  <c:v>3421</c:v>
                </c:pt>
                <c:pt idx="41">
                  <c:v>18487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13296"/>
        <c:axId val="302912736"/>
      </c:barChart>
      <c:lineChart>
        <c:grouping val="standard"/>
        <c:varyColors val="0"/>
        <c:ser>
          <c:idx val="5"/>
          <c:order val="1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308088</c:v>
                </c:pt>
                <c:pt idx="1">
                  <c:v>310608</c:v>
                </c:pt>
                <c:pt idx="2">
                  <c:v>361176</c:v>
                </c:pt>
                <c:pt idx="3">
                  <c:v>160275</c:v>
                </c:pt>
                <c:pt idx="4">
                  <c:v>123016</c:v>
                </c:pt>
                <c:pt idx="5">
                  <c:v>85624</c:v>
                </c:pt>
                <c:pt idx="6">
                  <c:v>84758</c:v>
                </c:pt>
                <c:pt idx="7">
                  <c:v>80046</c:v>
                </c:pt>
                <c:pt idx="8">
                  <c:v>66140</c:v>
                </c:pt>
                <c:pt idx="9">
                  <c:v>94377</c:v>
                </c:pt>
                <c:pt idx="10">
                  <c:v>71116</c:v>
                </c:pt>
                <c:pt idx="11">
                  <c:v>80912</c:v>
                </c:pt>
                <c:pt idx="12">
                  <c:v>107678</c:v>
                </c:pt>
                <c:pt idx="13">
                  <c:v>80845</c:v>
                </c:pt>
                <c:pt idx="14">
                  <c:v>85562</c:v>
                </c:pt>
                <c:pt idx="15">
                  <c:v>86651</c:v>
                </c:pt>
                <c:pt idx="16">
                  <c:v>71178</c:v>
                </c:pt>
                <c:pt idx="17">
                  <c:v>55504</c:v>
                </c:pt>
                <c:pt idx="18">
                  <c:v>54630</c:v>
                </c:pt>
                <c:pt idx="19">
                  <c:v>52895</c:v>
                </c:pt>
                <c:pt idx="20">
                  <c:v>52619</c:v>
                </c:pt>
                <c:pt idx="21">
                  <c:v>50241</c:v>
                </c:pt>
                <c:pt idx="22">
                  <c:v>46536</c:v>
                </c:pt>
                <c:pt idx="23">
                  <c:v>44784</c:v>
                </c:pt>
                <c:pt idx="24">
                  <c:v>40300</c:v>
                </c:pt>
                <c:pt idx="25">
                  <c:v>36079</c:v>
                </c:pt>
                <c:pt idx="26">
                  <c:v>43710</c:v>
                </c:pt>
                <c:pt idx="27">
                  <c:v>55753</c:v>
                </c:pt>
                <c:pt idx="28">
                  <c:v>43168</c:v>
                </c:pt>
                <c:pt idx="29">
                  <c:v>39078</c:v>
                </c:pt>
                <c:pt idx="30">
                  <c:v>43555</c:v>
                </c:pt>
                <c:pt idx="31">
                  <c:v>45664</c:v>
                </c:pt>
                <c:pt idx="32">
                  <c:v>34453</c:v>
                </c:pt>
                <c:pt idx="33">
                  <c:v>34433</c:v>
                </c:pt>
                <c:pt idx="34">
                  <c:v>80769</c:v>
                </c:pt>
                <c:pt idx="35">
                  <c:v>108164</c:v>
                </c:pt>
                <c:pt idx="36">
                  <c:v>80870</c:v>
                </c:pt>
                <c:pt idx="37">
                  <c:v>66944</c:v>
                </c:pt>
                <c:pt idx="38">
                  <c:v>67096</c:v>
                </c:pt>
                <c:pt idx="39">
                  <c:v>42189</c:v>
                </c:pt>
                <c:pt idx="40">
                  <c:v>11515</c:v>
                </c:pt>
                <c:pt idx="41">
                  <c:v>96484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12176"/>
        <c:axId val="302911616"/>
      </c:lineChart>
      <c:valAx>
        <c:axId val="302911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91217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29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9116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291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91329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291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91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数据1!$E$2:$E$43</c:f>
              <c:numCache>
                <c:formatCode>0.00_);[Red]\(0.00\)</c:formatCode>
                <c:ptCount val="42"/>
                <c:pt idx="0">
                  <c:v>105.46877267787644</c:v>
                </c:pt>
                <c:pt idx="1">
                  <c:v>106.34214361577662</c:v>
                </c:pt>
                <c:pt idx="2">
                  <c:v>99.196313894167261</c:v>
                </c:pt>
                <c:pt idx="3">
                  <c:v>116.16281643438207</c:v>
                </c:pt>
                <c:pt idx="4">
                  <c:v>124.13850261289235</c:v>
                </c:pt>
                <c:pt idx="5">
                  <c:v>106.34613755838858</c:v>
                </c:pt>
                <c:pt idx="6">
                  <c:v>94.630912970300741</c:v>
                </c:pt>
                <c:pt idx="7">
                  <c:v>92.881021003382713</c:v>
                </c:pt>
                <c:pt idx="8">
                  <c:v>94.634178945175421</c:v>
                </c:pt>
                <c:pt idx="9">
                  <c:v>86.500774793108064</c:v>
                </c:pt>
                <c:pt idx="10">
                  <c:v>95.450478797630055</c:v>
                </c:pt>
                <c:pt idx="11">
                  <c:v>92.66156104517195</c:v>
                </c:pt>
                <c:pt idx="12">
                  <c:v>98.995387473145385</c:v>
                </c:pt>
                <c:pt idx="13">
                  <c:v>98.831652824395889</c:v>
                </c:pt>
                <c:pt idx="14">
                  <c:v>107.58086535988565</c:v>
                </c:pt>
                <c:pt idx="15">
                  <c:v>103.53593580626138</c:v>
                </c:pt>
                <c:pt idx="16">
                  <c:v>115.81358283643108</c:v>
                </c:pt>
                <c:pt idx="17">
                  <c:v>140.43611777155346</c:v>
                </c:pt>
                <c:pt idx="18">
                  <c:v>136.40713506159457</c:v>
                </c:pt>
                <c:pt idx="19">
                  <c:v>129.43837465787439</c:v>
                </c:pt>
                <c:pt idx="20">
                  <c:v>133.69886090834282</c:v>
                </c:pt>
                <c:pt idx="21">
                  <c:v>154.81317043918202</c:v>
                </c:pt>
                <c:pt idx="22">
                  <c:v>170.38524443249253</c:v>
                </c:pt>
                <c:pt idx="23">
                  <c:v>188.83556544282493</c:v>
                </c:pt>
                <c:pt idx="24">
                  <c:v>205.10158461460509</c:v>
                </c:pt>
                <c:pt idx="25">
                  <c:v>175.43540693087283</c:v>
                </c:pt>
                <c:pt idx="26">
                  <c:v>217.09478754636055</c:v>
                </c:pt>
                <c:pt idx="27">
                  <c:v>200.96477320780625</c:v>
                </c:pt>
                <c:pt idx="28">
                  <c:v>243.4042378506214</c:v>
                </c:pt>
                <c:pt idx="29">
                  <c:v>234.97136574273631</c:v>
                </c:pt>
                <c:pt idx="30">
                  <c:v>226.63024225783386</c:v>
                </c:pt>
                <c:pt idx="31">
                  <c:v>257.86457998839279</c:v>
                </c:pt>
                <c:pt idx="32">
                  <c:v>268.38199909824647</c:v>
                </c:pt>
                <c:pt idx="33">
                  <c:v>251.86229787975543</c:v>
                </c:pt>
                <c:pt idx="34">
                  <c:v>168.53284384332116</c:v>
                </c:pt>
                <c:pt idx="35">
                  <c:v>195.07090309142382</c:v>
                </c:pt>
                <c:pt idx="36">
                  <c:v>145.63016874413645</c:v>
                </c:pt>
                <c:pt idx="37">
                  <c:v>150.8118877788053</c:v>
                </c:pt>
                <c:pt idx="38">
                  <c:v>151.94546207262925</c:v>
                </c:pt>
                <c:pt idx="39">
                  <c:v>192.03973815268171</c:v>
                </c:pt>
                <c:pt idx="40">
                  <c:v>265.03118694938968</c:v>
                </c:pt>
                <c:pt idx="41">
                  <c:v>139.25077176529814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13488"/>
        <c:axId val="303812928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3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813488"/>
        <c:crosses val="autoZero"/>
        <c:crossBetween val="between"/>
      </c:valAx>
      <c:catAx>
        <c:axId val="3038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81292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18528"/>
        <c:axId val="303817968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数据1!$I$8:$I$43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39533</c:v>
                      </c:pt>
                      <c:pt idx="1">
                        <c:v>37560</c:v>
                      </c:pt>
                      <c:pt idx="2">
                        <c:v>35728</c:v>
                      </c:pt>
                      <c:pt idx="3">
                        <c:v>35762</c:v>
                      </c:pt>
                      <c:pt idx="4">
                        <c:v>34253</c:v>
                      </c:pt>
                      <c:pt idx="5">
                        <c:v>34184</c:v>
                      </c:pt>
                      <c:pt idx="6">
                        <c:v>42578</c:v>
                      </c:pt>
                      <c:pt idx="7">
                        <c:v>38245</c:v>
                      </c:pt>
                      <c:pt idx="8">
                        <c:v>41046</c:v>
                      </c:pt>
                      <c:pt idx="9">
                        <c:v>46103</c:v>
                      </c:pt>
                      <c:pt idx="10">
                        <c:v>46163</c:v>
                      </c:pt>
                      <c:pt idx="11">
                        <c:v>43932</c:v>
                      </c:pt>
                      <c:pt idx="12">
                        <c:v>42526</c:v>
                      </c:pt>
                      <c:pt idx="13">
                        <c:v>40954</c:v>
                      </c:pt>
                      <c:pt idx="14">
                        <c:v>41108</c:v>
                      </c:pt>
                      <c:pt idx="15">
                        <c:v>46567</c:v>
                      </c:pt>
                      <c:pt idx="16">
                        <c:v>44791</c:v>
                      </c:pt>
                      <c:pt idx="17">
                        <c:v>43369</c:v>
                      </c:pt>
                      <c:pt idx="18">
                        <c:v>45261</c:v>
                      </c:pt>
                      <c:pt idx="19">
                        <c:v>39314</c:v>
                      </c:pt>
                      <c:pt idx="20">
                        <c:v>46304</c:v>
                      </c:pt>
                      <c:pt idx="21">
                        <c:v>44617</c:v>
                      </c:pt>
                      <c:pt idx="22">
                        <c:v>48022</c:v>
                      </c:pt>
                      <c:pt idx="23">
                        <c:v>46423</c:v>
                      </c:pt>
                      <c:pt idx="24">
                        <c:v>47177</c:v>
                      </c:pt>
                      <c:pt idx="25">
                        <c:v>52931</c:v>
                      </c:pt>
                      <c:pt idx="26">
                        <c:v>52333</c:v>
                      </c:pt>
                      <c:pt idx="27">
                        <c:v>51419</c:v>
                      </c:pt>
                      <c:pt idx="28">
                        <c:v>77958</c:v>
                      </c:pt>
                      <c:pt idx="29">
                        <c:v>88931</c:v>
                      </c:pt>
                      <c:pt idx="30">
                        <c:v>75925</c:v>
                      </c:pt>
                      <c:pt idx="31">
                        <c:v>72416</c:v>
                      </c:pt>
                      <c:pt idx="32">
                        <c:v>72135</c:v>
                      </c:pt>
                      <c:pt idx="33">
                        <c:v>65051</c:v>
                      </c:pt>
                      <c:pt idx="34">
                        <c:v>52882</c:v>
                      </c:pt>
                      <c:pt idx="35">
                        <c:v>66282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756421</c:v>
                </c:pt>
                <c:pt idx="1">
                  <c:v>777225</c:v>
                </c:pt>
                <c:pt idx="2">
                  <c:v>881799</c:v>
                </c:pt>
                <c:pt idx="3">
                  <c:v>585263</c:v>
                </c:pt>
                <c:pt idx="4">
                  <c:v>488765</c:v>
                </c:pt>
                <c:pt idx="5">
                  <c:v>396552</c:v>
                </c:pt>
                <c:pt idx="6">
                  <c:v>394633</c:v>
                </c:pt>
                <c:pt idx="7">
                  <c:v>373036</c:v>
                </c:pt>
                <c:pt idx="8">
                  <c:v>339850</c:v>
                </c:pt>
                <c:pt idx="9">
                  <c:v>375472</c:v>
                </c:pt>
                <c:pt idx="10">
                  <c:v>335589</c:v>
                </c:pt>
                <c:pt idx="11">
                  <c:v>352074</c:v>
                </c:pt>
                <c:pt idx="12">
                  <c:v>404889</c:v>
                </c:pt>
                <c:pt idx="13">
                  <c:v>366880</c:v>
                </c:pt>
                <c:pt idx="14">
                  <c:v>371130</c:v>
                </c:pt>
                <c:pt idx="15">
                  <c:v>392496</c:v>
                </c:pt>
                <c:pt idx="16">
                  <c:v>347534</c:v>
                </c:pt>
                <c:pt idx="17">
                  <c:v>306627</c:v>
                </c:pt>
                <c:pt idx="18">
                  <c:v>299996</c:v>
                </c:pt>
                <c:pt idx="19">
                  <c:v>295321</c:v>
                </c:pt>
                <c:pt idx="20">
                  <c:v>288444</c:v>
                </c:pt>
                <c:pt idx="21">
                  <c:v>289534</c:v>
                </c:pt>
                <c:pt idx="22">
                  <c:v>269198</c:v>
                </c:pt>
                <c:pt idx="23">
                  <c:v>263102</c:v>
                </c:pt>
                <c:pt idx="24">
                  <c:v>254622</c:v>
                </c:pt>
                <c:pt idx="25">
                  <c:v>227928</c:v>
                </c:pt>
                <c:pt idx="26">
                  <c:v>253232</c:v>
                </c:pt>
                <c:pt idx="27">
                  <c:v>270805</c:v>
                </c:pt>
                <c:pt idx="28">
                  <c:v>250277</c:v>
                </c:pt>
                <c:pt idx="29">
                  <c:v>238106</c:v>
                </c:pt>
                <c:pt idx="30">
                  <c:v>253225</c:v>
                </c:pt>
                <c:pt idx="31">
                  <c:v>263058</c:v>
                </c:pt>
                <c:pt idx="32">
                  <c:v>232059</c:v>
                </c:pt>
                <c:pt idx="33">
                  <c:v>232360</c:v>
                </c:pt>
                <c:pt idx="34">
                  <c:v>383715</c:v>
                </c:pt>
                <c:pt idx="35">
                  <c:v>448074</c:v>
                </c:pt>
                <c:pt idx="36">
                  <c:v>382661</c:v>
                </c:pt>
                <c:pt idx="37">
                  <c:v>353607</c:v>
                </c:pt>
                <c:pt idx="38">
                  <c:v>357652</c:v>
                </c:pt>
                <c:pt idx="39">
                  <c:v>281684</c:v>
                </c:pt>
                <c:pt idx="40">
                  <c:v>182275</c:v>
                </c:pt>
                <c:pt idx="41">
                  <c:v>333717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75104"/>
        <c:axId val="303819088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0.10017661979611436</c:v>
                      </c:pt>
                      <c:pt idx="1">
                        <c:v>0.10068733312602537</c:v>
                      </c:pt>
                      <c:pt idx="2">
                        <c:v>0.10512873326467559</c:v>
                      </c:pt>
                      <c:pt idx="3">
                        <c:v>9.5245451058933825E-2</c:v>
                      </c:pt>
                      <c:pt idx="4">
                        <c:v>0.10206830378826481</c:v>
                      </c:pt>
                      <c:pt idx="5">
                        <c:v>9.7093224719803223E-2</c:v>
                      </c:pt>
                      <c:pt idx="6">
                        <c:v>0.10515968574103025</c:v>
                      </c:pt>
                      <c:pt idx="7">
                        <c:v>0.10424389446140428</c:v>
                      </c:pt>
                      <c:pt idx="8">
                        <c:v>0.11059736480478538</c:v>
                      </c:pt>
                      <c:pt idx="9">
                        <c:v>0.11746106966695202</c:v>
                      </c:pt>
                      <c:pt idx="10">
                        <c:v>0.13283016913453072</c:v>
                      </c:pt>
                      <c:pt idx="11">
                        <c:v>0.14327505405590507</c:v>
                      </c:pt>
                      <c:pt idx="12">
                        <c:v>0.14175522340297872</c:v>
                      </c:pt>
                      <c:pt idx="13">
                        <c:v>0.13867622011302955</c:v>
                      </c:pt>
                      <c:pt idx="14">
                        <c:v>0.14251639833035182</c:v>
                      </c:pt>
                      <c:pt idx="15">
                        <c:v>0.16083430616093447</c:v>
                      </c:pt>
                      <c:pt idx="16">
                        <c:v>0.16638682308189512</c:v>
                      </c:pt>
                      <c:pt idx="17">
                        <c:v>0.16483721142370639</c:v>
                      </c:pt>
                      <c:pt idx="18">
                        <c:v>0.17775761717369276</c:v>
                      </c:pt>
                      <c:pt idx="19">
                        <c:v>0.17248429328559897</c:v>
                      </c:pt>
                      <c:pt idx="20">
                        <c:v>0.18285208820370252</c:v>
                      </c:pt>
                      <c:pt idx="21">
                        <c:v>0.16475692841712672</c:v>
                      </c:pt>
                      <c:pt idx="22">
                        <c:v>0.19187540205452358</c:v>
                      </c:pt>
                      <c:pt idx="23">
                        <c:v>0.19496778745600699</c:v>
                      </c:pt>
                      <c:pt idx="24">
                        <c:v>0.18630466976009477</c:v>
                      </c:pt>
                      <c:pt idx="25">
                        <c:v>0.20121418090307081</c:v>
                      </c:pt>
                      <c:pt idx="26">
                        <c:v>0.22551592482946148</c:v>
                      </c:pt>
                      <c:pt idx="27">
                        <c:v>0.22129023928386984</c:v>
                      </c:pt>
                      <c:pt idx="28">
                        <c:v>0.20316641257183066</c:v>
                      </c:pt>
                      <c:pt idx="29">
                        <c:v>0.19847391279119075</c:v>
                      </c:pt>
                      <c:pt idx="30">
                        <c:v>0.19841321692045963</c:v>
                      </c:pt>
                      <c:pt idx="31">
                        <c:v>0.20479232594377375</c:v>
                      </c:pt>
                      <c:pt idx="32">
                        <c:v>0.20169047006587409</c:v>
                      </c:pt>
                      <c:pt idx="33">
                        <c:v>0.23093608440664007</c:v>
                      </c:pt>
                      <c:pt idx="34">
                        <c:v>0.29012206830338771</c:v>
                      </c:pt>
                      <c:pt idx="35">
                        <c:v>0.19861739138251872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79778794.497771978</c:v>
                </c:pt>
                <c:pt idx="1">
                  <c:v>82651772.571771979</c:v>
                </c:pt>
                <c:pt idx="2">
                  <c:v>87471210.395562798</c:v>
                </c:pt>
                <c:pt idx="3">
                  <c:v>67985798.434835747</c:v>
                </c:pt>
                <c:pt idx="4">
                  <c:v>60674555.229590334</c:v>
                </c:pt>
                <c:pt idx="5">
                  <c:v>42171773.541054107</c:v>
                </c:pt>
                <c:pt idx="6">
                  <c:v>37344481.078208692</c:v>
                </c:pt>
                <c:pt idx="7">
                  <c:v>34647964.551017873</c:v>
                </c:pt>
                <c:pt idx="8">
                  <c:v>32161425.714517869</c:v>
                </c:pt>
                <c:pt idx="9">
                  <c:v>32478618.913117871</c:v>
                </c:pt>
                <c:pt idx="10">
                  <c:v>32032130.729217872</c:v>
                </c:pt>
                <c:pt idx="11">
                  <c:v>32623726.44341787</c:v>
                </c:pt>
                <c:pt idx="12">
                  <c:v>40082143.438614361</c:v>
                </c:pt>
                <c:pt idx="13">
                  <c:v>36259356.788214363</c:v>
                </c:pt>
                <c:pt idx="14">
                  <c:v>39926486.561014362</c:v>
                </c:pt>
                <c:pt idx="15">
                  <c:v>40637440.660214365</c:v>
                </c:pt>
                <c:pt idx="16">
                  <c:v>40249157.697476238</c:v>
                </c:pt>
                <c:pt idx="17">
                  <c:v>43061505.48393812</c:v>
                </c:pt>
                <c:pt idx="18">
                  <c:v>40921594.889938124</c:v>
                </c:pt>
                <c:pt idx="19">
                  <c:v>38225870.242338121</c:v>
                </c:pt>
                <c:pt idx="20">
                  <c:v>38564634.235846035</c:v>
                </c:pt>
                <c:pt idx="21">
                  <c:v>44823676.489938125</c:v>
                </c:pt>
                <c:pt idx="22">
                  <c:v>45867367.030738123</c:v>
                </c:pt>
                <c:pt idx="23">
                  <c:v>49683014.939138122</c:v>
                </c:pt>
                <c:pt idx="24">
                  <c:v>52223375.677739978</c:v>
                </c:pt>
                <c:pt idx="25">
                  <c:v>39986641.43093998</c:v>
                </c:pt>
                <c:pt idx="26">
                  <c:v>54975347.239939973</c:v>
                </c:pt>
                <c:pt idx="27">
                  <c:v>54422265.408539973</c:v>
                </c:pt>
                <c:pt idx="28">
                  <c:v>60918482.43653997</c:v>
                </c:pt>
                <c:pt idx="29">
                  <c:v>55948092.011539973</c:v>
                </c:pt>
                <c:pt idx="30">
                  <c:v>57388443.095739976</c:v>
                </c:pt>
                <c:pt idx="31">
                  <c:v>67833340.682586625</c:v>
                </c:pt>
                <c:pt idx="32">
                  <c:v>62280458.328739971</c:v>
                </c:pt>
                <c:pt idx="33">
                  <c:v>58522723.535339974</c:v>
                </c:pt>
                <c:pt idx="34">
                  <c:v>64668580.175339974</c:v>
                </c:pt>
                <c:pt idx="35">
                  <c:v>87406199.831786633</c:v>
                </c:pt>
                <c:pt idx="36">
                  <c:v>55726986.001800001</c:v>
                </c:pt>
                <c:pt idx="37">
                  <c:v>53328139.201800004</c:v>
                </c:pt>
                <c:pt idx="38">
                  <c:v>54343598.401199996</c:v>
                </c:pt>
                <c:pt idx="39">
                  <c:v>54094521.601799995</c:v>
                </c:pt>
                <c:pt idx="40">
                  <c:v>48308559.601199999</c:v>
                </c:pt>
                <c:pt idx="41">
                  <c:v>46470349.801200002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18528"/>
        <c:axId val="303817968"/>
      </c:lineChart>
      <c:valAx>
        <c:axId val="303817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818528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38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8179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381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97510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397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81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数据1!$F$2:$F$43</c:f>
              <c:numCache>
                <c:formatCode>0.00_);[Red]\(0.00\)</c:formatCode>
                <c:ptCount val="42"/>
                <c:pt idx="0">
                  <c:v>1054.4939528625882</c:v>
                </c:pt>
                <c:pt idx="1">
                  <c:v>983.98481578832548</c:v>
                </c:pt>
                <c:pt idx="2">
                  <c:v>955.21786567469098</c:v>
                </c:pt>
                <c:pt idx="3">
                  <c:v>1092.3343632583387</c:v>
                </c:pt>
                <c:pt idx="4">
                  <c:v>1202.5479185331549</c:v>
                </c:pt>
                <c:pt idx="5">
                  <c:v>997.39306421300103</c:v>
                </c:pt>
                <c:pt idx="6">
                  <c:v>944.64070721191638</c:v>
                </c:pt>
                <c:pt idx="7">
                  <c:v>922.46976972891036</c:v>
                </c:pt>
                <c:pt idx="8">
                  <c:v>900.17425309331247</c:v>
                </c:pt>
                <c:pt idx="9">
                  <c:v>908.1879904121098</c:v>
                </c:pt>
                <c:pt idx="10">
                  <c:v>935.16278075549212</c:v>
                </c:pt>
                <c:pt idx="11">
                  <c:v>954.35661255025366</c:v>
                </c:pt>
                <c:pt idx="12">
                  <c:v>941.38154536648881</c:v>
                </c:pt>
                <c:pt idx="13">
                  <c:v>948.08097236800529</c:v>
                </c:pt>
                <c:pt idx="14">
                  <c:v>972.72539494748241</c:v>
                </c:pt>
                <c:pt idx="15">
                  <c:v>881.44894389116462</c:v>
                </c:pt>
                <c:pt idx="16">
                  <c:v>871.89215816728199</c:v>
                </c:pt>
                <c:pt idx="17">
                  <c:v>980.18541117950747</c:v>
                </c:pt>
                <c:pt idx="18">
                  <c:v>962.27237195922783</c:v>
                </c:pt>
                <c:pt idx="19">
                  <c:v>933.38551160663474</c:v>
                </c:pt>
                <c:pt idx="20">
                  <c:v>938.12966419786983</c:v>
                </c:pt>
                <c:pt idx="21">
                  <c:v>962.56311314746767</c:v>
                </c:pt>
                <c:pt idx="22">
                  <c:v>1024.0308774248872</c:v>
                </c:pt>
                <c:pt idx="23">
                  <c:v>1145.5882067637742</c:v>
                </c:pt>
                <c:pt idx="24">
                  <c:v>1153.827261389275</c:v>
                </c:pt>
                <c:pt idx="25">
                  <c:v>1017.1094630650654</c:v>
                </c:pt>
                <c:pt idx="26">
                  <c:v>1187.2699386649097</c:v>
                </c:pt>
                <c:pt idx="27">
                  <c:v>1219.76523317435</c:v>
                </c:pt>
                <c:pt idx="28">
                  <c:v>1268.5536303473402</c:v>
                </c:pt>
                <c:pt idx="29">
                  <c:v>1205.1804495948124</c:v>
                </c:pt>
                <c:pt idx="30">
                  <c:v>1216.449606709625</c:v>
                </c:pt>
                <c:pt idx="31">
                  <c:v>1281.542776115823</c:v>
                </c:pt>
                <c:pt idx="32">
                  <c:v>1190.0800322691223</c:v>
                </c:pt>
                <c:pt idx="33">
                  <c:v>1138.1536695645573</c:v>
                </c:pt>
                <c:pt idx="34">
                  <c:v>829.53103177788012</c:v>
                </c:pt>
                <c:pt idx="35">
                  <c:v>982.85412096779112</c:v>
                </c:pt>
                <c:pt idx="36">
                  <c:v>733.97413239117554</c:v>
                </c:pt>
                <c:pt idx="37">
                  <c:v>736.41376493868768</c:v>
                </c:pt>
                <c:pt idx="38">
                  <c:v>753.35965067165728</c:v>
                </c:pt>
                <c:pt idx="39">
                  <c:v>831.57094590090844</c:v>
                </c:pt>
                <c:pt idx="40">
                  <c:v>913.51612271094132</c:v>
                </c:pt>
                <c:pt idx="41">
                  <c:v>701.10059746537524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78464"/>
        <c:axId val="303977904"/>
        <c:extLst/>
      </c:lineChart>
      <c:valAx>
        <c:axId val="3039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978464"/>
        <c:crosses val="autoZero"/>
        <c:crossBetween val="between"/>
      </c:valAx>
      <c:catAx>
        <c:axId val="3039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977904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75656</c:v>
                </c:pt>
                <c:pt idx="1">
                  <c:v>83997</c:v>
                </c:pt>
                <c:pt idx="2">
                  <c:v>91572</c:v>
                </c:pt>
                <c:pt idx="3">
                  <c:v>62239</c:v>
                </c:pt>
                <c:pt idx="4">
                  <c:v>50455</c:v>
                </c:pt>
                <c:pt idx="5">
                  <c:v>42282</c:v>
                </c:pt>
                <c:pt idx="6">
                  <c:v>39533</c:v>
                </c:pt>
                <c:pt idx="7">
                  <c:v>37560</c:v>
                </c:pt>
                <c:pt idx="8">
                  <c:v>35728</c:v>
                </c:pt>
                <c:pt idx="9">
                  <c:v>35762</c:v>
                </c:pt>
                <c:pt idx="10">
                  <c:v>34253</c:v>
                </c:pt>
                <c:pt idx="11">
                  <c:v>34184</c:v>
                </c:pt>
                <c:pt idx="12">
                  <c:v>42578</c:v>
                </c:pt>
                <c:pt idx="13">
                  <c:v>38245</c:v>
                </c:pt>
                <c:pt idx="14">
                  <c:v>41046</c:v>
                </c:pt>
                <c:pt idx="15">
                  <c:v>46103</c:v>
                </c:pt>
                <c:pt idx="16">
                  <c:v>46163</c:v>
                </c:pt>
                <c:pt idx="17">
                  <c:v>43932</c:v>
                </c:pt>
                <c:pt idx="18">
                  <c:v>42526</c:v>
                </c:pt>
                <c:pt idx="19">
                  <c:v>40954</c:v>
                </c:pt>
                <c:pt idx="20">
                  <c:v>41108</c:v>
                </c:pt>
                <c:pt idx="21">
                  <c:v>46567</c:v>
                </c:pt>
                <c:pt idx="22">
                  <c:v>44791</c:v>
                </c:pt>
                <c:pt idx="23">
                  <c:v>43369</c:v>
                </c:pt>
                <c:pt idx="24">
                  <c:v>45261</c:v>
                </c:pt>
                <c:pt idx="25">
                  <c:v>39314</c:v>
                </c:pt>
                <c:pt idx="26">
                  <c:v>46304</c:v>
                </c:pt>
                <c:pt idx="27">
                  <c:v>44617</c:v>
                </c:pt>
                <c:pt idx="28">
                  <c:v>48022</c:v>
                </c:pt>
                <c:pt idx="29">
                  <c:v>46423</c:v>
                </c:pt>
                <c:pt idx="30">
                  <c:v>47177</c:v>
                </c:pt>
                <c:pt idx="31">
                  <c:v>52931</c:v>
                </c:pt>
                <c:pt idx="32">
                  <c:v>52333</c:v>
                </c:pt>
                <c:pt idx="33">
                  <c:v>51419</c:v>
                </c:pt>
                <c:pt idx="34">
                  <c:v>77958</c:v>
                </c:pt>
                <c:pt idx="35">
                  <c:v>88931</c:v>
                </c:pt>
                <c:pt idx="36">
                  <c:v>75925</c:v>
                </c:pt>
                <c:pt idx="37">
                  <c:v>72416</c:v>
                </c:pt>
                <c:pt idx="38">
                  <c:v>72135</c:v>
                </c:pt>
                <c:pt idx="39">
                  <c:v>65051</c:v>
                </c:pt>
                <c:pt idx="40">
                  <c:v>52882</c:v>
                </c:pt>
                <c:pt idx="41">
                  <c:v>66282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47952"/>
        <c:axId val="303982384"/>
        <c:extLst/>
      </c:barChart>
      <c:lineChart>
        <c:grouping val="standard"/>
        <c:varyColors val="0"/>
        <c:ser>
          <c:idx val="2"/>
          <c:order val="0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79778794.497771978</c:v>
                </c:pt>
                <c:pt idx="1">
                  <c:v>82651772.571771979</c:v>
                </c:pt>
                <c:pt idx="2">
                  <c:v>87471210.395562798</c:v>
                </c:pt>
                <c:pt idx="3">
                  <c:v>67985798.434835747</c:v>
                </c:pt>
                <c:pt idx="4">
                  <c:v>60674555.229590334</c:v>
                </c:pt>
                <c:pt idx="5">
                  <c:v>42171773.541054107</c:v>
                </c:pt>
                <c:pt idx="6">
                  <c:v>37344481.078208692</c:v>
                </c:pt>
                <c:pt idx="7">
                  <c:v>34647964.551017873</c:v>
                </c:pt>
                <c:pt idx="8">
                  <c:v>32161425.714517869</c:v>
                </c:pt>
                <c:pt idx="9">
                  <c:v>32478618.913117871</c:v>
                </c:pt>
                <c:pt idx="10">
                  <c:v>32032130.729217872</c:v>
                </c:pt>
                <c:pt idx="11">
                  <c:v>32623726.44341787</c:v>
                </c:pt>
                <c:pt idx="12">
                  <c:v>40082143.438614361</c:v>
                </c:pt>
                <c:pt idx="13">
                  <c:v>36259356.788214363</c:v>
                </c:pt>
                <c:pt idx="14">
                  <c:v>39926486.561014362</c:v>
                </c:pt>
                <c:pt idx="15">
                  <c:v>40637440.660214365</c:v>
                </c:pt>
                <c:pt idx="16">
                  <c:v>40249157.697476238</c:v>
                </c:pt>
                <c:pt idx="17">
                  <c:v>43061505.48393812</c:v>
                </c:pt>
                <c:pt idx="18">
                  <c:v>40921594.889938124</c:v>
                </c:pt>
                <c:pt idx="19">
                  <c:v>38225870.242338121</c:v>
                </c:pt>
                <c:pt idx="20">
                  <c:v>38564634.235846035</c:v>
                </c:pt>
                <c:pt idx="21">
                  <c:v>44823676.489938125</c:v>
                </c:pt>
                <c:pt idx="22">
                  <c:v>45867367.030738123</c:v>
                </c:pt>
                <c:pt idx="23">
                  <c:v>49683014.939138122</c:v>
                </c:pt>
                <c:pt idx="24">
                  <c:v>52223375.677739978</c:v>
                </c:pt>
                <c:pt idx="25">
                  <c:v>39986641.43093998</c:v>
                </c:pt>
                <c:pt idx="26">
                  <c:v>54975347.239939973</c:v>
                </c:pt>
                <c:pt idx="27">
                  <c:v>54422265.408539973</c:v>
                </c:pt>
                <c:pt idx="28">
                  <c:v>60918482.43653997</c:v>
                </c:pt>
                <c:pt idx="29">
                  <c:v>55948092.011539973</c:v>
                </c:pt>
                <c:pt idx="30">
                  <c:v>57388443.095739976</c:v>
                </c:pt>
                <c:pt idx="31">
                  <c:v>67833340.682586625</c:v>
                </c:pt>
                <c:pt idx="32">
                  <c:v>62280458.328739971</c:v>
                </c:pt>
                <c:pt idx="33">
                  <c:v>58522723.535339974</c:v>
                </c:pt>
                <c:pt idx="34">
                  <c:v>64668580.175339974</c:v>
                </c:pt>
                <c:pt idx="35">
                  <c:v>87406199.831786633</c:v>
                </c:pt>
                <c:pt idx="36">
                  <c:v>55726986.001800001</c:v>
                </c:pt>
                <c:pt idx="37">
                  <c:v>53328139.201800004</c:v>
                </c:pt>
                <c:pt idx="38">
                  <c:v>54343598.401199996</c:v>
                </c:pt>
                <c:pt idx="39">
                  <c:v>54094521.601799995</c:v>
                </c:pt>
                <c:pt idx="40">
                  <c:v>48308559.601199999</c:v>
                </c:pt>
                <c:pt idx="41">
                  <c:v>46470349.801200002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81824"/>
        <c:axId val="303981264"/>
      </c:lineChart>
      <c:valAx>
        <c:axId val="303981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3942190566833661"/>
              <c:y val="0.3594706911636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981824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39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9812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398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4795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364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8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数据1!$L$2:$L$43</c:f>
              <c:numCache>
                <c:formatCode>0.00%</c:formatCode>
                <c:ptCount val="42"/>
                <c:pt idx="0">
                  <c:v>0.26579999999999998</c:v>
                </c:pt>
                <c:pt idx="1">
                  <c:v>0.25030000000000002</c:v>
                </c:pt>
                <c:pt idx="2">
                  <c:v>0.19030000000000002</c:v>
                </c:pt>
                <c:pt idx="3">
                  <c:v>0.18440000000000001</c:v>
                </c:pt>
                <c:pt idx="4">
                  <c:v>0.1681</c:v>
                </c:pt>
                <c:pt idx="5">
                  <c:v>0.1981</c:v>
                </c:pt>
                <c:pt idx="6">
                  <c:v>0.18049999999999999</c:v>
                </c:pt>
                <c:pt idx="7">
                  <c:v>0.18530000000000002</c:v>
                </c:pt>
                <c:pt idx="8">
                  <c:v>0.20800000000000002</c:v>
                </c:pt>
                <c:pt idx="9">
                  <c:v>0.185</c:v>
                </c:pt>
                <c:pt idx="10">
                  <c:v>0.21340000000000001</c:v>
                </c:pt>
                <c:pt idx="11">
                  <c:v>0.2089</c:v>
                </c:pt>
                <c:pt idx="12">
                  <c:v>0.1986</c:v>
                </c:pt>
                <c:pt idx="13">
                  <c:v>0.19649999999999998</c:v>
                </c:pt>
                <c:pt idx="14">
                  <c:v>0.20800000000000002</c:v>
                </c:pt>
                <c:pt idx="15">
                  <c:v>0.16449999999999998</c:v>
                </c:pt>
                <c:pt idx="16">
                  <c:v>0.17460000000000001</c:v>
                </c:pt>
                <c:pt idx="17">
                  <c:v>0.18210000000000001</c:v>
                </c:pt>
                <c:pt idx="18">
                  <c:v>0.1736</c:v>
                </c:pt>
                <c:pt idx="19">
                  <c:v>0.17219999999999999</c:v>
                </c:pt>
                <c:pt idx="20">
                  <c:v>0.19030000000000002</c:v>
                </c:pt>
                <c:pt idx="21">
                  <c:v>0.17699999999999999</c:v>
                </c:pt>
                <c:pt idx="22">
                  <c:v>0.17710000000000001</c:v>
                </c:pt>
                <c:pt idx="23">
                  <c:v>0.16670000000000001</c:v>
                </c:pt>
                <c:pt idx="24">
                  <c:v>0.127</c:v>
                </c:pt>
                <c:pt idx="25">
                  <c:v>0.1598</c:v>
                </c:pt>
                <c:pt idx="26">
                  <c:v>0.13239999999999999</c:v>
                </c:pt>
                <c:pt idx="27">
                  <c:v>0.12509999999999999</c:v>
                </c:pt>
                <c:pt idx="28">
                  <c:v>0.13819999999999999</c:v>
                </c:pt>
                <c:pt idx="29">
                  <c:v>0.14510000000000001</c:v>
                </c:pt>
                <c:pt idx="30">
                  <c:v>0.13570000000000002</c:v>
                </c:pt>
                <c:pt idx="31">
                  <c:v>0.1308</c:v>
                </c:pt>
                <c:pt idx="32">
                  <c:v>0.16320000000000001</c:v>
                </c:pt>
                <c:pt idx="33">
                  <c:v>0.17460000000000001</c:v>
                </c:pt>
                <c:pt idx="34">
                  <c:v>0.14051104351733434</c:v>
                </c:pt>
                <c:pt idx="35">
                  <c:v>0.1085</c:v>
                </c:pt>
                <c:pt idx="36">
                  <c:v>0.1045</c:v>
                </c:pt>
                <c:pt idx="37">
                  <c:v>9.69E-2</c:v>
                </c:pt>
                <c:pt idx="38">
                  <c:v>9.8299999999999998E-2</c:v>
                </c:pt>
                <c:pt idx="39">
                  <c:v>6.8900000000000003E-2</c:v>
                </c:pt>
                <c:pt idx="40">
                  <c:v>0.1772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53552"/>
        <c:axId val="303652992"/>
      </c:barChart>
      <c:lineChart>
        <c:grouping val="standard"/>
        <c:varyColors val="0"/>
        <c:ser>
          <c:idx val="0"/>
          <c:order val="2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308088</c:v>
                </c:pt>
                <c:pt idx="1">
                  <c:v>310608</c:v>
                </c:pt>
                <c:pt idx="2">
                  <c:v>361176</c:v>
                </c:pt>
                <c:pt idx="3">
                  <c:v>160275</c:v>
                </c:pt>
                <c:pt idx="4">
                  <c:v>123016</c:v>
                </c:pt>
                <c:pt idx="5">
                  <c:v>85624</c:v>
                </c:pt>
                <c:pt idx="6">
                  <c:v>84758</c:v>
                </c:pt>
                <c:pt idx="7">
                  <c:v>80046</c:v>
                </c:pt>
                <c:pt idx="8">
                  <c:v>66140</c:v>
                </c:pt>
                <c:pt idx="9">
                  <c:v>94377</c:v>
                </c:pt>
                <c:pt idx="10">
                  <c:v>71116</c:v>
                </c:pt>
                <c:pt idx="11">
                  <c:v>80912</c:v>
                </c:pt>
                <c:pt idx="12">
                  <c:v>107678</c:v>
                </c:pt>
                <c:pt idx="13">
                  <c:v>80845</c:v>
                </c:pt>
                <c:pt idx="14">
                  <c:v>85562</c:v>
                </c:pt>
                <c:pt idx="15">
                  <c:v>86651</c:v>
                </c:pt>
                <c:pt idx="16">
                  <c:v>71178</c:v>
                </c:pt>
                <c:pt idx="17">
                  <c:v>55504</c:v>
                </c:pt>
                <c:pt idx="18">
                  <c:v>54630</c:v>
                </c:pt>
                <c:pt idx="19">
                  <c:v>52895</c:v>
                </c:pt>
                <c:pt idx="20">
                  <c:v>52619</c:v>
                </c:pt>
                <c:pt idx="21">
                  <c:v>50241</c:v>
                </c:pt>
                <c:pt idx="22">
                  <c:v>46536</c:v>
                </c:pt>
                <c:pt idx="23">
                  <c:v>44784</c:v>
                </c:pt>
                <c:pt idx="24">
                  <c:v>40300</c:v>
                </c:pt>
                <c:pt idx="25">
                  <c:v>36079</c:v>
                </c:pt>
                <c:pt idx="26">
                  <c:v>43710</c:v>
                </c:pt>
                <c:pt idx="27">
                  <c:v>55753</c:v>
                </c:pt>
                <c:pt idx="28">
                  <c:v>43168</c:v>
                </c:pt>
                <c:pt idx="29">
                  <c:v>39078</c:v>
                </c:pt>
                <c:pt idx="30">
                  <c:v>43555</c:v>
                </c:pt>
                <c:pt idx="31">
                  <c:v>45664</c:v>
                </c:pt>
                <c:pt idx="32">
                  <c:v>34453</c:v>
                </c:pt>
                <c:pt idx="33">
                  <c:v>34433</c:v>
                </c:pt>
                <c:pt idx="34">
                  <c:v>80769</c:v>
                </c:pt>
                <c:pt idx="35">
                  <c:v>108164</c:v>
                </c:pt>
                <c:pt idx="36">
                  <c:v>80870</c:v>
                </c:pt>
                <c:pt idx="37">
                  <c:v>66944</c:v>
                </c:pt>
                <c:pt idx="38">
                  <c:v>67096</c:v>
                </c:pt>
                <c:pt idx="39">
                  <c:v>42189</c:v>
                </c:pt>
                <c:pt idx="40">
                  <c:v>11515</c:v>
                </c:pt>
                <c:pt idx="41">
                  <c:v>96484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652432"/>
        <c:axId val="303651872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6929</c:v>
                      </c:pt>
                      <c:pt idx="1">
                        <c:v>7233</c:v>
                      </c:pt>
                      <c:pt idx="2">
                        <c:v>6734</c:v>
                      </c:pt>
                      <c:pt idx="3">
                        <c:v>7655</c:v>
                      </c:pt>
                      <c:pt idx="4">
                        <c:v>7247</c:v>
                      </c:pt>
                      <c:pt idx="5">
                        <c:v>7442</c:v>
                      </c:pt>
                      <c:pt idx="6">
                        <c:v>9719</c:v>
                      </c:pt>
                      <c:pt idx="7">
                        <c:v>8568</c:v>
                      </c:pt>
                      <c:pt idx="8">
                        <c:v>10106</c:v>
                      </c:pt>
                      <c:pt idx="9">
                        <c:v>12954</c:v>
                      </c:pt>
                      <c:pt idx="10">
                        <c:v>12642</c:v>
                      </c:pt>
                      <c:pt idx="11">
                        <c:v>10413</c:v>
                      </c:pt>
                      <c:pt idx="12">
                        <c:v>10383</c:v>
                      </c:pt>
                      <c:pt idx="13">
                        <c:v>9961</c:v>
                      </c:pt>
                      <c:pt idx="14">
                        <c:v>10426</c:v>
                      </c:pt>
                      <c:pt idx="15">
                        <c:v>11393</c:v>
                      </c:pt>
                      <c:pt idx="16">
                        <c:v>11718</c:v>
                      </c:pt>
                      <c:pt idx="17">
                        <c:v>10388</c:v>
                      </c:pt>
                      <c:pt idx="18">
                        <c:v>9844</c:v>
                      </c:pt>
                      <c:pt idx="19">
                        <c:v>9073</c:v>
                      </c:pt>
                      <c:pt idx="20">
                        <c:v>11861</c:v>
                      </c:pt>
                      <c:pt idx="21">
                        <c:v>10846</c:v>
                      </c:pt>
                      <c:pt idx="22">
                        <c:v>11125</c:v>
                      </c:pt>
                      <c:pt idx="23">
                        <c:v>11036</c:v>
                      </c:pt>
                      <c:pt idx="24">
                        <c:v>11044</c:v>
                      </c:pt>
                      <c:pt idx="25">
                        <c:v>12525</c:v>
                      </c:pt>
                      <c:pt idx="26">
                        <c:v>12091</c:v>
                      </c:pt>
                      <c:pt idx="27">
                        <c:v>11461</c:v>
                      </c:pt>
                      <c:pt idx="28">
                        <c:v>23879</c:v>
                      </c:pt>
                      <c:pt idx="29">
                        <c:v>28028</c:v>
                      </c:pt>
                      <c:pt idx="30">
                        <c:v>19519</c:v>
                      </c:pt>
                      <c:pt idx="31">
                        <c:v>14672</c:v>
                      </c:pt>
                      <c:pt idx="32">
                        <c:v>15811</c:v>
                      </c:pt>
                      <c:pt idx="33">
                        <c:v>11188</c:v>
                      </c:pt>
                      <c:pt idx="34">
                        <c:v>3421</c:v>
                      </c:pt>
                      <c:pt idx="35">
                        <c:v>18487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3651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52432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036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518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365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53552"/>
        <c:crosses val="autoZero"/>
        <c:crossBetween val="between"/>
      </c:valAx>
      <c:catAx>
        <c:axId val="30365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65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324768"/>
        <c:axId val="30432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数据1!$C$1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数据1!$C$8:$C$43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196263</c:v>
                      </c:pt>
                      <c:pt idx="1">
                        <c:v>181397</c:v>
                      </c:pt>
                      <c:pt idx="2">
                        <c:v>170094</c:v>
                      </c:pt>
                      <c:pt idx="3">
                        <c:v>170276</c:v>
                      </c:pt>
                      <c:pt idx="4">
                        <c:v>166064</c:v>
                      </c:pt>
                      <c:pt idx="5">
                        <c:v>169301</c:v>
                      </c:pt>
                      <c:pt idx="6">
                        <c:v>199012</c:v>
                      </c:pt>
                      <c:pt idx="7">
                        <c:v>175336</c:v>
                      </c:pt>
                      <c:pt idx="8">
                        <c:v>193373</c:v>
                      </c:pt>
                      <c:pt idx="9">
                        <c:v>203788</c:v>
                      </c:pt>
                      <c:pt idx="10">
                        <c:v>202290</c:v>
                      </c:pt>
                      <c:pt idx="11">
                        <c:v>193980</c:v>
                      </c:pt>
                      <c:pt idx="12">
                        <c:v>182712</c:v>
                      </c:pt>
                      <c:pt idx="13">
                        <c:v>174559</c:v>
                      </c:pt>
                      <c:pt idx="14">
                        <c:v>174022</c:v>
                      </c:pt>
                      <c:pt idx="15">
                        <c:v>201007</c:v>
                      </c:pt>
                      <c:pt idx="16">
                        <c:v>193781</c:v>
                      </c:pt>
                      <c:pt idx="17">
                        <c:v>201455</c:v>
                      </c:pt>
                      <c:pt idx="18">
                        <c:v>208974</c:v>
                      </c:pt>
                      <c:pt idx="19">
                        <c:v>167042</c:v>
                      </c:pt>
                      <c:pt idx="20">
                        <c:v>221372</c:v>
                      </c:pt>
                      <c:pt idx="21">
                        <c:v>218108</c:v>
                      </c:pt>
                      <c:pt idx="22">
                        <c:v>238828</c:v>
                      </c:pt>
                      <c:pt idx="23">
                        <c:v>231494</c:v>
                      </c:pt>
                      <c:pt idx="24">
                        <c:v>235915</c:v>
                      </c:pt>
                      <c:pt idx="25">
                        <c:v>272492</c:v>
                      </c:pt>
                      <c:pt idx="26">
                        <c:v>259842</c:v>
                      </c:pt>
                      <c:pt idx="27">
                        <c:v>248587</c:v>
                      </c:pt>
                      <c:pt idx="28">
                        <c:v>312952</c:v>
                      </c:pt>
                      <c:pt idx="29">
                        <c:v>408341</c:v>
                      </c:pt>
                      <c:pt idx="30">
                        <c:v>364164</c:v>
                      </c:pt>
                      <c:pt idx="31">
                        <c:v>338466</c:v>
                      </c:pt>
                      <c:pt idx="32">
                        <c:v>347123</c:v>
                      </c:pt>
                      <c:pt idx="33">
                        <c:v>331339</c:v>
                      </c:pt>
                      <c:pt idx="34">
                        <c:v>275464</c:v>
                      </c:pt>
                      <c:pt idx="35">
                        <c:v>296063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数据1!$E$2:$E$43</c:f>
              <c:numCache>
                <c:formatCode>0.00_);[Red]\(0.00\)</c:formatCode>
                <c:ptCount val="42"/>
                <c:pt idx="0">
                  <c:v>105.46877267787644</c:v>
                </c:pt>
                <c:pt idx="1">
                  <c:v>106.34214361577662</c:v>
                </c:pt>
                <c:pt idx="2">
                  <c:v>99.196313894167261</c:v>
                </c:pt>
                <c:pt idx="3">
                  <c:v>116.16281643438207</c:v>
                </c:pt>
                <c:pt idx="4">
                  <c:v>124.13850261289235</c:v>
                </c:pt>
                <c:pt idx="5">
                  <c:v>106.34613755838858</c:v>
                </c:pt>
                <c:pt idx="6">
                  <c:v>94.630912970300741</c:v>
                </c:pt>
                <c:pt idx="7">
                  <c:v>92.881021003382713</c:v>
                </c:pt>
                <c:pt idx="8">
                  <c:v>94.634178945175421</c:v>
                </c:pt>
                <c:pt idx="9">
                  <c:v>86.500774793108064</c:v>
                </c:pt>
                <c:pt idx="10">
                  <c:v>95.450478797630055</c:v>
                </c:pt>
                <c:pt idx="11">
                  <c:v>92.66156104517195</c:v>
                </c:pt>
                <c:pt idx="12">
                  <c:v>98.995387473145385</c:v>
                </c:pt>
                <c:pt idx="13">
                  <c:v>98.831652824395889</c:v>
                </c:pt>
                <c:pt idx="14">
                  <c:v>107.58086535988565</c:v>
                </c:pt>
                <c:pt idx="15">
                  <c:v>103.53593580626138</c:v>
                </c:pt>
                <c:pt idx="16">
                  <c:v>115.81358283643108</c:v>
                </c:pt>
                <c:pt idx="17">
                  <c:v>140.43611777155346</c:v>
                </c:pt>
                <c:pt idx="18">
                  <c:v>136.40713506159457</c:v>
                </c:pt>
                <c:pt idx="19">
                  <c:v>129.43837465787439</c:v>
                </c:pt>
                <c:pt idx="20">
                  <c:v>133.69886090834282</c:v>
                </c:pt>
                <c:pt idx="21">
                  <c:v>154.81317043918202</c:v>
                </c:pt>
                <c:pt idx="22">
                  <c:v>170.38524443249253</c:v>
                </c:pt>
                <c:pt idx="23">
                  <c:v>188.83556544282493</c:v>
                </c:pt>
                <c:pt idx="24">
                  <c:v>205.10158461460509</c:v>
                </c:pt>
                <c:pt idx="25">
                  <c:v>175.43540693087283</c:v>
                </c:pt>
                <c:pt idx="26">
                  <c:v>217.09478754636055</c:v>
                </c:pt>
                <c:pt idx="27">
                  <c:v>200.96477320780625</c:v>
                </c:pt>
                <c:pt idx="28">
                  <c:v>243.4042378506214</c:v>
                </c:pt>
                <c:pt idx="29">
                  <c:v>234.97136574273631</c:v>
                </c:pt>
                <c:pt idx="30">
                  <c:v>226.63024225783386</c:v>
                </c:pt>
                <c:pt idx="31">
                  <c:v>257.86457998839279</c:v>
                </c:pt>
                <c:pt idx="32">
                  <c:v>268.38199909824647</c:v>
                </c:pt>
                <c:pt idx="33">
                  <c:v>251.86229787975543</c:v>
                </c:pt>
                <c:pt idx="34">
                  <c:v>168.53284384332116</c:v>
                </c:pt>
                <c:pt idx="35">
                  <c:v>195.07090309142382</c:v>
                </c:pt>
                <c:pt idx="36">
                  <c:v>145.63016874413645</c:v>
                </c:pt>
                <c:pt idx="37">
                  <c:v>150.8118877788053</c:v>
                </c:pt>
                <c:pt idx="38">
                  <c:v>151.94546207262925</c:v>
                </c:pt>
                <c:pt idx="39">
                  <c:v>192.03973815268171</c:v>
                </c:pt>
                <c:pt idx="40">
                  <c:v>265.03118694938968</c:v>
                </c:pt>
                <c:pt idx="41">
                  <c:v>139.25077176529814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数据1!$F$2:$F$43</c:f>
              <c:numCache>
                <c:formatCode>0.00_);[Red]\(0.00\)</c:formatCode>
                <c:ptCount val="42"/>
                <c:pt idx="0">
                  <c:v>1054.4939528625882</c:v>
                </c:pt>
                <c:pt idx="1">
                  <c:v>983.98481578832548</c:v>
                </c:pt>
                <c:pt idx="2">
                  <c:v>955.21786567469098</c:v>
                </c:pt>
                <c:pt idx="3">
                  <c:v>1092.3343632583387</c:v>
                </c:pt>
                <c:pt idx="4">
                  <c:v>1202.5479185331549</c:v>
                </c:pt>
                <c:pt idx="5">
                  <c:v>997.39306421300103</c:v>
                </c:pt>
                <c:pt idx="6">
                  <c:v>944.64070721191638</c:v>
                </c:pt>
                <c:pt idx="7">
                  <c:v>922.46976972891036</c:v>
                </c:pt>
                <c:pt idx="8">
                  <c:v>900.17425309331247</c:v>
                </c:pt>
                <c:pt idx="9">
                  <c:v>908.1879904121098</c:v>
                </c:pt>
                <c:pt idx="10">
                  <c:v>935.16278075549212</c:v>
                </c:pt>
                <c:pt idx="11">
                  <c:v>954.35661255025366</c:v>
                </c:pt>
                <c:pt idx="12">
                  <c:v>941.38154536648881</c:v>
                </c:pt>
                <c:pt idx="13">
                  <c:v>948.08097236800529</c:v>
                </c:pt>
                <c:pt idx="14">
                  <c:v>972.72539494748241</c:v>
                </c:pt>
                <c:pt idx="15">
                  <c:v>881.44894389116462</c:v>
                </c:pt>
                <c:pt idx="16">
                  <c:v>871.89215816728199</c:v>
                </c:pt>
                <c:pt idx="17">
                  <c:v>980.18541117950747</c:v>
                </c:pt>
                <c:pt idx="18">
                  <c:v>962.27237195922783</c:v>
                </c:pt>
                <c:pt idx="19">
                  <c:v>933.38551160663474</c:v>
                </c:pt>
                <c:pt idx="20">
                  <c:v>938.12966419786983</c:v>
                </c:pt>
                <c:pt idx="21">
                  <c:v>962.56311314746767</c:v>
                </c:pt>
                <c:pt idx="22">
                  <c:v>1024.0308774248872</c:v>
                </c:pt>
                <c:pt idx="23">
                  <c:v>1145.5882067637742</c:v>
                </c:pt>
                <c:pt idx="24">
                  <c:v>1153.827261389275</c:v>
                </c:pt>
                <c:pt idx="25">
                  <c:v>1017.1094630650654</c:v>
                </c:pt>
                <c:pt idx="26">
                  <c:v>1187.2699386649097</c:v>
                </c:pt>
                <c:pt idx="27">
                  <c:v>1219.76523317435</c:v>
                </c:pt>
                <c:pt idx="28">
                  <c:v>1268.5536303473402</c:v>
                </c:pt>
                <c:pt idx="29">
                  <c:v>1205.1804495948124</c:v>
                </c:pt>
                <c:pt idx="30">
                  <c:v>1216.449606709625</c:v>
                </c:pt>
                <c:pt idx="31">
                  <c:v>1281.542776115823</c:v>
                </c:pt>
                <c:pt idx="32">
                  <c:v>1190.0800322691223</c:v>
                </c:pt>
                <c:pt idx="33">
                  <c:v>1138.1536695645573</c:v>
                </c:pt>
                <c:pt idx="34">
                  <c:v>829.53103177788012</c:v>
                </c:pt>
                <c:pt idx="35">
                  <c:v>982.85412096779112</c:v>
                </c:pt>
                <c:pt idx="36">
                  <c:v>733.97413239117554</c:v>
                </c:pt>
                <c:pt idx="37">
                  <c:v>736.41376493868768</c:v>
                </c:pt>
                <c:pt idx="38">
                  <c:v>753.35965067165728</c:v>
                </c:pt>
                <c:pt idx="39">
                  <c:v>831.57094590090844</c:v>
                </c:pt>
                <c:pt idx="40">
                  <c:v>913.51612271094132</c:v>
                </c:pt>
                <c:pt idx="41">
                  <c:v>701.10059746537524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24768"/>
        <c:axId val="304324208"/>
      </c:lineChart>
      <c:lineChart>
        <c:grouping val="standard"/>
        <c:varyColors val="0"/>
        <c:ser>
          <c:idx val="7"/>
          <c:order val="6"/>
          <c:tx>
            <c:strRef>
              <c:f>数据1!$J$1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数据1!$J$2:$J$43</c:f>
              <c:numCache>
                <c:formatCode>0.00%</c:formatCode>
                <c:ptCount val="42"/>
                <c:pt idx="0">
                  <c:v>0.1000183760101848</c:v>
                </c:pt>
                <c:pt idx="1">
                  <c:v>0.10807295184792048</c:v>
                </c:pt>
                <c:pt idx="2">
                  <c:v>0.10384679501791225</c:v>
                </c:pt>
                <c:pt idx="3">
                  <c:v>0.10634364379774564</c:v>
                </c:pt>
                <c:pt idx="4">
                  <c:v>0.10322956840199278</c:v>
                </c:pt>
                <c:pt idx="5">
                  <c:v>0.1066240997397567</c:v>
                </c:pt>
                <c:pt idx="6">
                  <c:v>0.10017661979611436</c:v>
                </c:pt>
                <c:pt idx="7">
                  <c:v>0.10068733312602537</c:v>
                </c:pt>
                <c:pt idx="8">
                  <c:v>0.10512873326467559</c:v>
                </c:pt>
                <c:pt idx="9">
                  <c:v>9.5245451058933825E-2</c:v>
                </c:pt>
                <c:pt idx="10">
                  <c:v>0.10206830378826481</c:v>
                </c:pt>
                <c:pt idx="11">
                  <c:v>9.7093224719803223E-2</c:v>
                </c:pt>
                <c:pt idx="12">
                  <c:v>0.10515968574103025</c:v>
                </c:pt>
                <c:pt idx="13">
                  <c:v>0.10424389446140428</c:v>
                </c:pt>
                <c:pt idx="14">
                  <c:v>0.11059736480478538</c:v>
                </c:pt>
                <c:pt idx="15">
                  <c:v>0.11746106966695202</c:v>
                </c:pt>
                <c:pt idx="16">
                  <c:v>0.13283016913453072</c:v>
                </c:pt>
                <c:pt idx="17">
                  <c:v>0.14327505405590507</c:v>
                </c:pt>
                <c:pt idx="18">
                  <c:v>0.14175522340297872</c:v>
                </c:pt>
                <c:pt idx="19">
                  <c:v>0.13867622011302955</c:v>
                </c:pt>
                <c:pt idx="20">
                  <c:v>0.14251639833035182</c:v>
                </c:pt>
                <c:pt idx="21">
                  <c:v>0.16083430616093447</c:v>
                </c:pt>
                <c:pt idx="22">
                  <c:v>0.16638682308189512</c:v>
                </c:pt>
                <c:pt idx="23">
                  <c:v>0.16483721142370639</c:v>
                </c:pt>
                <c:pt idx="24">
                  <c:v>0.17775761717369276</c:v>
                </c:pt>
                <c:pt idx="25">
                  <c:v>0.17248429328559897</c:v>
                </c:pt>
                <c:pt idx="26">
                  <c:v>0.18285208820370252</c:v>
                </c:pt>
                <c:pt idx="27">
                  <c:v>0.16475692841712672</c:v>
                </c:pt>
                <c:pt idx="28">
                  <c:v>0.19187540205452358</c:v>
                </c:pt>
                <c:pt idx="29">
                  <c:v>0.19496778745600699</c:v>
                </c:pt>
                <c:pt idx="30">
                  <c:v>0.18630466976009477</c:v>
                </c:pt>
                <c:pt idx="31">
                  <c:v>0.20121418090307081</c:v>
                </c:pt>
                <c:pt idx="32">
                  <c:v>0.22551592482946148</c:v>
                </c:pt>
                <c:pt idx="33">
                  <c:v>0.22129023928386984</c:v>
                </c:pt>
                <c:pt idx="34">
                  <c:v>0.20316641257183066</c:v>
                </c:pt>
                <c:pt idx="35">
                  <c:v>0.19847391279119075</c:v>
                </c:pt>
                <c:pt idx="36">
                  <c:v>0.19841321692045963</c:v>
                </c:pt>
                <c:pt idx="37">
                  <c:v>0.20479232594377375</c:v>
                </c:pt>
                <c:pt idx="38">
                  <c:v>0.20169047006587409</c:v>
                </c:pt>
                <c:pt idx="39">
                  <c:v>0.23093608440664007</c:v>
                </c:pt>
                <c:pt idx="40">
                  <c:v>0.29012206830338771</c:v>
                </c:pt>
                <c:pt idx="41">
                  <c:v>0.19861739138251872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25888"/>
        <c:axId val="304325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数据1!$G$8:$G$43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37344481.078208692</c:v>
                      </c:pt>
                      <c:pt idx="1">
                        <c:v>34647964.551017873</c:v>
                      </c:pt>
                      <c:pt idx="2">
                        <c:v>32161425.714517869</c:v>
                      </c:pt>
                      <c:pt idx="3">
                        <c:v>32478618.913117871</c:v>
                      </c:pt>
                      <c:pt idx="4">
                        <c:v>32032130.729217872</c:v>
                      </c:pt>
                      <c:pt idx="5">
                        <c:v>32623726.44341787</c:v>
                      </c:pt>
                      <c:pt idx="6">
                        <c:v>40082143.438614361</c:v>
                      </c:pt>
                      <c:pt idx="7">
                        <c:v>36259356.788214363</c:v>
                      </c:pt>
                      <c:pt idx="8">
                        <c:v>39926486.561014362</c:v>
                      </c:pt>
                      <c:pt idx="9">
                        <c:v>40637440.660214365</c:v>
                      </c:pt>
                      <c:pt idx="10">
                        <c:v>40249157.697476238</c:v>
                      </c:pt>
                      <c:pt idx="11">
                        <c:v>43061505.48393812</c:v>
                      </c:pt>
                      <c:pt idx="12">
                        <c:v>40921594.889938124</c:v>
                      </c:pt>
                      <c:pt idx="13">
                        <c:v>38225870.242338121</c:v>
                      </c:pt>
                      <c:pt idx="14">
                        <c:v>38564634.235846035</c:v>
                      </c:pt>
                      <c:pt idx="15">
                        <c:v>44823676.489938125</c:v>
                      </c:pt>
                      <c:pt idx="16">
                        <c:v>45867367.030738123</c:v>
                      </c:pt>
                      <c:pt idx="17">
                        <c:v>49683014.939138122</c:v>
                      </c:pt>
                      <c:pt idx="18">
                        <c:v>52223375.677739978</c:v>
                      </c:pt>
                      <c:pt idx="19">
                        <c:v>39986641.43093998</c:v>
                      </c:pt>
                      <c:pt idx="20">
                        <c:v>54975347.239939973</c:v>
                      </c:pt>
                      <c:pt idx="21">
                        <c:v>54422265.408539973</c:v>
                      </c:pt>
                      <c:pt idx="22">
                        <c:v>60918482.43653997</c:v>
                      </c:pt>
                      <c:pt idx="23">
                        <c:v>55948092.011539973</c:v>
                      </c:pt>
                      <c:pt idx="24">
                        <c:v>57388443.095739976</c:v>
                      </c:pt>
                      <c:pt idx="25">
                        <c:v>67833340.682586625</c:v>
                      </c:pt>
                      <c:pt idx="26">
                        <c:v>62280458.328739971</c:v>
                      </c:pt>
                      <c:pt idx="27">
                        <c:v>58522723.535339974</c:v>
                      </c:pt>
                      <c:pt idx="28">
                        <c:v>64668580.175339974</c:v>
                      </c:pt>
                      <c:pt idx="29">
                        <c:v>87406199.831786633</c:v>
                      </c:pt>
                      <c:pt idx="30">
                        <c:v>55726986.001800001</c:v>
                      </c:pt>
                      <c:pt idx="31">
                        <c:v>53328139.201800004</c:v>
                      </c:pt>
                      <c:pt idx="32">
                        <c:v>54343598.401199996</c:v>
                      </c:pt>
                      <c:pt idx="33">
                        <c:v>54094521.601799995</c:v>
                      </c:pt>
                      <c:pt idx="34">
                        <c:v>48308559.601199999</c:v>
                      </c:pt>
                      <c:pt idx="35">
                        <c:v>46470349.801200002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39533</c:v>
                      </c:pt>
                      <c:pt idx="1">
                        <c:v>37560</c:v>
                      </c:pt>
                      <c:pt idx="2">
                        <c:v>35728</c:v>
                      </c:pt>
                      <c:pt idx="3">
                        <c:v>35762</c:v>
                      </c:pt>
                      <c:pt idx="4">
                        <c:v>34253</c:v>
                      </c:pt>
                      <c:pt idx="5">
                        <c:v>34184</c:v>
                      </c:pt>
                      <c:pt idx="6">
                        <c:v>42578</c:v>
                      </c:pt>
                      <c:pt idx="7">
                        <c:v>38245</c:v>
                      </c:pt>
                      <c:pt idx="8">
                        <c:v>41046</c:v>
                      </c:pt>
                      <c:pt idx="9">
                        <c:v>46103</c:v>
                      </c:pt>
                      <c:pt idx="10">
                        <c:v>46163</c:v>
                      </c:pt>
                      <c:pt idx="11">
                        <c:v>43932</c:v>
                      </c:pt>
                      <c:pt idx="12">
                        <c:v>42526</c:v>
                      </c:pt>
                      <c:pt idx="13">
                        <c:v>40954</c:v>
                      </c:pt>
                      <c:pt idx="14">
                        <c:v>41108</c:v>
                      </c:pt>
                      <c:pt idx="15">
                        <c:v>46567</c:v>
                      </c:pt>
                      <c:pt idx="16">
                        <c:v>44791</c:v>
                      </c:pt>
                      <c:pt idx="17">
                        <c:v>43369</c:v>
                      </c:pt>
                      <c:pt idx="18">
                        <c:v>45261</c:v>
                      </c:pt>
                      <c:pt idx="19">
                        <c:v>39314</c:v>
                      </c:pt>
                      <c:pt idx="20">
                        <c:v>46304</c:v>
                      </c:pt>
                      <c:pt idx="21">
                        <c:v>44617</c:v>
                      </c:pt>
                      <c:pt idx="22">
                        <c:v>48022</c:v>
                      </c:pt>
                      <c:pt idx="23">
                        <c:v>46423</c:v>
                      </c:pt>
                      <c:pt idx="24">
                        <c:v>47177</c:v>
                      </c:pt>
                      <c:pt idx="25">
                        <c:v>52931</c:v>
                      </c:pt>
                      <c:pt idx="26">
                        <c:v>52333</c:v>
                      </c:pt>
                      <c:pt idx="27">
                        <c:v>51419</c:v>
                      </c:pt>
                      <c:pt idx="28">
                        <c:v>77958</c:v>
                      </c:pt>
                      <c:pt idx="29">
                        <c:v>88931</c:v>
                      </c:pt>
                      <c:pt idx="30">
                        <c:v>75925</c:v>
                      </c:pt>
                      <c:pt idx="31">
                        <c:v>72416</c:v>
                      </c:pt>
                      <c:pt idx="32">
                        <c:v>72135</c:v>
                      </c:pt>
                      <c:pt idx="33">
                        <c:v>65051</c:v>
                      </c:pt>
                      <c:pt idx="34">
                        <c:v>52882</c:v>
                      </c:pt>
                      <c:pt idx="35">
                        <c:v>66282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04324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324768"/>
        <c:crosses val="max"/>
        <c:crossBetween val="between"/>
      </c:valAx>
      <c:catAx>
        <c:axId val="304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3242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0432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325888"/>
        <c:crosses val="autoZero"/>
        <c:crossBetween val="between"/>
      </c:valAx>
      <c:catAx>
        <c:axId val="304325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3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55904880438146"/>
          <c:y val="5.5096402797798226E-2"/>
          <c:w val="0.36488176294018598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172125</xdr:colOff>
      <xdr:row>2</xdr:row>
      <xdr:rowOff>9525</xdr:rowOff>
    </xdr:from>
    <xdr:to>
      <xdr:col>10</xdr:col>
      <xdr:colOff>361950</xdr:colOff>
      <xdr:row>14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125850</xdr:colOff>
      <xdr:row>10</xdr:row>
      <xdr:rowOff>19050</xdr:rowOff>
    </xdr:from>
    <xdr:to>
      <xdr:col>10</xdr:col>
      <xdr:colOff>438825</xdr:colOff>
      <xdr:row>22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180300</xdr:colOff>
      <xdr:row>20</xdr:row>
      <xdr:rowOff>0</xdr:rowOff>
    </xdr:from>
    <xdr:to>
      <xdr:col>10</xdr:col>
      <xdr:colOff>370125</xdr:colOff>
      <xdr:row>33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62</xdr:row>
      <xdr:rowOff>142875</xdr:rowOff>
    </xdr:from>
    <xdr:to>
      <xdr:col>10</xdr:col>
      <xdr:colOff>304125</xdr:colOff>
      <xdr:row>74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71</xdr:row>
      <xdr:rowOff>47625</xdr:rowOff>
    </xdr:from>
    <xdr:to>
      <xdr:col>10</xdr:col>
      <xdr:colOff>360600</xdr:colOff>
      <xdr:row>83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87</xdr:row>
      <xdr:rowOff>0</xdr:rowOff>
    </xdr:from>
    <xdr:to>
      <xdr:col>10</xdr:col>
      <xdr:colOff>227925</xdr:colOff>
      <xdr:row>98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95</xdr:row>
      <xdr:rowOff>47625</xdr:rowOff>
    </xdr:from>
    <xdr:to>
      <xdr:col>10</xdr:col>
      <xdr:colOff>312975</xdr:colOff>
      <xdr:row>107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10</xdr:col>
      <xdr:colOff>312975</xdr:colOff>
      <xdr:row>155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158</xdr:row>
      <xdr:rowOff>133350</xdr:rowOff>
    </xdr:from>
    <xdr:to>
      <xdr:col>10</xdr:col>
      <xdr:colOff>360600</xdr:colOff>
      <xdr:row>178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181</xdr:row>
      <xdr:rowOff>133350</xdr:rowOff>
    </xdr:from>
    <xdr:to>
      <xdr:col>10</xdr:col>
      <xdr:colOff>417750</xdr:colOff>
      <xdr:row>201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36</xdr:row>
      <xdr:rowOff>19050</xdr:rowOff>
    </xdr:from>
    <xdr:to>
      <xdr:col>10</xdr:col>
      <xdr:colOff>370125</xdr:colOff>
      <xdr:row>56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114300</xdr:colOff>
      <xdr:row>227</xdr:row>
      <xdr:rowOff>95250</xdr:rowOff>
    </xdr:from>
    <xdr:to>
      <xdr:col>10</xdr:col>
      <xdr:colOff>427275</xdr:colOff>
      <xdr:row>247</xdr:row>
      <xdr:rowOff>123826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10</xdr:col>
      <xdr:colOff>312975</xdr:colOff>
      <xdr:row>272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10</xdr:col>
      <xdr:colOff>312975</xdr:colOff>
      <xdr:row>295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10</xdr:col>
      <xdr:colOff>312975</xdr:colOff>
      <xdr:row>123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54450</xdr:colOff>
      <xdr:row>120</xdr:row>
      <xdr:rowOff>152401</xdr:rowOff>
    </xdr:from>
    <xdr:to>
      <xdr:col>10</xdr:col>
      <xdr:colOff>244275</xdr:colOff>
      <xdr:row>132</xdr:row>
      <xdr:rowOff>142875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10</xdr:col>
      <xdr:colOff>619200</xdr:colOff>
      <xdr:row>225</xdr:row>
      <xdr:rowOff>27000</xdr:rowOff>
    </xdr:to>
    <xdr:graphicFrame macro="">
      <xdr:nvGraphicFramePr>
        <xdr:cNvPr id="53" name="图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257175</xdr:colOff>
      <xdr:row>30</xdr:row>
      <xdr:rowOff>95250</xdr:rowOff>
    </xdr:from>
    <xdr:to>
      <xdr:col>9</xdr:col>
      <xdr:colOff>390525</xdr:colOff>
      <xdr:row>33</xdr:row>
      <xdr:rowOff>28519</xdr:rowOff>
    </xdr:to>
    <xdr:pic>
      <xdr:nvPicPr>
        <xdr:cNvPr id="42" name="图片 4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42975" y="524827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53</xdr:row>
      <xdr:rowOff>47625</xdr:rowOff>
    </xdr:from>
    <xdr:to>
      <xdr:col>9</xdr:col>
      <xdr:colOff>314325</xdr:colOff>
      <xdr:row>55</xdr:row>
      <xdr:rowOff>152344</xdr:rowOff>
    </xdr:to>
    <xdr:pic>
      <xdr:nvPicPr>
        <xdr:cNvPr id="43" name="图片 42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66775" y="9153525"/>
          <a:ext cx="56197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80</xdr:row>
      <xdr:rowOff>133350</xdr:rowOff>
    </xdr:from>
    <xdr:to>
      <xdr:col>9</xdr:col>
      <xdr:colOff>352425</xdr:colOff>
      <xdr:row>83</xdr:row>
      <xdr:rowOff>66619</xdr:rowOff>
    </xdr:to>
    <xdr:pic>
      <xdr:nvPicPr>
        <xdr:cNvPr id="44" name="图片 43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66775" y="1387792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104</xdr:row>
      <xdr:rowOff>133350</xdr:rowOff>
    </xdr:from>
    <xdr:to>
      <xdr:col>9</xdr:col>
      <xdr:colOff>323850</xdr:colOff>
      <xdr:row>107</xdr:row>
      <xdr:rowOff>66619</xdr:rowOff>
    </xdr:to>
    <xdr:pic>
      <xdr:nvPicPr>
        <xdr:cNvPr id="45" name="图片 44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38200" y="18002250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130</xdr:row>
      <xdr:rowOff>76200</xdr:rowOff>
    </xdr:from>
    <xdr:to>
      <xdr:col>9</xdr:col>
      <xdr:colOff>257175</xdr:colOff>
      <xdr:row>133</xdr:row>
      <xdr:rowOff>9469</xdr:rowOff>
    </xdr:to>
    <xdr:pic>
      <xdr:nvPicPr>
        <xdr:cNvPr id="46" name="图片 4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771525" y="2241232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152</xdr:row>
      <xdr:rowOff>38100</xdr:rowOff>
    </xdr:from>
    <xdr:to>
      <xdr:col>9</xdr:col>
      <xdr:colOff>285750</xdr:colOff>
      <xdr:row>154</xdr:row>
      <xdr:rowOff>142819</xdr:rowOff>
    </xdr:to>
    <xdr:pic>
      <xdr:nvPicPr>
        <xdr:cNvPr id="47" name="图片 4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00100" y="26155650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176</xdr:row>
      <xdr:rowOff>9525</xdr:rowOff>
    </xdr:from>
    <xdr:to>
      <xdr:col>9</xdr:col>
      <xdr:colOff>314325</xdr:colOff>
      <xdr:row>178</xdr:row>
      <xdr:rowOff>114244</xdr:rowOff>
    </xdr:to>
    <xdr:pic>
      <xdr:nvPicPr>
        <xdr:cNvPr id="48" name="图片 4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28675" y="30251400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198</xdr:row>
      <xdr:rowOff>161925</xdr:rowOff>
    </xdr:from>
    <xdr:to>
      <xdr:col>9</xdr:col>
      <xdr:colOff>361950</xdr:colOff>
      <xdr:row>201</xdr:row>
      <xdr:rowOff>95194</xdr:rowOff>
    </xdr:to>
    <xdr:pic>
      <xdr:nvPicPr>
        <xdr:cNvPr id="49" name="图片 48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76300" y="34185225"/>
          <a:ext cx="5657850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222</xdr:row>
      <xdr:rowOff>123825</xdr:rowOff>
    </xdr:from>
    <xdr:to>
      <xdr:col>9</xdr:col>
      <xdr:colOff>66675</xdr:colOff>
      <xdr:row>225</xdr:row>
      <xdr:rowOff>57094</xdr:rowOff>
    </xdr:to>
    <xdr:pic>
      <xdr:nvPicPr>
        <xdr:cNvPr id="50" name="图片 49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581025" y="38271450"/>
          <a:ext cx="5657850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4" workbookViewId="0">
      <selection activeCell="B39" sqref="B39:B40"/>
    </sheetView>
  </sheetViews>
  <sheetFormatPr defaultRowHeight="13.5"/>
  <cols>
    <col min="2" max="2" width="39.5" customWidth="1"/>
    <col min="3" max="3" width="52" customWidth="1"/>
  </cols>
  <sheetData>
    <row r="1" spans="1:3" ht="14.25" thickBot="1">
      <c r="A1" s="6" t="s">
        <v>99</v>
      </c>
      <c r="B1" s="7" t="s">
        <v>100</v>
      </c>
      <c r="C1" s="7" t="s">
        <v>101</v>
      </c>
    </row>
    <row r="2" spans="1:3">
      <c r="A2" s="31">
        <v>1</v>
      </c>
      <c r="B2" s="34" t="s">
        <v>102</v>
      </c>
      <c r="C2" s="34" t="s">
        <v>103</v>
      </c>
    </row>
    <row r="3" spans="1:3">
      <c r="A3" s="32"/>
      <c r="B3" s="35"/>
      <c r="C3" s="35"/>
    </row>
    <row r="4" spans="1:3" ht="14.25" thickBot="1">
      <c r="A4" s="33"/>
      <c r="B4" s="36"/>
      <c r="C4" s="36"/>
    </row>
    <row r="5" spans="1:3">
      <c r="A5" s="31">
        <v>2</v>
      </c>
      <c r="B5" s="34" t="s">
        <v>129</v>
      </c>
      <c r="C5" s="34" t="s">
        <v>104</v>
      </c>
    </row>
    <row r="6" spans="1:3">
      <c r="A6" s="32"/>
      <c r="B6" s="35"/>
      <c r="C6" s="35"/>
    </row>
    <row r="7" spans="1:3" ht="14.25" thickBot="1">
      <c r="A7" s="33"/>
      <c r="B7" s="36"/>
      <c r="C7" s="36"/>
    </row>
    <row r="8" spans="1:3">
      <c r="A8" s="31">
        <v>3</v>
      </c>
      <c r="B8" s="37" t="s">
        <v>130</v>
      </c>
      <c r="C8" s="34" t="s">
        <v>105</v>
      </c>
    </row>
    <row r="9" spans="1:3">
      <c r="A9" s="32"/>
      <c r="B9" s="38"/>
      <c r="C9" s="35"/>
    </row>
    <row r="10" spans="1:3" ht="14.25" thickBot="1">
      <c r="A10" s="33"/>
      <c r="B10" s="39"/>
      <c r="C10" s="36"/>
    </row>
    <row r="11" spans="1:3">
      <c r="A11" s="31">
        <v>4</v>
      </c>
      <c r="B11" s="37" t="s">
        <v>131</v>
      </c>
      <c r="C11" s="34" t="s">
        <v>106</v>
      </c>
    </row>
    <row r="12" spans="1:3">
      <c r="A12" s="32"/>
      <c r="B12" s="38"/>
      <c r="C12" s="35"/>
    </row>
    <row r="13" spans="1:3" ht="14.25" thickBot="1">
      <c r="A13" s="33"/>
      <c r="B13" s="39"/>
      <c r="C13" s="36"/>
    </row>
    <row r="14" spans="1:3">
      <c r="A14" s="31">
        <v>5</v>
      </c>
      <c r="B14" s="34" t="s">
        <v>132</v>
      </c>
      <c r="C14" s="34" t="s">
        <v>107</v>
      </c>
    </row>
    <row r="15" spans="1:3">
      <c r="A15" s="32"/>
      <c r="B15" s="35"/>
      <c r="C15" s="35"/>
    </row>
    <row r="16" spans="1:3" ht="14.25" thickBot="1">
      <c r="A16" s="33"/>
      <c r="B16" s="36"/>
      <c r="C16" s="36"/>
    </row>
    <row r="17" spans="1:3">
      <c r="A17" s="31">
        <v>6</v>
      </c>
      <c r="B17" s="34" t="s">
        <v>133</v>
      </c>
      <c r="C17" s="34" t="s">
        <v>108</v>
      </c>
    </row>
    <row r="18" spans="1:3">
      <c r="A18" s="32"/>
      <c r="B18" s="35"/>
      <c r="C18" s="35"/>
    </row>
    <row r="19" spans="1:3" ht="14.25" thickBot="1">
      <c r="A19" s="33"/>
      <c r="B19" s="36"/>
      <c r="C19" s="36"/>
    </row>
    <row r="20" spans="1:3">
      <c r="A20" s="31">
        <v>7</v>
      </c>
      <c r="B20" s="37" t="s">
        <v>134</v>
      </c>
      <c r="C20" s="34" t="s">
        <v>109</v>
      </c>
    </row>
    <row r="21" spans="1:3">
      <c r="A21" s="32"/>
      <c r="B21" s="38"/>
      <c r="C21" s="35"/>
    </row>
    <row r="22" spans="1:3" ht="14.25" thickBot="1">
      <c r="A22" s="33"/>
      <c r="B22" s="39"/>
      <c r="C22" s="36"/>
    </row>
    <row r="23" spans="1:3">
      <c r="A23" s="31">
        <v>8</v>
      </c>
      <c r="B23" s="34" t="s">
        <v>135</v>
      </c>
      <c r="C23" s="34" t="s">
        <v>110</v>
      </c>
    </row>
    <row r="24" spans="1:3">
      <c r="A24" s="32"/>
      <c r="B24" s="35"/>
      <c r="C24" s="35"/>
    </row>
    <row r="25" spans="1:3" ht="14.25" thickBot="1">
      <c r="A25" s="33"/>
      <c r="B25" s="36"/>
      <c r="C25" s="36"/>
    </row>
    <row r="26" spans="1:3">
      <c r="A26" s="31">
        <v>9</v>
      </c>
      <c r="B26" s="34" t="s">
        <v>136</v>
      </c>
      <c r="C26" s="34" t="s">
        <v>111</v>
      </c>
    </row>
    <row r="27" spans="1:3" ht="14.25" thickBot="1">
      <c r="A27" s="33"/>
      <c r="B27" s="36"/>
      <c r="C27" s="36"/>
    </row>
    <row r="28" spans="1:3" ht="14.25" thickBot="1">
      <c r="A28" s="9">
        <v>10</v>
      </c>
      <c r="B28" s="10" t="s">
        <v>137</v>
      </c>
      <c r="C28" s="10" t="s">
        <v>112</v>
      </c>
    </row>
    <row r="29" spans="1:3" ht="26.25" thickBot="1">
      <c r="A29" s="9">
        <v>11</v>
      </c>
      <c r="B29" s="10" t="s">
        <v>138</v>
      </c>
      <c r="C29" s="10" t="s">
        <v>113</v>
      </c>
    </row>
    <row r="30" spans="1:3" ht="14.25" thickBot="1">
      <c r="A30" s="9">
        <v>12</v>
      </c>
      <c r="B30" s="10" t="s">
        <v>139</v>
      </c>
      <c r="C30" s="10" t="s">
        <v>114</v>
      </c>
    </row>
    <row r="31" spans="1:3">
      <c r="A31" s="31">
        <v>13</v>
      </c>
      <c r="B31" s="34" t="s">
        <v>115</v>
      </c>
      <c r="C31" s="34" t="s">
        <v>116</v>
      </c>
    </row>
    <row r="32" spans="1:3" ht="14.25" thickBot="1">
      <c r="A32" s="33"/>
      <c r="B32" s="36"/>
      <c r="C32" s="36"/>
    </row>
    <row r="33" spans="1:3" ht="14.25" thickBot="1">
      <c r="A33" s="9">
        <v>14</v>
      </c>
      <c r="B33" s="10" t="s">
        <v>117</v>
      </c>
      <c r="C33" s="10" t="s">
        <v>118</v>
      </c>
    </row>
    <row r="34" spans="1:3" ht="14.25" thickBot="1">
      <c r="A34" s="9">
        <v>15</v>
      </c>
      <c r="B34" s="10" t="s">
        <v>119</v>
      </c>
      <c r="C34" s="10" t="s">
        <v>120</v>
      </c>
    </row>
    <row r="35" spans="1:3" ht="25.5">
      <c r="A35" s="31">
        <v>16</v>
      </c>
      <c r="B35" s="34" t="s">
        <v>143</v>
      </c>
      <c r="C35" s="8" t="s">
        <v>121</v>
      </c>
    </row>
    <row r="36" spans="1:3" ht="14.25" thickBot="1">
      <c r="A36" s="33"/>
      <c r="B36" s="36"/>
      <c r="C36" s="10" t="s">
        <v>122</v>
      </c>
    </row>
    <row r="37" spans="1:3" ht="25.5">
      <c r="A37" s="31">
        <v>17</v>
      </c>
      <c r="B37" s="40" t="s">
        <v>144</v>
      </c>
      <c r="C37" s="8" t="s">
        <v>123</v>
      </c>
    </row>
    <row r="38" spans="1:3" ht="27" thickBot="1">
      <c r="A38" s="33"/>
      <c r="B38" s="41"/>
      <c r="C38" s="10" t="s">
        <v>124</v>
      </c>
    </row>
    <row r="39" spans="1:3" ht="25.5">
      <c r="A39" s="31">
        <v>18</v>
      </c>
      <c r="B39" s="40" t="s">
        <v>145</v>
      </c>
      <c r="C39" s="8" t="s">
        <v>125</v>
      </c>
    </row>
    <row r="40" spans="1:3" ht="27" thickBot="1">
      <c r="A40" s="33"/>
      <c r="B40" s="41"/>
      <c r="C40" s="10" t="s">
        <v>126</v>
      </c>
    </row>
    <row r="41" spans="1:3" ht="27">
      <c r="A41" s="31">
        <v>19</v>
      </c>
      <c r="B41" s="42" t="s">
        <v>146</v>
      </c>
      <c r="C41" s="8" t="s">
        <v>127</v>
      </c>
    </row>
    <row r="42" spans="1:3" ht="14.25" thickBot="1">
      <c r="A42" s="33"/>
      <c r="B42" s="43"/>
      <c r="C42" s="10" t="s">
        <v>128</v>
      </c>
    </row>
    <row r="43" spans="1:3" ht="14.25" thickBot="1">
      <c r="A43" s="9">
        <v>20</v>
      </c>
      <c r="B43" s="11"/>
      <c r="C43" s="11"/>
    </row>
  </sheetData>
  <mergeCells count="38">
    <mergeCell ref="A39:A40"/>
    <mergeCell ref="B39:B40"/>
    <mergeCell ref="A41:A42"/>
    <mergeCell ref="B41:B42"/>
    <mergeCell ref="A35:A36"/>
    <mergeCell ref="B35:B36"/>
    <mergeCell ref="A37:A38"/>
    <mergeCell ref="B37:B38"/>
    <mergeCell ref="A26:A27"/>
    <mergeCell ref="B26:B27"/>
    <mergeCell ref="C26:C27"/>
    <mergeCell ref="A31:A32"/>
    <mergeCell ref="B31:B32"/>
    <mergeCell ref="C31:C32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abSelected="1" zoomScaleNormal="100" workbookViewId="0">
      <selection activeCell="A297" sqref="A297:XFD484"/>
    </sheetView>
  </sheetViews>
  <sheetFormatPr defaultRowHeight="13.5"/>
  <sheetData>
    <row r="1" spans="1:1" ht="14.25">
      <c r="A1" s="1" t="s">
        <v>0</v>
      </c>
    </row>
    <row r="36" spans="1:1" ht="14.25">
      <c r="A36" s="1" t="s">
        <v>1</v>
      </c>
    </row>
    <row r="62" spans="1:1" ht="14.25">
      <c r="A62" s="1" t="s">
        <v>2</v>
      </c>
    </row>
    <row r="86" spans="1:1" ht="14.25">
      <c r="A86" s="1" t="s">
        <v>3</v>
      </c>
    </row>
    <row r="110" spans="1:12" ht="14.25">
      <c r="A110" s="1" t="s">
        <v>4</v>
      </c>
      <c r="H110" t="s">
        <v>140</v>
      </c>
      <c r="J110" t="s">
        <v>141</v>
      </c>
      <c r="L110" t="s">
        <v>142</v>
      </c>
    </row>
    <row r="134" spans="1:1" ht="14.25">
      <c r="A134" s="1" t="s">
        <v>5</v>
      </c>
    </row>
    <row r="158" spans="1:1" ht="14.25">
      <c r="A158" s="1" t="s">
        <v>6</v>
      </c>
    </row>
    <row r="181" spans="1:1" ht="14.25">
      <c r="A181" s="1" t="s">
        <v>7</v>
      </c>
    </row>
    <row r="204" spans="1:1" ht="14.25">
      <c r="A204" s="1" t="s">
        <v>23</v>
      </c>
    </row>
    <row r="227" spans="1:4" s="30" customFormat="1" ht="14.25">
      <c r="A227" s="29" t="s">
        <v>25</v>
      </c>
      <c r="D227" s="30" t="s">
        <v>151</v>
      </c>
    </row>
    <row r="251" spans="1:1" ht="14.25">
      <c r="A251" s="1" t="s">
        <v>39</v>
      </c>
    </row>
    <row r="274" spans="1:1" ht="14.25">
      <c r="A274" s="1" t="s">
        <v>72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3"/>
  <sheetViews>
    <sheetView topLeftCell="B1" workbookViewId="0">
      <pane ySplit="1" topLeftCell="A29" activePane="bottomLeft" state="frozen"/>
      <selection pane="bottomLeft" activeCell="D38" sqref="D38:D43"/>
    </sheetView>
  </sheetViews>
  <sheetFormatPr defaultRowHeight="13.5"/>
  <cols>
    <col min="1" max="1" width="18.5" style="24" bestFit="1" customWidth="1"/>
    <col min="2" max="3" width="9.125" style="17" bestFit="1" customWidth="1"/>
    <col min="4" max="4" width="14" style="18" bestFit="1" customWidth="1"/>
    <col min="5" max="5" width="10.375" style="18" customWidth="1"/>
    <col min="6" max="6" width="10.5" style="18" customWidth="1"/>
    <col min="7" max="7" width="12.75" style="17" bestFit="1" customWidth="1"/>
    <col min="8" max="8" width="9.125" style="18" bestFit="1" customWidth="1"/>
    <col min="9" max="9" width="9.125" style="17" bestFit="1" customWidth="1"/>
    <col min="10" max="10" width="9.125" style="21" bestFit="1" customWidth="1"/>
    <col min="11" max="11" width="9.125" style="17" bestFit="1" customWidth="1"/>
    <col min="12" max="12" width="9.125" style="21" bestFit="1" customWidth="1"/>
    <col min="13" max="13" width="9.125" style="17" bestFit="1" customWidth="1"/>
    <col min="14" max="14" width="10.875" style="17" customWidth="1"/>
    <col min="15" max="15" width="9.125" style="17" bestFit="1" customWidth="1"/>
    <col min="16" max="16" width="9.625" style="17" customWidth="1"/>
    <col min="17" max="17" width="11" style="17" customWidth="1"/>
    <col min="18" max="16384" width="9" style="17"/>
  </cols>
  <sheetData>
    <row r="1" spans="1:17" s="14" customFormat="1" ht="42.75">
      <c r="A1" s="22" t="s">
        <v>8</v>
      </c>
      <c r="B1" s="12" t="s">
        <v>9</v>
      </c>
      <c r="C1" s="12" t="s">
        <v>10</v>
      </c>
      <c r="D1" s="13" t="s">
        <v>148</v>
      </c>
      <c r="E1" s="13" t="s">
        <v>147</v>
      </c>
      <c r="F1" s="13" t="s">
        <v>16</v>
      </c>
      <c r="G1" s="12" t="s">
        <v>11</v>
      </c>
      <c r="H1" s="13" t="s">
        <v>17</v>
      </c>
      <c r="I1" s="12" t="s">
        <v>12</v>
      </c>
      <c r="J1" s="19" t="s">
        <v>13</v>
      </c>
      <c r="K1" s="12" t="s">
        <v>14</v>
      </c>
      <c r="L1" s="19" t="s">
        <v>15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</row>
    <row r="2" spans="1:17" s="14" customFormat="1">
      <c r="A2" s="25" t="s">
        <v>149</v>
      </c>
      <c r="B2" s="26">
        <v>201501</v>
      </c>
      <c r="C2" s="26">
        <v>504071</v>
      </c>
      <c r="D2" s="27">
        <v>73246039.590000004</v>
      </c>
      <c r="E2" s="27">
        <f>G2/K2</f>
        <v>105.46877267787644</v>
      </c>
      <c r="F2" s="27">
        <f>G2/I2</f>
        <v>1054.4939528625882</v>
      </c>
      <c r="G2" s="26">
        <v>79778794.497771978</v>
      </c>
      <c r="H2" s="27">
        <f>G2/C2</f>
        <v>158.26896309800003</v>
      </c>
      <c r="I2" s="26">
        <v>75656</v>
      </c>
      <c r="J2" s="28">
        <f>I2/K2</f>
        <v>0.1000183760101848</v>
      </c>
      <c r="K2" s="26">
        <v>756421</v>
      </c>
      <c r="L2" s="28">
        <v>0.26579999999999998</v>
      </c>
      <c r="M2" s="26">
        <v>35458</v>
      </c>
      <c r="N2" s="26">
        <v>308088</v>
      </c>
      <c r="O2" s="26">
        <v>10003</v>
      </c>
      <c r="P2" s="26">
        <v>109273</v>
      </c>
      <c r="Q2" s="26">
        <v>1930770</v>
      </c>
    </row>
    <row r="3" spans="1:17" s="14" customFormat="1">
      <c r="A3" s="25" t="s">
        <v>149</v>
      </c>
      <c r="B3" s="26">
        <v>201502</v>
      </c>
      <c r="C3" s="26">
        <v>494604</v>
      </c>
      <c r="D3" s="27">
        <v>75324984.790000007</v>
      </c>
      <c r="E3" s="27">
        <f t="shared" ref="E3:E37" si="0">G3/K3</f>
        <v>106.34214361577662</v>
      </c>
      <c r="F3" s="27">
        <f t="shared" ref="F3:F37" si="1">G3/I3</f>
        <v>983.98481578832548</v>
      </c>
      <c r="G3" s="26">
        <v>82651772.571771979</v>
      </c>
      <c r="H3" s="27">
        <f t="shared" ref="H3:H43" si="2">G3/C3</f>
        <v>167.10696349356652</v>
      </c>
      <c r="I3" s="26">
        <v>83997</v>
      </c>
      <c r="J3" s="28">
        <f t="shared" ref="J3:J43" si="3">I3/K3</f>
        <v>0.10807295184792048</v>
      </c>
      <c r="K3" s="26">
        <v>777225</v>
      </c>
      <c r="L3" s="28">
        <v>0.25030000000000002</v>
      </c>
      <c r="M3" s="26">
        <v>35340</v>
      </c>
      <c r="N3" s="26">
        <v>310608</v>
      </c>
      <c r="O3" s="26">
        <v>9249</v>
      </c>
      <c r="P3" s="26">
        <v>130180</v>
      </c>
      <c r="Q3" s="26">
        <v>1759235</v>
      </c>
    </row>
    <row r="4" spans="1:17" s="14" customFormat="1">
      <c r="A4" s="25" t="s">
        <v>149</v>
      </c>
      <c r="B4" s="26">
        <v>201503</v>
      </c>
      <c r="C4" s="26">
        <v>541974</v>
      </c>
      <c r="D4" s="27">
        <v>80361907.959999993</v>
      </c>
      <c r="E4" s="27">
        <f t="shared" si="0"/>
        <v>99.196313894167261</v>
      </c>
      <c r="F4" s="27">
        <f t="shared" si="1"/>
        <v>955.21786567469098</v>
      </c>
      <c r="G4" s="26">
        <v>87471210.395562798</v>
      </c>
      <c r="H4" s="27">
        <f t="shared" si="2"/>
        <v>161.39373917487333</v>
      </c>
      <c r="I4" s="26">
        <v>91572</v>
      </c>
      <c r="J4" s="28">
        <f t="shared" si="3"/>
        <v>0.10384679501791225</v>
      </c>
      <c r="K4" s="26">
        <v>881799</v>
      </c>
      <c r="L4" s="28">
        <v>0.19030000000000002</v>
      </c>
      <c r="M4" s="26">
        <v>44027</v>
      </c>
      <c r="N4" s="26">
        <v>361176</v>
      </c>
      <c r="O4" s="26">
        <v>9842</v>
      </c>
      <c r="P4" s="26">
        <v>154937</v>
      </c>
      <c r="Q4" s="26">
        <v>2043355</v>
      </c>
    </row>
    <row r="5" spans="1:17" s="14" customFormat="1">
      <c r="A5" s="25" t="s">
        <v>149</v>
      </c>
      <c r="B5" s="26">
        <v>201504</v>
      </c>
      <c r="C5" s="26">
        <v>388276</v>
      </c>
      <c r="D5" s="27">
        <v>60480369.289999999</v>
      </c>
      <c r="E5" s="27">
        <f t="shared" si="0"/>
        <v>116.16281643438207</v>
      </c>
      <c r="F5" s="27">
        <f t="shared" si="1"/>
        <v>1092.3343632583387</v>
      </c>
      <c r="G5" s="26">
        <v>67985798.434835747</v>
      </c>
      <c r="H5" s="27">
        <f t="shared" si="2"/>
        <v>175.09657675168114</v>
      </c>
      <c r="I5" s="26">
        <v>62239</v>
      </c>
      <c r="J5" s="28">
        <f t="shared" si="3"/>
        <v>0.10634364379774564</v>
      </c>
      <c r="K5" s="26">
        <v>585263</v>
      </c>
      <c r="L5" s="28">
        <v>0.18440000000000001</v>
      </c>
      <c r="M5" s="26">
        <v>18064</v>
      </c>
      <c r="N5" s="26">
        <v>160275</v>
      </c>
      <c r="O5" s="26">
        <v>7774</v>
      </c>
      <c r="P5" s="26">
        <v>115535</v>
      </c>
      <c r="Q5" s="26">
        <v>1657255</v>
      </c>
    </row>
    <row r="6" spans="1:17" s="14" customFormat="1">
      <c r="A6" s="25" t="s">
        <v>149</v>
      </c>
      <c r="B6" s="26">
        <v>201505</v>
      </c>
      <c r="C6" s="26">
        <v>326537</v>
      </c>
      <c r="D6" s="27">
        <v>41527363.729999997</v>
      </c>
      <c r="E6" s="27">
        <f t="shared" si="0"/>
        <v>124.13850261289235</v>
      </c>
      <c r="F6" s="27">
        <f t="shared" si="1"/>
        <v>1202.5479185331549</v>
      </c>
      <c r="G6" s="26">
        <v>60674555.229590334</v>
      </c>
      <c r="H6" s="27">
        <f t="shared" si="2"/>
        <v>185.81219043964492</v>
      </c>
      <c r="I6" s="26">
        <v>50455</v>
      </c>
      <c r="J6" s="28">
        <f t="shared" si="3"/>
        <v>0.10322956840199278</v>
      </c>
      <c r="K6" s="26">
        <v>488765</v>
      </c>
      <c r="L6" s="28">
        <v>0.1681</v>
      </c>
      <c r="M6" s="26">
        <v>9866</v>
      </c>
      <c r="N6" s="26">
        <v>123016</v>
      </c>
      <c r="O6" s="26">
        <v>6435</v>
      </c>
      <c r="P6" s="26">
        <v>80056</v>
      </c>
      <c r="Q6" s="26">
        <v>1005923</v>
      </c>
    </row>
    <row r="7" spans="1:17" s="14" customFormat="1">
      <c r="A7" s="25" t="s">
        <v>149</v>
      </c>
      <c r="B7" s="26">
        <v>201506</v>
      </c>
      <c r="C7" s="26">
        <v>229519</v>
      </c>
      <c r="D7" s="27">
        <v>35290541.740000002</v>
      </c>
      <c r="E7" s="27">
        <f t="shared" si="0"/>
        <v>106.34613755838858</v>
      </c>
      <c r="F7" s="27">
        <f t="shared" si="1"/>
        <v>997.39306421300103</v>
      </c>
      <c r="G7" s="26">
        <v>42171773.541054107</v>
      </c>
      <c r="H7" s="27">
        <f t="shared" si="2"/>
        <v>183.73979296290986</v>
      </c>
      <c r="I7" s="26">
        <v>42282</v>
      </c>
      <c r="J7" s="28">
        <f t="shared" si="3"/>
        <v>0.1066240997397567</v>
      </c>
      <c r="K7" s="26">
        <v>396552</v>
      </c>
      <c r="L7" s="28">
        <v>0.1981</v>
      </c>
      <c r="M7" s="26">
        <v>7293</v>
      </c>
      <c r="N7" s="26">
        <v>85624</v>
      </c>
      <c r="O7" s="26">
        <v>4894</v>
      </c>
      <c r="P7" s="26">
        <v>66330</v>
      </c>
      <c r="Q7" s="26">
        <v>903727</v>
      </c>
    </row>
    <row r="8" spans="1:17">
      <c r="A8" s="23" t="s">
        <v>150</v>
      </c>
      <c r="B8" s="15">
        <v>201507</v>
      </c>
      <c r="C8" s="15">
        <v>196263</v>
      </c>
      <c r="D8" s="16">
        <v>29483247.809999999</v>
      </c>
      <c r="E8" s="27">
        <f t="shared" si="0"/>
        <v>94.630912970300741</v>
      </c>
      <c r="F8" s="27">
        <f t="shared" si="1"/>
        <v>944.64070721191638</v>
      </c>
      <c r="G8" s="15">
        <v>37344481.078208692</v>
      </c>
      <c r="H8" s="27">
        <f t="shared" si="2"/>
        <v>190.27774505744176</v>
      </c>
      <c r="I8" s="15">
        <v>39533</v>
      </c>
      <c r="J8" s="28">
        <f t="shared" si="3"/>
        <v>0.10017661979611436</v>
      </c>
      <c r="K8" s="15">
        <v>394633</v>
      </c>
      <c r="L8" s="20">
        <v>0.18049999999999999</v>
      </c>
      <c r="M8" s="15">
        <v>6929</v>
      </c>
      <c r="N8" s="15">
        <v>84758</v>
      </c>
      <c r="O8" s="15">
        <v>4509</v>
      </c>
      <c r="P8" s="15">
        <v>71105</v>
      </c>
      <c r="Q8" s="15">
        <v>1126763</v>
      </c>
    </row>
    <row r="9" spans="1:17">
      <c r="A9" s="23" t="s">
        <v>149</v>
      </c>
      <c r="B9" s="15">
        <v>201508</v>
      </c>
      <c r="C9" s="15">
        <v>181397</v>
      </c>
      <c r="D9" s="16">
        <v>35418370.740000002</v>
      </c>
      <c r="E9" s="27">
        <f t="shared" si="0"/>
        <v>92.881021003382713</v>
      </c>
      <c r="F9" s="27">
        <f t="shared" si="1"/>
        <v>922.46976972891036</v>
      </c>
      <c r="G9" s="15">
        <v>34647964.551017873</v>
      </c>
      <c r="H9" s="27">
        <f t="shared" si="2"/>
        <v>191.006271057503</v>
      </c>
      <c r="I9" s="15">
        <v>37560</v>
      </c>
      <c r="J9" s="28">
        <f t="shared" si="3"/>
        <v>0.10068733312602537</v>
      </c>
      <c r="K9" s="15">
        <v>373036</v>
      </c>
      <c r="L9" s="20">
        <v>0.18530000000000002</v>
      </c>
      <c r="M9" s="15">
        <v>7233</v>
      </c>
      <c r="N9" s="15">
        <v>80046</v>
      </c>
      <c r="O9" s="15">
        <v>4299</v>
      </c>
      <c r="P9" s="15">
        <v>76919</v>
      </c>
      <c r="Q9" s="15">
        <v>1198699</v>
      </c>
    </row>
    <row r="10" spans="1:17">
      <c r="A10" s="23" t="s">
        <v>149</v>
      </c>
      <c r="B10" s="15">
        <v>201509</v>
      </c>
      <c r="C10" s="15">
        <v>170094</v>
      </c>
      <c r="D10" s="16">
        <v>33948071.600000001</v>
      </c>
      <c r="E10" s="27">
        <f t="shared" si="0"/>
        <v>94.634178945175421</v>
      </c>
      <c r="F10" s="27">
        <f t="shared" si="1"/>
        <v>900.17425309331247</v>
      </c>
      <c r="G10" s="15">
        <v>32161425.714517869</v>
      </c>
      <c r="H10" s="27">
        <f t="shared" si="2"/>
        <v>189.08030685690187</v>
      </c>
      <c r="I10" s="15">
        <v>35728</v>
      </c>
      <c r="J10" s="28">
        <f t="shared" si="3"/>
        <v>0.10512873326467559</v>
      </c>
      <c r="K10" s="15">
        <v>339850</v>
      </c>
      <c r="L10" s="20">
        <v>0.20800000000000002</v>
      </c>
      <c r="M10" s="15">
        <v>6734</v>
      </c>
      <c r="N10" s="15">
        <v>66140</v>
      </c>
      <c r="O10" s="15">
        <v>3348</v>
      </c>
      <c r="P10" s="15">
        <v>91845</v>
      </c>
      <c r="Q10" s="15">
        <v>1637824</v>
      </c>
    </row>
    <row r="11" spans="1:17">
      <c r="A11" s="23" t="s">
        <v>149</v>
      </c>
      <c r="B11" s="15">
        <v>201510</v>
      </c>
      <c r="C11" s="15">
        <v>170276</v>
      </c>
      <c r="D11" s="16">
        <v>32515491.75</v>
      </c>
      <c r="E11" s="27">
        <f t="shared" si="0"/>
        <v>86.500774793108064</v>
      </c>
      <c r="F11" s="27">
        <f t="shared" si="1"/>
        <v>908.1879904121098</v>
      </c>
      <c r="G11" s="15">
        <v>32478618.913117871</v>
      </c>
      <c r="H11" s="27">
        <f t="shared" si="2"/>
        <v>190.74102582347408</v>
      </c>
      <c r="I11" s="15">
        <v>35762</v>
      </c>
      <c r="J11" s="28">
        <f t="shared" si="3"/>
        <v>9.5245451058933825E-2</v>
      </c>
      <c r="K11" s="15">
        <v>375472</v>
      </c>
      <c r="L11" s="20">
        <v>0.185</v>
      </c>
      <c r="M11" s="15">
        <v>7655</v>
      </c>
      <c r="N11" s="15">
        <v>94377</v>
      </c>
      <c r="O11" s="15">
        <v>3000</v>
      </c>
      <c r="P11" s="15">
        <v>87865</v>
      </c>
      <c r="Q11" s="15">
        <v>1991571</v>
      </c>
    </row>
    <row r="12" spans="1:17">
      <c r="A12" s="23" t="s">
        <v>149</v>
      </c>
      <c r="B12" s="15">
        <v>201511</v>
      </c>
      <c r="C12" s="15">
        <v>166064</v>
      </c>
      <c r="D12" s="16">
        <v>30333807.210000001</v>
      </c>
      <c r="E12" s="27">
        <f t="shared" si="0"/>
        <v>95.450478797630055</v>
      </c>
      <c r="F12" s="27">
        <f t="shared" si="1"/>
        <v>935.16278075549212</v>
      </c>
      <c r="G12" s="15">
        <v>32032130.729217872</v>
      </c>
      <c r="H12" s="27">
        <f t="shared" si="2"/>
        <v>192.89027561191995</v>
      </c>
      <c r="I12" s="15">
        <v>34253</v>
      </c>
      <c r="J12" s="28">
        <f t="shared" si="3"/>
        <v>0.10206830378826481</v>
      </c>
      <c r="K12" s="15">
        <v>335589</v>
      </c>
      <c r="L12" s="20">
        <v>0.21340000000000001</v>
      </c>
      <c r="M12" s="15">
        <v>7247</v>
      </c>
      <c r="N12" s="15">
        <v>71116</v>
      </c>
      <c r="O12" s="15">
        <v>2632</v>
      </c>
      <c r="P12" s="15">
        <v>90460</v>
      </c>
      <c r="Q12" s="15">
        <v>1615632</v>
      </c>
    </row>
    <row r="13" spans="1:17">
      <c r="A13" s="23" t="s">
        <v>149</v>
      </c>
      <c r="B13" s="15">
        <v>201512</v>
      </c>
      <c r="C13" s="15">
        <v>169301</v>
      </c>
      <c r="D13" s="16">
        <v>31765381.550000001</v>
      </c>
      <c r="E13" s="27">
        <f t="shared" si="0"/>
        <v>92.66156104517195</v>
      </c>
      <c r="F13" s="27">
        <f t="shared" si="1"/>
        <v>954.35661255025366</v>
      </c>
      <c r="G13" s="15">
        <v>32623726.44341787</v>
      </c>
      <c r="H13" s="27">
        <f t="shared" si="2"/>
        <v>192.69659626002132</v>
      </c>
      <c r="I13" s="15">
        <v>34184</v>
      </c>
      <c r="J13" s="28">
        <f t="shared" si="3"/>
        <v>9.7093224719803223E-2</v>
      </c>
      <c r="K13" s="15">
        <v>352074</v>
      </c>
      <c r="L13" s="20">
        <v>0.2089</v>
      </c>
      <c r="M13" s="15">
        <v>7442</v>
      </c>
      <c r="N13" s="15">
        <v>80912</v>
      </c>
      <c r="O13" s="15">
        <v>3911</v>
      </c>
      <c r="P13" s="15">
        <v>118814</v>
      </c>
      <c r="Q13" s="15">
        <v>4563760</v>
      </c>
    </row>
    <row r="14" spans="1:17">
      <c r="A14" s="23" t="s">
        <v>149</v>
      </c>
      <c r="B14" s="15">
        <v>201601</v>
      </c>
      <c r="C14" s="15">
        <v>199012</v>
      </c>
      <c r="D14" s="16">
        <v>34033730.859999999</v>
      </c>
      <c r="E14" s="27">
        <f t="shared" si="0"/>
        <v>98.995387473145385</v>
      </c>
      <c r="F14" s="27">
        <f t="shared" si="1"/>
        <v>941.38154536648881</v>
      </c>
      <c r="G14" s="15">
        <v>40082143.438614361</v>
      </c>
      <c r="H14" s="27">
        <f t="shared" si="2"/>
        <v>201.40566115919825</v>
      </c>
      <c r="I14" s="15">
        <v>42578</v>
      </c>
      <c r="J14" s="28">
        <f t="shared" si="3"/>
        <v>0.10515968574103025</v>
      </c>
      <c r="K14" s="15">
        <v>404889</v>
      </c>
      <c r="L14" s="20">
        <v>0.1986</v>
      </c>
      <c r="M14" s="15">
        <v>9719</v>
      </c>
      <c r="N14" s="15">
        <v>107678</v>
      </c>
      <c r="O14" s="15">
        <v>5076</v>
      </c>
      <c r="P14" s="15">
        <v>112853</v>
      </c>
      <c r="Q14" s="15">
        <v>4996965</v>
      </c>
    </row>
    <row r="15" spans="1:17">
      <c r="A15" s="23" t="s">
        <v>149</v>
      </c>
      <c r="B15" s="15">
        <v>201602</v>
      </c>
      <c r="C15" s="15">
        <v>175336</v>
      </c>
      <c r="D15" s="16">
        <v>35038268.18</v>
      </c>
      <c r="E15" s="27">
        <f t="shared" si="0"/>
        <v>98.831652824395889</v>
      </c>
      <c r="F15" s="27">
        <f t="shared" si="1"/>
        <v>948.08097236800529</v>
      </c>
      <c r="G15" s="15">
        <v>36259356.788214363</v>
      </c>
      <c r="H15" s="27">
        <f t="shared" si="2"/>
        <v>206.79926990586281</v>
      </c>
      <c r="I15" s="15">
        <v>38245</v>
      </c>
      <c r="J15" s="28">
        <f t="shared" si="3"/>
        <v>0.10424389446140428</v>
      </c>
      <c r="K15" s="15">
        <v>366880</v>
      </c>
      <c r="L15" s="20">
        <v>0.19649999999999998</v>
      </c>
      <c r="M15" s="15">
        <v>8568</v>
      </c>
      <c r="N15" s="15">
        <v>80845</v>
      </c>
      <c r="O15" s="15">
        <v>4200</v>
      </c>
      <c r="P15" s="15">
        <v>60125</v>
      </c>
      <c r="Q15" s="15">
        <v>3863873</v>
      </c>
    </row>
    <row r="16" spans="1:17">
      <c r="A16" s="23" t="s">
        <v>149</v>
      </c>
      <c r="B16" s="15">
        <v>201603</v>
      </c>
      <c r="C16" s="15">
        <v>193373</v>
      </c>
      <c r="D16" s="16">
        <v>39099244.939999998</v>
      </c>
      <c r="E16" s="27">
        <f t="shared" si="0"/>
        <v>107.58086535988565</v>
      </c>
      <c r="F16" s="27">
        <f t="shared" si="1"/>
        <v>972.72539494748241</v>
      </c>
      <c r="G16" s="15">
        <v>39926486.561014362</v>
      </c>
      <c r="H16" s="27">
        <f t="shared" si="2"/>
        <v>206.47394704025052</v>
      </c>
      <c r="I16" s="15">
        <v>41046</v>
      </c>
      <c r="J16" s="28">
        <f t="shared" si="3"/>
        <v>0.11059736480478538</v>
      </c>
      <c r="K16" s="15">
        <v>371130</v>
      </c>
      <c r="L16" s="20">
        <v>0.20800000000000002</v>
      </c>
      <c r="M16" s="15">
        <v>10106</v>
      </c>
      <c r="N16" s="15">
        <v>85562</v>
      </c>
      <c r="O16" s="15">
        <v>4429</v>
      </c>
      <c r="P16" s="15">
        <v>76977</v>
      </c>
      <c r="Q16" s="15">
        <v>4724668</v>
      </c>
    </row>
    <row r="17" spans="1:17">
      <c r="A17" s="23" t="s">
        <v>149</v>
      </c>
      <c r="B17" s="15">
        <v>201604</v>
      </c>
      <c r="C17" s="15">
        <v>203788</v>
      </c>
      <c r="D17" s="16">
        <v>39020899.920000002</v>
      </c>
      <c r="E17" s="27">
        <f t="shared" si="0"/>
        <v>103.53593580626138</v>
      </c>
      <c r="F17" s="27">
        <f t="shared" si="1"/>
        <v>881.44894389116462</v>
      </c>
      <c r="G17" s="15">
        <v>40637440.660214365</v>
      </c>
      <c r="H17" s="27">
        <f t="shared" si="2"/>
        <v>199.41037087666774</v>
      </c>
      <c r="I17" s="15">
        <v>46103</v>
      </c>
      <c r="J17" s="28">
        <f t="shared" si="3"/>
        <v>0.11746106966695202</v>
      </c>
      <c r="K17" s="15">
        <v>392496</v>
      </c>
      <c r="L17" s="20">
        <v>0.16449999999999998</v>
      </c>
      <c r="M17" s="15">
        <v>12954</v>
      </c>
      <c r="N17" s="15">
        <v>86651</v>
      </c>
      <c r="O17" s="15">
        <v>4776</v>
      </c>
      <c r="P17" s="15">
        <v>66518</v>
      </c>
      <c r="Q17" s="15">
        <v>5206722</v>
      </c>
    </row>
    <row r="18" spans="1:17">
      <c r="A18" s="23" t="s">
        <v>149</v>
      </c>
      <c r="B18" s="15">
        <v>201605</v>
      </c>
      <c r="C18" s="15">
        <v>202290</v>
      </c>
      <c r="D18" s="16">
        <v>40991931.380000003</v>
      </c>
      <c r="E18" s="27">
        <f t="shared" si="0"/>
        <v>115.81358283643108</v>
      </c>
      <c r="F18" s="27">
        <f t="shared" si="1"/>
        <v>871.89215816728199</v>
      </c>
      <c r="G18" s="15">
        <v>40249157.697476238</v>
      </c>
      <c r="H18" s="27">
        <f t="shared" si="2"/>
        <v>198.96760936020681</v>
      </c>
      <c r="I18" s="15">
        <v>46163</v>
      </c>
      <c r="J18" s="28">
        <f t="shared" si="3"/>
        <v>0.13283016913453072</v>
      </c>
      <c r="K18" s="15">
        <v>347534</v>
      </c>
      <c r="L18" s="20">
        <v>0.17460000000000001</v>
      </c>
      <c r="M18" s="15">
        <v>12642</v>
      </c>
      <c r="N18" s="15">
        <v>71178</v>
      </c>
      <c r="O18" s="15">
        <v>5420</v>
      </c>
      <c r="P18" s="15">
        <v>122697</v>
      </c>
      <c r="Q18" s="15">
        <v>5316012</v>
      </c>
    </row>
    <row r="19" spans="1:17">
      <c r="A19" s="23" t="s">
        <v>149</v>
      </c>
      <c r="B19" s="15">
        <v>201606</v>
      </c>
      <c r="C19" s="15">
        <v>193980</v>
      </c>
      <c r="D19" s="16">
        <v>38720129.960000001</v>
      </c>
      <c r="E19" s="27">
        <f t="shared" si="0"/>
        <v>140.43611777155346</v>
      </c>
      <c r="F19" s="27">
        <f t="shared" si="1"/>
        <v>980.18541117950747</v>
      </c>
      <c r="G19" s="15">
        <v>43061505.48393812</v>
      </c>
      <c r="H19" s="27">
        <f t="shared" si="2"/>
        <v>221.98940861912629</v>
      </c>
      <c r="I19" s="15">
        <v>43932</v>
      </c>
      <c r="J19" s="28">
        <f t="shared" si="3"/>
        <v>0.14327505405590507</v>
      </c>
      <c r="K19" s="15">
        <v>306627</v>
      </c>
      <c r="L19" s="20">
        <v>0.18210000000000001</v>
      </c>
      <c r="M19" s="15">
        <v>10413</v>
      </c>
      <c r="N19" s="15">
        <v>55504</v>
      </c>
      <c r="O19" s="15">
        <v>5192</v>
      </c>
      <c r="P19" s="15">
        <v>208672</v>
      </c>
      <c r="Q19" s="15">
        <v>3854776</v>
      </c>
    </row>
    <row r="20" spans="1:17">
      <c r="A20" s="23" t="s">
        <v>149</v>
      </c>
      <c r="B20" s="15">
        <v>201607</v>
      </c>
      <c r="C20" s="15">
        <v>182712</v>
      </c>
      <c r="D20" s="16">
        <v>39855993.899999999</v>
      </c>
      <c r="E20" s="27">
        <f t="shared" si="0"/>
        <v>136.40713506159457</v>
      </c>
      <c r="F20" s="27">
        <f t="shared" si="1"/>
        <v>962.27237195922783</v>
      </c>
      <c r="G20" s="15">
        <v>40921594.889938124</v>
      </c>
      <c r="H20" s="27">
        <f t="shared" si="2"/>
        <v>223.96774645309625</v>
      </c>
      <c r="I20" s="15">
        <v>42526</v>
      </c>
      <c r="J20" s="28">
        <f t="shared" si="3"/>
        <v>0.14175522340297872</v>
      </c>
      <c r="K20" s="15">
        <v>299996</v>
      </c>
      <c r="L20" s="20">
        <v>0.1736</v>
      </c>
      <c r="M20" s="15">
        <v>10383</v>
      </c>
      <c r="N20" s="15">
        <v>54630</v>
      </c>
      <c r="O20" s="15">
        <v>5776</v>
      </c>
      <c r="P20" s="15">
        <v>223495</v>
      </c>
      <c r="Q20" s="15">
        <v>1748681</v>
      </c>
    </row>
    <row r="21" spans="1:17">
      <c r="A21" s="23" t="s">
        <v>149</v>
      </c>
      <c r="B21" s="15">
        <v>201608</v>
      </c>
      <c r="C21" s="15">
        <v>174559</v>
      </c>
      <c r="D21" s="16">
        <v>38884623.909999996</v>
      </c>
      <c r="E21" s="27">
        <f t="shared" si="0"/>
        <v>129.43837465787439</v>
      </c>
      <c r="F21" s="27">
        <f t="shared" si="1"/>
        <v>933.38551160663474</v>
      </c>
      <c r="G21" s="15">
        <v>38225870.242338121</v>
      </c>
      <c r="H21" s="27">
        <f t="shared" si="2"/>
        <v>218.98538741822605</v>
      </c>
      <c r="I21" s="15">
        <v>40954</v>
      </c>
      <c r="J21" s="28">
        <f t="shared" si="3"/>
        <v>0.13867622011302955</v>
      </c>
      <c r="K21" s="15">
        <v>295321</v>
      </c>
      <c r="L21" s="20">
        <v>0.17219999999999999</v>
      </c>
      <c r="M21" s="15">
        <v>9961</v>
      </c>
      <c r="N21" s="15">
        <v>52895</v>
      </c>
      <c r="O21" s="15">
        <v>6013</v>
      </c>
      <c r="P21" s="15">
        <v>222286</v>
      </c>
      <c r="Q21" s="15">
        <v>1873852</v>
      </c>
    </row>
    <row r="22" spans="1:17">
      <c r="A22" s="23" t="s">
        <v>149</v>
      </c>
      <c r="B22" s="15">
        <v>201609</v>
      </c>
      <c r="C22" s="15">
        <v>174022</v>
      </c>
      <c r="D22" s="16">
        <v>36888077.240000002</v>
      </c>
      <c r="E22" s="27">
        <f t="shared" si="0"/>
        <v>133.69886090834282</v>
      </c>
      <c r="F22" s="27">
        <f t="shared" si="1"/>
        <v>938.12966419786983</v>
      </c>
      <c r="G22" s="15">
        <v>38564634.235846035</v>
      </c>
      <c r="H22" s="27">
        <f t="shared" si="2"/>
        <v>221.60780956342322</v>
      </c>
      <c r="I22" s="15">
        <v>41108</v>
      </c>
      <c r="J22" s="28">
        <f t="shared" si="3"/>
        <v>0.14251639833035182</v>
      </c>
      <c r="K22" s="15">
        <v>288444</v>
      </c>
      <c r="L22" s="20">
        <v>0.19030000000000002</v>
      </c>
      <c r="M22" s="15">
        <v>10426</v>
      </c>
      <c r="N22" s="15">
        <v>52619</v>
      </c>
      <c r="O22" s="15">
        <v>6975</v>
      </c>
      <c r="P22" s="15">
        <v>228933</v>
      </c>
      <c r="Q22" s="15">
        <v>2985570</v>
      </c>
    </row>
    <row r="23" spans="1:17">
      <c r="A23" s="23" t="s">
        <v>149</v>
      </c>
      <c r="B23" s="15">
        <v>201610</v>
      </c>
      <c r="C23" s="15">
        <v>201007</v>
      </c>
      <c r="D23" s="16">
        <v>37820809.420000002</v>
      </c>
      <c r="E23" s="27">
        <f t="shared" si="0"/>
        <v>154.81317043918202</v>
      </c>
      <c r="F23" s="27">
        <f t="shared" si="1"/>
        <v>962.56311314746767</v>
      </c>
      <c r="G23" s="15">
        <v>44823676.489938125</v>
      </c>
      <c r="H23" s="27">
        <f t="shared" si="2"/>
        <v>222.99559960567603</v>
      </c>
      <c r="I23" s="15">
        <v>46567</v>
      </c>
      <c r="J23" s="28">
        <f t="shared" si="3"/>
        <v>0.16083430616093447</v>
      </c>
      <c r="K23" s="15">
        <v>289534</v>
      </c>
      <c r="L23" s="20">
        <v>0.17699999999999999</v>
      </c>
      <c r="M23" s="15">
        <v>11393</v>
      </c>
      <c r="N23" s="15">
        <v>50241</v>
      </c>
      <c r="O23" s="15">
        <v>6543</v>
      </c>
      <c r="P23" s="15">
        <v>237251</v>
      </c>
      <c r="Q23" s="15">
        <v>3111400</v>
      </c>
    </row>
    <row r="24" spans="1:17">
      <c r="A24" s="23" t="s">
        <v>149</v>
      </c>
      <c r="B24" s="15">
        <v>201611</v>
      </c>
      <c r="C24" s="15">
        <v>193781</v>
      </c>
      <c r="D24" s="16">
        <v>42480819.710000001</v>
      </c>
      <c r="E24" s="27">
        <f t="shared" si="0"/>
        <v>170.38524443249253</v>
      </c>
      <c r="F24" s="27">
        <f t="shared" si="1"/>
        <v>1024.0308774248872</v>
      </c>
      <c r="G24" s="15">
        <v>45867367.030738123</v>
      </c>
      <c r="H24" s="27">
        <f t="shared" si="2"/>
        <v>236.69692606983205</v>
      </c>
      <c r="I24" s="15">
        <v>44791</v>
      </c>
      <c r="J24" s="28">
        <f t="shared" si="3"/>
        <v>0.16638682308189512</v>
      </c>
      <c r="K24" s="15">
        <v>269198</v>
      </c>
      <c r="L24" s="20">
        <v>0.17710000000000001</v>
      </c>
      <c r="M24" s="15">
        <v>11718</v>
      </c>
      <c r="N24" s="15">
        <v>46536</v>
      </c>
      <c r="O24" s="15">
        <v>6746</v>
      </c>
      <c r="P24" s="15">
        <v>214125</v>
      </c>
      <c r="Q24" s="15">
        <v>4094166</v>
      </c>
    </row>
    <row r="25" spans="1:17">
      <c r="A25" s="23" t="s">
        <v>149</v>
      </c>
      <c r="B25" s="15">
        <v>201612</v>
      </c>
      <c r="C25" s="15">
        <v>201455</v>
      </c>
      <c r="D25" s="16">
        <v>54623117.710000001</v>
      </c>
      <c r="E25" s="27">
        <f t="shared" si="0"/>
        <v>188.83556544282493</v>
      </c>
      <c r="F25" s="27">
        <f t="shared" si="1"/>
        <v>1145.5882067637742</v>
      </c>
      <c r="G25" s="15">
        <v>49683014.939138122</v>
      </c>
      <c r="H25" s="27">
        <f t="shared" si="2"/>
        <v>246.62090759295188</v>
      </c>
      <c r="I25" s="15">
        <v>43369</v>
      </c>
      <c r="J25" s="28">
        <f t="shared" si="3"/>
        <v>0.16483721142370639</v>
      </c>
      <c r="K25" s="15">
        <v>263102</v>
      </c>
      <c r="L25" s="20">
        <v>0.16670000000000001</v>
      </c>
      <c r="M25" s="15">
        <v>10388</v>
      </c>
      <c r="N25" s="15">
        <v>44784</v>
      </c>
      <c r="O25" s="15">
        <v>5976</v>
      </c>
      <c r="P25" s="15">
        <v>251403</v>
      </c>
      <c r="Q25" s="15">
        <v>5616265</v>
      </c>
    </row>
    <row r="26" spans="1:17">
      <c r="A26" s="23" t="s">
        <v>149</v>
      </c>
      <c r="B26" s="15">
        <v>201701</v>
      </c>
      <c r="C26" s="15">
        <v>208974</v>
      </c>
      <c r="D26" s="16">
        <v>56092471.420000002</v>
      </c>
      <c r="E26" s="27">
        <f t="shared" si="0"/>
        <v>205.10158461460509</v>
      </c>
      <c r="F26" s="27">
        <f t="shared" si="1"/>
        <v>1153.827261389275</v>
      </c>
      <c r="G26" s="15">
        <v>52223375.677739978</v>
      </c>
      <c r="H26" s="27">
        <f t="shared" si="2"/>
        <v>249.90369939676697</v>
      </c>
      <c r="I26" s="15">
        <v>45261</v>
      </c>
      <c r="J26" s="28">
        <f t="shared" si="3"/>
        <v>0.17775761717369276</v>
      </c>
      <c r="K26" s="15">
        <v>254622</v>
      </c>
      <c r="L26" s="20">
        <v>0.127</v>
      </c>
      <c r="M26" s="15">
        <v>9844</v>
      </c>
      <c r="N26" s="15">
        <v>40300</v>
      </c>
      <c r="O26" s="15">
        <v>5551</v>
      </c>
      <c r="P26" s="15">
        <v>188146</v>
      </c>
      <c r="Q26" s="15">
        <v>2058098</v>
      </c>
    </row>
    <row r="27" spans="1:17">
      <c r="A27" s="23" t="s">
        <v>149</v>
      </c>
      <c r="B27" s="15">
        <v>201702</v>
      </c>
      <c r="C27" s="15">
        <v>167042</v>
      </c>
      <c r="D27" s="16">
        <v>40954517.479999997</v>
      </c>
      <c r="E27" s="27">
        <f t="shared" si="0"/>
        <v>175.43540693087283</v>
      </c>
      <c r="F27" s="27">
        <f t="shared" si="1"/>
        <v>1017.1094630650654</v>
      </c>
      <c r="G27" s="15">
        <v>39986641.43093998</v>
      </c>
      <c r="H27" s="27">
        <f t="shared" si="2"/>
        <v>239.38076310712265</v>
      </c>
      <c r="I27" s="15">
        <v>39314</v>
      </c>
      <c r="J27" s="28">
        <f t="shared" si="3"/>
        <v>0.17248429328559897</v>
      </c>
      <c r="K27" s="15">
        <v>227928</v>
      </c>
      <c r="L27" s="20">
        <v>0.1598</v>
      </c>
      <c r="M27" s="15">
        <v>9073</v>
      </c>
      <c r="N27" s="15">
        <v>36079</v>
      </c>
      <c r="O27" s="15">
        <v>5629</v>
      </c>
      <c r="P27" s="15">
        <v>153509</v>
      </c>
      <c r="Q27" s="15">
        <v>1898999</v>
      </c>
    </row>
    <row r="28" spans="1:17">
      <c r="A28" s="23" t="s">
        <v>149</v>
      </c>
      <c r="B28" s="15">
        <v>201703</v>
      </c>
      <c r="C28" s="15">
        <v>221372</v>
      </c>
      <c r="D28" s="16">
        <v>54897409.549999997</v>
      </c>
      <c r="E28" s="27">
        <f t="shared" si="0"/>
        <v>217.09478754636055</v>
      </c>
      <c r="F28" s="27">
        <f t="shared" si="1"/>
        <v>1187.2699386649097</v>
      </c>
      <c r="G28" s="15">
        <v>54975347.239939973</v>
      </c>
      <c r="H28" s="27">
        <f t="shared" si="2"/>
        <v>248.33920839103396</v>
      </c>
      <c r="I28" s="15">
        <v>46304</v>
      </c>
      <c r="J28" s="28">
        <f t="shared" si="3"/>
        <v>0.18285208820370252</v>
      </c>
      <c r="K28" s="15">
        <v>253232</v>
      </c>
      <c r="L28" s="20">
        <v>0.13239999999999999</v>
      </c>
      <c r="M28" s="15">
        <v>11861</v>
      </c>
      <c r="N28" s="15">
        <v>43710</v>
      </c>
      <c r="O28" s="15">
        <v>5507</v>
      </c>
      <c r="P28" s="15">
        <v>190908</v>
      </c>
      <c r="Q28" s="15">
        <v>5916515</v>
      </c>
    </row>
    <row r="29" spans="1:17">
      <c r="A29" s="23" t="s">
        <v>149</v>
      </c>
      <c r="B29" s="15">
        <v>201704</v>
      </c>
      <c r="C29" s="15">
        <v>218108</v>
      </c>
      <c r="D29" s="16">
        <v>43567605.539999999</v>
      </c>
      <c r="E29" s="27">
        <f t="shared" si="0"/>
        <v>200.96477320780625</v>
      </c>
      <c r="F29" s="27">
        <f t="shared" si="1"/>
        <v>1219.76523317435</v>
      </c>
      <c r="G29" s="15">
        <v>54422265.408539973</v>
      </c>
      <c r="H29" s="27">
        <f t="shared" si="2"/>
        <v>249.51980398949132</v>
      </c>
      <c r="I29" s="15">
        <v>44617</v>
      </c>
      <c r="J29" s="28">
        <f t="shared" si="3"/>
        <v>0.16475692841712672</v>
      </c>
      <c r="K29" s="15">
        <v>270805</v>
      </c>
      <c r="L29" s="20">
        <v>0.12509999999999999</v>
      </c>
      <c r="M29" s="15">
        <v>10846</v>
      </c>
      <c r="N29" s="15">
        <v>55753</v>
      </c>
      <c r="O29" s="15">
        <v>4734</v>
      </c>
      <c r="P29" s="15">
        <v>167228</v>
      </c>
      <c r="Q29" s="15">
        <v>5227721</v>
      </c>
    </row>
    <row r="30" spans="1:17">
      <c r="A30" s="23" t="s">
        <v>149</v>
      </c>
      <c r="B30" s="15">
        <v>201705</v>
      </c>
      <c r="C30" s="15">
        <v>238828</v>
      </c>
      <c r="D30" s="16">
        <v>68055826.519999996</v>
      </c>
      <c r="E30" s="27">
        <f t="shared" si="0"/>
        <v>243.4042378506214</v>
      </c>
      <c r="F30" s="27">
        <f t="shared" si="1"/>
        <v>1268.5536303473402</v>
      </c>
      <c r="G30" s="15">
        <v>60918482.43653997</v>
      </c>
      <c r="H30" s="27">
        <f t="shared" si="2"/>
        <v>255.07261475430005</v>
      </c>
      <c r="I30" s="15">
        <v>48022</v>
      </c>
      <c r="J30" s="28">
        <f t="shared" si="3"/>
        <v>0.19187540205452358</v>
      </c>
      <c r="K30" s="15">
        <v>250277</v>
      </c>
      <c r="L30" s="20">
        <v>0.13819999999999999</v>
      </c>
      <c r="M30" s="15">
        <v>11125</v>
      </c>
      <c r="N30" s="15">
        <v>43168</v>
      </c>
      <c r="O30" s="15">
        <v>4618</v>
      </c>
      <c r="P30" s="15">
        <v>181531</v>
      </c>
      <c r="Q30" s="15">
        <v>2295006</v>
      </c>
    </row>
    <row r="31" spans="1:17">
      <c r="A31" s="23" t="s">
        <v>149</v>
      </c>
      <c r="B31" s="15">
        <v>201706</v>
      </c>
      <c r="C31" s="15">
        <v>231494</v>
      </c>
      <c r="D31" s="16">
        <v>40605105.32</v>
      </c>
      <c r="E31" s="27">
        <f t="shared" si="0"/>
        <v>234.97136574273631</v>
      </c>
      <c r="F31" s="27">
        <f t="shared" si="1"/>
        <v>1205.1804495948124</v>
      </c>
      <c r="G31" s="15">
        <v>55948092.011539973</v>
      </c>
      <c r="H31" s="27">
        <f t="shared" si="2"/>
        <v>241.68268729012402</v>
      </c>
      <c r="I31" s="15">
        <v>46423</v>
      </c>
      <c r="J31" s="28">
        <f t="shared" si="3"/>
        <v>0.19496778745600699</v>
      </c>
      <c r="K31" s="15">
        <v>238106</v>
      </c>
      <c r="L31" s="20">
        <v>0.14510000000000001</v>
      </c>
      <c r="M31" s="15">
        <v>11036</v>
      </c>
      <c r="N31" s="15">
        <v>39078</v>
      </c>
      <c r="O31" s="15">
        <v>4177</v>
      </c>
      <c r="P31" s="15">
        <v>216329</v>
      </c>
      <c r="Q31" s="15">
        <v>2853553</v>
      </c>
    </row>
    <row r="32" spans="1:17">
      <c r="A32" s="23" t="s">
        <v>149</v>
      </c>
      <c r="B32" s="15">
        <v>201707</v>
      </c>
      <c r="C32" s="15">
        <v>235915</v>
      </c>
      <c r="D32" s="16">
        <v>49054405.219999999</v>
      </c>
      <c r="E32" s="27">
        <f t="shared" si="0"/>
        <v>226.63024225783386</v>
      </c>
      <c r="F32" s="27">
        <f t="shared" si="1"/>
        <v>1216.449606709625</v>
      </c>
      <c r="G32" s="15">
        <v>57388443.095739976</v>
      </c>
      <c r="H32" s="27">
        <f t="shared" si="2"/>
        <v>243.25898351414693</v>
      </c>
      <c r="I32" s="15">
        <v>47177</v>
      </c>
      <c r="J32" s="28">
        <f t="shared" si="3"/>
        <v>0.18630466976009477</v>
      </c>
      <c r="K32" s="15">
        <v>253225</v>
      </c>
      <c r="L32" s="20">
        <v>0.13570000000000002</v>
      </c>
      <c r="M32" s="15">
        <v>11044</v>
      </c>
      <c r="N32" s="15">
        <v>43555</v>
      </c>
      <c r="O32" s="15">
        <v>4263</v>
      </c>
      <c r="P32" s="15">
        <v>213088</v>
      </c>
      <c r="Q32" s="15">
        <v>2433316</v>
      </c>
    </row>
    <row r="33" spans="1:17">
      <c r="A33" s="23" t="s">
        <v>149</v>
      </c>
      <c r="B33" s="15">
        <v>201708</v>
      </c>
      <c r="C33" s="15">
        <v>272492</v>
      </c>
      <c r="D33" s="16">
        <v>71285312.629999995</v>
      </c>
      <c r="E33" s="27">
        <f t="shared" si="0"/>
        <v>257.86457998839279</v>
      </c>
      <c r="F33" s="27">
        <f t="shared" si="1"/>
        <v>1281.542776115823</v>
      </c>
      <c r="G33" s="15">
        <v>67833340.682586625</v>
      </c>
      <c r="H33" s="27">
        <f t="shared" si="2"/>
        <v>248.93699882046675</v>
      </c>
      <c r="I33" s="15">
        <v>52931</v>
      </c>
      <c r="J33" s="28">
        <f t="shared" si="3"/>
        <v>0.20121418090307081</v>
      </c>
      <c r="K33" s="15">
        <v>263058</v>
      </c>
      <c r="L33" s="20">
        <v>0.1308</v>
      </c>
      <c r="M33" s="15">
        <v>12525</v>
      </c>
      <c r="N33" s="15">
        <v>45664</v>
      </c>
      <c r="O33" s="15">
        <v>4274</v>
      </c>
      <c r="P33" s="15">
        <v>212094</v>
      </c>
      <c r="Q33" s="15">
        <v>4230654</v>
      </c>
    </row>
    <row r="34" spans="1:17">
      <c r="A34" s="23" t="s">
        <v>149</v>
      </c>
      <c r="B34" s="15">
        <v>201709</v>
      </c>
      <c r="C34" s="15">
        <v>259842</v>
      </c>
      <c r="D34" s="16">
        <v>51237779.060000002</v>
      </c>
      <c r="E34" s="27">
        <f t="shared" si="0"/>
        <v>268.38199909824647</v>
      </c>
      <c r="F34" s="27">
        <f t="shared" si="1"/>
        <v>1190.0800322691223</v>
      </c>
      <c r="G34" s="15">
        <v>62280458.328739971</v>
      </c>
      <c r="H34" s="27">
        <f t="shared" si="2"/>
        <v>239.68587960660699</v>
      </c>
      <c r="I34" s="15">
        <v>52333</v>
      </c>
      <c r="J34" s="28">
        <f t="shared" si="3"/>
        <v>0.22551592482946148</v>
      </c>
      <c r="K34" s="15">
        <v>232059</v>
      </c>
      <c r="L34" s="20">
        <v>0.16320000000000001</v>
      </c>
      <c r="M34" s="15">
        <v>12091</v>
      </c>
      <c r="N34" s="15">
        <v>34453</v>
      </c>
      <c r="O34" s="15">
        <v>3709</v>
      </c>
      <c r="P34" s="15">
        <v>190451</v>
      </c>
      <c r="Q34" s="15">
        <v>2414583</v>
      </c>
    </row>
    <row r="35" spans="1:17">
      <c r="A35" s="23" t="s">
        <v>149</v>
      </c>
      <c r="B35" s="15">
        <v>201710</v>
      </c>
      <c r="C35" s="15">
        <v>248587</v>
      </c>
      <c r="D35" s="16">
        <v>56816896.890000001</v>
      </c>
      <c r="E35" s="27">
        <f t="shared" si="0"/>
        <v>251.86229787975543</v>
      </c>
      <c r="F35" s="27">
        <f t="shared" si="1"/>
        <v>1138.1536695645573</v>
      </c>
      <c r="G35" s="15">
        <v>58522723.535339974</v>
      </c>
      <c r="H35" s="27">
        <f t="shared" si="2"/>
        <v>235.42149643923446</v>
      </c>
      <c r="I35" s="15">
        <v>51419</v>
      </c>
      <c r="J35" s="28">
        <f t="shared" si="3"/>
        <v>0.22129023928386984</v>
      </c>
      <c r="K35" s="15">
        <v>232360</v>
      </c>
      <c r="L35" s="20">
        <v>0.17460000000000001</v>
      </c>
      <c r="M35" s="15">
        <v>11461</v>
      </c>
      <c r="N35" s="15">
        <v>34433</v>
      </c>
      <c r="O35" s="15">
        <v>3687</v>
      </c>
      <c r="P35" s="15">
        <v>183619</v>
      </c>
      <c r="Q35" s="15">
        <v>3237519</v>
      </c>
    </row>
    <row r="36" spans="1:17">
      <c r="A36" s="23" t="s">
        <v>149</v>
      </c>
      <c r="B36" s="15">
        <v>201711</v>
      </c>
      <c r="C36" s="15">
        <v>312952</v>
      </c>
      <c r="D36" s="16">
        <v>51925136.18</v>
      </c>
      <c r="E36" s="27">
        <f t="shared" si="0"/>
        <v>168.53284384332116</v>
      </c>
      <c r="F36" s="27">
        <f t="shared" si="1"/>
        <v>829.53103177788012</v>
      </c>
      <c r="G36" s="15">
        <v>64668580.175339974</v>
      </c>
      <c r="H36" s="27">
        <f t="shared" si="2"/>
        <v>206.64057163827033</v>
      </c>
      <c r="I36" s="15">
        <v>77958</v>
      </c>
      <c r="J36" s="28">
        <f t="shared" si="3"/>
        <v>0.20316641257183066</v>
      </c>
      <c r="K36" s="15">
        <v>383715</v>
      </c>
      <c r="L36" s="20">
        <v>0.14051104351733434</v>
      </c>
      <c r="M36" s="15">
        <v>23879</v>
      </c>
      <c r="N36" s="15">
        <v>80769</v>
      </c>
      <c r="O36" s="15">
        <v>3135</v>
      </c>
      <c r="P36" s="15">
        <v>473349</v>
      </c>
      <c r="Q36" s="15">
        <v>9818280</v>
      </c>
    </row>
    <row r="37" spans="1:17">
      <c r="A37" s="23" t="s">
        <v>149</v>
      </c>
      <c r="B37" s="15">
        <v>201712</v>
      </c>
      <c r="C37" s="15">
        <v>408341</v>
      </c>
      <c r="D37" s="16">
        <v>64197350.200000003</v>
      </c>
      <c r="E37" s="27">
        <f t="shared" si="0"/>
        <v>195.07090309142382</v>
      </c>
      <c r="F37" s="27">
        <f t="shared" si="1"/>
        <v>982.85412096779112</v>
      </c>
      <c r="G37" s="15">
        <v>87406199.831786633</v>
      </c>
      <c r="H37" s="27">
        <f t="shared" si="2"/>
        <v>214.05198065290193</v>
      </c>
      <c r="I37" s="15">
        <v>88931</v>
      </c>
      <c r="J37" s="28">
        <f t="shared" si="3"/>
        <v>0.19847391279119075</v>
      </c>
      <c r="K37" s="15">
        <v>448074</v>
      </c>
      <c r="L37" s="20">
        <v>0.1085</v>
      </c>
      <c r="M37" s="15">
        <v>28028</v>
      </c>
      <c r="N37" s="15">
        <v>108164</v>
      </c>
      <c r="O37" s="15">
        <v>2180</v>
      </c>
      <c r="P37" s="15">
        <v>300539</v>
      </c>
      <c r="Q37" s="15">
        <v>6192692</v>
      </c>
    </row>
    <row r="38" spans="1:17">
      <c r="A38" s="23" t="s">
        <v>149</v>
      </c>
      <c r="B38" s="15">
        <v>201801</v>
      </c>
      <c r="C38" s="15">
        <v>364164</v>
      </c>
      <c r="D38" s="16">
        <v>74017552</v>
      </c>
      <c r="E38" s="27">
        <f>G38/K38</f>
        <v>145.63016874413645</v>
      </c>
      <c r="F38" s="27">
        <f>G38/I38</f>
        <v>733.97413239117554</v>
      </c>
      <c r="G38" s="15">
        <v>55726986.001800001</v>
      </c>
      <c r="H38" s="27">
        <f>G38/C38</f>
        <v>153.02716908261112</v>
      </c>
      <c r="I38" s="15">
        <v>75925</v>
      </c>
      <c r="J38" s="28">
        <f>I38/K38</f>
        <v>0.19841321692045963</v>
      </c>
      <c r="K38" s="15">
        <v>382661</v>
      </c>
      <c r="L38" s="20">
        <v>0.1045</v>
      </c>
      <c r="M38" s="15">
        <v>19519</v>
      </c>
      <c r="N38" s="15">
        <v>80870</v>
      </c>
      <c r="O38" s="15">
        <v>3917</v>
      </c>
      <c r="P38" s="15">
        <v>247521</v>
      </c>
      <c r="Q38" s="15">
        <v>3698014</v>
      </c>
    </row>
    <row r="39" spans="1:17">
      <c r="A39" s="23" t="s">
        <v>149</v>
      </c>
      <c r="B39" s="15">
        <v>201802</v>
      </c>
      <c r="C39" s="15">
        <v>338466</v>
      </c>
      <c r="D39" s="16">
        <v>73562697</v>
      </c>
      <c r="E39" s="27">
        <f t="shared" ref="E39:E43" si="4">G39/K39</f>
        <v>150.8118877788053</v>
      </c>
      <c r="F39" s="27">
        <f t="shared" ref="F39:F43" si="5">G39/I39</f>
        <v>736.41376493868768</v>
      </c>
      <c r="G39" s="15">
        <v>53328139.201800004</v>
      </c>
      <c r="H39" s="27">
        <f t="shared" si="2"/>
        <v>157.55833437272872</v>
      </c>
      <c r="I39" s="15">
        <v>72416</v>
      </c>
      <c r="J39" s="28">
        <f t="shared" si="3"/>
        <v>0.20479232594377375</v>
      </c>
      <c r="K39" s="15">
        <v>353607</v>
      </c>
      <c r="L39" s="20">
        <v>9.69E-2</v>
      </c>
      <c r="M39" s="15">
        <v>14672</v>
      </c>
      <c r="N39" s="15">
        <v>66944</v>
      </c>
      <c r="O39" s="15">
        <v>3239</v>
      </c>
      <c r="P39" s="15">
        <v>208474</v>
      </c>
      <c r="Q39" s="15">
        <v>5802355</v>
      </c>
    </row>
    <row r="40" spans="1:17">
      <c r="A40" s="23" t="s">
        <v>149</v>
      </c>
      <c r="B40" s="15">
        <v>201803</v>
      </c>
      <c r="C40" s="15">
        <v>347123</v>
      </c>
      <c r="D40" s="16">
        <v>74213913</v>
      </c>
      <c r="E40" s="27">
        <f t="shared" si="4"/>
        <v>151.94546207262925</v>
      </c>
      <c r="F40" s="27">
        <f t="shared" si="5"/>
        <v>753.35965067165728</v>
      </c>
      <c r="G40" s="15">
        <v>54343598.401199996</v>
      </c>
      <c r="H40" s="27">
        <f t="shared" si="2"/>
        <v>156.55430035232467</v>
      </c>
      <c r="I40" s="15">
        <v>72135</v>
      </c>
      <c r="J40" s="28">
        <f t="shared" si="3"/>
        <v>0.20169047006587409</v>
      </c>
      <c r="K40" s="15">
        <v>357652</v>
      </c>
      <c r="L40" s="20">
        <v>9.8299999999999998E-2</v>
      </c>
      <c r="M40" s="15">
        <v>15811</v>
      </c>
      <c r="N40" s="15">
        <v>67096</v>
      </c>
      <c r="O40" s="15">
        <v>3764</v>
      </c>
      <c r="P40" s="15">
        <v>283821</v>
      </c>
      <c r="Q40" s="15">
        <v>2874176</v>
      </c>
    </row>
    <row r="41" spans="1:17">
      <c r="A41" s="23" t="s">
        <v>149</v>
      </c>
      <c r="B41" s="15">
        <v>201804</v>
      </c>
      <c r="C41" s="15">
        <v>331339</v>
      </c>
      <c r="D41" s="16">
        <v>74610539</v>
      </c>
      <c r="E41" s="27">
        <f t="shared" si="4"/>
        <v>192.03973815268171</v>
      </c>
      <c r="F41" s="27">
        <f t="shared" si="5"/>
        <v>831.57094590090844</v>
      </c>
      <c r="G41" s="15">
        <v>54094521.601799995</v>
      </c>
      <c r="H41" s="27">
        <f t="shared" si="2"/>
        <v>163.26035148835481</v>
      </c>
      <c r="I41" s="15">
        <v>65051</v>
      </c>
      <c r="J41" s="28">
        <f t="shared" si="3"/>
        <v>0.23093608440664007</v>
      </c>
      <c r="K41" s="15">
        <v>281684</v>
      </c>
      <c r="L41" s="20">
        <v>6.8900000000000003E-2</v>
      </c>
      <c r="M41" s="15">
        <v>11188</v>
      </c>
      <c r="N41" s="15">
        <v>42189</v>
      </c>
      <c r="O41" s="15">
        <v>3964</v>
      </c>
      <c r="P41" s="15">
        <v>206976</v>
      </c>
      <c r="Q41" s="15">
        <v>3033547</v>
      </c>
    </row>
    <row r="42" spans="1:17">
      <c r="A42" s="23" t="s">
        <v>149</v>
      </c>
      <c r="B42" s="15">
        <v>201805</v>
      </c>
      <c r="C42" s="15">
        <v>275464</v>
      </c>
      <c r="D42" s="16">
        <v>68986247</v>
      </c>
      <c r="E42" s="27">
        <f t="shared" si="4"/>
        <v>265.03118694938968</v>
      </c>
      <c r="F42" s="27">
        <f t="shared" si="5"/>
        <v>913.51612271094132</v>
      </c>
      <c r="G42" s="15">
        <v>48308559.601199999</v>
      </c>
      <c r="H42" s="27">
        <f t="shared" si="2"/>
        <v>175.37158975837133</v>
      </c>
      <c r="I42" s="15">
        <v>52882</v>
      </c>
      <c r="J42" s="28">
        <f t="shared" si="3"/>
        <v>0.29012206830338771</v>
      </c>
      <c r="K42" s="15">
        <v>182275</v>
      </c>
      <c r="L42" s="20">
        <v>0.1772</v>
      </c>
      <c r="M42" s="15">
        <v>3421</v>
      </c>
      <c r="N42" s="15">
        <v>11515</v>
      </c>
      <c r="O42" s="15">
        <v>4040</v>
      </c>
      <c r="P42" s="15">
        <v>287709</v>
      </c>
      <c r="Q42" s="15">
        <v>2599689</v>
      </c>
    </row>
    <row r="43" spans="1:17">
      <c r="A43" s="23" t="s">
        <v>149</v>
      </c>
      <c r="B43" s="15">
        <v>201806</v>
      </c>
      <c r="C43" s="15">
        <v>296063</v>
      </c>
      <c r="D43" s="16">
        <v>65470430</v>
      </c>
      <c r="E43" s="27">
        <f t="shared" si="4"/>
        <v>139.25077176529814</v>
      </c>
      <c r="F43" s="27">
        <f t="shared" si="5"/>
        <v>701.10059746537524</v>
      </c>
      <c r="G43" s="15">
        <v>46470349.801200002</v>
      </c>
      <c r="H43" s="27">
        <f t="shared" si="2"/>
        <v>156.96101776040911</v>
      </c>
      <c r="I43" s="15">
        <v>66282</v>
      </c>
      <c r="J43" s="28">
        <f t="shared" si="3"/>
        <v>0.19861739138251872</v>
      </c>
      <c r="K43" s="15">
        <v>333717</v>
      </c>
      <c r="L43" s="20">
        <v>0</v>
      </c>
      <c r="M43" s="15">
        <v>18487</v>
      </c>
      <c r="N43" s="15">
        <v>96484</v>
      </c>
      <c r="O43" s="15">
        <v>3611</v>
      </c>
      <c r="P43" s="15">
        <v>192092</v>
      </c>
      <c r="Q43" s="15">
        <v>2470381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3"/>
  <sheetViews>
    <sheetView topLeftCell="A2" workbookViewId="0">
      <selection activeCell="F9" sqref="F9"/>
    </sheetView>
  </sheetViews>
  <sheetFormatPr defaultRowHeight="13.5"/>
  <cols>
    <col min="2" max="2" width="13.5" customWidth="1"/>
    <col min="3" max="3" width="12.75" bestFit="1" customWidth="1"/>
    <col min="10" max="10" width="13.375" customWidth="1"/>
  </cols>
  <sheetData>
    <row r="2" spans="1:43" ht="42.75">
      <c r="A2" s="2" t="s">
        <v>9</v>
      </c>
      <c r="B2" s="2" t="s">
        <v>38</v>
      </c>
      <c r="C2" s="2" t="s">
        <v>24</v>
      </c>
      <c r="E2" s="2" t="s">
        <v>40</v>
      </c>
      <c r="F2" s="2" t="s">
        <v>38</v>
      </c>
      <c r="G2" s="2" t="s">
        <v>24</v>
      </c>
      <c r="I2" s="2" t="s">
        <v>73</v>
      </c>
      <c r="J2" s="2" t="s">
        <v>98</v>
      </c>
    </row>
    <row r="3" spans="1:43">
      <c r="A3" s="3" t="s">
        <v>26</v>
      </c>
      <c r="B3">
        <v>75258401.190799996</v>
      </c>
      <c r="C3" s="3">
        <f>B3/3</f>
        <v>25086133.730266664</v>
      </c>
      <c r="E3" s="3" t="s">
        <v>41</v>
      </c>
      <c r="F3">
        <v>30036492.3497</v>
      </c>
      <c r="G3" s="3">
        <f>F3/36</f>
        <v>834347.00971388887</v>
      </c>
      <c r="I3" s="3" t="s">
        <v>74</v>
      </c>
      <c r="J3">
        <v>43463735.224100001</v>
      </c>
      <c r="M3">
        <v>75258401.190799996</v>
      </c>
      <c r="N3">
        <v>67618413.373300001</v>
      </c>
      <c r="O3">
        <v>74112893.732800007</v>
      </c>
      <c r="P3">
        <v>64640516.938000001</v>
      </c>
      <c r="Q3">
        <v>62012125.948699996</v>
      </c>
      <c r="R3">
        <v>56375987.259199999</v>
      </c>
      <c r="S3">
        <v>59607292.334100001</v>
      </c>
      <c r="T3">
        <v>63270452.863700002</v>
      </c>
      <c r="U3">
        <v>65366221.955499999</v>
      </c>
      <c r="V3">
        <v>71101669.925099999</v>
      </c>
      <c r="W3">
        <v>73370526.296700001</v>
      </c>
      <c r="X3">
        <v>90688036.707900003</v>
      </c>
    </row>
    <row r="4" spans="1:43">
      <c r="A4" s="3" t="s">
        <v>27</v>
      </c>
      <c r="B4">
        <v>67618413.373300001</v>
      </c>
      <c r="C4" s="3">
        <f t="shared" ref="C4:C14" si="0">B4/3</f>
        <v>22539471.124433335</v>
      </c>
      <c r="E4" s="3" t="s">
        <v>42</v>
      </c>
      <c r="F4">
        <v>28236370.118900001</v>
      </c>
      <c r="G4" s="3">
        <f t="shared" ref="G4:G30" si="1">F4/36</f>
        <v>784343.61441388889</v>
      </c>
      <c r="I4" s="3" t="s">
        <v>75</v>
      </c>
      <c r="J4">
        <v>25670230.666900001</v>
      </c>
      <c r="M4">
        <v>30036492.3497</v>
      </c>
      <c r="N4">
        <v>28236370.118900001</v>
      </c>
      <c r="O4">
        <v>27828467.312499996</v>
      </c>
      <c r="P4">
        <v>28916344.316800002</v>
      </c>
      <c r="Q4">
        <v>27575094.008099999</v>
      </c>
      <c r="R4">
        <v>26715079.310399998</v>
      </c>
      <c r="S4">
        <v>25526594.650899999</v>
      </c>
      <c r="T4">
        <v>25932054.6182</v>
      </c>
      <c r="U4">
        <v>26095112.0392</v>
      </c>
      <c r="V4">
        <v>27455748.684</v>
      </c>
      <c r="W4">
        <v>27223960.823199999</v>
      </c>
      <c r="X4">
        <v>26119867.014400002</v>
      </c>
      <c r="Y4">
        <v>25487137.455000002</v>
      </c>
      <c r="Z4">
        <v>25557102.156800002</v>
      </c>
      <c r="AA4">
        <v>26936032.310699999</v>
      </c>
      <c r="AB4">
        <v>26962802.1039</v>
      </c>
      <c r="AC4">
        <v>26907444.958700001</v>
      </c>
      <c r="AD4">
        <v>26658861.439700004</v>
      </c>
      <c r="AE4">
        <v>26013024.757300001</v>
      </c>
      <c r="AF4">
        <v>26639344.211999997</v>
      </c>
      <c r="AG4">
        <v>25202941.156800002</v>
      </c>
      <c r="AH4">
        <v>25365139.6228</v>
      </c>
      <c r="AI4">
        <v>25474104.077199996</v>
      </c>
      <c r="AJ4">
        <v>27777531.825999998</v>
      </c>
      <c r="AK4">
        <v>28610015.710200001</v>
      </c>
      <c r="AL4">
        <v>27850147.096799999</v>
      </c>
      <c r="AM4">
        <v>26554603.785699997</v>
      </c>
      <c r="AN4">
        <v>27884022.820299998</v>
      </c>
      <c r="AO4">
        <v>26644063.810399998</v>
      </c>
      <c r="AP4">
        <v>26782253.8992</v>
      </c>
      <c r="AQ4">
        <v>16454780.080200002</v>
      </c>
    </row>
    <row r="5" spans="1:43">
      <c r="A5" s="3" t="s">
        <v>28</v>
      </c>
      <c r="B5">
        <v>74112893.732800007</v>
      </c>
      <c r="C5" s="3">
        <f t="shared" si="0"/>
        <v>24704297.910933334</v>
      </c>
      <c r="E5" s="3" t="s">
        <v>43</v>
      </c>
      <c r="F5">
        <v>27828467.312499996</v>
      </c>
      <c r="G5" s="3">
        <f t="shared" si="1"/>
        <v>773012.98090277764</v>
      </c>
      <c r="I5" s="3" t="s">
        <v>76</v>
      </c>
      <c r="J5">
        <v>14340831.9866</v>
      </c>
      <c r="M5">
        <v>43463735.224100001</v>
      </c>
      <c r="N5">
        <v>25670230.666900001</v>
      </c>
      <c r="O5">
        <v>14340831.9866</v>
      </c>
      <c r="P5">
        <v>8551925.0228000004</v>
      </c>
      <c r="Q5">
        <v>6436874.2697000001</v>
      </c>
      <c r="R5">
        <v>10010093.2399</v>
      </c>
      <c r="S5">
        <v>15012856.763500001</v>
      </c>
      <c r="T5">
        <v>22736258.263599999</v>
      </c>
      <c r="U5">
        <v>26834413.356400002</v>
      </c>
      <c r="V5">
        <v>32965911.029300001</v>
      </c>
      <c r="W5">
        <v>38948629.977399997</v>
      </c>
      <c r="X5">
        <v>41526356.471900001</v>
      </c>
      <c r="Y5">
        <v>49098805.780100003</v>
      </c>
      <c r="Z5">
        <v>44288101.862499997</v>
      </c>
      <c r="AA5">
        <v>36878925.448799998</v>
      </c>
      <c r="AB5">
        <v>35990749.886600003</v>
      </c>
      <c r="AC5">
        <v>37401521.832500003</v>
      </c>
      <c r="AD5">
        <v>40956495.262099996</v>
      </c>
      <c r="AE5">
        <v>42698067.711400002</v>
      </c>
      <c r="AF5">
        <v>47488239.376800001</v>
      </c>
      <c r="AG5">
        <v>44405674.105899997</v>
      </c>
      <c r="AH5">
        <v>54377394.161899999</v>
      </c>
      <c r="AI5">
        <v>54144294.504499994</v>
      </c>
      <c r="AJ5">
        <v>49196152.320500001</v>
      </c>
    </row>
    <row r="6" spans="1:43">
      <c r="A6" s="3" t="s">
        <v>29</v>
      </c>
      <c r="B6">
        <v>64640516.938000001</v>
      </c>
      <c r="C6" s="3">
        <f t="shared" si="0"/>
        <v>21546838.979333334</v>
      </c>
      <c r="E6" s="3" t="s">
        <v>44</v>
      </c>
      <c r="F6">
        <v>28916344.316800002</v>
      </c>
      <c r="G6" s="3">
        <f t="shared" si="1"/>
        <v>803231.78657777782</v>
      </c>
      <c r="I6" s="3" t="s">
        <v>77</v>
      </c>
      <c r="J6">
        <v>8551925.0228000004</v>
      </c>
    </row>
    <row r="7" spans="1:43">
      <c r="A7" s="3" t="s">
        <v>30</v>
      </c>
      <c r="B7">
        <v>62012125.948699996</v>
      </c>
      <c r="C7" s="3">
        <f t="shared" si="0"/>
        <v>20670708.649566665</v>
      </c>
      <c r="E7" s="3" t="s">
        <v>45</v>
      </c>
      <c r="F7">
        <v>27575094.008099999</v>
      </c>
      <c r="G7" s="3">
        <f t="shared" si="1"/>
        <v>765974.83355833334</v>
      </c>
      <c r="I7" s="3" t="s">
        <v>78</v>
      </c>
      <c r="J7">
        <v>6436874.2697000001</v>
      </c>
    </row>
    <row r="8" spans="1:43">
      <c r="A8" s="3" t="s">
        <v>31</v>
      </c>
      <c r="B8">
        <v>56375987.259199999</v>
      </c>
      <c r="C8" s="3">
        <f t="shared" si="0"/>
        <v>18791995.753066666</v>
      </c>
      <c r="E8" s="3" t="s">
        <v>46</v>
      </c>
      <c r="F8">
        <v>26715079.310399998</v>
      </c>
      <c r="G8" s="3">
        <f t="shared" si="1"/>
        <v>742085.53639999998</v>
      </c>
      <c r="I8" s="3" t="s">
        <v>79</v>
      </c>
      <c r="J8">
        <v>10010093.2399</v>
      </c>
    </row>
    <row r="9" spans="1:43">
      <c r="A9" s="3" t="s">
        <v>32</v>
      </c>
      <c r="B9">
        <v>59607292.334100001</v>
      </c>
      <c r="C9" s="3">
        <f t="shared" si="0"/>
        <v>19869097.444699999</v>
      </c>
      <c r="E9" s="3" t="s">
        <v>47</v>
      </c>
      <c r="F9">
        <v>25526594.650899999</v>
      </c>
      <c r="G9" s="3">
        <f t="shared" si="1"/>
        <v>709072.0736361111</v>
      </c>
      <c r="I9" s="3" t="s">
        <v>80</v>
      </c>
      <c r="J9">
        <v>15012856.763500001</v>
      </c>
    </row>
    <row r="10" spans="1:43">
      <c r="A10" s="3" t="s">
        <v>33</v>
      </c>
      <c r="B10">
        <v>63270452.863700002</v>
      </c>
      <c r="C10" s="3">
        <f t="shared" si="0"/>
        <v>21090150.954566669</v>
      </c>
      <c r="E10" s="3" t="s">
        <v>48</v>
      </c>
      <c r="F10">
        <v>25932054.6182</v>
      </c>
      <c r="G10" s="3">
        <f t="shared" si="1"/>
        <v>720334.85050555551</v>
      </c>
      <c r="I10" s="3" t="s">
        <v>81</v>
      </c>
      <c r="J10">
        <v>22736258.263599999</v>
      </c>
    </row>
    <row r="11" spans="1:43">
      <c r="A11" s="3" t="s">
        <v>34</v>
      </c>
      <c r="B11">
        <v>65366221.955499999</v>
      </c>
      <c r="C11" s="3">
        <f t="shared" si="0"/>
        <v>21788740.651833333</v>
      </c>
      <c r="E11" s="3" t="s">
        <v>49</v>
      </c>
      <c r="F11">
        <v>26095112.0392</v>
      </c>
      <c r="G11" s="3">
        <f t="shared" si="1"/>
        <v>724864.2233111111</v>
      </c>
      <c r="I11" s="3" t="s">
        <v>82</v>
      </c>
      <c r="J11">
        <v>26834413.356400002</v>
      </c>
    </row>
    <row r="12" spans="1:43">
      <c r="A12" s="3" t="s">
        <v>35</v>
      </c>
      <c r="B12">
        <v>71101669.925099999</v>
      </c>
      <c r="C12" s="3">
        <f t="shared" si="0"/>
        <v>23700556.6417</v>
      </c>
      <c r="E12" s="3" t="s">
        <v>50</v>
      </c>
      <c r="F12">
        <v>27455748.684</v>
      </c>
      <c r="G12" s="3">
        <f t="shared" si="1"/>
        <v>762659.68566666672</v>
      </c>
      <c r="I12" s="3" t="s">
        <v>83</v>
      </c>
      <c r="J12">
        <v>32965911.029300001</v>
      </c>
    </row>
    <row r="13" spans="1:43">
      <c r="A13" s="3" t="s">
        <v>36</v>
      </c>
      <c r="B13">
        <v>73370526.296700001</v>
      </c>
      <c r="C13" s="3">
        <f t="shared" si="0"/>
        <v>24456842.098900001</v>
      </c>
      <c r="E13" s="3" t="s">
        <v>51</v>
      </c>
      <c r="F13">
        <v>27223960.823199999</v>
      </c>
      <c r="G13" s="3">
        <f t="shared" si="1"/>
        <v>756221.13397777779</v>
      </c>
      <c r="I13" s="3" t="s">
        <v>84</v>
      </c>
      <c r="J13">
        <v>38948629.977399997</v>
      </c>
    </row>
    <row r="14" spans="1:43">
      <c r="A14" s="3" t="s">
        <v>37</v>
      </c>
      <c r="B14">
        <v>90688036.707900003</v>
      </c>
      <c r="C14" s="3">
        <f t="shared" si="0"/>
        <v>30229345.5693</v>
      </c>
      <c r="E14" s="3" t="s">
        <v>52</v>
      </c>
      <c r="F14">
        <v>26119867.014400002</v>
      </c>
      <c r="G14" s="3">
        <f t="shared" si="1"/>
        <v>725551.86151111114</v>
      </c>
      <c r="I14" s="3" t="s">
        <v>85</v>
      </c>
      <c r="J14">
        <v>41526356.471900001</v>
      </c>
    </row>
    <row r="15" spans="1:43">
      <c r="E15" s="3" t="s">
        <v>53</v>
      </c>
      <c r="F15">
        <v>25487137.455000002</v>
      </c>
      <c r="G15" s="3">
        <f t="shared" si="1"/>
        <v>707976.04041666677</v>
      </c>
      <c r="I15" s="3" t="s">
        <v>86</v>
      </c>
      <c r="J15">
        <v>49098805.780100003</v>
      </c>
    </row>
    <row r="16" spans="1:43">
      <c r="E16" s="3" t="s">
        <v>54</v>
      </c>
      <c r="F16">
        <v>25557102.156800002</v>
      </c>
      <c r="G16" s="3">
        <f t="shared" si="1"/>
        <v>709919.50435555563</v>
      </c>
      <c r="I16" s="3" t="s">
        <v>87</v>
      </c>
      <c r="J16">
        <v>44288101.862499997</v>
      </c>
    </row>
    <row r="17" spans="5:10">
      <c r="E17" s="3" t="s">
        <v>55</v>
      </c>
      <c r="F17">
        <v>26936032.310699999</v>
      </c>
      <c r="G17" s="3">
        <f t="shared" si="1"/>
        <v>748223.1197416666</v>
      </c>
      <c r="I17" s="3" t="s">
        <v>88</v>
      </c>
      <c r="J17">
        <v>36878925.448799998</v>
      </c>
    </row>
    <row r="18" spans="5:10">
      <c r="E18" s="3" t="s">
        <v>56</v>
      </c>
      <c r="F18">
        <v>26962802.1039</v>
      </c>
      <c r="G18" s="3">
        <f t="shared" si="1"/>
        <v>748966.7251083334</v>
      </c>
      <c r="I18" s="3" t="s">
        <v>89</v>
      </c>
      <c r="J18">
        <v>35990749.886600003</v>
      </c>
    </row>
    <row r="19" spans="5:10">
      <c r="E19" s="3" t="s">
        <v>57</v>
      </c>
      <c r="F19">
        <v>26907444.958700001</v>
      </c>
      <c r="G19" s="3">
        <f t="shared" si="1"/>
        <v>747429.02663055563</v>
      </c>
      <c r="I19" s="3" t="s">
        <v>90</v>
      </c>
      <c r="J19">
        <v>37401521.832500003</v>
      </c>
    </row>
    <row r="20" spans="5:10">
      <c r="E20" s="3" t="s">
        <v>58</v>
      </c>
      <c r="F20">
        <v>26658861.439700004</v>
      </c>
      <c r="G20" s="3">
        <f t="shared" si="1"/>
        <v>740523.92888055567</v>
      </c>
      <c r="I20" s="3" t="s">
        <v>91</v>
      </c>
      <c r="J20">
        <v>40956495.262099996</v>
      </c>
    </row>
    <row r="21" spans="5:10">
      <c r="E21" s="3" t="s">
        <v>59</v>
      </c>
      <c r="F21">
        <v>26013024.757300001</v>
      </c>
      <c r="G21" s="3">
        <f t="shared" si="1"/>
        <v>722584.02103611117</v>
      </c>
      <c r="I21" s="3" t="s">
        <v>92</v>
      </c>
      <c r="J21">
        <v>42698067.711400002</v>
      </c>
    </row>
    <row r="22" spans="5:10">
      <c r="E22" s="3" t="s">
        <v>60</v>
      </c>
      <c r="F22">
        <v>26639344.211999997</v>
      </c>
      <c r="G22" s="3">
        <f t="shared" si="1"/>
        <v>739981.7836666666</v>
      </c>
      <c r="I22" s="3" t="s">
        <v>93</v>
      </c>
      <c r="J22">
        <v>47488239.376800001</v>
      </c>
    </row>
    <row r="23" spans="5:10">
      <c r="E23" s="3" t="s">
        <v>61</v>
      </c>
      <c r="F23">
        <v>25202941.156800002</v>
      </c>
      <c r="G23" s="3">
        <f t="shared" si="1"/>
        <v>700081.69880000001</v>
      </c>
      <c r="I23" s="3" t="s">
        <v>94</v>
      </c>
      <c r="J23">
        <v>44405674.105899997</v>
      </c>
    </row>
    <row r="24" spans="5:10">
      <c r="E24" s="3" t="s">
        <v>62</v>
      </c>
      <c r="F24">
        <v>25365139.6228</v>
      </c>
      <c r="G24" s="3">
        <f t="shared" si="1"/>
        <v>704587.21174444444</v>
      </c>
      <c r="I24" s="3" t="s">
        <v>95</v>
      </c>
      <c r="J24">
        <v>54377394.161899999</v>
      </c>
    </row>
    <row r="25" spans="5:10">
      <c r="E25" s="3" t="s">
        <v>63</v>
      </c>
      <c r="F25">
        <v>25474104.077199996</v>
      </c>
      <c r="G25" s="3">
        <f t="shared" si="1"/>
        <v>707614.00214444427</v>
      </c>
      <c r="I25" s="3" t="s">
        <v>96</v>
      </c>
      <c r="J25">
        <v>54144294.504499994</v>
      </c>
    </row>
    <row r="26" spans="5:10">
      <c r="E26" s="3" t="s">
        <v>64</v>
      </c>
      <c r="F26">
        <v>27777531.825999998</v>
      </c>
      <c r="G26" s="3">
        <f t="shared" si="1"/>
        <v>771598.1062777777</v>
      </c>
      <c r="I26" s="3" t="s">
        <v>97</v>
      </c>
      <c r="J26">
        <v>49196152.320500001</v>
      </c>
    </row>
    <row r="27" spans="5:10">
      <c r="E27" s="3" t="s">
        <v>65</v>
      </c>
      <c r="F27">
        <v>28610015.710200001</v>
      </c>
      <c r="G27" s="3">
        <f t="shared" si="1"/>
        <v>794722.65861666668</v>
      </c>
    </row>
    <row r="28" spans="5:10">
      <c r="E28" s="3" t="s">
        <v>66</v>
      </c>
      <c r="F28">
        <v>27850147.096799999</v>
      </c>
      <c r="G28" s="3">
        <f t="shared" si="1"/>
        <v>773615.19713333331</v>
      </c>
    </row>
    <row r="29" spans="5:10">
      <c r="E29" s="3" t="s">
        <v>67</v>
      </c>
      <c r="F29">
        <v>26554603.785699997</v>
      </c>
      <c r="G29" s="3">
        <f t="shared" si="1"/>
        <v>737627.88293611107</v>
      </c>
    </row>
    <row r="30" spans="5:10">
      <c r="E30" s="3" t="s">
        <v>68</v>
      </c>
      <c r="F30">
        <v>27884022.820299998</v>
      </c>
      <c r="G30" s="3">
        <f t="shared" si="1"/>
        <v>774556.18945277773</v>
      </c>
    </row>
    <row r="31" spans="5:10">
      <c r="E31" s="3" t="s">
        <v>69</v>
      </c>
      <c r="F31">
        <v>26644063.810399998</v>
      </c>
      <c r="G31" s="5">
        <f>F31/34</f>
        <v>783648.93559999997</v>
      </c>
      <c r="H31" s="4"/>
    </row>
    <row r="32" spans="5:10">
      <c r="E32" s="3" t="s">
        <v>70</v>
      </c>
      <c r="F32">
        <v>26782253.8992</v>
      </c>
      <c r="G32" s="5">
        <f>F32/33</f>
        <v>811583.45149090909</v>
      </c>
    </row>
    <row r="33" spans="5:7">
      <c r="E33" s="3" t="s">
        <v>71</v>
      </c>
      <c r="F33">
        <v>16454780.080200002</v>
      </c>
      <c r="G33" s="3">
        <f>F33/21</f>
        <v>783560.95620000013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绘图</vt:lpstr>
      <vt:lpstr>数据1</vt:lpstr>
      <vt:lpstr>数据2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2018-08-14T05:47:38Z</dcterms:modified>
</cp:coreProperties>
</file>