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firstSheet="1" activeTab="1"/>
  </bookViews>
  <sheets>
    <sheet name="Sheet5" sheetId="5" r:id="rId1"/>
    <sheet name="绘图" sheetId="1" r:id="rId2"/>
    <sheet name="数据1" sheetId="3" r:id="rId3"/>
    <sheet name="数据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F2" i="3"/>
  <c r="E2" i="3"/>
  <c r="G33" i="4" l="1"/>
  <c r="G32" i="4"/>
  <c r="G3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" i="4"/>
  <c r="C4" i="4"/>
  <c r="C5" i="4"/>
  <c r="C6" i="4"/>
  <c r="C7" i="4"/>
  <c r="C8" i="4"/>
  <c r="C9" i="4"/>
  <c r="C10" i="4"/>
  <c r="C11" i="4"/>
  <c r="C12" i="4"/>
  <c r="C13" i="4"/>
  <c r="C14" i="4"/>
  <c r="C3" i="4"/>
</calcChain>
</file>

<file path=xl/comments1.xml><?xml version="1.0" encoding="utf-8"?>
<comments xmlns="http://schemas.openxmlformats.org/spreadsheetml/2006/main">
  <authors>
    <author>马玲莉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</commentList>
</comments>
</file>

<file path=xl/sharedStrings.xml><?xml version="1.0" encoding="utf-8"?>
<sst xmlns="http://schemas.openxmlformats.org/spreadsheetml/2006/main" count="194" uniqueCount="150">
  <si>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</si>
  <si>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</si>
  <si>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</si>
  <si>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</si>
  <si>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</si>
  <si>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</si>
  <si>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7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、</t>
    </r>
    <r>
      <rPr>
        <sz val="10.5"/>
        <color rgb="FFE84C22"/>
        <rFont val="Calibri"/>
        <family val="2"/>
      </rPr>
      <t>ARPPU</t>
    </r>
    <r>
      <rPr>
        <sz val="10.5"/>
        <color rgb="FF000000"/>
        <rFont val="SimSun"/>
        <charset val="134"/>
      </rPr>
      <t>、付费转化率</t>
    </r>
    <phoneticPr fontId="3" type="noConversion"/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</si>
  <si>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</si>
  <si>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</si>
  <si>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</si>
  <si>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订单量</t>
  </si>
  <si>
    <t>月充值金额</t>
  </si>
  <si>
    <t>月付费用户数</t>
  </si>
  <si>
    <t>月付费转化率</t>
  </si>
  <si>
    <t>月活跃用户数</t>
  </si>
  <si>
    <t>月留存率</t>
  </si>
  <si>
    <t>ARPPU</t>
    <phoneticPr fontId="3" type="noConversion"/>
  </si>
  <si>
    <t>月平均单次充值金额</t>
    <phoneticPr fontId="3" type="noConversion"/>
  </si>
  <si>
    <t>月新增付费用户数</t>
  </si>
  <si>
    <t>月新增注册用户数</t>
  </si>
  <si>
    <t>百度指数</t>
    <phoneticPr fontId="3" type="noConversion"/>
  </si>
  <si>
    <t>下载点击量</t>
    <phoneticPr fontId="3" type="noConversion"/>
  </si>
  <si>
    <t>主网页浏览量</t>
    <phoneticPr fontId="3" type="noConversion"/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</si>
  <si>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</si>
  <si>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t>平均每月充值金额</t>
    <phoneticPr fontId="3" type="noConversion"/>
  </si>
  <si>
    <r>
      <t>10</t>
    </r>
    <r>
      <rPr>
        <sz val="10.5"/>
        <color rgb="FF000000"/>
        <rFont val="SimSun"/>
        <charset val="134"/>
      </rPr>
      <t>、充值金额随月变化趋势</t>
    </r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</si>
  <si>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</si>
  <si>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</si>
  <si>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</si>
  <si>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</si>
  <si>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</si>
  <si>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</si>
  <si>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</si>
  <si>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</si>
  <si>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</si>
  <si>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</si>
  <si>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</si>
  <si>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</si>
  <si>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每月充值总金额</t>
    <phoneticPr fontId="3" type="noConversion"/>
  </si>
  <si>
    <r>
      <t>11</t>
    </r>
    <r>
      <rPr>
        <sz val="10.5"/>
        <color rgb="FF000000"/>
        <rFont val="SimSun"/>
        <charset val="134"/>
      </rPr>
      <t>、日充值金额趋势</t>
    </r>
  </si>
  <si>
    <t>日期</t>
    <phoneticPr fontId="3" type="noConversion"/>
  </si>
  <si>
    <t>1日</t>
    <phoneticPr fontId="3" type="noConversion"/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</si>
  <si>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</si>
  <si>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</si>
  <si>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</si>
  <si>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</si>
  <si>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</si>
  <si>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</si>
  <si>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</si>
  <si>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</si>
  <si>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</si>
  <si>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</si>
  <si>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</si>
  <si>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</si>
  <si>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</si>
  <si>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</si>
  <si>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</si>
  <si>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</si>
  <si>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</si>
  <si>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</si>
  <si>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</si>
  <si>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</si>
  <si>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</si>
  <si>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</si>
  <si>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</si>
  <si>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</si>
  <si>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</si>
  <si>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</si>
  <si>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</si>
  <si>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</si>
  <si>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</si>
  <si>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</si>
  <si>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</si>
  <si>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小时</t>
    <phoneticPr fontId="3" type="noConversion"/>
  </si>
  <si>
    <t>0时</t>
    <phoneticPr fontId="3" type="noConversion"/>
  </si>
  <si>
    <t>1时</t>
    <phoneticPr fontId="3" type="noConversion"/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</si>
  <si>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</si>
  <si>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</si>
  <si>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</si>
  <si>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</si>
  <si>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</si>
  <si>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</si>
  <si>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</si>
  <si>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</si>
  <si>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</si>
  <si>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</si>
  <si>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</si>
  <si>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</si>
  <si>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</si>
  <si>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</si>
  <si>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</si>
  <si>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</si>
  <si>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</si>
  <si>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</si>
  <si>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</si>
  <si>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</si>
  <si>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</si>
  <si>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</si>
  <si>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每小时充值总金额</t>
    <phoneticPr fontId="3" type="noConversion"/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</si>
  <si>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</si>
  <si>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</si>
  <si>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</si>
  <si>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</si>
  <si>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</si>
  <si>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</si>
  <si>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</si>
  <si>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</si>
  <si>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</si>
  <si>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t>判断月留存率、新增注册账户数变动趋势是否匹配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</si>
  <si>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</si>
  <si>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</si>
  <si>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</si>
  <si>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</si>
  <si>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</si>
  <si>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</si>
  <si>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</si>
  <si>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</si>
  <si>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</si>
  <si>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</si>
  <si>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</si>
  <si>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</si>
  <si>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采用“盒须图”对当月充值金额变化进行集中度分析，判断是否存在月充值金额大幅变化的情况</t>
  </si>
  <si>
    <r>
      <t>当月充值金额变化率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当月充值金额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上月充值金额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上月充值金额</t>
    </r>
  </si>
  <si>
    <t>采用“盒须图”对当月充值消耗比变化进行集中度分析，判断是否存在月充值消耗比大幅变化的情况</t>
  </si>
  <si>
    <r>
      <t>当月充值消耗比变化率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当月充值消耗比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上月充值消耗比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上月充值消耗比</t>
    </r>
  </si>
  <si>
    <t>采用“盒须图”对当月付费转化率变化进行集中度分析，判断是否存在付费转化率大幅变化的情况</t>
  </si>
  <si>
    <r>
      <t>当月付费转化率变化率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当月付费转化率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上月付费转化率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上月付费转化率</t>
    </r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</si>
  <si>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</t>
    </r>
  </si>
  <si>
    <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</si>
  <si>
    <t>月付费转化率、月付费账户数、月活跃账户数分析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</si>
  <si>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</si>
  <si>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</si>
  <si>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</si>
  <si>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</si>
  <si>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</si>
  <si>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</si>
  <si>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</si>
  <si>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</si>
  <si>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</si>
  <si>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</si>
  <si>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t>画两张</t>
    <phoneticPr fontId="3" type="noConversion"/>
  </si>
  <si>
    <t>月活、月付费</t>
    <phoneticPr fontId="3" type="noConversion"/>
  </si>
  <si>
    <t>新增付费、新增注册</t>
    <phoneticPr fontId="3" type="noConversion"/>
  </si>
  <si>
    <t>系统内充值金额变化率分析</t>
    <phoneticPr fontId="3" type="noConversion"/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</si>
  <si>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</si>
  <si>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</si>
  <si>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</si>
  <si>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ARPU</t>
    <phoneticPr fontId="3" type="noConversion"/>
  </si>
  <si>
    <t>财务确认收入金额</t>
    <phoneticPr fontId="3" type="noConversion"/>
  </si>
  <si>
    <t>神武系列手游安卓端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</si>
</sst>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sz val="10.5"/>
      <color rgb="FFE84C22"/>
      <name val="Calibri"/>
      <family val="2"/>
    </font>
    <font>
      <b/>
      <sz val="12"/>
      <name val="宋体"/>
      <family val="3"/>
      <charset val="134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7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1" xfId="0" applyFont="1" applyFill="1" applyBorder="1">
      <alignment vertical="center"/>
    </xf>
    <xf numFmtId="176" fontId="13" fillId="0" borderId="1" xfId="0" applyNumberFormat="1" applyFont="1" applyFill="1" applyBorder="1">
      <alignment vertical="center"/>
    </xf>
    <xf numFmtId="0" fontId="13" fillId="0" borderId="0" xfId="0" applyFont="1" applyFill="1">
      <alignment vertical="center"/>
    </xf>
    <xf numFmtId="176" fontId="13" fillId="0" borderId="0" xfId="0" applyNumberFormat="1" applyFont="1" applyFill="1">
      <alignment vertical="center"/>
    </xf>
    <xf numFmtId="10" fontId="5" fillId="0" borderId="1" xfId="1" applyNumberFormat="1" applyFont="1" applyFill="1" applyBorder="1" applyAlignment="1">
      <alignment vertical="center" wrapText="1"/>
    </xf>
    <xf numFmtId="10" fontId="13" fillId="0" borderId="1" xfId="1" applyNumberFormat="1" applyFont="1" applyFill="1" applyBorder="1">
      <alignment vertical="center"/>
    </xf>
    <xf numFmtId="10" fontId="13" fillId="0" borderId="0" xfId="1" applyNumberFormat="1" applyFont="1" applyFill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49" fontId="13" fillId="0" borderId="0" xfId="0" applyNumberFormat="1" applyFont="1" applyFill="1">
      <alignment vertical="center"/>
    </xf>
    <xf numFmtId="49" fontId="14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76" fontId="14" fillId="0" borderId="1" xfId="0" applyNumberFormat="1" applyFont="1" applyFill="1" applyBorder="1" applyAlignment="1">
      <alignment vertical="center" wrapText="1"/>
    </xf>
    <xf numFmtId="10" fontId="14" fillId="0" borderId="1" xfId="1" applyNumberFormat="1" applyFont="1" applyFill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7726149556778157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数据1!$O$1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数据1!$O$2:$O$43</c:f>
              <c:numCache>
                <c:formatCode>General</c:formatCode>
                <c:ptCount val="42"/>
                <c:pt idx="0">
                  <c:v>10003</c:v>
                </c:pt>
                <c:pt idx="1">
                  <c:v>9249</c:v>
                </c:pt>
                <c:pt idx="2">
                  <c:v>9842</c:v>
                </c:pt>
                <c:pt idx="3">
                  <c:v>7774</c:v>
                </c:pt>
                <c:pt idx="4">
                  <c:v>6435</c:v>
                </c:pt>
                <c:pt idx="5">
                  <c:v>4894</c:v>
                </c:pt>
                <c:pt idx="6">
                  <c:v>4509</c:v>
                </c:pt>
                <c:pt idx="7">
                  <c:v>4299</c:v>
                </c:pt>
                <c:pt idx="8">
                  <c:v>3348</c:v>
                </c:pt>
                <c:pt idx="9">
                  <c:v>3000</c:v>
                </c:pt>
                <c:pt idx="10">
                  <c:v>2632</c:v>
                </c:pt>
                <c:pt idx="11">
                  <c:v>3911</c:v>
                </c:pt>
                <c:pt idx="12">
                  <c:v>5076</c:v>
                </c:pt>
                <c:pt idx="13">
                  <c:v>4200</c:v>
                </c:pt>
                <c:pt idx="14">
                  <c:v>4429</c:v>
                </c:pt>
                <c:pt idx="15">
                  <c:v>4776</c:v>
                </c:pt>
                <c:pt idx="16">
                  <c:v>5420</c:v>
                </c:pt>
                <c:pt idx="17">
                  <c:v>5192</c:v>
                </c:pt>
                <c:pt idx="18">
                  <c:v>5776</c:v>
                </c:pt>
                <c:pt idx="19">
                  <c:v>6013</c:v>
                </c:pt>
                <c:pt idx="20">
                  <c:v>6975</c:v>
                </c:pt>
                <c:pt idx="21">
                  <c:v>6543</c:v>
                </c:pt>
                <c:pt idx="22">
                  <c:v>6746</c:v>
                </c:pt>
                <c:pt idx="23">
                  <c:v>5976</c:v>
                </c:pt>
                <c:pt idx="24">
                  <c:v>5551</c:v>
                </c:pt>
                <c:pt idx="25">
                  <c:v>5629</c:v>
                </c:pt>
                <c:pt idx="26">
                  <c:v>5507</c:v>
                </c:pt>
                <c:pt idx="27">
                  <c:v>4734</c:v>
                </c:pt>
                <c:pt idx="28">
                  <c:v>4618</c:v>
                </c:pt>
                <c:pt idx="29">
                  <c:v>4177</c:v>
                </c:pt>
                <c:pt idx="30">
                  <c:v>4263</c:v>
                </c:pt>
                <c:pt idx="31">
                  <c:v>4274</c:v>
                </c:pt>
                <c:pt idx="32">
                  <c:v>3709</c:v>
                </c:pt>
                <c:pt idx="33">
                  <c:v>3687</c:v>
                </c:pt>
                <c:pt idx="34">
                  <c:v>3135</c:v>
                </c:pt>
                <c:pt idx="35">
                  <c:v>2180</c:v>
                </c:pt>
                <c:pt idx="36">
                  <c:v>3917</c:v>
                </c:pt>
                <c:pt idx="37">
                  <c:v>3239</c:v>
                </c:pt>
                <c:pt idx="38">
                  <c:v>3764</c:v>
                </c:pt>
                <c:pt idx="39">
                  <c:v>3964</c:v>
                </c:pt>
                <c:pt idx="40">
                  <c:v>4040</c:v>
                </c:pt>
                <c:pt idx="41">
                  <c:v>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600"/>
        <c:axId val="305389040"/>
      </c:lineChart>
      <c:valAx>
        <c:axId val="305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89600"/>
        <c:crosses val="autoZero"/>
        <c:crossBetween val="between"/>
        <c:majorUnit val="2000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53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89040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50523033701891"/>
          <c:y val="0.13430024371953506"/>
          <c:w val="5.9465154143299531E-2"/>
          <c:h val="0.5766376077990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数据1!$H$2:$H$43</c:f>
              <c:numCache>
                <c:formatCode>0.00_);[Red]\(0.00\)</c:formatCode>
                <c:ptCount val="42"/>
                <c:pt idx="0">
                  <c:v>107.0176275888502</c:v>
                </c:pt>
                <c:pt idx="1">
                  <c:v>120.62891399793303</c:v>
                </c:pt>
                <c:pt idx="2">
                  <c:v>111.78846918629912</c:v>
                </c:pt>
                <c:pt idx="3">
                  <c:v>122.21737727832912</c:v>
                </c:pt>
                <c:pt idx="4">
                  <c:v>125.33020991278731</c:v>
                </c:pt>
                <c:pt idx="5">
                  <c:v>121.90893589547406</c:v>
                </c:pt>
                <c:pt idx="6">
                  <c:v>127.22482374843653</c:v>
                </c:pt>
                <c:pt idx="7">
                  <c:v>125.34550127900027</c:v>
                </c:pt>
                <c:pt idx="8">
                  <c:v>124.23506385201524</c:v>
                </c:pt>
                <c:pt idx="9">
                  <c:v>128.42544997438426</c:v>
                </c:pt>
                <c:pt idx="10">
                  <c:v>125.66010800736041</c:v>
                </c:pt>
                <c:pt idx="11">
                  <c:v>124.21035482794726</c:v>
                </c:pt>
                <c:pt idx="12">
                  <c:v>144.39389039763503</c:v>
                </c:pt>
                <c:pt idx="13">
                  <c:v>144.31527445515644</c:v>
                </c:pt>
                <c:pt idx="14">
                  <c:v>135.61891063367293</c:v>
                </c:pt>
                <c:pt idx="15">
                  <c:v>121.80929250353503</c:v>
                </c:pt>
                <c:pt idx="16">
                  <c:v>120.43325385747107</c:v>
                </c:pt>
                <c:pt idx="17">
                  <c:v>134.00008268837252</c:v>
                </c:pt>
                <c:pt idx="18">
                  <c:v>143.30398605752754</c:v>
                </c:pt>
                <c:pt idx="19">
                  <c:v>141.77556969184087</c:v>
                </c:pt>
                <c:pt idx="20">
                  <c:v>133.57364298405921</c:v>
                </c:pt>
                <c:pt idx="21">
                  <c:v>140.23771365045951</c:v>
                </c:pt>
                <c:pt idx="22">
                  <c:v>142.11314413953102</c:v>
                </c:pt>
                <c:pt idx="23">
                  <c:v>146.44464551482832</c:v>
                </c:pt>
                <c:pt idx="24">
                  <c:v>158.0798613816105</c:v>
                </c:pt>
                <c:pt idx="25">
                  <c:v>146.41902618071373</c:v>
                </c:pt>
                <c:pt idx="26">
                  <c:v>149.94109320191416</c:v>
                </c:pt>
                <c:pt idx="27">
                  <c:v>152.66353841051054</c:v>
                </c:pt>
                <c:pt idx="28">
                  <c:v>154.67820965930588</c:v>
                </c:pt>
                <c:pt idx="29">
                  <c:v>148.62075699194858</c:v>
                </c:pt>
                <c:pt idx="30">
                  <c:v>154.67971115192273</c:v>
                </c:pt>
                <c:pt idx="31">
                  <c:v>155.35680206933557</c:v>
                </c:pt>
                <c:pt idx="32">
                  <c:v>155.3481536511533</c:v>
                </c:pt>
                <c:pt idx="33">
                  <c:v>155.44536245282126</c:v>
                </c:pt>
                <c:pt idx="34">
                  <c:v>129.90864333423636</c:v>
                </c:pt>
                <c:pt idx="35">
                  <c:v>137.21850920593334</c:v>
                </c:pt>
                <c:pt idx="36">
                  <c:v>141.33346436392608</c:v>
                </c:pt>
                <c:pt idx="37">
                  <c:v>150.98501558649633</c:v>
                </c:pt>
                <c:pt idx="38">
                  <c:v>144.59407470375956</c:v>
                </c:pt>
                <c:pt idx="39">
                  <c:v>148.28676014733111</c:v>
                </c:pt>
                <c:pt idx="40">
                  <c:v>148.78982612135238</c:v>
                </c:pt>
                <c:pt idx="41">
                  <c:v>148.12838556490041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14096"/>
        <c:axId val="306913536"/>
      </c:barChart>
      <c:valAx>
        <c:axId val="306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14096"/>
        <c:crosses val="autoZero"/>
        <c:crossBetween val="between"/>
      </c:valAx>
      <c:catAx>
        <c:axId val="3069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1353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511302</c:v>
                </c:pt>
                <c:pt idx="1">
                  <c:v>517999</c:v>
                </c:pt>
                <c:pt idx="2">
                  <c:v>651841</c:v>
                </c:pt>
                <c:pt idx="3">
                  <c:v>487688</c:v>
                </c:pt>
                <c:pt idx="4">
                  <c:v>407523</c:v>
                </c:pt>
                <c:pt idx="5">
                  <c:v>362055</c:v>
                </c:pt>
                <c:pt idx="6">
                  <c:v>371155</c:v>
                </c:pt>
                <c:pt idx="7">
                  <c:v>395738</c:v>
                </c:pt>
                <c:pt idx="8">
                  <c:v>395173</c:v>
                </c:pt>
                <c:pt idx="9">
                  <c:v>429485</c:v>
                </c:pt>
                <c:pt idx="10">
                  <c:v>413578</c:v>
                </c:pt>
                <c:pt idx="11">
                  <c:v>458271</c:v>
                </c:pt>
                <c:pt idx="12">
                  <c:v>507308</c:v>
                </c:pt>
                <c:pt idx="13">
                  <c:v>474042</c:v>
                </c:pt>
                <c:pt idx="14">
                  <c:v>482188</c:v>
                </c:pt>
                <c:pt idx="15">
                  <c:v>444395</c:v>
                </c:pt>
                <c:pt idx="16">
                  <c:v>399263</c:v>
                </c:pt>
                <c:pt idx="17">
                  <c:v>379894</c:v>
                </c:pt>
                <c:pt idx="18">
                  <c:v>502730</c:v>
                </c:pt>
                <c:pt idx="19">
                  <c:v>406950</c:v>
                </c:pt>
                <c:pt idx="20">
                  <c:v>361944</c:v>
                </c:pt>
                <c:pt idx="21">
                  <c:v>392474</c:v>
                </c:pt>
                <c:pt idx="22">
                  <c:v>395560</c:v>
                </c:pt>
                <c:pt idx="23">
                  <c:v>430067</c:v>
                </c:pt>
                <c:pt idx="24">
                  <c:v>446281</c:v>
                </c:pt>
                <c:pt idx="25">
                  <c:v>355617</c:v>
                </c:pt>
                <c:pt idx="26">
                  <c:v>391548</c:v>
                </c:pt>
                <c:pt idx="27">
                  <c:v>375209</c:v>
                </c:pt>
                <c:pt idx="28">
                  <c:v>354788</c:v>
                </c:pt>
                <c:pt idx="29">
                  <c:v>354372</c:v>
                </c:pt>
                <c:pt idx="30">
                  <c:v>364327</c:v>
                </c:pt>
                <c:pt idx="31">
                  <c:v>346052</c:v>
                </c:pt>
                <c:pt idx="32">
                  <c:v>320767</c:v>
                </c:pt>
                <c:pt idx="33">
                  <c:v>336673</c:v>
                </c:pt>
                <c:pt idx="34">
                  <c:v>513802</c:v>
                </c:pt>
                <c:pt idx="35">
                  <c:v>684064</c:v>
                </c:pt>
                <c:pt idx="36">
                  <c:v>589866</c:v>
                </c:pt>
                <c:pt idx="37">
                  <c:v>473833</c:v>
                </c:pt>
                <c:pt idx="38">
                  <c:v>481770</c:v>
                </c:pt>
                <c:pt idx="39">
                  <c:v>470786</c:v>
                </c:pt>
                <c:pt idx="40">
                  <c:v>475964</c:v>
                </c:pt>
                <c:pt idx="41">
                  <c:v>444864</c:v>
                </c:pt>
              </c:numCache>
            </c:numRef>
          </c:val>
        </c:ser>
        <c:ser>
          <c:idx val="2"/>
          <c:order val="0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67969</c:v>
                </c:pt>
                <c:pt idx="1">
                  <c:v>66440</c:v>
                </c:pt>
                <c:pt idx="2">
                  <c:v>70017</c:v>
                </c:pt>
                <c:pt idx="3">
                  <c:v>49683</c:v>
                </c:pt>
                <c:pt idx="4">
                  <c:v>37050</c:v>
                </c:pt>
                <c:pt idx="5">
                  <c:v>30882</c:v>
                </c:pt>
                <c:pt idx="6">
                  <c:v>29227</c:v>
                </c:pt>
                <c:pt idx="7">
                  <c:v>30466</c:v>
                </c:pt>
                <c:pt idx="8">
                  <c:v>31760</c:v>
                </c:pt>
                <c:pt idx="9">
                  <c:v>32730</c:v>
                </c:pt>
                <c:pt idx="10">
                  <c:v>32170</c:v>
                </c:pt>
                <c:pt idx="11">
                  <c:v>34413</c:v>
                </c:pt>
                <c:pt idx="12">
                  <c:v>41021</c:v>
                </c:pt>
                <c:pt idx="13">
                  <c:v>38383</c:v>
                </c:pt>
                <c:pt idx="14">
                  <c:v>40556</c:v>
                </c:pt>
                <c:pt idx="15">
                  <c:v>46248</c:v>
                </c:pt>
                <c:pt idx="16">
                  <c:v>47388</c:v>
                </c:pt>
                <c:pt idx="17">
                  <c:v>45295</c:v>
                </c:pt>
                <c:pt idx="18">
                  <c:v>44737</c:v>
                </c:pt>
                <c:pt idx="19">
                  <c:v>44526</c:v>
                </c:pt>
                <c:pt idx="20">
                  <c:v>49567</c:v>
                </c:pt>
                <c:pt idx="21">
                  <c:v>60125</c:v>
                </c:pt>
                <c:pt idx="22">
                  <c:v>57006</c:v>
                </c:pt>
                <c:pt idx="23">
                  <c:v>54692</c:v>
                </c:pt>
                <c:pt idx="24">
                  <c:v>56260</c:v>
                </c:pt>
                <c:pt idx="25">
                  <c:v>49494</c:v>
                </c:pt>
                <c:pt idx="26">
                  <c:v>58661</c:v>
                </c:pt>
                <c:pt idx="27">
                  <c:v>54575</c:v>
                </c:pt>
                <c:pt idx="28">
                  <c:v>54772</c:v>
                </c:pt>
                <c:pt idx="29">
                  <c:v>52098</c:v>
                </c:pt>
                <c:pt idx="30">
                  <c:v>52219</c:v>
                </c:pt>
                <c:pt idx="31">
                  <c:v>57213</c:v>
                </c:pt>
                <c:pt idx="32">
                  <c:v>58744</c:v>
                </c:pt>
                <c:pt idx="33">
                  <c:v>57223</c:v>
                </c:pt>
                <c:pt idx="34">
                  <c:v>94508</c:v>
                </c:pt>
                <c:pt idx="35">
                  <c:v>109790</c:v>
                </c:pt>
                <c:pt idx="36">
                  <c:v>89902</c:v>
                </c:pt>
                <c:pt idx="37">
                  <c:v>79733</c:v>
                </c:pt>
                <c:pt idx="38">
                  <c:v>81652</c:v>
                </c:pt>
                <c:pt idx="39">
                  <c:v>76745</c:v>
                </c:pt>
                <c:pt idx="40">
                  <c:v>75616</c:v>
                </c:pt>
                <c:pt idx="41">
                  <c:v>73899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139408"/>
        <c:axId val="307138848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数据1!$L$1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数据1!$L$8:$L$43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0.14169999999999999</c:v>
                      </c:pt>
                      <c:pt idx="1">
                        <c:v>0.1459</c:v>
                      </c:pt>
                      <c:pt idx="2">
                        <c:v>0.1663</c:v>
                      </c:pt>
                      <c:pt idx="3">
                        <c:v>0.15130000000000002</c:v>
                      </c:pt>
                      <c:pt idx="4">
                        <c:v>0.16769999999999999</c:v>
                      </c:pt>
                      <c:pt idx="5">
                        <c:v>0.16500000000000001</c:v>
                      </c:pt>
                      <c:pt idx="6">
                        <c:v>0.16420000000000001</c:v>
                      </c:pt>
                      <c:pt idx="7">
                        <c:v>0.15990000000000001</c:v>
                      </c:pt>
                      <c:pt idx="8">
                        <c:v>0.16920000000000002</c:v>
                      </c:pt>
                      <c:pt idx="9">
                        <c:v>0.15460000000000002</c:v>
                      </c:pt>
                      <c:pt idx="10">
                        <c:v>0.1507</c:v>
                      </c:pt>
                      <c:pt idx="11">
                        <c:v>0.15909999999999999</c:v>
                      </c:pt>
                      <c:pt idx="12">
                        <c:v>0.106</c:v>
                      </c:pt>
                      <c:pt idx="13">
                        <c:v>0.1353</c:v>
                      </c:pt>
                      <c:pt idx="14">
                        <c:v>0.17170000000000002</c:v>
                      </c:pt>
                      <c:pt idx="15">
                        <c:v>0.15939999999999999</c:v>
                      </c:pt>
                      <c:pt idx="16">
                        <c:v>0.16120000000000001</c:v>
                      </c:pt>
                      <c:pt idx="17">
                        <c:v>0.1353</c:v>
                      </c:pt>
                      <c:pt idx="18">
                        <c:v>0.1009</c:v>
                      </c:pt>
                      <c:pt idx="19">
                        <c:v>0.1381</c:v>
                      </c:pt>
                      <c:pt idx="20">
                        <c:v>0.14050000000000001</c:v>
                      </c:pt>
                      <c:pt idx="21">
                        <c:v>0.1326</c:v>
                      </c:pt>
                      <c:pt idx="22">
                        <c:v>0.14429999999999998</c:v>
                      </c:pt>
                      <c:pt idx="23">
                        <c:v>0.14779999999999999</c:v>
                      </c:pt>
                      <c:pt idx="24">
                        <c:v>0.1487</c:v>
                      </c:pt>
                      <c:pt idx="25">
                        <c:v>0.17329999999999998</c:v>
                      </c:pt>
                      <c:pt idx="26">
                        <c:v>0.2014</c:v>
                      </c:pt>
                      <c:pt idx="27">
                        <c:v>0.20319999999999999</c:v>
                      </c:pt>
                      <c:pt idx="28">
                        <c:v>0.18160000000000001</c:v>
                      </c:pt>
                      <c:pt idx="29">
                        <c:v>0.1381</c:v>
                      </c:pt>
                      <c:pt idx="30">
                        <c:v>0.12720000000000001</c:v>
                      </c:pt>
                      <c:pt idx="31">
                        <c:v>0.152</c:v>
                      </c:pt>
                      <c:pt idx="32">
                        <c:v>0.15890000000000001</c:v>
                      </c:pt>
                      <c:pt idx="33">
                        <c:v>0.1515</c:v>
                      </c:pt>
                      <c:pt idx="34">
                        <c:v>0.16539999999999999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8799</c:v>
                      </c:pt>
                      <c:pt idx="1">
                        <c:v>10419</c:v>
                      </c:pt>
                      <c:pt idx="2">
                        <c:v>11207</c:v>
                      </c:pt>
                      <c:pt idx="3">
                        <c:v>12067</c:v>
                      </c:pt>
                      <c:pt idx="4">
                        <c:v>11503</c:v>
                      </c:pt>
                      <c:pt idx="5">
                        <c:v>12863</c:v>
                      </c:pt>
                      <c:pt idx="6">
                        <c:v>15449</c:v>
                      </c:pt>
                      <c:pt idx="7">
                        <c:v>14596</c:v>
                      </c:pt>
                      <c:pt idx="8">
                        <c:v>16037</c:v>
                      </c:pt>
                      <c:pt idx="9">
                        <c:v>19468</c:v>
                      </c:pt>
                      <c:pt idx="10">
                        <c:v>19882</c:v>
                      </c:pt>
                      <c:pt idx="11">
                        <c:v>17637</c:v>
                      </c:pt>
                      <c:pt idx="12">
                        <c:v>17713</c:v>
                      </c:pt>
                      <c:pt idx="13">
                        <c:v>17949</c:v>
                      </c:pt>
                      <c:pt idx="14">
                        <c:v>21576</c:v>
                      </c:pt>
                      <c:pt idx="15">
                        <c:v>25930</c:v>
                      </c:pt>
                      <c:pt idx="16">
                        <c:v>23559</c:v>
                      </c:pt>
                      <c:pt idx="17">
                        <c:v>21372</c:v>
                      </c:pt>
                      <c:pt idx="18">
                        <c:v>20649</c:v>
                      </c:pt>
                      <c:pt idx="19">
                        <c:v>18355</c:v>
                      </c:pt>
                      <c:pt idx="20">
                        <c:v>23380</c:v>
                      </c:pt>
                      <c:pt idx="21">
                        <c:v>20205</c:v>
                      </c:pt>
                      <c:pt idx="22">
                        <c:v>18770</c:v>
                      </c:pt>
                      <c:pt idx="23">
                        <c:v>18134</c:v>
                      </c:pt>
                      <c:pt idx="24">
                        <c:v>17992</c:v>
                      </c:pt>
                      <c:pt idx="25">
                        <c:v>19359</c:v>
                      </c:pt>
                      <c:pt idx="26">
                        <c:v>19766</c:v>
                      </c:pt>
                      <c:pt idx="27">
                        <c:v>18759</c:v>
                      </c:pt>
                      <c:pt idx="28">
                        <c:v>39465</c:v>
                      </c:pt>
                      <c:pt idx="29">
                        <c:v>45664</c:v>
                      </c:pt>
                      <c:pt idx="30">
                        <c:v>31523</c:v>
                      </c:pt>
                      <c:pt idx="31">
                        <c:v>21480</c:v>
                      </c:pt>
                      <c:pt idx="32">
                        <c:v>25054</c:v>
                      </c:pt>
                      <c:pt idx="33">
                        <c:v>22819</c:v>
                      </c:pt>
                      <c:pt idx="34">
                        <c:v>22035</c:v>
                      </c:pt>
                      <c:pt idx="35">
                        <c:v>23317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数据1!$N$8:$N$43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74767</c:v>
                      </c:pt>
                      <c:pt idx="1">
                        <c:v>88599</c:v>
                      </c:pt>
                      <c:pt idx="2">
                        <c:v>89763</c:v>
                      </c:pt>
                      <c:pt idx="3">
                        <c:v>105968</c:v>
                      </c:pt>
                      <c:pt idx="4">
                        <c:v>96529</c:v>
                      </c:pt>
                      <c:pt idx="5">
                        <c:v>116963</c:v>
                      </c:pt>
                      <c:pt idx="6">
                        <c:v>130666</c:v>
                      </c:pt>
                      <c:pt idx="7">
                        <c:v>109154</c:v>
                      </c:pt>
                      <c:pt idx="8">
                        <c:v>115435</c:v>
                      </c:pt>
                      <c:pt idx="9">
                        <c:v>99245</c:v>
                      </c:pt>
                      <c:pt idx="10">
                        <c:v>88806</c:v>
                      </c:pt>
                      <c:pt idx="11">
                        <c:v>84526</c:v>
                      </c:pt>
                      <c:pt idx="12">
                        <c:v>147023</c:v>
                      </c:pt>
                      <c:pt idx="13">
                        <c:v>95631</c:v>
                      </c:pt>
                      <c:pt idx="14">
                        <c:v>80374</c:v>
                      </c:pt>
                      <c:pt idx="15">
                        <c:v>86909</c:v>
                      </c:pt>
                      <c:pt idx="16">
                        <c:v>87469</c:v>
                      </c:pt>
                      <c:pt idx="17">
                        <c:v>90402</c:v>
                      </c:pt>
                      <c:pt idx="18">
                        <c:v>81360</c:v>
                      </c:pt>
                      <c:pt idx="19">
                        <c:v>67695</c:v>
                      </c:pt>
                      <c:pt idx="20">
                        <c:v>81943</c:v>
                      </c:pt>
                      <c:pt idx="21">
                        <c:v>76387</c:v>
                      </c:pt>
                      <c:pt idx="22">
                        <c:v>69277</c:v>
                      </c:pt>
                      <c:pt idx="23">
                        <c:v>63197</c:v>
                      </c:pt>
                      <c:pt idx="24">
                        <c:v>71158</c:v>
                      </c:pt>
                      <c:pt idx="25">
                        <c:v>68960</c:v>
                      </c:pt>
                      <c:pt idx="26">
                        <c:v>63867</c:v>
                      </c:pt>
                      <c:pt idx="27">
                        <c:v>65836</c:v>
                      </c:pt>
                      <c:pt idx="28">
                        <c:v>133803</c:v>
                      </c:pt>
                      <c:pt idx="29">
                        <c:v>169981</c:v>
                      </c:pt>
                      <c:pt idx="30">
                        <c:v>146067</c:v>
                      </c:pt>
                      <c:pt idx="31">
                        <c:v>90757</c:v>
                      </c:pt>
                      <c:pt idx="32">
                        <c:v>107938</c:v>
                      </c:pt>
                      <c:pt idx="33">
                        <c:v>116219</c:v>
                      </c:pt>
                      <c:pt idx="34">
                        <c:v>116926</c:v>
                      </c:pt>
                      <c:pt idx="35">
                        <c:v>111230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数据1!$J$1</c:f>
              <c:strCache>
                <c:ptCount val="1"/>
                <c:pt idx="0">
                  <c:v>月付费转化率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数据1!$J$2:$J$43</c:f>
              <c:numCache>
                <c:formatCode>0.00%</c:formatCode>
                <c:ptCount val="42"/>
                <c:pt idx="0">
                  <c:v>0.13293317843466287</c:v>
                </c:pt>
                <c:pt idx="1">
                  <c:v>0.12826279587412331</c:v>
                </c:pt>
                <c:pt idx="2">
                  <c:v>0.10741423138464748</c:v>
                </c:pt>
                <c:pt idx="3">
                  <c:v>0.10187455914437099</c:v>
                </c:pt>
                <c:pt idx="4">
                  <c:v>9.0915113993566013E-2</c:v>
                </c:pt>
                <c:pt idx="5">
                  <c:v>8.5296432862410412E-2</c:v>
                </c:pt>
                <c:pt idx="6">
                  <c:v>7.8746076437068074E-2</c:v>
                </c:pt>
                <c:pt idx="7">
                  <c:v>7.6985278138566426E-2</c:v>
                </c:pt>
                <c:pt idx="8">
                  <c:v>8.0369863325682675E-2</c:v>
                </c:pt>
                <c:pt idx="9">
                  <c:v>7.620755090398966E-2</c:v>
                </c:pt>
                <c:pt idx="10">
                  <c:v>7.7784601695448014E-2</c:v>
                </c:pt>
                <c:pt idx="11">
                  <c:v>7.509312175546784E-2</c:v>
                </c:pt>
                <c:pt idx="12">
                  <c:v>8.0860148075725197E-2</c:v>
                </c:pt>
                <c:pt idx="13">
                  <c:v>8.0969618725766912E-2</c:v>
                </c:pt>
                <c:pt idx="14">
                  <c:v>8.4108273121686977E-2</c:v>
                </c:pt>
                <c:pt idx="15">
                  <c:v>0.10406957774052364</c:v>
                </c:pt>
                <c:pt idx="16">
                  <c:v>0.11868868390008591</c:v>
                </c:pt>
                <c:pt idx="17">
                  <c:v>0.11923062749082639</c:v>
                </c:pt>
                <c:pt idx="18">
                  <c:v>8.8988124838382435E-2</c:v>
                </c:pt>
                <c:pt idx="19">
                  <c:v>0.10941393291559159</c:v>
                </c:pt>
                <c:pt idx="20">
                  <c:v>0.13694659947395177</c:v>
                </c:pt>
                <c:pt idx="21">
                  <c:v>0.15319486131565402</c:v>
                </c:pt>
                <c:pt idx="22">
                  <c:v>0.14411467286884416</c:v>
                </c:pt>
                <c:pt idx="23">
                  <c:v>0.12717088267642018</c:v>
                </c:pt>
                <c:pt idx="24">
                  <c:v>0.12606407173955422</c:v>
                </c:pt>
                <c:pt idx="25">
                  <c:v>0.13917782333240536</c:v>
                </c:pt>
                <c:pt idx="26">
                  <c:v>0.14981815767160092</c:v>
                </c:pt>
                <c:pt idx="27">
                  <c:v>0.14545226793600366</c:v>
                </c:pt>
                <c:pt idx="28">
                  <c:v>0.15437951678185283</c:v>
                </c:pt>
                <c:pt idx="29">
                  <c:v>0.14701500118519523</c:v>
                </c:pt>
                <c:pt idx="30">
                  <c:v>0.14333003043968742</c:v>
                </c:pt>
                <c:pt idx="31">
                  <c:v>0.16533064394946423</c:v>
                </c:pt>
                <c:pt idx="32">
                  <c:v>0.1831360457902465</c:v>
                </c:pt>
                <c:pt idx="33">
                  <c:v>0.16996610954843425</c:v>
                </c:pt>
                <c:pt idx="34">
                  <c:v>0.18393855999003508</c:v>
                </c:pt>
                <c:pt idx="35">
                  <c:v>0.1604966786733405</c:v>
                </c:pt>
                <c:pt idx="36">
                  <c:v>0.15241088654033288</c:v>
                </c:pt>
                <c:pt idx="37">
                  <c:v>0.16827236600236792</c:v>
                </c:pt>
                <c:pt idx="38">
                  <c:v>0.16948336343068268</c:v>
                </c:pt>
                <c:pt idx="39">
                  <c:v>0.16301461810674064</c:v>
                </c:pt>
                <c:pt idx="40">
                  <c:v>0.15886915817162642</c:v>
                </c:pt>
                <c:pt idx="41">
                  <c:v>0.16611593655589124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40528"/>
        <c:axId val="307139968"/>
      </c:lineChart>
      <c:valAx>
        <c:axId val="3071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3940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1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38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7139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40528"/>
        <c:crosses val="max"/>
        <c:crossBetween val="between"/>
      </c:valAx>
      <c:catAx>
        <c:axId val="30714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3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数据2!$C$2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数据2!$C$3:$C$14</c:f>
              <c:numCache>
                <c:formatCode>General</c:formatCode>
                <c:ptCount val="12"/>
                <c:pt idx="0">
                  <c:v>25086133.730266664</c:v>
                </c:pt>
                <c:pt idx="1">
                  <c:v>22539471.124433335</c:v>
                </c:pt>
                <c:pt idx="2">
                  <c:v>24704297.910933334</c:v>
                </c:pt>
                <c:pt idx="3">
                  <c:v>21546838.979333334</c:v>
                </c:pt>
                <c:pt idx="4">
                  <c:v>20670708.649566665</c:v>
                </c:pt>
                <c:pt idx="5">
                  <c:v>18791995.753066666</c:v>
                </c:pt>
                <c:pt idx="6">
                  <c:v>19869097.444699999</c:v>
                </c:pt>
                <c:pt idx="7">
                  <c:v>21090150.954566669</c:v>
                </c:pt>
                <c:pt idx="8">
                  <c:v>21788740.651833333</c:v>
                </c:pt>
                <c:pt idx="9">
                  <c:v>23700556.6417</c:v>
                </c:pt>
                <c:pt idx="10">
                  <c:v>24456842.098900001</c:v>
                </c:pt>
                <c:pt idx="11">
                  <c:v>30229345.5693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84704"/>
        <c:axId val="30758414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数据2!$B$2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数据2!$A$3:$A$14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数据2!$B$3:$B$14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75258401.190799996</c:v>
                      </c:pt>
                      <c:pt idx="1">
                        <c:v>67618413.373300001</c:v>
                      </c:pt>
                      <c:pt idx="2">
                        <c:v>74112893.732800007</c:v>
                      </c:pt>
                      <c:pt idx="3">
                        <c:v>64640516.938000001</c:v>
                      </c:pt>
                      <c:pt idx="4">
                        <c:v>62012125.948699996</c:v>
                      </c:pt>
                      <c:pt idx="5">
                        <c:v>56375987.259199999</c:v>
                      </c:pt>
                      <c:pt idx="6">
                        <c:v>59607292.334100001</c:v>
                      </c:pt>
                      <c:pt idx="7">
                        <c:v>63270452.863700002</c:v>
                      </c:pt>
                      <c:pt idx="8">
                        <c:v>65366221.955499999</c:v>
                      </c:pt>
                      <c:pt idx="9">
                        <c:v>71101669.925099999</c:v>
                      </c:pt>
                      <c:pt idx="10">
                        <c:v>73370526.296700001</c:v>
                      </c:pt>
                      <c:pt idx="11">
                        <c:v>90688036.707900003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07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5847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5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58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数据2!$G$2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数据2!$E$3:$E$33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数据2!$G$3:$G$33</c:f>
              <c:numCache>
                <c:formatCode>General</c:formatCode>
                <c:ptCount val="31"/>
                <c:pt idx="0">
                  <c:v>834347.00971388887</c:v>
                </c:pt>
                <c:pt idx="1">
                  <c:v>784343.61441388889</c:v>
                </c:pt>
                <c:pt idx="2">
                  <c:v>773012.98090277764</c:v>
                </c:pt>
                <c:pt idx="3">
                  <c:v>803231.78657777782</c:v>
                </c:pt>
                <c:pt idx="4">
                  <c:v>765974.83355833334</c:v>
                </c:pt>
                <c:pt idx="5">
                  <c:v>742085.53639999998</c:v>
                </c:pt>
                <c:pt idx="6">
                  <c:v>709072.0736361111</c:v>
                </c:pt>
                <c:pt idx="7">
                  <c:v>720334.85050555551</c:v>
                </c:pt>
                <c:pt idx="8">
                  <c:v>724864.2233111111</c:v>
                </c:pt>
                <c:pt idx="9">
                  <c:v>762659.68566666672</c:v>
                </c:pt>
                <c:pt idx="10">
                  <c:v>756221.13397777779</c:v>
                </c:pt>
                <c:pt idx="11">
                  <c:v>725551.86151111114</c:v>
                </c:pt>
                <c:pt idx="12">
                  <c:v>707976.04041666677</c:v>
                </c:pt>
                <c:pt idx="13">
                  <c:v>709919.50435555563</c:v>
                </c:pt>
                <c:pt idx="14">
                  <c:v>748223.1197416666</c:v>
                </c:pt>
                <c:pt idx="15">
                  <c:v>748966.7251083334</c:v>
                </c:pt>
                <c:pt idx="16">
                  <c:v>747429.02663055563</c:v>
                </c:pt>
                <c:pt idx="17">
                  <c:v>740523.92888055567</c:v>
                </c:pt>
                <c:pt idx="18">
                  <c:v>722584.02103611117</c:v>
                </c:pt>
                <c:pt idx="19">
                  <c:v>739981.7836666666</c:v>
                </c:pt>
                <c:pt idx="20">
                  <c:v>700081.69880000001</c:v>
                </c:pt>
                <c:pt idx="21">
                  <c:v>704587.21174444444</c:v>
                </c:pt>
                <c:pt idx="22">
                  <c:v>707614.00214444427</c:v>
                </c:pt>
                <c:pt idx="23">
                  <c:v>771598.1062777777</c:v>
                </c:pt>
                <c:pt idx="24">
                  <c:v>794722.65861666668</c:v>
                </c:pt>
                <c:pt idx="25">
                  <c:v>773615.19713333331</c:v>
                </c:pt>
                <c:pt idx="26">
                  <c:v>737627.88293611107</c:v>
                </c:pt>
                <c:pt idx="27">
                  <c:v>774556.18945277773</c:v>
                </c:pt>
                <c:pt idx="28">
                  <c:v>783648.93559999997</c:v>
                </c:pt>
                <c:pt idx="29">
                  <c:v>811583.45149090909</c:v>
                </c:pt>
                <c:pt idx="30">
                  <c:v>783560.95620000013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88624"/>
        <c:axId val="30758806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数据2!$F$2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数据2!$E$3:$E$33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数据2!$F$3:$F$33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30036492.3497</c:v>
                      </c:pt>
                      <c:pt idx="1">
                        <c:v>28236370.118900001</c:v>
                      </c:pt>
                      <c:pt idx="2">
                        <c:v>27828467.312499996</c:v>
                      </c:pt>
                      <c:pt idx="3">
                        <c:v>28916344.316800002</c:v>
                      </c:pt>
                      <c:pt idx="4">
                        <c:v>27575094.008099999</c:v>
                      </c:pt>
                      <c:pt idx="5">
                        <c:v>26715079.310399998</c:v>
                      </c:pt>
                      <c:pt idx="6">
                        <c:v>25526594.650899999</c:v>
                      </c:pt>
                      <c:pt idx="7">
                        <c:v>25932054.6182</c:v>
                      </c:pt>
                      <c:pt idx="8">
                        <c:v>26095112.0392</c:v>
                      </c:pt>
                      <c:pt idx="9">
                        <c:v>27455748.684</c:v>
                      </c:pt>
                      <c:pt idx="10">
                        <c:v>27223960.823199999</c:v>
                      </c:pt>
                      <c:pt idx="11">
                        <c:v>26119867.014400002</c:v>
                      </c:pt>
                      <c:pt idx="12">
                        <c:v>25487137.455000002</c:v>
                      </c:pt>
                      <c:pt idx="13">
                        <c:v>25557102.156800002</c:v>
                      </c:pt>
                      <c:pt idx="14">
                        <c:v>26936032.310699999</c:v>
                      </c:pt>
                      <c:pt idx="15">
                        <c:v>26962802.1039</c:v>
                      </c:pt>
                      <c:pt idx="16">
                        <c:v>26907444.958700001</c:v>
                      </c:pt>
                      <c:pt idx="17">
                        <c:v>26658861.439700004</c:v>
                      </c:pt>
                      <c:pt idx="18">
                        <c:v>26013024.757300001</c:v>
                      </c:pt>
                      <c:pt idx="19">
                        <c:v>26639344.211999997</c:v>
                      </c:pt>
                      <c:pt idx="20">
                        <c:v>25202941.156800002</c:v>
                      </c:pt>
                      <c:pt idx="21">
                        <c:v>25365139.6228</c:v>
                      </c:pt>
                      <c:pt idx="22">
                        <c:v>25474104.077199996</c:v>
                      </c:pt>
                      <c:pt idx="23">
                        <c:v>27777531.825999998</c:v>
                      </c:pt>
                      <c:pt idx="24">
                        <c:v>28610015.710200001</c:v>
                      </c:pt>
                      <c:pt idx="25">
                        <c:v>27850147.096799999</c:v>
                      </c:pt>
                      <c:pt idx="26">
                        <c:v>26554603.785699997</c:v>
                      </c:pt>
                      <c:pt idx="27">
                        <c:v>27884022.820299998</c:v>
                      </c:pt>
                      <c:pt idx="28">
                        <c:v>26644063.810399998</c:v>
                      </c:pt>
                      <c:pt idx="29">
                        <c:v>26782253.8992</c:v>
                      </c:pt>
                      <c:pt idx="30">
                        <c:v>16454780.080200002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07588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58862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5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58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数据2!$J$2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数据2!$I$3:$I$26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数据2!$J$3:$J$26</c:f>
              <c:numCache>
                <c:formatCode>General</c:formatCode>
                <c:ptCount val="24"/>
                <c:pt idx="0">
                  <c:v>43463735.224100001</c:v>
                </c:pt>
                <c:pt idx="1">
                  <c:v>25670230.666900001</c:v>
                </c:pt>
                <c:pt idx="2">
                  <c:v>14340831.9866</c:v>
                </c:pt>
                <c:pt idx="3">
                  <c:v>8551925.0228000004</c:v>
                </c:pt>
                <c:pt idx="4">
                  <c:v>6436874.2697000001</c:v>
                </c:pt>
                <c:pt idx="5">
                  <c:v>10010093.2399</c:v>
                </c:pt>
                <c:pt idx="6">
                  <c:v>15012856.763500001</c:v>
                </c:pt>
                <c:pt idx="7">
                  <c:v>22736258.263599999</c:v>
                </c:pt>
                <c:pt idx="8">
                  <c:v>26834413.356400002</c:v>
                </c:pt>
                <c:pt idx="9">
                  <c:v>32965911.029300001</c:v>
                </c:pt>
                <c:pt idx="10">
                  <c:v>38948629.977399997</c:v>
                </c:pt>
                <c:pt idx="11">
                  <c:v>41526356.471900001</c:v>
                </c:pt>
                <c:pt idx="12">
                  <c:v>49098805.780100003</c:v>
                </c:pt>
                <c:pt idx="13">
                  <c:v>44288101.862499997</c:v>
                </c:pt>
                <c:pt idx="14">
                  <c:v>36878925.448799998</c:v>
                </c:pt>
                <c:pt idx="15">
                  <c:v>35990749.886600003</c:v>
                </c:pt>
                <c:pt idx="16">
                  <c:v>37401521.832500003</c:v>
                </c:pt>
                <c:pt idx="17">
                  <c:v>40956495.262099996</c:v>
                </c:pt>
                <c:pt idx="18">
                  <c:v>42698067.711400002</c:v>
                </c:pt>
                <c:pt idx="19">
                  <c:v>47488239.376800001</c:v>
                </c:pt>
                <c:pt idx="20">
                  <c:v>44405674.105899997</c:v>
                </c:pt>
                <c:pt idx="21">
                  <c:v>54377394.161899999</c:v>
                </c:pt>
                <c:pt idx="22">
                  <c:v>54144294.504499994</c:v>
                </c:pt>
                <c:pt idx="23">
                  <c:v>49196152.320500001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50640"/>
        <c:axId val="307350080"/>
        <c:extLst/>
      </c:barChart>
      <c:valAx>
        <c:axId val="307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506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3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50080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67969</c:v>
                </c:pt>
                <c:pt idx="1">
                  <c:v>66440</c:v>
                </c:pt>
                <c:pt idx="2">
                  <c:v>70017</c:v>
                </c:pt>
                <c:pt idx="3">
                  <c:v>49683</c:v>
                </c:pt>
                <c:pt idx="4">
                  <c:v>37050</c:v>
                </c:pt>
                <c:pt idx="5">
                  <c:v>30882</c:v>
                </c:pt>
                <c:pt idx="6">
                  <c:v>29227</c:v>
                </c:pt>
                <c:pt idx="7">
                  <c:v>30466</c:v>
                </c:pt>
                <c:pt idx="8">
                  <c:v>31760</c:v>
                </c:pt>
                <c:pt idx="9">
                  <c:v>32730</c:v>
                </c:pt>
                <c:pt idx="10">
                  <c:v>32170</c:v>
                </c:pt>
                <c:pt idx="11">
                  <c:v>34413</c:v>
                </c:pt>
                <c:pt idx="12">
                  <c:v>41021</c:v>
                </c:pt>
                <c:pt idx="13">
                  <c:v>38383</c:v>
                </c:pt>
                <c:pt idx="14">
                  <c:v>40556</c:v>
                </c:pt>
                <c:pt idx="15">
                  <c:v>46248</c:v>
                </c:pt>
                <c:pt idx="16">
                  <c:v>47388</c:v>
                </c:pt>
                <c:pt idx="17">
                  <c:v>45295</c:v>
                </c:pt>
                <c:pt idx="18">
                  <c:v>44737</c:v>
                </c:pt>
                <c:pt idx="19">
                  <c:v>44526</c:v>
                </c:pt>
                <c:pt idx="20">
                  <c:v>49567</c:v>
                </c:pt>
                <c:pt idx="21">
                  <c:v>60125</c:v>
                </c:pt>
                <c:pt idx="22">
                  <c:v>57006</c:v>
                </c:pt>
                <c:pt idx="23">
                  <c:v>54692</c:v>
                </c:pt>
                <c:pt idx="24">
                  <c:v>56260</c:v>
                </c:pt>
                <c:pt idx="25">
                  <c:v>49494</c:v>
                </c:pt>
                <c:pt idx="26">
                  <c:v>58661</c:v>
                </c:pt>
                <c:pt idx="27">
                  <c:v>54575</c:v>
                </c:pt>
                <c:pt idx="28">
                  <c:v>54772</c:v>
                </c:pt>
                <c:pt idx="29">
                  <c:v>52098</c:v>
                </c:pt>
                <c:pt idx="30">
                  <c:v>52219</c:v>
                </c:pt>
                <c:pt idx="31">
                  <c:v>57213</c:v>
                </c:pt>
                <c:pt idx="32">
                  <c:v>58744</c:v>
                </c:pt>
                <c:pt idx="33">
                  <c:v>57223</c:v>
                </c:pt>
                <c:pt idx="34">
                  <c:v>94508</c:v>
                </c:pt>
                <c:pt idx="35">
                  <c:v>109790</c:v>
                </c:pt>
                <c:pt idx="36">
                  <c:v>89902</c:v>
                </c:pt>
                <c:pt idx="37">
                  <c:v>79733</c:v>
                </c:pt>
                <c:pt idx="38">
                  <c:v>81652</c:v>
                </c:pt>
                <c:pt idx="39">
                  <c:v>76745</c:v>
                </c:pt>
                <c:pt idx="40">
                  <c:v>75616</c:v>
                </c:pt>
                <c:pt idx="41">
                  <c:v>73899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55680"/>
        <c:axId val="307355120"/>
      </c:barChart>
      <c:lineChart>
        <c:grouping val="standard"/>
        <c:varyColors val="0"/>
        <c:ser>
          <c:idx val="0"/>
          <c:order val="2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511302</c:v>
                </c:pt>
                <c:pt idx="1">
                  <c:v>517999</c:v>
                </c:pt>
                <c:pt idx="2">
                  <c:v>651841</c:v>
                </c:pt>
                <c:pt idx="3">
                  <c:v>487688</c:v>
                </c:pt>
                <c:pt idx="4">
                  <c:v>407523</c:v>
                </c:pt>
                <c:pt idx="5">
                  <c:v>362055</c:v>
                </c:pt>
                <c:pt idx="6">
                  <c:v>371155</c:v>
                </c:pt>
                <c:pt idx="7">
                  <c:v>395738</c:v>
                </c:pt>
                <c:pt idx="8">
                  <c:v>395173</c:v>
                </c:pt>
                <c:pt idx="9">
                  <c:v>429485</c:v>
                </c:pt>
                <c:pt idx="10">
                  <c:v>413578</c:v>
                </c:pt>
                <c:pt idx="11">
                  <c:v>458271</c:v>
                </c:pt>
                <c:pt idx="12">
                  <c:v>507308</c:v>
                </c:pt>
                <c:pt idx="13">
                  <c:v>474042</c:v>
                </c:pt>
                <c:pt idx="14">
                  <c:v>482188</c:v>
                </c:pt>
                <c:pt idx="15">
                  <c:v>444395</c:v>
                </c:pt>
                <c:pt idx="16">
                  <c:v>399263</c:v>
                </c:pt>
                <c:pt idx="17">
                  <c:v>379894</c:v>
                </c:pt>
                <c:pt idx="18">
                  <c:v>502730</c:v>
                </c:pt>
                <c:pt idx="19">
                  <c:v>406950</c:v>
                </c:pt>
                <c:pt idx="20">
                  <c:v>361944</c:v>
                </c:pt>
                <c:pt idx="21">
                  <c:v>392474</c:v>
                </c:pt>
                <c:pt idx="22">
                  <c:v>395560</c:v>
                </c:pt>
                <c:pt idx="23">
                  <c:v>430067</c:v>
                </c:pt>
                <c:pt idx="24">
                  <c:v>446281</c:v>
                </c:pt>
                <c:pt idx="25">
                  <c:v>355617</c:v>
                </c:pt>
                <c:pt idx="26">
                  <c:v>391548</c:v>
                </c:pt>
                <c:pt idx="27">
                  <c:v>375209</c:v>
                </c:pt>
                <c:pt idx="28">
                  <c:v>354788</c:v>
                </c:pt>
                <c:pt idx="29">
                  <c:v>354372</c:v>
                </c:pt>
                <c:pt idx="30">
                  <c:v>364327</c:v>
                </c:pt>
                <c:pt idx="31">
                  <c:v>346052</c:v>
                </c:pt>
                <c:pt idx="32">
                  <c:v>320767</c:v>
                </c:pt>
                <c:pt idx="33">
                  <c:v>336673</c:v>
                </c:pt>
                <c:pt idx="34">
                  <c:v>513802</c:v>
                </c:pt>
                <c:pt idx="35">
                  <c:v>684064</c:v>
                </c:pt>
                <c:pt idx="36">
                  <c:v>589866</c:v>
                </c:pt>
                <c:pt idx="37">
                  <c:v>473833</c:v>
                </c:pt>
                <c:pt idx="38">
                  <c:v>481770</c:v>
                </c:pt>
                <c:pt idx="39">
                  <c:v>470786</c:v>
                </c:pt>
                <c:pt idx="40">
                  <c:v>475964</c:v>
                </c:pt>
                <c:pt idx="41">
                  <c:v>444864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54560"/>
        <c:axId val="30735400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7.8746076437068074E-2</c:v>
                      </c:pt>
                      <c:pt idx="1">
                        <c:v>7.6985278138566426E-2</c:v>
                      </c:pt>
                      <c:pt idx="2">
                        <c:v>8.0369863325682675E-2</c:v>
                      </c:pt>
                      <c:pt idx="3">
                        <c:v>7.620755090398966E-2</c:v>
                      </c:pt>
                      <c:pt idx="4">
                        <c:v>7.7784601695448014E-2</c:v>
                      </c:pt>
                      <c:pt idx="5">
                        <c:v>7.509312175546784E-2</c:v>
                      </c:pt>
                      <c:pt idx="6">
                        <c:v>8.0860148075725197E-2</c:v>
                      </c:pt>
                      <c:pt idx="7">
                        <c:v>8.0969618725766912E-2</c:v>
                      </c:pt>
                      <c:pt idx="8">
                        <c:v>8.4108273121686977E-2</c:v>
                      </c:pt>
                      <c:pt idx="9">
                        <c:v>0.10406957774052364</c:v>
                      </c:pt>
                      <c:pt idx="10">
                        <c:v>0.11868868390008591</c:v>
                      </c:pt>
                      <c:pt idx="11">
                        <c:v>0.11923062749082639</c:v>
                      </c:pt>
                      <c:pt idx="12">
                        <c:v>8.8988124838382435E-2</c:v>
                      </c:pt>
                      <c:pt idx="13">
                        <c:v>0.10941393291559159</c:v>
                      </c:pt>
                      <c:pt idx="14">
                        <c:v>0.13694659947395177</c:v>
                      </c:pt>
                      <c:pt idx="15">
                        <c:v>0.15319486131565402</c:v>
                      </c:pt>
                      <c:pt idx="16">
                        <c:v>0.14411467286884416</c:v>
                      </c:pt>
                      <c:pt idx="17">
                        <c:v>0.12717088267642018</c:v>
                      </c:pt>
                      <c:pt idx="18">
                        <c:v>0.12606407173955422</c:v>
                      </c:pt>
                      <c:pt idx="19">
                        <c:v>0.13917782333240536</c:v>
                      </c:pt>
                      <c:pt idx="20">
                        <c:v>0.14981815767160092</c:v>
                      </c:pt>
                      <c:pt idx="21">
                        <c:v>0.14545226793600366</c:v>
                      </c:pt>
                      <c:pt idx="22">
                        <c:v>0.15437951678185283</c:v>
                      </c:pt>
                      <c:pt idx="23">
                        <c:v>0.14701500118519523</c:v>
                      </c:pt>
                      <c:pt idx="24">
                        <c:v>0.14333003043968742</c:v>
                      </c:pt>
                      <c:pt idx="25">
                        <c:v>0.16533064394946423</c:v>
                      </c:pt>
                      <c:pt idx="26">
                        <c:v>0.1831360457902465</c:v>
                      </c:pt>
                      <c:pt idx="27">
                        <c:v>0.16996610954843425</c:v>
                      </c:pt>
                      <c:pt idx="28">
                        <c:v>0.18393855999003508</c:v>
                      </c:pt>
                      <c:pt idx="29">
                        <c:v>0.1604966786733405</c:v>
                      </c:pt>
                      <c:pt idx="30">
                        <c:v>0.15241088654033288</c:v>
                      </c:pt>
                      <c:pt idx="31">
                        <c:v>0.16827236600236792</c:v>
                      </c:pt>
                      <c:pt idx="32">
                        <c:v>0.16948336343068268</c:v>
                      </c:pt>
                      <c:pt idx="33">
                        <c:v>0.16301461810674064</c:v>
                      </c:pt>
                      <c:pt idx="34">
                        <c:v>0.15886915817162642</c:v>
                      </c:pt>
                      <c:pt idx="35">
                        <c:v>0.16611593655589124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73540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5456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3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540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735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5568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3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5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数据1!$M$2:$M$43</c:f>
              <c:numCache>
                <c:formatCode>General</c:formatCode>
                <c:ptCount val="42"/>
                <c:pt idx="0">
                  <c:v>37297</c:v>
                </c:pt>
                <c:pt idx="1">
                  <c:v>32470</c:v>
                </c:pt>
                <c:pt idx="2">
                  <c:v>36936</c:v>
                </c:pt>
                <c:pt idx="3">
                  <c:v>19642</c:v>
                </c:pt>
                <c:pt idx="4">
                  <c:v>11110</c:v>
                </c:pt>
                <c:pt idx="5">
                  <c:v>8706</c:v>
                </c:pt>
                <c:pt idx="6">
                  <c:v>8799</c:v>
                </c:pt>
                <c:pt idx="7">
                  <c:v>10419</c:v>
                </c:pt>
                <c:pt idx="8">
                  <c:v>11207</c:v>
                </c:pt>
                <c:pt idx="9">
                  <c:v>12067</c:v>
                </c:pt>
                <c:pt idx="10">
                  <c:v>11503</c:v>
                </c:pt>
                <c:pt idx="11">
                  <c:v>12863</c:v>
                </c:pt>
                <c:pt idx="12">
                  <c:v>15449</c:v>
                </c:pt>
                <c:pt idx="13">
                  <c:v>14596</c:v>
                </c:pt>
                <c:pt idx="14">
                  <c:v>16037</c:v>
                </c:pt>
                <c:pt idx="15">
                  <c:v>19468</c:v>
                </c:pt>
                <c:pt idx="16">
                  <c:v>19882</c:v>
                </c:pt>
                <c:pt idx="17">
                  <c:v>17637</c:v>
                </c:pt>
                <c:pt idx="18">
                  <c:v>17713</c:v>
                </c:pt>
                <c:pt idx="19">
                  <c:v>17949</c:v>
                </c:pt>
                <c:pt idx="20">
                  <c:v>21576</c:v>
                </c:pt>
                <c:pt idx="21">
                  <c:v>25930</c:v>
                </c:pt>
                <c:pt idx="22">
                  <c:v>23559</c:v>
                </c:pt>
                <c:pt idx="23">
                  <c:v>21372</c:v>
                </c:pt>
                <c:pt idx="24">
                  <c:v>20649</c:v>
                </c:pt>
                <c:pt idx="25">
                  <c:v>18355</c:v>
                </c:pt>
                <c:pt idx="26">
                  <c:v>23380</c:v>
                </c:pt>
                <c:pt idx="27">
                  <c:v>20205</c:v>
                </c:pt>
                <c:pt idx="28">
                  <c:v>18770</c:v>
                </c:pt>
                <c:pt idx="29">
                  <c:v>18134</c:v>
                </c:pt>
                <c:pt idx="30">
                  <c:v>17992</c:v>
                </c:pt>
                <c:pt idx="31">
                  <c:v>19359</c:v>
                </c:pt>
                <c:pt idx="32">
                  <c:v>19766</c:v>
                </c:pt>
                <c:pt idx="33">
                  <c:v>18759</c:v>
                </c:pt>
                <c:pt idx="34">
                  <c:v>39465</c:v>
                </c:pt>
                <c:pt idx="35">
                  <c:v>45664</c:v>
                </c:pt>
                <c:pt idx="36">
                  <c:v>31523</c:v>
                </c:pt>
                <c:pt idx="37">
                  <c:v>21480</c:v>
                </c:pt>
                <c:pt idx="38">
                  <c:v>25054</c:v>
                </c:pt>
                <c:pt idx="39">
                  <c:v>22819</c:v>
                </c:pt>
                <c:pt idx="40">
                  <c:v>22035</c:v>
                </c:pt>
                <c:pt idx="41">
                  <c:v>23317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95776"/>
        <c:axId val="307495216"/>
      </c:barChart>
      <c:lineChart>
        <c:grouping val="standard"/>
        <c:varyColors val="0"/>
        <c:ser>
          <c:idx val="5"/>
          <c:order val="1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182656</c:v>
                </c:pt>
                <c:pt idx="1">
                  <c:v>159330</c:v>
                </c:pt>
                <c:pt idx="2">
                  <c:v>197881</c:v>
                </c:pt>
                <c:pt idx="3">
                  <c:v>113541</c:v>
                </c:pt>
                <c:pt idx="4">
                  <c:v>82460</c:v>
                </c:pt>
                <c:pt idx="5">
                  <c:v>68911</c:v>
                </c:pt>
                <c:pt idx="6">
                  <c:v>74767</c:v>
                </c:pt>
                <c:pt idx="7">
                  <c:v>88599</c:v>
                </c:pt>
                <c:pt idx="8">
                  <c:v>89763</c:v>
                </c:pt>
                <c:pt idx="9">
                  <c:v>105968</c:v>
                </c:pt>
                <c:pt idx="10">
                  <c:v>96529</c:v>
                </c:pt>
                <c:pt idx="11">
                  <c:v>116963</c:v>
                </c:pt>
                <c:pt idx="12">
                  <c:v>130666</c:v>
                </c:pt>
                <c:pt idx="13">
                  <c:v>109154</c:v>
                </c:pt>
                <c:pt idx="14">
                  <c:v>115435</c:v>
                </c:pt>
                <c:pt idx="15">
                  <c:v>99245</c:v>
                </c:pt>
                <c:pt idx="16">
                  <c:v>88806</c:v>
                </c:pt>
                <c:pt idx="17">
                  <c:v>84526</c:v>
                </c:pt>
                <c:pt idx="18">
                  <c:v>147023</c:v>
                </c:pt>
                <c:pt idx="19">
                  <c:v>95631</c:v>
                </c:pt>
                <c:pt idx="20">
                  <c:v>80374</c:v>
                </c:pt>
                <c:pt idx="21">
                  <c:v>86909</c:v>
                </c:pt>
                <c:pt idx="22">
                  <c:v>87469</c:v>
                </c:pt>
                <c:pt idx="23">
                  <c:v>90402</c:v>
                </c:pt>
                <c:pt idx="24">
                  <c:v>81360</c:v>
                </c:pt>
                <c:pt idx="25">
                  <c:v>67695</c:v>
                </c:pt>
                <c:pt idx="26">
                  <c:v>81943</c:v>
                </c:pt>
                <c:pt idx="27">
                  <c:v>76387</c:v>
                </c:pt>
                <c:pt idx="28">
                  <c:v>69277</c:v>
                </c:pt>
                <c:pt idx="29">
                  <c:v>63197</c:v>
                </c:pt>
                <c:pt idx="30">
                  <c:v>71158</c:v>
                </c:pt>
                <c:pt idx="31">
                  <c:v>68960</c:v>
                </c:pt>
                <c:pt idx="32">
                  <c:v>63867</c:v>
                </c:pt>
                <c:pt idx="33">
                  <c:v>65836</c:v>
                </c:pt>
                <c:pt idx="34">
                  <c:v>133803</c:v>
                </c:pt>
                <c:pt idx="35">
                  <c:v>169981</c:v>
                </c:pt>
                <c:pt idx="36">
                  <c:v>146067</c:v>
                </c:pt>
                <c:pt idx="37">
                  <c:v>90757</c:v>
                </c:pt>
                <c:pt idx="38">
                  <c:v>107938</c:v>
                </c:pt>
                <c:pt idx="39">
                  <c:v>116219</c:v>
                </c:pt>
                <c:pt idx="40">
                  <c:v>116926</c:v>
                </c:pt>
                <c:pt idx="41">
                  <c:v>111230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94656"/>
        <c:axId val="307494096"/>
      </c:lineChart>
      <c:valAx>
        <c:axId val="307494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49465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4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4940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7495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49577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749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49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23570320440801E-2"/>
          <c:y val="0.12448321759259259"/>
          <c:w val="0.7296243246134918"/>
          <c:h val="0.74540596064814812"/>
        </c:manualLayout>
      </c:layout>
      <c:lineChart>
        <c:grouping val="standard"/>
        <c:varyColors val="0"/>
        <c:ser>
          <c:idx val="5"/>
          <c:order val="4"/>
          <c:tx>
            <c:strRef>
              <c:f>数据1!$D$1</c:f>
              <c:strCache>
                <c:ptCount val="1"/>
                <c:pt idx="0">
                  <c:v>财务确认收入金额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数据1!$D$2:$D$43</c:f>
              <c:numCache>
                <c:formatCode>0.00_);[Red]\(0.00\)</c:formatCode>
                <c:ptCount val="42"/>
                <c:pt idx="0">
                  <c:v>24551374.859999999</c:v>
                </c:pt>
                <c:pt idx="1">
                  <c:v>25259618.73</c:v>
                </c:pt>
                <c:pt idx="2">
                  <c:v>23751089.02</c:v>
                </c:pt>
                <c:pt idx="3">
                  <c:v>20762710.809999999</c:v>
                </c:pt>
                <c:pt idx="4">
                  <c:v>18115452.32</c:v>
                </c:pt>
                <c:pt idx="5">
                  <c:v>14565959.310000001</c:v>
                </c:pt>
                <c:pt idx="6">
                  <c:v>12967502.210000001</c:v>
                </c:pt>
                <c:pt idx="7">
                  <c:v>13290689.32</c:v>
                </c:pt>
                <c:pt idx="8">
                  <c:v>10999594.619999999</c:v>
                </c:pt>
                <c:pt idx="9">
                  <c:v>11719180.140000001</c:v>
                </c:pt>
                <c:pt idx="10">
                  <c:v>11825200.369999999</c:v>
                </c:pt>
                <c:pt idx="11">
                  <c:v>12685041.25</c:v>
                </c:pt>
                <c:pt idx="12">
                  <c:v>15840983.380000001</c:v>
                </c:pt>
                <c:pt idx="13">
                  <c:v>16563760.85</c:v>
                </c:pt>
                <c:pt idx="14">
                  <c:v>18870833.620000001</c:v>
                </c:pt>
                <c:pt idx="15">
                  <c:v>18435967.420000002</c:v>
                </c:pt>
                <c:pt idx="16">
                  <c:v>18377694.41</c:v>
                </c:pt>
                <c:pt idx="17">
                  <c:v>17655496.949999999</c:v>
                </c:pt>
                <c:pt idx="18">
                  <c:v>17143344.699999999</c:v>
                </c:pt>
                <c:pt idx="19">
                  <c:v>17649837.02</c:v>
                </c:pt>
                <c:pt idx="20">
                  <c:v>17585259.109999999</c:v>
                </c:pt>
                <c:pt idx="21">
                  <c:v>19504159.27</c:v>
                </c:pt>
                <c:pt idx="22">
                  <c:v>20724068.789999999</c:v>
                </c:pt>
                <c:pt idx="23">
                  <c:v>23124685.02</c:v>
                </c:pt>
                <c:pt idx="24">
                  <c:v>25970243.25</c:v>
                </c:pt>
                <c:pt idx="25">
                  <c:v>19381748.23</c:v>
                </c:pt>
                <c:pt idx="26">
                  <c:v>25566311.84</c:v>
                </c:pt>
                <c:pt idx="27">
                  <c:v>24572967.73</c:v>
                </c:pt>
                <c:pt idx="28">
                  <c:v>25784765.73</c:v>
                </c:pt>
                <c:pt idx="29">
                  <c:v>22980987.850000001</c:v>
                </c:pt>
                <c:pt idx="30">
                  <c:v>26609631.190000001</c:v>
                </c:pt>
                <c:pt idx="31">
                  <c:v>30010942.379999999</c:v>
                </c:pt>
                <c:pt idx="32">
                  <c:v>30123814.690000001</c:v>
                </c:pt>
                <c:pt idx="33">
                  <c:v>29721318.350000001</c:v>
                </c:pt>
                <c:pt idx="34">
                  <c:v>29685410.390000001</c:v>
                </c:pt>
                <c:pt idx="35">
                  <c:v>40784780.149999999</c:v>
                </c:pt>
                <c:pt idx="36">
                  <c:v>38699273</c:v>
                </c:pt>
                <c:pt idx="37">
                  <c:v>39683218</c:v>
                </c:pt>
                <c:pt idx="38">
                  <c:v>38271851</c:v>
                </c:pt>
                <c:pt idx="39">
                  <c:v>37629787</c:v>
                </c:pt>
                <c:pt idx="40">
                  <c:v>36956313</c:v>
                </c:pt>
                <c:pt idx="41">
                  <c:v>34647359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28061199.147700001</c:v>
                </c:pt>
                <c:pt idx="1">
                  <c:v>28713059.141100001</c:v>
                </c:pt>
                <c:pt idx="2">
                  <c:v>27787036.208700001</c:v>
                </c:pt>
                <c:pt idx="3">
                  <c:v>20726478.3605</c:v>
                </c:pt>
                <c:pt idx="4">
                  <c:v>17187283.6666</c:v>
                </c:pt>
                <c:pt idx="5">
                  <c:v>12428128.378799999</c:v>
                </c:pt>
                <c:pt idx="6">
                  <c:v>11900991.687899999</c:v>
                </c:pt>
                <c:pt idx="7">
                  <c:v>11956331.330499999</c:v>
                </c:pt>
                <c:pt idx="8">
                  <c:v>12391205.2686</c:v>
                </c:pt>
                <c:pt idx="9">
                  <c:v>13536556.1291</c:v>
                </c:pt>
                <c:pt idx="10">
                  <c:v>12975034.452299999</c:v>
                </c:pt>
                <c:pt idx="11">
                  <c:v>13998258.568399999</c:v>
                </c:pt>
                <c:pt idx="12">
                  <c:v>18853799.057</c:v>
                </c:pt>
                <c:pt idx="13">
                  <c:v>17693629.909299999</c:v>
                </c:pt>
                <c:pt idx="14">
                  <c:v>17718746.293200001</c:v>
                </c:pt>
                <c:pt idx="15">
                  <c:v>16711991.312899999</c:v>
                </c:pt>
                <c:pt idx="16">
                  <c:v>16617259.934</c:v>
                </c:pt>
                <c:pt idx="17">
                  <c:v>17680774.910399999</c:v>
                </c:pt>
                <c:pt idx="18">
                  <c:v>18817389.713199999</c:v>
                </c:pt>
                <c:pt idx="19">
                  <c:v>18596134.374200001</c:v>
                </c:pt>
                <c:pt idx="20">
                  <c:v>19515509.960900001</c:v>
                </c:pt>
                <c:pt idx="21">
                  <c:v>24781686.854600001</c:v>
                </c:pt>
                <c:pt idx="22">
                  <c:v>23951180.8607</c:v>
                </c:pt>
                <c:pt idx="23">
                  <c:v>25154210.9815</c:v>
                </c:pt>
                <c:pt idx="24">
                  <c:v>28343402.986000001</c:v>
                </c:pt>
                <c:pt idx="25">
                  <c:v>21211724.322799999</c:v>
                </c:pt>
                <c:pt idx="26">
                  <c:v>28607111.230900001</c:v>
                </c:pt>
                <c:pt idx="27">
                  <c:v>27202047.264600001</c:v>
                </c:pt>
                <c:pt idx="28">
                  <c:v>28207582.348099999</c:v>
                </c:pt>
                <c:pt idx="29">
                  <c:v>26267083.969999999</c:v>
                </c:pt>
                <c:pt idx="30">
                  <c:v>28888910.932999998</c:v>
                </c:pt>
                <c:pt idx="31">
                  <c:v>32717987.159000002</c:v>
                </c:pt>
                <c:pt idx="32">
                  <c:v>33459506.726</c:v>
                </c:pt>
                <c:pt idx="33">
                  <c:v>32783426.941300001</c:v>
                </c:pt>
                <c:pt idx="34">
                  <c:v>36444310.9837</c:v>
                </c:pt>
                <c:pt idx="35">
                  <c:v>51535567.158</c:v>
                </c:pt>
                <c:pt idx="36">
                  <c:v>45060359.108900003</c:v>
                </c:pt>
                <c:pt idx="37">
                  <c:v>43820683.043700002</c:v>
                </c:pt>
                <c:pt idx="38">
                  <c:v>42391223.257200003</c:v>
                </c:pt>
                <c:pt idx="39">
                  <c:v>40682176.072899997</c:v>
                </c:pt>
                <c:pt idx="40">
                  <c:v>39929088.948100001</c:v>
                </c:pt>
                <c:pt idx="41">
                  <c:v>38360215.496200003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11344"/>
        <c:axId val="308111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93543</c:v>
                      </c:pt>
                      <c:pt idx="1">
                        <c:v>95387</c:v>
                      </c:pt>
                      <c:pt idx="2">
                        <c:v>99740</c:v>
                      </c:pt>
                      <c:pt idx="3">
                        <c:v>105404</c:v>
                      </c:pt>
                      <c:pt idx="4">
                        <c:v>103255</c:v>
                      </c:pt>
                      <c:pt idx="5">
                        <c:v>112698</c:v>
                      </c:pt>
                      <c:pt idx="6">
                        <c:v>130572</c:v>
                      </c:pt>
                      <c:pt idx="7">
                        <c:v>122604</c:v>
                      </c:pt>
                      <c:pt idx="8">
                        <c:v>130651</c:v>
                      </c:pt>
                      <c:pt idx="9">
                        <c:v>137198</c:v>
                      </c:pt>
                      <c:pt idx="10">
                        <c:v>137979</c:v>
                      </c:pt>
                      <c:pt idx="11">
                        <c:v>131946</c:v>
                      </c:pt>
                      <c:pt idx="12">
                        <c:v>131311</c:v>
                      </c:pt>
                      <c:pt idx="13">
                        <c:v>131166</c:v>
                      </c:pt>
                      <c:pt idx="14">
                        <c:v>146103</c:v>
                      </c:pt>
                      <c:pt idx="15">
                        <c:v>176712</c:v>
                      </c:pt>
                      <c:pt idx="16">
                        <c:v>168536</c:v>
                      </c:pt>
                      <c:pt idx="17">
                        <c:v>171766</c:v>
                      </c:pt>
                      <c:pt idx="18">
                        <c:v>179298</c:v>
                      </c:pt>
                      <c:pt idx="19">
                        <c:v>144870</c:v>
                      </c:pt>
                      <c:pt idx="20">
                        <c:v>190789</c:v>
                      </c:pt>
                      <c:pt idx="21">
                        <c:v>178183</c:v>
                      </c:pt>
                      <c:pt idx="22">
                        <c:v>182363</c:v>
                      </c:pt>
                      <c:pt idx="23">
                        <c:v>176739</c:v>
                      </c:pt>
                      <c:pt idx="24">
                        <c:v>186766</c:v>
                      </c:pt>
                      <c:pt idx="25">
                        <c:v>210599</c:v>
                      </c:pt>
                      <c:pt idx="26">
                        <c:v>215384</c:v>
                      </c:pt>
                      <c:pt idx="27">
                        <c:v>210900</c:v>
                      </c:pt>
                      <c:pt idx="28">
                        <c:v>280538</c:v>
                      </c:pt>
                      <c:pt idx="29">
                        <c:v>375573</c:v>
                      </c:pt>
                      <c:pt idx="30">
                        <c:v>318823</c:v>
                      </c:pt>
                      <c:pt idx="31">
                        <c:v>290232</c:v>
                      </c:pt>
                      <c:pt idx="32">
                        <c:v>293174</c:v>
                      </c:pt>
                      <c:pt idx="33">
                        <c:v>274348</c:v>
                      </c:pt>
                      <c:pt idx="34">
                        <c:v>268359</c:v>
                      </c:pt>
                      <c:pt idx="35">
                        <c:v>258966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数据1!$E$8:$E$43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32.064748387870296</c:v>
                      </c:pt>
                      <c:pt idx="1">
                        <c:v>30.212745125562872</c:v>
                      </c:pt>
                      <c:pt idx="2">
                        <c:v>31.356406608244995</c:v>
                      </c:pt>
                      <c:pt idx="3">
                        <c:v>31.518111526828644</c:v>
                      </c:pt>
                      <c:pt idx="4">
                        <c:v>31.372641804689803</c:v>
                      </c:pt>
                      <c:pt idx="5">
                        <c:v>30.545809288390494</c:v>
                      </c:pt>
                      <c:pt idx="6">
                        <c:v>37.164403196874481</c:v>
                      </c:pt>
                      <c:pt idx="7">
                        <c:v>37.325025861210612</c:v>
                      </c:pt>
                      <c:pt idx="8">
                        <c:v>36.746551745792097</c:v>
                      </c:pt>
                      <c:pt idx="9">
                        <c:v>37.606164139785548</c:v>
                      </c:pt>
                      <c:pt idx="10">
                        <c:v>41.619834379844868</c:v>
                      </c:pt>
                      <c:pt idx="11">
                        <c:v>46.541337611017809</c:v>
                      </c:pt>
                      <c:pt idx="12">
                        <c:v>37.430409391124456</c:v>
                      </c:pt>
                      <c:pt idx="13">
                        <c:v>45.696361651799975</c:v>
                      </c:pt>
                      <c:pt idx="14">
                        <c:v>53.91858950804545</c:v>
                      </c:pt>
                      <c:pt idx="15">
                        <c:v>63.142238351075491</c:v>
                      </c:pt>
                      <c:pt idx="16">
                        <c:v>60.550057793255135</c:v>
                      </c:pt>
                      <c:pt idx="17">
                        <c:v>58.489051662880435</c:v>
                      </c:pt>
                      <c:pt idx="18">
                        <c:v>63.510216625847846</c:v>
                      </c:pt>
                      <c:pt idx="19">
                        <c:v>59.647666795456907</c:v>
                      </c:pt>
                      <c:pt idx="20">
                        <c:v>73.061569030872334</c:v>
                      </c:pt>
                      <c:pt idx="21">
                        <c:v>72.498386937946592</c:v>
                      </c:pt>
                      <c:pt idx="22">
                        <c:v>79.505457760972746</c:v>
                      </c:pt>
                      <c:pt idx="23">
                        <c:v>74.122910303297104</c:v>
                      </c:pt>
                      <c:pt idx="24">
                        <c:v>79.293906114561921</c:v>
                      </c:pt>
                      <c:pt idx="25">
                        <c:v>94.546447236253513</c:v>
                      </c:pt>
                      <c:pt idx="26">
                        <c:v>104.31093823865922</c:v>
                      </c:pt>
                      <c:pt idx="27">
                        <c:v>97.374683866244098</c:v>
                      </c:pt>
                      <c:pt idx="28">
                        <c:v>70.930652242887334</c:v>
                      </c:pt>
                      <c:pt idx="29">
                        <c:v>75.33734732130327</c:v>
                      </c:pt>
                      <c:pt idx="30">
                        <c:v>76.390839799039114</c:v>
                      </c:pt>
                      <c:pt idx="31">
                        <c:v>92.48128147195321</c:v>
                      </c:pt>
                      <c:pt idx="32">
                        <c:v>87.990583177034694</c:v>
                      </c:pt>
                      <c:pt idx="33">
                        <c:v>86.413308961821286</c:v>
                      </c:pt>
                      <c:pt idx="34">
                        <c:v>83.890985343639443</c:v>
                      </c:pt>
                      <c:pt idx="35">
                        <c:v>86.229084610577615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数据1!$F$8:$F$43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407.19169562048791</c:v>
                      </c:pt>
                      <c:pt idx="1">
                        <c:v>392.44834669795836</c:v>
                      </c:pt>
                      <c:pt idx="2">
                        <c:v>390.15129938916874</c:v>
                      </c:pt>
                      <c:pt idx="3">
                        <c:v>413.58252762297587</c:v>
                      </c:pt>
                      <c:pt idx="4">
                        <c:v>403.32715114392289</c:v>
                      </c:pt>
                      <c:pt idx="5">
                        <c:v>406.77239904687178</c:v>
                      </c:pt>
                      <c:pt idx="6">
                        <c:v>459.61334577411571</c:v>
                      </c:pt>
                      <c:pt idx="7">
                        <c:v>460.97569000078158</c:v>
                      </c:pt>
                      <c:pt idx="8">
                        <c:v>436.89580563171916</c:v>
                      </c:pt>
                      <c:pt idx="9">
                        <c:v>361.35597891584501</c:v>
                      </c:pt>
                      <c:pt idx="10">
                        <c:v>350.66387975858868</c:v>
                      </c:pt>
                      <c:pt idx="11">
                        <c:v>390.34716658350811</c:v>
                      </c:pt>
                      <c:pt idx="12">
                        <c:v>420.62252080380892</c:v>
                      </c:pt>
                      <c:pt idx="13">
                        <c:v>417.6466418317388</c:v>
                      </c:pt>
                      <c:pt idx="14">
                        <c:v>393.71981279682046</c:v>
                      </c:pt>
                      <c:pt idx="15">
                        <c:v>412.16942793513516</c:v>
                      </c:pt>
                      <c:pt idx="16">
                        <c:v>420.15192893204227</c:v>
                      </c:pt>
                      <c:pt idx="17">
                        <c:v>459.92486984385283</c:v>
                      </c:pt>
                      <c:pt idx="18">
                        <c:v>503.79315652328478</c:v>
                      </c:pt>
                      <c:pt idx="19">
                        <c:v>428.571631365418</c:v>
                      </c:pt>
                      <c:pt idx="20">
                        <c:v>487.66831848928592</c:v>
                      </c:pt>
                      <c:pt idx="21">
                        <c:v>498.43421465139716</c:v>
                      </c:pt>
                      <c:pt idx="22">
                        <c:v>515.00004287044476</c:v>
                      </c:pt>
                      <c:pt idx="23">
                        <c:v>504.18603343698413</c:v>
                      </c:pt>
                      <c:pt idx="24">
                        <c:v>553.22604670713724</c:v>
                      </c:pt>
                      <c:pt idx="25">
                        <c:v>571.86281367870947</c:v>
                      </c:pt>
                      <c:pt idx="26">
                        <c:v>569.58168878523759</c:v>
                      </c:pt>
                      <c:pt idx="27">
                        <c:v>572.90647014836691</c:v>
                      </c:pt>
                      <c:pt idx="28">
                        <c:v>385.62143928238879</c:v>
                      </c:pt>
                      <c:pt idx="29">
                        <c:v>469.40128570908098</c:v>
                      </c:pt>
                      <c:pt idx="30">
                        <c:v>501.21642576249695</c:v>
                      </c:pt>
                      <c:pt idx="31">
                        <c:v>549.5928040296991</c:v>
                      </c:pt>
                      <c:pt idx="32">
                        <c:v>519.16944174300693</c:v>
                      </c:pt>
                      <c:pt idx="33">
                        <c:v>530.09545993745519</c:v>
                      </c:pt>
                      <c:pt idx="34">
                        <c:v>528.05079544144098</c:v>
                      </c:pt>
                      <c:pt idx="35">
                        <c:v>519.08977788874006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81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111904"/>
        <c:crosses val="autoZero"/>
        <c:auto val="1"/>
        <c:lblAlgn val="ctr"/>
        <c:lblOffset val="100"/>
        <c:tickLblSkip val="2"/>
        <c:noMultiLvlLbl val="0"/>
      </c:catAx>
      <c:valAx>
        <c:axId val="308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11134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数据1!$P$2:$P$43</c:f>
              <c:numCache>
                <c:formatCode>General</c:formatCode>
                <c:ptCount val="42"/>
                <c:pt idx="0">
                  <c:v>109273</c:v>
                </c:pt>
                <c:pt idx="1">
                  <c:v>130180</c:v>
                </c:pt>
                <c:pt idx="2">
                  <c:v>154937</c:v>
                </c:pt>
                <c:pt idx="3">
                  <c:v>115535</c:v>
                </c:pt>
                <c:pt idx="4">
                  <c:v>80056</c:v>
                </c:pt>
                <c:pt idx="5">
                  <c:v>66330</c:v>
                </c:pt>
                <c:pt idx="6">
                  <c:v>71105</c:v>
                </c:pt>
                <c:pt idx="7">
                  <c:v>76919</c:v>
                </c:pt>
                <c:pt idx="8">
                  <c:v>91845</c:v>
                </c:pt>
                <c:pt idx="9">
                  <c:v>87865</c:v>
                </c:pt>
                <c:pt idx="10">
                  <c:v>90460</c:v>
                </c:pt>
                <c:pt idx="11">
                  <c:v>118814</c:v>
                </c:pt>
                <c:pt idx="12">
                  <c:v>112853</c:v>
                </c:pt>
                <c:pt idx="13">
                  <c:v>60125</c:v>
                </c:pt>
                <c:pt idx="14">
                  <c:v>76977</c:v>
                </c:pt>
                <c:pt idx="15">
                  <c:v>66518</c:v>
                </c:pt>
                <c:pt idx="16">
                  <c:v>122697</c:v>
                </c:pt>
                <c:pt idx="17">
                  <c:v>208672</c:v>
                </c:pt>
                <c:pt idx="18">
                  <c:v>223495</c:v>
                </c:pt>
                <c:pt idx="19">
                  <c:v>222286</c:v>
                </c:pt>
                <c:pt idx="20">
                  <c:v>228933</c:v>
                </c:pt>
                <c:pt idx="21">
                  <c:v>237251</c:v>
                </c:pt>
                <c:pt idx="22">
                  <c:v>214125</c:v>
                </c:pt>
                <c:pt idx="23">
                  <c:v>251403</c:v>
                </c:pt>
                <c:pt idx="24">
                  <c:v>188146</c:v>
                </c:pt>
                <c:pt idx="25">
                  <c:v>153509</c:v>
                </c:pt>
                <c:pt idx="26">
                  <c:v>190908</c:v>
                </c:pt>
                <c:pt idx="27">
                  <c:v>167228</c:v>
                </c:pt>
                <c:pt idx="28">
                  <c:v>181531</c:v>
                </c:pt>
                <c:pt idx="29">
                  <c:v>216329</c:v>
                </c:pt>
                <c:pt idx="30">
                  <c:v>213088</c:v>
                </c:pt>
                <c:pt idx="31">
                  <c:v>212094</c:v>
                </c:pt>
                <c:pt idx="32">
                  <c:v>190451</c:v>
                </c:pt>
                <c:pt idx="33">
                  <c:v>183619</c:v>
                </c:pt>
                <c:pt idx="34">
                  <c:v>473349</c:v>
                </c:pt>
                <c:pt idx="35">
                  <c:v>300539</c:v>
                </c:pt>
                <c:pt idx="36">
                  <c:v>247521</c:v>
                </c:pt>
                <c:pt idx="37">
                  <c:v>208474</c:v>
                </c:pt>
                <c:pt idx="38">
                  <c:v>283821</c:v>
                </c:pt>
                <c:pt idx="39">
                  <c:v>206976</c:v>
                </c:pt>
                <c:pt idx="40">
                  <c:v>287709</c:v>
                </c:pt>
                <c:pt idx="41">
                  <c:v>192092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94080"/>
        <c:axId val="305393520"/>
      </c:barChart>
      <c:lineChart>
        <c:grouping val="standard"/>
        <c:varyColors val="0"/>
        <c:ser>
          <c:idx val="5"/>
          <c:order val="1"/>
          <c:tx>
            <c:strRef>
              <c:f>数据1!$Q$1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数据1!$Q$2:$Q$43</c:f>
              <c:numCache>
                <c:formatCode>General</c:formatCode>
                <c:ptCount val="42"/>
                <c:pt idx="0">
                  <c:v>1930770</c:v>
                </c:pt>
                <c:pt idx="1">
                  <c:v>1759235</c:v>
                </c:pt>
                <c:pt idx="2">
                  <c:v>2043355</c:v>
                </c:pt>
                <c:pt idx="3">
                  <c:v>1657255</c:v>
                </c:pt>
                <c:pt idx="4">
                  <c:v>1005923</c:v>
                </c:pt>
                <c:pt idx="5">
                  <c:v>903727</c:v>
                </c:pt>
                <c:pt idx="6">
                  <c:v>1126763</c:v>
                </c:pt>
                <c:pt idx="7">
                  <c:v>1198699</c:v>
                </c:pt>
                <c:pt idx="8">
                  <c:v>1637824</c:v>
                </c:pt>
                <c:pt idx="9">
                  <c:v>1991571</c:v>
                </c:pt>
                <c:pt idx="10">
                  <c:v>1615632</c:v>
                </c:pt>
                <c:pt idx="11">
                  <c:v>4563760</c:v>
                </c:pt>
                <c:pt idx="12">
                  <c:v>4996965</c:v>
                </c:pt>
                <c:pt idx="13">
                  <c:v>3863873</c:v>
                </c:pt>
                <c:pt idx="14">
                  <c:v>4724668</c:v>
                </c:pt>
                <c:pt idx="15">
                  <c:v>5206722</c:v>
                </c:pt>
                <c:pt idx="16">
                  <c:v>5316012</c:v>
                </c:pt>
                <c:pt idx="17">
                  <c:v>3854776</c:v>
                </c:pt>
                <c:pt idx="18">
                  <c:v>1748681</c:v>
                </c:pt>
                <c:pt idx="19">
                  <c:v>1873852</c:v>
                </c:pt>
                <c:pt idx="20">
                  <c:v>2985570</c:v>
                </c:pt>
                <c:pt idx="21">
                  <c:v>3111400</c:v>
                </c:pt>
                <c:pt idx="22">
                  <c:v>4094166</c:v>
                </c:pt>
                <c:pt idx="23">
                  <c:v>5616265</c:v>
                </c:pt>
                <c:pt idx="24">
                  <c:v>2058098</c:v>
                </c:pt>
                <c:pt idx="25">
                  <c:v>1898999</c:v>
                </c:pt>
                <c:pt idx="26">
                  <c:v>5916515</c:v>
                </c:pt>
                <c:pt idx="27">
                  <c:v>5227721</c:v>
                </c:pt>
                <c:pt idx="28">
                  <c:v>2295006</c:v>
                </c:pt>
                <c:pt idx="29">
                  <c:v>2853553</c:v>
                </c:pt>
                <c:pt idx="30">
                  <c:v>2433316</c:v>
                </c:pt>
                <c:pt idx="31">
                  <c:v>4230654</c:v>
                </c:pt>
                <c:pt idx="32">
                  <c:v>2414583</c:v>
                </c:pt>
                <c:pt idx="33">
                  <c:v>3237519</c:v>
                </c:pt>
                <c:pt idx="34">
                  <c:v>9818280</c:v>
                </c:pt>
                <c:pt idx="35">
                  <c:v>6192692</c:v>
                </c:pt>
                <c:pt idx="36">
                  <c:v>3698014</c:v>
                </c:pt>
                <c:pt idx="37">
                  <c:v>5802355</c:v>
                </c:pt>
                <c:pt idx="38">
                  <c:v>2874176</c:v>
                </c:pt>
                <c:pt idx="39">
                  <c:v>3033547</c:v>
                </c:pt>
                <c:pt idx="40">
                  <c:v>2599689</c:v>
                </c:pt>
                <c:pt idx="41">
                  <c:v>2470381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92960"/>
        <c:axId val="305392400"/>
      </c:lineChart>
      <c:valAx>
        <c:axId val="30539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92960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53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92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5393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9408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539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3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数据1!$M$2:$M$43</c:f>
              <c:numCache>
                <c:formatCode>General</c:formatCode>
                <c:ptCount val="42"/>
                <c:pt idx="0">
                  <c:v>37297</c:v>
                </c:pt>
                <c:pt idx="1">
                  <c:v>32470</c:v>
                </c:pt>
                <c:pt idx="2">
                  <c:v>36936</c:v>
                </c:pt>
                <c:pt idx="3">
                  <c:v>19642</c:v>
                </c:pt>
                <c:pt idx="4">
                  <c:v>11110</c:v>
                </c:pt>
                <c:pt idx="5">
                  <c:v>8706</c:v>
                </c:pt>
                <c:pt idx="6">
                  <c:v>8799</c:v>
                </c:pt>
                <c:pt idx="7">
                  <c:v>10419</c:v>
                </c:pt>
                <c:pt idx="8">
                  <c:v>11207</c:v>
                </c:pt>
                <c:pt idx="9">
                  <c:v>12067</c:v>
                </c:pt>
                <c:pt idx="10">
                  <c:v>11503</c:v>
                </c:pt>
                <c:pt idx="11">
                  <c:v>12863</c:v>
                </c:pt>
                <c:pt idx="12">
                  <c:v>15449</c:v>
                </c:pt>
                <c:pt idx="13">
                  <c:v>14596</c:v>
                </c:pt>
                <c:pt idx="14">
                  <c:v>16037</c:v>
                </c:pt>
                <c:pt idx="15">
                  <c:v>19468</c:v>
                </c:pt>
                <c:pt idx="16">
                  <c:v>19882</c:v>
                </c:pt>
                <c:pt idx="17">
                  <c:v>17637</c:v>
                </c:pt>
                <c:pt idx="18">
                  <c:v>17713</c:v>
                </c:pt>
                <c:pt idx="19">
                  <c:v>17949</c:v>
                </c:pt>
                <c:pt idx="20">
                  <c:v>21576</c:v>
                </c:pt>
                <c:pt idx="21">
                  <c:v>25930</c:v>
                </c:pt>
                <c:pt idx="22">
                  <c:v>23559</c:v>
                </c:pt>
                <c:pt idx="23">
                  <c:v>21372</c:v>
                </c:pt>
                <c:pt idx="24">
                  <c:v>20649</c:v>
                </c:pt>
                <c:pt idx="25">
                  <c:v>18355</c:v>
                </c:pt>
                <c:pt idx="26">
                  <c:v>23380</c:v>
                </c:pt>
                <c:pt idx="27">
                  <c:v>20205</c:v>
                </c:pt>
                <c:pt idx="28">
                  <c:v>18770</c:v>
                </c:pt>
                <c:pt idx="29">
                  <c:v>18134</c:v>
                </c:pt>
                <c:pt idx="30">
                  <c:v>17992</c:v>
                </c:pt>
                <c:pt idx="31">
                  <c:v>19359</c:v>
                </c:pt>
                <c:pt idx="32">
                  <c:v>19766</c:v>
                </c:pt>
                <c:pt idx="33">
                  <c:v>18759</c:v>
                </c:pt>
                <c:pt idx="34">
                  <c:v>39465</c:v>
                </c:pt>
                <c:pt idx="35">
                  <c:v>45664</c:v>
                </c:pt>
                <c:pt idx="36">
                  <c:v>31523</c:v>
                </c:pt>
                <c:pt idx="37">
                  <c:v>21480</c:v>
                </c:pt>
                <c:pt idx="38">
                  <c:v>25054</c:v>
                </c:pt>
                <c:pt idx="39">
                  <c:v>22819</c:v>
                </c:pt>
                <c:pt idx="40">
                  <c:v>22035</c:v>
                </c:pt>
                <c:pt idx="41">
                  <c:v>23317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09248"/>
        <c:axId val="306308688"/>
      </c:barChart>
      <c:lineChart>
        <c:grouping val="standard"/>
        <c:varyColors val="0"/>
        <c:ser>
          <c:idx val="5"/>
          <c:order val="1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182656</c:v>
                </c:pt>
                <c:pt idx="1">
                  <c:v>159330</c:v>
                </c:pt>
                <c:pt idx="2">
                  <c:v>197881</c:v>
                </c:pt>
                <c:pt idx="3">
                  <c:v>113541</c:v>
                </c:pt>
                <c:pt idx="4">
                  <c:v>82460</c:v>
                </c:pt>
                <c:pt idx="5">
                  <c:v>68911</c:v>
                </c:pt>
                <c:pt idx="6">
                  <c:v>74767</c:v>
                </c:pt>
                <c:pt idx="7">
                  <c:v>88599</c:v>
                </c:pt>
                <c:pt idx="8">
                  <c:v>89763</c:v>
                </c:pt>
                <c:pt idx="9">
                  <c:v>105968</c:v>
                </c:pt>
                <c:pt idx="10">
                  <c:v>96529</c:v>
                </c:pt>
                <c:pt idx="11">
                  <c:v>116963</c:v>
                </c:pt>
                <c:pt idx="12">
                  <c:v>130666</c:v>
                </c:pt>
                <c:pt idx="13">
                  <c:v>109154</c:v>
                </c:pt>
                <c:pt idx="14">
                  <c:v>115435</c:v>
                </c:pt>
                <c:pt idx="15">
                  <c:v>99245</c:v>
                </c:pt>
                <c:pt idx="16">
                  <c:v>88806</c:v>
                </c:pt>
                <c:pt idx="17">
                  <c:v>84526</c:v>
                </c:pt>
                <c:pt idx="18">
                  <c:v>147023</c:v>
                </c:pt>
                <c:pt idx="19">
                  <c:v>95631</c:v>
                </c:pt>
                <c:pt idx="20">
                  <c:v>80374</c:v>
                </c:pt>
                <c:pt idx="21">
                  <c:v>86909</c:v>
                </c:pt>
                <c:pt idx="22">
                  <c:v>87469</c:v>
                </c:pt>
                <c:pt idx="23">
                  <c:v>90402</c:v>
                </c:pt>
                <c:pt idx="24">
                  <c:v>81360</c:v>
                </c:pt>
                <c:pt idx="25">
                  <c:v>67695</c:v>
                </c:pt>
                <c:pt idx="26">
                  <c:v>81943</c:v>
                </c:pt>
                <c:pt idx="27">
                  <c:v>76387</c:v>
                </c:pt>
                <c:pt idx="28">
                  <c:v>69277</c:v>
                </c:pt>
                <c:pt idx="29">
                  <c:v>63197</c:v>
                </c:pt>
                <c:pt idx="30">
                  <c:v>71158</c:v>
                </c:pt>
                <c:pt idx="31">
                  <c:v>68960</c:v>
                </c:pt>
                <c:pt idx="32">
                  <c:v>63867</c:v>
                </c:pt>
                <c:pt idx="33">
                  <c:v>65836</c:v>
                </c:pt>
                <c:pt idx="34">
                  <c:v>133803</c:v>
                </c:pt>
                <c:pt idx="35">
                  <c:v>169981</c:v>
                </c:pt>
                <c:pt idx="36">
                  <c:v>146067</c:v>
                </c:pt>
                <c:pt idx="37">
                  <c:v>90757</c:v>
                </c:pt>
                <c:pt idx="38">
                  <c:v>107938</c:v>
                </c:pt>
                <c:pt idx="39">
                  <c:v>116219</c:v>
                </c:pt>
                <c:pt idx="40">
                  <c:v>116926</c:v>
                </c:pt>
                <c:pt idx="41">
                  <c:v>111230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08128"/>
        <c:axId val="306307568"/>
      </c:lineChart>
      <c:valAx>
        <c:axId val="30630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08128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3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075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630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0924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30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30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数据1!$E$2:$E$43</c:f>
              <c:numCache>
                <c:formatCode>0.00_);[Red]\(0.00\)</c:formatCode>
                <c:ptCount val="42"/>
                <c:pt idx="0">
                  <c:v>54.881848981032739</c:v>
                </c:pt>
                <c:pt idx="1">
                  <c:v>55.430723111627628</c:v>
                </c:pt>
                <c:pt idx="2">
                  <c:v>42.628549306809482</c:v>
                </c:pt>
                <c:pt idx="3">
                  <c:v>42.499463510482116</c:v>
                </c:pt>
                <c:pt idx="4">
                  <c:v>42.175002801314285</c:v>
                </c:pt>
                <c:pt idx="5">
                  <c:v>34.3266309781663</c:v>
                </c:pt>
                <c:pt idx="6">
                  <c:v>32.064748387870296</c:v>
                </c:pt>
                <c:pt idx="7">
                  <c:v>30.212745125562872</c:v>
                </c:pt>
                <c:pt idx="8">
                  <c:v>31.356406608244995</c:v>
                </c:pt>
                <c:pt idx="9">
                  <c:v>31.518111526828644</c:v>
                </c:pt>
                <c:pt idx="10">
                  <c:v>31.372641804689803</c:v>
                </c:pt>
                <c:pt idx="11">
                  <c:v>30.545809288390494</c:v>
                </c:pt>
                <c:pt idx="12">
                  <c:v>37.164403196874481</c:v>
                </c:pt>
                <c:pt idx="13">
                  <c:v>37.325025861210612</c:v>
                </c:pt>
                <c:pt idx="14">
                  <c:v>36.746551745792097</c:v>
                </c:pt>
                <c:pt idx="15">
                  <c:v>37.606164139785548</c:v>
                </c:pt>
                <c:pt idx="16">
                  <c:v>41.619834379844868</c:v>
                </c:pt>
                <c:pt idx="17">
                  <c:v>46.541337611017809</c:v>
                </c:pt>
                <c:pt idx="18">
                  <c:v>37.430409391124456</c:v>
                </c:pt>
                <c:pt idx="19">
                  <c:v>45.696361651799975</c:v>
                </c:pt>
                <c:pt idx="20">
                  <c:v>53.91858950804545</c:v>
                </c:pt>
                <c:pt idx="21">
                  <c:v>63.142238351075491</c:v>
                </c:pt>
                <c:pt idx="22">
                  <c:v>60.550057793255135</c:v>
                </c:pt>
                <c:pt idx="23">
                  <c:v>58.489051662880435</c:v>
                </c:pt>
                <c:pt idx="24">
                  <c:v>63.510216625847846</c:v>
                </c:pt>
                <c:pt idx="25">
                  <c:v>59.647666795456907</c:v>
                </c:pt>
                <c:pt idx="26">
                  <c:v>73.061569030872334</c:v>
                </c:pt>
                <c:pt idx="27">
                  <c:v>72.498386937946592</c:v>
                </c:pt>
                <c:pt idx="28">
                  <c:v>79.505457760972746</c:v>
                </c:pt>
                <c:pt idx="29">
                  <c:v>74.122910303297104</c:v>
                </c:pt>
                <c:pt idx="30">
                  <c:v>79.293906114561921</c:v>
                </c:pt>
                <c:pt idx="31">
                  <c:v>94.546447236253513</c:v>
                </c:pt>
                <c:pt idx="32">
                  <c:v>104.31093823865922</c:v>
                </c:pt>
                <c:pt idx="33">
                  <c:v>97.374683866244098</c:v>
                </c:pt>
                <c:pt idx="34">
                  <c:v>70.930652242887334</c:v>
                </c:pt>
                <c:pt idx="35">
                  <c:v>75.33734732130327</c:v>
                </c:pt>
                <c:pt idx="36">
                  <c:v>76.390839799039114</c:v>
                </c:pt>
                <c:pt idx="37">
                  <c:v>92.48128147195321</c:v>
                </c:pt>
                <c:pt idx="38">
                  <c:v>87.990583177034694</c:v>
                </c:pt>
                <c:pt idx="39">
                  <c:v>86.413308961821286</c:v>
                </c:pt>
                <c:pt idx="40">
                  <c:v>83.890985343639443</c:v>
                </c:pt>
                <c:pt idx="41">
                  <c:v>86.229084610577615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13168"/>
        <c:axId val="306312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63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13168"/>
        <c:crosses val="autoZero"/>
        <c:crossBetween val="between"/>
      </c:valAx>
      <c:catAx>
        <c:axId val="3063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1260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70352"/>
        <c:axId val="306669792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数据1!$I$8:$I$43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29227</c:v>
                      </c:pt>
                      <c:pt idx="1">
                        <c:v>30466</c:v>
                      </c:pt>
                      <c:pt idx="2">
                        <c:v>31760</c:v>
                      </c:pt>
                      <c:pt idx="3">
                        <c:v>32730</c:v>
                      </c:pt>
                      <c:pt idx="4">
                        <c:v>32170</c:v>
                      </c:pt>
                      <c:pt idx="5">
                        <c:v>34413</c:v>
                      </c:pt>
                      <c:pt idx="6">
                        <c:v>41021</c:v>
                      </c:pt>
                      <c:pt idx="7">
                        <c:v>38383</c:v>
                      </c:pt>
                      <c:pt idx="8">
                        <c:v>40556</c:v>
                      </c:pt>
                      <c:pt idx="9">
                        <c:v>46248</c:v>
                      </c:pt>
                      <c:pt idx="10">
                        <c:v>47388</c:v>
                      </c:pt>
                      <c:pt idx="11">
                        <c:v>45295</c:v>
                      </c:pt>
                      <c:pt idx="12">
                        <c:v>44737</c:v>
                      </c:pt>
                      <c:pt idx="13">
                        <c:v>44526</c:v>
                      </c:pt>
                      <c:pt idx="14">
                        <c:v>49567</c:v>
                      </c:pt>
                      <c:pt idx="15">
                        <c:v>60125</c:v>
                      </c:pt>
                      <c:pt idx="16">
                        <c:v>57006</c:v>
                      </c:pt>
                      <c:pt idx="17">
                        <c:v>54692</c:v>
                      </c:pt>
                      <c:pt idx="18">
                        <c:v>56260</c:v>
                      </c:pt>
                      <c:pt idx="19">
                        <c:v>49494</c:v>
                      </c:pt>
                      <c:pt idx="20">
                        <c:v>58661</c:v>
                      </c:pt>
                      <c:pt idx="21">
                        <c:v>54575</c:v>
                      </c:pt>
                      <c:pt idx="22">
                        <c:v>54772</c:v>
                      </c:pt>
                      <c:pt idx="23">
                        <c:v>52098</c:v>
                      </c:pt>
                      <c:pt idx="24">
                        <c:v>52219</c:v>
                      </c:pt>
                      <c:pt idx="25">
                        <c:v>57213</c:v>
                      </c:pt>
                      <c:pt idx="26">
                        <c:v>58744</c:v>
                      </c:pt>
                      <c:pt idx="27">
                        <c:v>57223</c:v>
                      </c:pt>
                      <c:pt idx="28">
                        <c:v>94508</c:v>
                      </c:pt>
                      <c:pt idx="29">
                        <c:v>109790</c:v>
                      </c:pt>
                      <c:pt idx="30">
                        <c:v>89902</c:v>
                      </c:pt>
                      <c:pt idx="31">
                        <c:v>79733</c:v>
                      </c:pt>
                      <c:pt idx="32">
                        <c:v>81652</c:v>
                      </c:pt>
                      <c:pt idx="33">
                        <c:v>76745</c:v>
                      </c:pt>
                      <c:pt idx="34">
                        <c:v>75616</c:v>
                      </c:pt>
                      <c:pt idx="35">
                        <c:v>73899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511302</c:v>
                </c:pt>
                <c:pt idx="1">
                  <c:v>517999</c:v>
                </c:pt>
                <c:pt idx="2">
                  <c:v>651841</c:v>
                </c:pt>
                <c:pt idx="3">
                  <c:v>487688</c:v>
                </c:pt>
                <c:pt idx="4">
                  <c:v>407523</c:v>
                </c:pt>
                <c:pt idx="5">
                  <c:v>362055</c:v>
                </c:pt>
                <c:pt idx="6">
                  <c:v>371155</c:v>
                </c:pt>
                <c:pt idx="7">
                  <c:v>395738</c:v>
                </c:pt>
                <c:pt idx="8">
                  <c:v>395173</c:v>
                </c:pt>
                <c:pt idx="9">
                  <c:v>429485</c:v>
                </c:pt>
                <c:pt idx="10">
                  <c:v>413578</c:v>
                </c:pt>
                <c:pt idx="11">
                  <c:v>458271</c:v>
                </c:pt>
                <c:pt idx="12">
                  <c:v>507308</c:v>
                </c:pt>
                <c:pt idx="13">
                  <c:v>474042</c:v>
                </c:pt>
                <c:pt idx="14">
                  <c:v>482188</c:v>
                </c:pt>
                <c:pt idx="15">
                  <c:v>444395</c:v>
                </c:pt>
                <c:pt idx="16">
                  <c:v>399263</c:v>
                </c:pt>
                <c:pt idx="17">
                  <c:v>379894</c:v>
                </c:pt>
                <c:pt idx="18">
                  <c:v>502730</c:v>
                </c:pt>
                <c:pt idx="19">
                  <c:v>406950</c:v>
                </c:pt>
                <c:pt idx="20">
                  <c:v>361944</c:v>
                </c:pt>
                <c:pt idx="21">
                  <c:v>392474</c:v>
                </c:pt>
                <c:pt idx="22">
                  <c:v>395560</c:v>
                </c:pt>
                <c:pt idx="23">
                  <c:v>430067</c:v>
                </c:pt>
                <c:pt idx="24">
                  <c:v>446281</c:v>
                </c:pt>
                <c:pt idx="25">
                  <c:v>355617</c:v>
                </c:pt>
                <c:pt idx="26">
                  <c:v>391548</c:v>
                </c:pt>
                <c:pt idx="27">
                  <c:v>375209</c:v>
                </c:pt>
                <c:pt idx="28">
                  <c:v>354788</c:v>
                </c:pt>
                <c:pt idx="29">
                  <c:v>354372</c:v>
                </c:pt>
                <c:pt idx="30">
                  <c:v>364327</c:v>
                </c:pt>
                <c:pt idx="31">
                  <c:v>346052</c:v>
                </c:pt>
                <c:pt idx="32">
                  <c:v>320767</c:v>
                </c:pt>
                <c:pt idx="33">
                  <c:v>336673</c:v>
                </c:pt>
                <c:pt idx="34">
                  <c:v>513802</c:v>
                </c:pt>
                <c:pt idx="35">
                  <c:v>684064</c:v>
                </c:pt>
                <c:pt idx="36">
                  <c:v>589866</c:v>
                </c:pt>
                <c:pt idx="37">
                  <c:v>473833</c:v>
                </c:pt>
                <c:pt idx="38">
                  <c:v>481770</c:v>
                </c:pt>
                <c:pt idx="39">
                  <c:v>470786</c:v>
                </c:pt>
                <c:pt idx="40">
                  <c:v>475964</c:v>
                </c:pt>
                <c:pt idx="41">
                  <c:v>444864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71472"/>
        <c:axId val="306670912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7.8746076437068074E-2</c:v>
                      </c:pt>
                      <c:pt idx="1">
                        <c:v>7.6985278138566426E-2</c:v>
                      </c:pt>
                      <c:pt idx="2">
                        <c:v>8.0369863325682675E-2</c:v>
                      </c:pt>
                      <c:pt idx="3">
                        <c:v>7.620755090398966E-2</c:v>
                      </c:pt>
                      <c:pt idx="4">
                        <c:v>7.7784601695448014E-2</c:v>
                      </c:pt>
                      <c:pt idx="5">
                        <c:v>7.509312175546784E-2</c:v>
                      </c:pt>
                      <c:pt idx="6">
                        <c:v>8.0860148075725197E-2</c:v>
                      </c:pt>
                      <c:pt idx="7">
                        <c:v>8.0969618725766912E-2</c:v>
                      </c:pt>
                      <c:pt idx="8">
                        <c:v>8.4108273121686977E-2</c:v>
                      </c:pt>
                      <c:pt idx="9">
                        <c:v>0.10406957774052364</c:v>
                      </c:pt>
                      <c:pt idx="10">
                        <c:v>0.11868868390008591</c:v>
                      </c:pt>
                      <c:pt idx="11">
                        <c:v>0.11923062749082639</c:v>
                      </c:pt>
                      <c:pt idx="12">
                        <c:v>8.8988124838382435E-2</c:v>
                      </c:pt>
                      <c:pt idx="13">
                        <c:v>0.10941393291559159</c:v>
                      </c:pt>
                      <c:pt idx="14">
                        <c:v>0.13694659947395177</c:v>
                      </c:pt>
                      <c:pt idx="15">
                        <c:v>0.15319486131565402</c:v>
                      </c:pt>
                      <c:pt idx="16">
                        <c:v>0.14411467286884416</c:v>
                      </c:pt>
                      <c:pt idx="17">
                        <c:v>0.12717088267642018</c:v>
                      </c:pt>
                      <c:pt idx="18">
                        <c:v>0.12606407173955422</c:v>
                      </c:pt>
                      <c:pt idx="19">
                        <c:v>0.13917782333240536</c:v>
                      </c:pt>
                      <c:pt idx="20">
                        <c:v>0.14981815767160092</c:v>
                      </c:pt>
                      <c:pt idx="21">
                        <c:v>0.14545226793600366</c:v>
                      </c:pt>
                      <c:pt idx="22">
                        <c:v>0.15437951678185283</c:v>
                      </c:pt>
                      <c:pt idx="23">
                        <c:v>0.14701500118519523</c:v>
                      </c:pt>
                      <c:pt idx="24">
                        <c:v>0.14333003043968742</c:v>
                      </c:pt>
                      <c:pt idx="25">
                        <c:v>0.16533064394946423</c:v>
                      </c:pt>
                      <c:pt idx="26">
                        <c:v>0.1831360457902465</c:v>
                      </c:pt>
                      <c:pt idx="27">
                        <c:v>0.16996610954843425</c:v>
                      </c:pt>
                      <c:pt idx="28">
                        <c:v>0.18393855999003508</c:v>
                      </c:pt>
                      <c:pt idx="29">
                        <c:v>0.1604966786733405</c:v>
                      </c:pt>
                      <c:pt idx="30">
                        <c:v>0.15241088654033288</c:v>
                      </c:pt>
                      <c:pt idx="31">
                        <c:v>0.16827236600236792</c:v>
                      </c:pt>
                      <c:pt idx="32">
                        <c:v>0.16948336343068268</c:v>
                      </c:pt>
                      <c:pt idx="33">
                        <c:v>0.16301461810674064</c:v>
                      </c:pt>
                      <c:pt idx="34">
                        <c:v>0.15886915817162642</c:v>
                      </c:pt>
                      <c:pt idx="35">
                        <c:v>0.16611593655589124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28061199.147700001</c:v>
                </c:pt>
                <c:pt idx="1">
                  <c:v>28713059.141100001</c:v>
                </c:pt>
                <c:pt idx="2">
                  <c:v>27787036.208700001</c:v>
                </c:pt>
                <c:pt idx="3">
                  <c:v>20726478.3605</c:v>
                </c:pt>
                <c:pt idx="4">
                  <c:v>17187283.6666</c:v>
                </c:pt>
                <c:pt idx="5">
                  <c:v>12428128.378799999</c:v>
                </c:pt>
                <c:pt idx="6">
                  <c:v>11900991.687899999</c:v>
                </c:pt>
                <c:pt idx="7">
                  <c:v>11956331.330499999</c:v>
                </c:pt>
                <c:pt idx="8">
                  <c:v>12391205.2686</c:v>
                </c:pt>
                <c:pt idx="9">
                  <c:v>13536556.1291</c:v>
                </c:pt>
                <c:pt idx="10">
                  <c:v>12975034.452299999</c:v>
                </c:pt>
                <c:pt idx="11">
                  <c:v>13998258.568399999</c:v>
                </c:pt>
                <c:pt idx="12">
                  <c:v>18853799.057</c:v>
                </c:pt>
                <c:pt idx="13">
                  <c:v>17693629.909299999</c:v>
                </c:pt>
                <c:pt idx="14">
                  <c:v>17718746.293200001</c:v>
                </c:pt>
                <c:pt idx="15">
                  <c:v>16711991.312899999</c:v>
                </c:pt>
                <c:pt idx="16">
                  <c:v>16617259.934</c:v>
                </c:pt>
                <c:pt idx="17">
                  <c:v>17680774.910399999</c:v>
                </c:pt>
                <c:pt idx="18">
                  <c:v>18817389.713199999</c:v>
                </c:pt>
                <c:pt idx="19">
                  <c:v>18596134.374200001</c:v>
                </c:pt>
                <c:pt idx="20">
                  <c:v>19515509.960900001</c:v>
                </c:pt>
                <c:pt idx="21">
                  <c:v>24781686.854600001</c:v>
                </c:pt>
                <c:pt idx="22">
                  <c:v>23951180.8607</c:v>
                </c:pt>
                <c:pt idx="23">
                  <c:v>25154210.9815</c:v>
                </c:pt>
                <c:pt idx="24">
                  <c:v>28343402.986000001</c:v>
                </c:pt>
                <c:pt idx="25">
                  <c:v>21211724.322799999</c:v>
                </c:pt>
                <c:pt idx="26">
                  <c:v>28607111.230900001</c:v>
                </c:pt>
                <c:pt idx="27">
                  <c:v>27202047.264600001</c:v>
                </c:pt>
                <c:pt idx="28">
                  <c:v>28207582.348099999</c:v>
                </c:pt>
                <c:pt idx="29">
                  <c:v>26267083.969999999</c:v>
                </c:pt>
                <c:pt idx="30">
                  <c:v>28888910.932999998</c:v>
                </c:pt>
                <c:pt idx="31">
                  <c:v>32717987.159000002</c:v>
                </c:pt>
                <c:pt idx="32">
                  <c:v>33459506.726</c:v>
                </c:pt>
                <c:pt idx="33">
                  <c:v>32783426.941300001</c:v>
                </c:pt>
                <c:pt idx="34">
                  <c:v>36444310.9837</c:v>
                </c:pt>
                <c:pt idx="35">
                  <c:v>51535567.158</c:v>
                </c:pt>
                <c:pt idx="36">
                  <c:v>45060359.108900003</c:v>
                </c:pt>
                <c:pt idx="37">
                  <c:v>43820683.043700002</c:v>
                </c:pt>
                <c:pt idx="38">
                  <c:v>42391223.257200003</c:v>
                </c:pt>
                <c:pt idx="39">
                  <c:v>40682176.072899997</c:v>
                </c:pt>
                <c:pt idx="40">
                  <c:v>39929088.948100001</c:v>
                </c:pt>
                <c:pt idx="41">
                  <c:v>38360215.496200003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70352"/>
        <c:axId val="306669792"/>
      </c:lineChart>
      <c:valAx>
        <c:axId val="3066697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70352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6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697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667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7147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67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67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数据1!$F$2:$F$43</c:f>
              <c:numCache>
                <c:formatCode>0.00_);[Red]\(0.00\)</c:formatCode>
                <c:ptCount val="42"/>
                <c:pt idx="0">
                  <c:v>412.85290570259974</c:v>
                </c:pt>
                <c:pt idx="1">
                  <c:v>432.16524896297415</c:v>
                </c:pt>
                <c:pt idx="2">
                  <c:v>396.86127952782897</c:v>
                </c:pt>
                <c:pt idx="3">
                  <c:v>417.17445324356419</c:v>
                </c:pt>
                <c:pt idx="4">
                  <c:v>463.89429599460192</c:v>
                </c:pt>
                <c:pt idx="5">
                  <c:v>402.43923252380023</c:v>
                </c:pt>
                <c:pt idx="6">
                  <c:v>407.19169562048791</c:v>
                </c:pt>
                <c:pt idx="7">
                  <c:v>392.44834669795836</c:v>
                </c:pt>
                <c:pt idx="8">
                  <c:v>390.15129938916874</c:v>
                </c:pt>
                <c:pt idx="9">
                  <c:v>413.58252762297587</c:v>
                </c:pt>
                <c:pt idx="10">
                  <c:v>403.32715114392289</c:v>
                </c:pt>
                <c:pt idx="11">
                  <c:v>406.77239904687178</c:v>
                </c:pt>
                <c:pt idx="12">
                  <c:v>459.61334577411571</c:v>
                </c:pt>
                <c:pt idx="13">
                  <c:v>460.97569000078158</c:v>
                </c:pt>
                <c:pt idx="14">
                  <c:v>436.89580563171916</c:v>
                </c:pt>
                <c:pt idx="15">
                  <c:v>361.35597891584501</c:v>
                </c:pt>
                <c:pt idx="16">
                  <c:v>350.66387975858868</c:v>
                </c:pt>
                <c:pt idx="17">
                  <c:v>390.34716658350811</c:v>
                </c:pt>
                <c:pt idx="18">
                  <c:v>420.62252080380892</c:v>
                </c:pt>
                <c:pt idx="19">
                  <c:v>417.6466418317388</c:v>
                </c:pt>
                <c:pt idx="20">
                  <c:v>393.71981279682046</c:v>
                </c:pt>
                <c:pt idx="21">
                  <c:v>412.16942793513516</c:v>
                </c:pt>
                <c:pt idx="22">
                  <c:v>420.15192893204227</c:v>
                </c:pt>
                <c:pt idx="23">
                  <c:v>459.92486984385283</c:v>
                </c:pt>
                <c:pt idx="24">
                  <c:v>503.79315652328478</c:v>
                </c:pt>
                <c:pt idx="25">
                  <c:v>428.571631365418</c:v>
                </c:pt>
                <c:pt idx="26">
                  <c:v>487.66831848928592</c:v>
                </c:pt>
                <c:pt idx="27">
                  <c:v>498.43421465139716</c:v>
                </c:pt>
                <c:pt idx="28">
                  <c:v>515.00004287044476</c:v>
                </c:pt>
                <c:pt idx="29">
                  <c:v>504.18603343698413</c:v>
                </c:pt>
                <c:pt idx="30">
                  <c:v>553.22604670713724</c:v>
                </c:pt>
                <c:pt idx="31">
                  <c:v>571.86281367870947</c:v>
                </c:pt>
                <c:pt idx="32">
                  <c:v>569.58168878523759</c:v>
                </c:pt>
                <c:pt idx="33">
                  <c:v>572.90647014836691</c:v>
                </c:pt>
                <c:pt idx="34">
                  <c:v>385.62143928238879</c:v>
                </c:pt>
                <c:pt idx="35">
                  <c:v>469.40128570908098</c:v>
                </c:pt>
                <c:pt idx="36">
                  <c:v>501.21642576249695</c:v>
                </c:pt>
                <c:pt idx="37">
                  <c:v>549.5928040296991</c:v>
                </c:pt>
                <c:pt idx="38">
                  <c:v>519.16944174300693</c:v>
                </c:pt>
                <c:pt idx="39">
                  <c:v>530.09545993745519</c:v>
                </c:pt>
                <c:pt idx="40">
                  <c:v>528.05079544144098</c:v>
                </c:pt>
                <c:pt idx="41">
                  <c:v>519.08977788874006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82448"/>
        <c:axId val="306481888"/>
        <c:extLst/>
      </c:lineChart>
      <c:valAx>
        <c:axId val="306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82448"/>
        <c:crosses val="autoZero"/>
        <c:crossBetween val="between"/>
      </c:valAx>
      <c:catAx>
        <c:axId val="3064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8188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67969</c:v>
                </c:pt>
                <c:pt idx="1">
                  <c:v>66440</c:v>
                </c:pt>
                <c:pt idx="2">
                  <c:v>70017</c:v>
                </c:pt>
                <c:pt idx="3">
                  <c:v>49683</c:v>
                </c:pt>
                <c:pt idx="4">
                  <c:v>37050</c:v>
                </c:pt>
                <c:pt idx="5">
                  <c:v>30882</c:v>
                </c:pt>
                <c:pt idx="6">
                  <c:v>29227</c:v>
                </c:pt>
                <c:pt idx="7">
                  <c:v>30466</c:v>
                </c:pt>
                <c:pt idx="8">
                  <c:v>31760</c:v>
                </c:pt>
                <c:pt idx="9">
                  <c:v>32730</c:v>
                </c:pt>
                <c:pt idx="10">
                  <c:v>32170</c:v>
                </c:pt>
                <c:pt idx="11">
                  <c:v>34413</c:v>
                </c:pt>
                <c:pt idx="12">
                  <c:v>41021</c:v>
                </c:pt>
                <c:pt idx="13">
                  <c:v>38383</c:v>
                </c:pt>
                <c:pt idx="14">
                  <c:v>40556</c:v>
                </c:pt>
                <c:pt idx="15">
                  <c:v>46248</c:v>
                </c:pt>
                <c:pt idx="16">
                  <c:v>47388</c:v>
                </c:pt>
                <c:pt idx="17">
                  <c:v>45295</c:v>
                </c:pt>
                <c:pt idx="18">
                  <c:v>44737</c:v>
                </c:pt>
                <c:pt idx="19">
                  <c:v>44526</c:v>
                </c:pt>
                <c:pt idx="20">
                  <c:v>49567</c:v>
                </c:pt>
                <c:pt idx="21">
                  <c:v>60125</c:v>
                </c:pt>
                <c:pt idx="22">
                  <c:v>57006</c:v>
                </c:pt>
                <c:pt idx="23">
                  <c:v>54692</c:v>
                </c:pt>
                <c:pt idx="24">
                  <c:v>56260</c:v>
                </c:pt>
                <c:pt idx="25">
                  <c:v>49494</c:v>
                </c:pt>
                <c:pt idx="26">
                  <c:v>58661</c:v>
                </c:pt>
                <c:pt idx="27">
                  <c:v>54575</c:v>
                </c:pt>
                <c:pt idx="28">
                  <c:v>54772</c:v>
                </c:pt>
                <c:pt idx="29">
                  <c:v>52098</c:v>
                </c:pt>
                <c:pt idx="30">
                  <c:v>52219</c:v>
                </c:pt>
                <c:pt idx="31">
                  <c:v>57213</c:v>
                </c:pt>
                <c:pt idx="32">
                  <c:v>58744</c:v>
                </c:pt>
                <c:pt idx="33">
                  <c:v>57223</c:v>
                </c:pt>
                <c:pt idx="34">
                  <c:v>94508</c:v>
                </c:pt>
                <c:pt idx="35">
                  <c:v>109790</c:v>
                </c:pt>
                <c:pt idx="36">
                  <c:v>89902</c:v>
                </c:pt>
                <c:pt idx="37">
                  <c:v>79733</c:v>
                </c:pt>
                <c:pt idx="38">
                  <c:v>81652</c:v>
                </c:pt>
                <c:pt idx="39">
                  <c:v>76745</c:v>
                </c:pt>
                <c:pt idx="40">
                  <c:v>75616</c:v>
                </c:pt>
                <c:pt idx="41">
                  <c:v>73899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86928"/>
        <c:axId val="306486368"/>
        <c:extLst/>
      </c:barChart>
      <c:lineChart>
        <c:grouping val="standard"/>
        <c:varyColors val="0"/>
        <c:ser>
          <c:idx val="2"/>
          <c:order val="0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28061199.147700001</c:v>
                </c:pt>
                <c:pt idx="1">
                  <c:v>28713059.141100001</c:v>
                </c:pt>
                <c:pt idx="2">
                  <c:v>27787036.208700001</c:v>
                </c:pt>
                <c:pt idx="3">
                  <c:v>20726478.3605</c:v>
                </c:pt>
                <c:pt idx="4">
                  <c:v>17187283.6666</c:v>
                </c:pt>
                <c:pt idx="5">
                  <c:v>12428128.378799999</c:v>
                </c:pt>
                <c:pt idx="6">
                  <c:v>11900991.687899999</c:v>
                </c:pt>
                <c:pt idx="7">
                  <c:v>11956331.330499999</c:v>
                </c:pt>
                <c:pt idx="8">
                  <c:v>12391205.2686</c:v>
                </c:pt>
                <c:pt idx="9">
                  <c:v>13536556.1291</c:v>
                </c:pt>
                <c:pt idx="10">
                  <c:v>12975034.452299999</c:v>
                </c:pt>
                <c:pt idx="11">
                  <c:v>13998258.568399999</c:v>
                </c:pt>
                <c:pt idx="12">
                  <c:v>18853799.057</c:v>
                </c:pt>
                <c:pt idx="13">
                  <c:v>17693629.909299999</c:v>
                </c:pt>
                <c:pt idx="14">
                  <c:v>17718746.293200001</c:v>
                </c:pt>
                <c:pt idx="15">
                  <c:v>16711991.312899999</c:v>
                </c:pt>
                <c:pt idx="16">
                  <c:v>16617259.934</c:v>
                </c:pt>
                <c:pt idx="17">
                  <c:v>17680774.910399999</c:v>
                </c:pt>
                <c:pt idx="18">
                  <c:v>18817389.713199999</c:v>
                </c:pt>
                <c:pt idx="19">
                  <c:v>18596134.374200001</c:v>
                </c:pt>
                <c:pt idx="20">
                  <c:v>19515509.960900001</c:v>
                </c:pt>
                <c:pt idx="21">
                  <c:v>24781686.854600001</c:v>
                </c:pt>
                <c:pt idx="22">
                  <c:v>23951180.8607</c:v>
                </c:pt>
                <c:pt idx="23">
                  <c:v>25154210.9815</c:v>
                </c:pt>
                <c:pt idx="24">
                  <c:v>28343402.986000001</c:v>
                </c:pt>
                <c:pt idx="25">
                  <c:v>21211724.322799999</c:v>
                </c:pt>
                <c:pt idx="26">
                  <c:v>28607111.230900001</c:v>
                </c:pt>
                <c:pt idx="27">
                  <c:v>27202047.264600001</c:v>
                </c:pt>
                <c:pt idx="28">
                  <c:v>28207582.348099999</c:v>
                </c:pt>
                <c:pt idx="29">
                  <c:v>26267083.969999999</c:v>
                </c:pt>
                <c:pt idx="30">
                  <c:v>28888910.932999998</c:v>
                </c:pt>
                <c:pt idx="31">
                  <c:v>32717987.159000002</c:v>
                </c:pt>
                <c:pt idx="32">
                  <c:v>33459506.726</c:v>
                </c:pt>
                <c:pt idx="33">
                  <c:v>32783426.941300001</c:v>
                </c:pt>
                <c:pt idx="34">
                  <c:v>36444310.9837</c:v>
                </c:pt>
                <c:pt idx="35">
                  <c:v>51535567.158</c:v>
                </c:pt>
                <c:pt idx="36">
                  <c:v>45060359.108900003</c:v>
                </c:pt>
                <c:pt idx="37">
                  <c:v>43820683.043700002</c:v>
                </c:pt>
                <c:pt idx="38">
                  <c:v>42391223.257200003</c:v>
                </c:pt>
                <c:pt idx="39">
                  <c:v>40682176.072899997</c:v>
                </c:pt>
                <c:pt idx="40">
                  <c:v>39929088.948100001</c:v>
                </c:pt>
                <c:pt idx="41">
                  <c:v>38360215.496200003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85808"/>
        <c:axId val="306485248"/>
      </c:lineChart>
      <c:valAx>
        <c:axId val="306485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3942190566833661"/>
              <c:y val="0.3594706911636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85808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4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852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648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869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48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8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数据1!$L$2:$L$43</c:f>
              <c:numCache>
                <c:formatCode>0.00%</c:formatCode>
                <c:ptCount val="42"/>
                <c:pt idx="0">
                  <c:v>0.29960000000000003</c:v>
                </c:pt>
                <c:pt idx="1">
                  <c:v>0.27239999999999998</c:v>
                </c:pt>
                <c:pt idx="2">
                  <c:v>0.19039999999999999</c:v>
                </c:pt>
                <c:pt idx="3">
                  <c:v>0.17859999999999998</c:v>
                </c:pt>
                <c:pt idx="4">
                  <c:v>0.121</c:v>
                </c:pt>
                <c:pt idx="5">
                  <c:v>0.1452</c:v>
                </c:pt>
                <c:pt idx="6">
                  <c:v>0.14169999999999999</c:v>
                </c:pt>
                <c:pt idx="7">
                  <c:v>0.1459</c:v>
                </c:pt>
                <c:pt idx="8">
                  <c:v>0.1663</c:v>
                </c:pt>
                <c:pt idx="9">
                  <c:v>0.15130000000000002</c:v>
                </c:pt>
                <c:pt idx="10">
                  <c:v>0.16769999999999999</c:v>
                </c:pt>
                <c:pt idx="11">
                  <c:v>0.16500000000000001</c:v>
                </c:pt>
                <c:pt idx="12">
                  <c:v>0.16420000000000001</c:v>
                </c:pt>
                <c:pt idx="13">
                  <c:v>0.15990000000000001</c:v>
                </c:pt>
                <c:pt idx="14">
                  <c:v>0.16920000000000002</c:v>
                </c:pt>
                <c:pt idx="15">
                  <c:v>0.15460000000000002</c:v>
                </c:pt>
                <c:pt idx="16">
                  <c:v>0.1507</c:v>
                </c:pt>
                <c:pt idx="17">
                  <c:v>0.15909999999999999</c:v>
                </c:pt>
                <c:pt idx="18">
                  <c:v>0.106</c:v>
                </c:pt>
                <c:pt idx="19">
                  <c:v>0.1353</c:v>
                </c:pt>
                <c:pt idx="20">
                  <c:v>0.17170000000000002</c:v>
                </c:pt>
                <c:pt idx="21">
                  <c:v>0.15939999999999999</c:v>
                </c:pt>
                <c:pt idx="22">
                  <c:v>0.16120000000000001</c:v>
                </c:pt>
                <c:pt idx="23">
                  <c:v>0.1353</c:v>
                </c:pt>
                <c:pt idx="24">
                  <c:v>0.1009</c:v>
                </c:pt>
                <c:pt idx="25">
                  <c:v>0.1381</c:v>
                </c:pt>
                <c:pt idx="26">
                  <c:v>0.14050000000000001</c:v>
                </c:pt>
                <c:pt idx="27">
                  <c:v>0.1326</c:v>
                </c:pt>
                <c:pt idx="28">
                  <c:v>0.14429999999999998</c:v>
                </c:pt>
                <c:pt idx="29">
                  <c:v>0.14779999999999999</c:v>
                </c:pt>
                <c:pt idx="30">
                  <c:v>0.1487</c:v>
                </c:pt>
                <c:pt idx="31">
                  <c:v>0.17329999999999998</c:v>
                </c:pt>
                <c:pt idx="32">
                  <c:v>0.2014</c:v>
                </c:pt>
                <c:pt idx="33">
                  <c:v>0.20319999999999999</c:v>
                </c:pt>
                <c:pt idx="34">
                  <c:v>0.18160000000000001</c:v>
                </c:pt>
                <c:pt idx="35">
                  <c:v>0.1381</c:v>
                </c:pt>
                <c:pt idx="36">
                  <c:v>0.12720000000000001</c:v>
                </c:pt>
                <c:pt idx="37">
                  <c:v>0.152</c:v>
                </c:pt>
                <c:pt idx="38">
                  <c:v>0.15890000000000001</c:v>
                </c:pt>
                <c:pt idx="39">
                  <c:v>0.1515</c:v>
                </c:pt>
                <c:pt idx="40">
                  <c:v>0.16539999999999999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01600"/>
        <c:axId val="306801040"/>
      </c:barChart>
      <c:lineChart>
        <c:grouping val="standard"/>
        <c:varyColors val="0"/>
        <c:ser>
          <c:idx val="0"/>
          <c:order val="2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182656</c:v>
                </c:pt>
                <c:pt idx="1">
                  <c:v>159330</c:v>
                </c:pt>
                <c:pt idx="2">
                  <c:v>197881</c:v>
                </c:pt>
                <c:pt idx="3">
                  <c:v>113541</c:v>
                </c:pt>
                <c:pt idx="4">
                  <c:v>82460</c:v>
                </c:pt>
                <c:pt idx="5">
                  <c:v>68911</c:v>
                </c:pt>
                <c:pt idx="6">
                  <c:v>74767</c:v>
                </c:pt>
                <c:pt idx="7">
                  <c:v>88599</c:v>
                </c:pt>
                <c:pt idx="8">
                  <c:v>89763</c:v>
                </c:pt>
                <c:pt idx="9">
                  <c:v>105968</c:v>
                </c:pt>
                <c:pt idx="10">
                  <c:v>96529</c:v>
                </c:pt>
                <c:pt idx="11">
                  <c:v>116963</c:v>
                </c:pt>
                <c:pt idx="12">
                  <c:v>130666</c:v>
                </c:pt>
                <c:pt idx="13">
                  <c:v>109154</c:v>
                </c:pt>
                <c:pt idx="14">
                  <c:v>115435</c:v>
                </c:pt>
                <c:pt idx="15">
                  <c:v>99245</c:v>
                </c:pt>
                <c:pt idx="16">
                  <c:v>88806</c:v>
                </c:pt>
                <c:pt idx="17">
                  <c:v>84526</c:v>
                </c:pt>
                <c:pt idx="18">
                  <c:v>147023</c:v>
                </c:pt>
                <c:pt idx="19">
                  <c:v>95631</c:v>
                </c:pt>
                <c:pt idx="20">
                  <c:v>80374</c:v>
                </c:pt>
                <c:pt idx="21">
                  <c:v>86909</c:v>
                </c:pt>
                <c:pt idx="22">
                  <c:v>87469</c:v>
                </c:pt>
                <c:pt idx="23">
                  <c:v>90402</c:v>
                </c:pt>
                <c:pt idx="24">
                  <c:v>81360</c:v>
                </c:pt>
                <c:pt idx="25">
                  <c:v>67695</c:v>
                </c:pt>
                <c:pt idx="26">
                  <c:v>81943</c:v>
                </c:pt>
                <c:pt idx="27">
                  <c:v>76387</c:v>
                </c:pt>
                <c:pt idx="28">
                  <c:v>69277</c:v>
                </c:pt>
                <c:pt idx="29">
                  <c:v>63197</c:v>
                </c:pt>
                <c:pt idx="30">
                  <c:v>71158</c:v>
                </c:pt>
                <c:pt idx="31">
                  <c:v>68960</c:v>
                </c:pt>
                <c:pt idx="32">
                  <c:v>63867</c:v>
                </c:pt>
                <c:pt idx="33">
                  <c:v>65836</c:v>
                </c:pt>
                <c:pt idx="34">
                  <c:v>133803</c:v>
                </c:pt>
                <c:pt idx="35">
                  <c:v>169981</c:v>
                </c:pt>
                <c:pt idx="36">
                  <c:v>146067</c:v>
                </c:pt>
                <c:pt idx="37">
                  <c:v>90757</c:v>
                </c:pt>
                <c:pt idx="38">
                  <c:v>107938</c:v>
                </c:pt>
                <c:pt idx="39">
                  <c:v>116219</c:v>
                </c:pt>
                <c:pt idx="40">
                  <c:v>116926</c:v>
                </c:pt>
                <c:pt idx="41">
                  <c:v>111230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00480"/>
        <c:axId val="30679992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8799</c:v>
                      </c:pt>
                      <c:pt idx="1">
                        <c:v>10419</c:v>
                      </c:pt>
                      <c:pt idx="2">
                        <c:v>11207</c:v>
                      </c:pt>
                      <c:pt idx="3">
                        <c:v>12067</c:v>
                      </c:pt>
                      <c:pt idx="4">
                        <c:v>11503</c:v>
                      </c:pt>
                      <c:pt idx="5">
                        <c:v>12863</c:v>
                      </c:pt>
                      <c:pt idx="6">
                        <c:v>15449</c:v>
                      </c:pt>
                      <c:pt idx="7">
                        <c:v>14596</c:v>
                      </c:pt>
                      <c:pt idx="8">
                        <c:v>16037</c:v>
                      </c:pt>
                      <c:pt idx="9">
                        <c:v>19468</c:v>
                      </c:pt>
                      <c:pt idx="10">
                        <c:v>19882</c:v>
                      </c:pt>
                      <c:pt idx="11">
                        <c:v>17637</c:v>
                      </c:pt>
                      <c:pt idx="12">
                        <c:v>17713</c:v>
                      </c:pt>
                      <c:pt idx="13">
                        <c:v>17949</c:v>
                      </c:pt>
                      <c:pt idx="14">
                        <c:v>21576</c:v>
                      </c:pt>
                      <c:pt idx="15">
                        <c:v>25930</c:v>
                      </c:pt>
                      <c:pt idx="16">
                        <c:v>23559</c:v>
                      </c:pt>
                      <c:pt idx="17">
                        <c:v>21372</c:v>
                      </c:pt>
                      <c:pt idx="18">
                        <c:v>20649</c:v>
                      </c:pt>
                      <c:pt idx="19">
                        <c:v>18355</c:v>
                      </c:pt>
                      <c:pt idx="20">
                        <c:v>23380</c:v>
                      </c:pt>
                      <c:pt idx="21">
                        <c:v>20205</c:v>
                      </c:pt>
                      <c:pt idx="22">
                        <c:v>18770</c:v>
                      </c:pt>
                      <c:pt idx="23">
                        <c:v>18134</c:v>
                      </c:pt>
                      <c:pt idx="24">
                        <c:v>17992</c:v>
                      </c:pt>
                      <c:pt idx="25">
                        <c:v>19359</c:v>
                      </c:pt>
                      <c:pt idx="26">
                        <c:v>19766</c:v>
                      </c:pt>
                      <c:pt idx="27">
                        <c:v>18759</c:v>
                      </c:pt>
                      <c:pt idx="28">
                        <c:v>39465</c:v>
                      </c:pt>
                      <c:pt idx="29">
                        <c:v>45664</c:v>
                      </c:pt>
                      <c:pt idx="30">
                        <c:v>31523</c:v>
                      </c:pt>
                      <c:pt idx="31">
                        <c:v>21480</c:v>
                      </c:pt>
                      <c:pt idx="32">
                        <c:v>25054</c:v>
                      </c:pt>
                      <c:pt idx="33">
                        <c:v>22819</c:v>
                      </c:pt>
                      <c:pt idx="34">
                        <c:v>22035</c:v>
                      </c:pt>
                      <c:pt idx="35">
                        <c:v>23317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6799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80048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68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999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680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801600"/>
        <c:crosses val="autoZero"/>
        <c:crossBetween val="between"/>
      </c:valAx>
      <c:catAx>
        <c:axId val="30680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80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09616"/>
        <c:axId val="30690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数据1!$C$8:$C$43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93543</c:v>
                      </c:pt>
                      <c:pt idx="1">
                        <c:v>95387</c:v>
                      </c:pt>
                      <c:pt idx="2">
                        <c:v>99740</c:v>
                      </c:pt>
                      <c:pt idx="3">
                        <c:v>105404</c:v>
                      </c:pt>
                      <c:pt idx="4">
                        <c:v>103255</c:v>
                      </c:pt>
                      <c:pt idx="5">
                        <c:v>112698</c:v>
                      </c:pt>
                      <c:pt idx="6">
                        <c:v>130572</c:v>
                      </c:pt>
                      <c:pt idx="7">
                        <c:v>122604</c:v>
                      </c:pt>
                      <c:pt idx="8">
                        <c:v>130651</c:v>
                      </c:pt>
                      <c:pt idx="9">
                        <c:v>137198</c:v>
                      </c:pt>
                      <c:pt idx="10">
                        <c:v>137979</c:v>
                      </c:pt>
                      <c:pt idx="11">
                        <c:v>131946</c:v>
                      </c:pt>
                      <c:pt idx="12">
                        <c:v>131311</c:v>
                      </c:pt>
                      <c:pt idx="13">
                        <c:v>131166</c:v>
                      </c:pt>
                      <c:pt idx="14">
                        <c:v>146103</c:v>
                      </c:pt>
                      <c:pt idx="15">
                        <c:v>176712</c:v>
                      </c:pt>
                      <c:pt idx="16">
                        <c:v>168536</c:v>
                      </c:pt>
                      <c:pt idx="17">
                        <c:v>171766</c:v>
                      </c:pt>
                      <c:pt idx="18">
                        <c:v>179298</c:v>
                      </c:pt>
                      <c:pt idx="19">
                        <c:v>144870</c:v>
                      </c:pt>
                      <c:pt idx="20">
                        <c:v>190789</c:v>
                      </c:pt>
                      <c:pt idx="21">
                        <c:v>178183</c:v>
                      </c:pt>
                      <c:pt idx="22">
                        <c:v>182363</c:v>
                      </c:pt>
                      <c:pt idx="23">
                        <c:v>176739</c:v>
                      </c:pt>
                      <c:pt idx="24">
                        <c:v>186766</c:v>
                      </c:pt>
                      <c:pt idx="25">
                        <c:v>210599</c:v>
                      </c:pt>
                      <c:pt idx="26">
                        <c:v>215384</c:v>
                      </c:pt>
                      <c:pt idx="27">
                        <c:v>210900</c:v>
                      </c:pt>
                      <c:pt idx="28">
                        <c:v>280538</c:v>
                      </c:pt>
                      <c:pt idx="29">
                        <c:v>375573</c:v>
                      </c:pt>
                      <c:pt idx="30">
                        <c:v>318823</c:v>
                      </c:pt>
                      <c:pt idx="31">
                        <c:v>290232</c:v>
                      </c:pt>
                      <c:pt idx="32">
                        <c:v>293174</c:v>
                      </c:pt>
                      <c:pt idx="33">
                        <c:v>274348</c:v>
                      </c:pt>
                      <c:pt idx="34">
                        <c:v>268359</c:v>
                      </c:pt>
                      <c:pt idx="35">
                        <c:v>258966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数据1!$E$2:$E$43</c:f>
              <c:numCache>
                <c:formatCode>0.00_);[Red]\(0.00\)</c:formatCode>
                <c:ptCount val="42"/>
                <c:pt idx="0">
                  <c:v>54.881848981032739</c:v>
                </c:pt>
                <c:pt idx="1">
                  <c:v>55.430723111627628</c:v>
                </c:pt>
                <c:pt idx="2">
                  <c:v>42.628549306809482</c:v>
                </c:pt>
                <c:pt idx="3">
                  <c:v>42.499463510482116</c:v>
                </c:pt>
                <c:pt idx="4">
                  <c:v>42.175002801314285</c:v>
                </c:pt>
                <c:pt idx="5">
                  <c:v>34.3266309781663</c:v>
                </c:pt>
                <c:pt idx="6">
                  <c:v>32.064748387870296</c:v>
                </c:pt>
                <c:pt idx="7">
                  <c:v>30.212745125562872</c:v>
                </c:pt>
                <c:pt idx="8">
                  <c:v>31.356406608244995</c:v>
                </c:pt>
                <c:pt idx="9">
                  <c:v>31.518111526828644</c:v>
                </c:pt>
                <c:pt idx="10">
                  <c:v>31.372641804689803</c:v>
                </c:pt>
                <c:pt idx="11">
                  <c:v>30.545809288390494</c:v>
                </c:pt>
                <c:pt idx="12">
                  <c:v>37.164403196874481</c:v>
                </c:pt>
                <c:pt idx="13">
                  <c:v>37.325025861210612</c:v>
                </c:pt>
                <c:pt idx="14">
                  <c:v>36.746551745792097</c:v>
                </c:pt>
                <c:pt idx="15">
                  <c:v>37.606164139785548</c:v>
                </c:pt>
                <c:pt idx="16">
                  <c:v>41.619834379844868</c:v>
                </c:pt>
                <c:pt idx="17">
                  <c:v>46.541337611017809</c:v>
                </c:pt>
                <c:pt idx="18">
                  <c:v>37.430409391124456</c:v>
                </c:pt>
                <c:pt idx="19">
                  <c:v>45.696361651799975</c:v>
                </c:pt>
                <c:pt idx="20">
                  <c:v>53.91858950804545</c:v>
                </c:pt>
                <c:pt idx="21">
                  <c:v>63.142238351075491</c:v>
                </c:pt>
                <c:pt idx="22">
                  <c:v>60.550057793255135</c:v>
                </c:pt>
                <c:pt idx="23">
                  <c:v>58.489051662880435</c:v>
                </c:pt>
                <c:pt idx="24">
                  <c:v>63.510216625847846</c:v>
                </c:pt>
                <c:pt idx="25">
                  <c:v>59.647666795456907</c:v>
                </c:pt>
                <c:pt idx="26">
                  <c:v>73.061569030872334</c:v>
                </c:pt>
                <c:pt idx="27">
                  <c:v>72.498386937946592</c:v>
                </c:pt>
                <c:pt idx="28">
                  <c:v>79.505457760972746</c:v>
                </c:pt>
                <c:pt idx="29">
                  <c:v>74.122910303297104</c:v>
                </c:pt>
                <c:pt idx="30">
                  <c:v>79.293906114561921</c:v>
                </c:pt>
                <c:pt idx="31">
                  <c:v>94.546447236253513</c:v>
                </c:pt>
                <c:pt idx="32">
                  <c:v>104.31093823865922</c:v>
                </c:pt>
                <c:pt idx="33">
                  <c:v>97.374683866244098</c:v>
                </c:pt>
                <c:pt idx="34">
                  <c:v>70.930652242887334</c:v>
                </c:pt>
                <c:pt idx="35">
                  <c:v>75.33734732130327</c:v>
                </c:pt>
                <c:pt idx="36">
                  <c:v>76.390839799039114</c:v>
                </c:pt>
                <c:pt idx="37">
                  <c:v>92.48128147195321</c:v>
                </c:pt>
                <c:pt idx="38">
                  <c:v>87.990583177034694</c:v>
                </c:pt>
                <c:pt idx="39">
                  <c:v>86.413308961821286</c:v>
                </c:pt>
                <c:pt idx="40">
                  <c:v>83.890985343639443</c:v>
                </c:pt>
                <c:pt idx="41">
                  <c:v>86.229084610577615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数据1!$F$2:$F$43</c:f>
              <c:numCache>
                <c:formatCode>0.00_);[Red]\(0.00\)</c:formatCode>
                <c:ptCount val="42"/>
                <c:pt idx="0">
                  <c:v>412.85290570259974</c:v>
                </c:pt>
                <c:pt idx="1">
                  <c:v>432.16524896297415</c:v>
                </c:pt>
                <c:pt idx="2">
                  <c:v>396.86127952782897</c:v>
                </c:pt>
                <c:pt idx="3">
                  <c:v>417.17445324356419</c:v>
                </c:pt>
                <c:pt idx="4">
                  <c:v>463.89429599460192</c:v>
                </c:pt>
                <c:pt idx="5">
                  <c:v>402.43923252380023</c:v>
                </c:pt>
                <c:pt idx="6">
                  <c:v>407.19169562048791</c:v>
                </c:pt>
                <c:pt idx="7">
                  <c:v>392.44834669795836</c:v>
                </c:pt>
                <c:pt idx="8">
                  <c:v>390.15129938916874</c:v>
                </c:pt>
                <c:pt idx="9">
                  <c:v>413.58252762297587</c:v>
                </c:pt>
                <c:pt idx="10">
                  <c:v>403.32715114392289</c:v>
                </c:pt>
                <c:pt idx="11">
                  <c:v>406.77239904687178</c:v>
                </c:pt>
                <c:pt idx="12">
                  <c:v>459.61334577411571</c:v>
                </c:pt>
                <c:pt idx="13">
                  <c:v>460.97569000078158</c:v>
                </c:pt>
                <c:pt idx="14">
                  <c:v>436.89580563171916</c:v>
                </c:pt>
                <c:pt idx="15">
                  <c:v>361.35597891584501</c:v>
                </c:pt>
                <c:pt idx="16">
                  <c:v>350.66387975858868</c:v>
                </c:pt>
                <c:pt idx="17">
                  <c:v>390.34716658350811</c:v>
                </c:pt>
                <c:pt idx="18">
                  <c:v>420.62252080380892</c:v>
                </c:pt>
                <c:pt idx="19">
                  <c:v>417.6466418317388</c:v>
                </c:pt>
                <c:pt idx="20">
                  <c:v>393.71981279682046</c:v>
                </c:pt>
                <c:pt idx="21">
                  <c:v>412.16942793513516</c:v>
                </c:pt>
                <c:pt idx="22">
                  <c:v>420.15192893204227</c:v>
                </c:pt>
                <c:pt idx="23">
                  <c:v>459.92486984385283</c:v>
                </c:pt>
                <c:pt idx="24">
                  <c:v>503.79315652328478</c:v>
                </c:pt>
                <c:pt idx="25">
                  <c:v>428.571631365418</c:v>
                </c:pt>
                <c:pt idx="26">
                  <c:v>487.66831848928592</c:v>
                </c:pt>
                <c:pt idx="27">
                  <c:v>498.43421465139716</c:v>
                </c:pt>
                <c:pt idx="28">
                  <c:v>515.00004287044476</c:v>
                </c:pt>
                <c:pt idx="29">
                  <c:v>504.18603343698413</c:v>
                </c:pt>
                <c:pt idx="30">
                  <c:v>553.22604670713724</c:v>
                </c:pt>
                <c:pt idx="31">
                  <c:v>571.86281367870947</c:v>
                </c:pt>
                <c:pt idx="32">
                  <c:v>569.58168878523759</c:v>
                </c:pt>
                <c:pt idx="33">
                  <c:v>572.90647014836691</c:v>
                </c:pt>
                <c:pt idx="34">
                  <c:v>385.62143928238879</c:v>
                </c:pt>
                <c:pt idx="35">
                  <c:v>469.40128570908098</c:v>
                </c:pt>
                <c:pt idx="36">
                  <c:v>501.21642576249695</c:v>
                </c:pt>
                <c:pt idx="37">
                  <c:v>549.5928040296991</c:v>
                </c:pt>
                <c:pt idx="38">
                  <c:v>519.16944174300693</c:v>
                </c:pt>
                <c:pt idx="39">
                  <c:v>530.09545993745519</c:v>
                </c:pt>
                <c:pt idx="40">
                  <c:v>528.05079544144098</c:v>
                </c:pt>
                <c:pt idx="41">
                  <c:v>519.08977788874006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09616"/>
        <c:axId val="306909056"/>
      </c:lineChart>
      <c:lineChart>
        <c:grouping val="standard"/>
        <c:varyColors val="0"/>
        <c:ser>
          <c:idx val="7"/>
          <c:order val="6"/>
          <c:tx>
            <c:strRef>
              <c:f>数据1!$J$1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数据1!$J$2:$J$43</c:f>
              <c:numCache>
                <c:formatCode>0.00%</c:formatCode>
                <c:ptCount val="42"/>
                <c:pt idx="0">
                  <c:v>0.13293317843466287</c:v>
                </c:pt>
                <c:pt idx="1">
                  <c:v>0.12826279587412331</c:v>
                </c:pt>
                <c:pt idx="2">
                  <c:v>0.10741423138464748</c:v>
                </c:pt>
                <c:pt idx="3">
                  <c:v>0.10187455914437099</c:v>
                </c:pt>
                <c:pt idx="4">
                  <c:v>9.0915113993566013E-2</c:v>
                </c:pt>
                <c:pt idx="5">
                  <c:v>8.5296432862410412E-2</c:v>
                </c:pt>
                <c:pt idx="6">
                  <c:v>7.8746076437068074E-2</c:v>
                </c:pt>
                <c:pt idx="7">
                  <c:v>7.6985278138566426E-2</c:v>
                </c:pt>
                <c:pt idx="8">
                  <c:v>8.0369863325682675E-2</c:v>
                </c:pt>
                <c:pt idx="9">
                  <c:v>7.620755090398966E-2</c:v>
                </c:pt>
                <c:pt idx="10">
                  <c:v>7.7784601695448014E-2</c:v>
                </c:pt>
                <c:pt idx="11">
                  <c:v>7.509312175546784E-2</c:v>
                </c:pt>
                <c:pt idx="12">
                  <c:v>8.0860148075725197E-2</c:v>
                </c:pt>
                <c:pt idx="13">
                  <c:v>8.0969618725766912E-2</c:v>
                </c:pt>
                <c:pt idx="14">
                  <c:v>8.4108273121686977E-2</c:v>
                </c:pt>
                <c:pt idx="15">
                  <c:v>0.10406957774052364</c:v>
                </c:pt>
                <c:pt idx="16">
                  <c:v>0.11868868390008591</c:v>
                </c:pt>
                <c:pt idx="17">
                  <c:v>0.11923062749082639</c:v>
                </c:pt>
                <c:pt idx="18">
                  <c:v>8.8988124838382435E-2</c:v>
                </c:pt>
                <c:pt idx="19">
                  <c:v>0.10941393291559159</c:v>
                </c:pt>
                <c:pt idx="20">
                  <c:v>0.13694659947395177</c:v>
                </c:pt>
                <c:pt idx="21">
                  <c:v>0.15319486131565402</c:v>
                </c:pt>
                <c:pt idx="22">
                  <c:v>0.14411467286884416</c:v>
                </c:pt>
                <c:pt idx="23">
                  <c:v>0.12717088267642018</c:v>
                </c:pt>
                <c:pt idx="24">
                  <c:v>0.12606407173955422</c:v>
                </c:pt>
                <c:pt idx="25">
                  <c:v>0.13917782333240536</c:v>
                </c:pt>
                <c:pt idx="26">
                  <c:v>0.14981815767160092</c:v>
                </c:pt>
                <c:pt idx="27">
                  <c:v>0.14545226793600366</c:v>
                </c:pt>
                <c:pt idx="28">
                  <c:v>0.15437951678185283</c:v>
                </c:pt>
                <c:pt idx="29">
                  <c:v>0.14701500118519523</c:v>
                </c:pt>
                <c:pt idx="30">
                  <c:v>0.14333003043968742</c:v>
                </c:pt>
                <c:pt idx="31">
                  <c:v>0.16533064394946423</c:v>
                </c:pt>
                <c:pt idx="32">
                  <c:v>0.1831360457902465</c:v>
                </c:pt>
                <c:pt idx="33">
                  <c:v>0.16996610954843425</c:v>
                </c:pt>
                <c:pt idx="34">
                  <c:v>0.18393855999003508</c:v>
                </c:pt>
                <c:pt idx="35">
                  <c:v>0.1604966786733405</c:v>
                </c:pt>
                <c:pt idx="36">
                  <c:v>0.15241088654033288</c:v>
                </c:pt>
                <c:pt idx="37">
                  <c:v>0.16827236600236792</c:v>
                </c:pt>
                <c:pt idx="38">
                  <c:v>0.16948336343068268</c:v>
                </c:pt>
                <c:pt idx="39">
                  <c:v>0.16301461810674064</c:v>
                </c:pt>
                <c:pt idx="40">
                  <c:v>0.15886915817162642</c:v>
                </c:pt>
                <c:pt idx="41">
                  <c:v>0.16611593655589124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10736"/>
        <c:axId val="306910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数据1!$G$8:$G$43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11900991.687899999</c:v>
                      </c:pt>
                      <c:pt idx="1">
                        <c:v>11956331.330499999</c:v>
                      </c:pt>
                      <c:pt idx="2">
                        <c:v>12391205.2686</c:v>
                      </c:pt>
                      <c:pt idx="3">
                        <c:v>13536556.1291</c:v>
                      </c:pt>
                      <c:pt idx="4">
                        <c:v>12975034.452299999</c:v>
                      </c:pt>
                      <c:pt idx="5">
                        <c:v>13998258.568399999</c:v>
                      </c:pt>
                      <c:pt idx="6">
                        <c:v>18853799.057</c:v>
                      </c:pt>
                      <c:pt idx="7">
                        <c:v>17693629.909299999</c:v>
                      </c:pt>
                      <c:pt idx="8">
                        <c:v>17718746.293200001</c:v>
                      </c:pt>
                      <c:pt idx="9">
                        <c:v>16711991.312899999</c:v>
                      </c:pt>
                      <c:pt idx="10">
                        <c:v>16617259.934</c:v>
                      </c:pt>
                      <c:pt idx="11">
                        <c:v>17680774.910399999</c:v>
                      </c:pt>
                      <c:pt idx="12">
                        <c:v>18817389.713199999</c:v>
                      </c:pt>
                      <c:pt idx="13">
                        <c:v>18596134.374200001</c:v>
                      </c:pt>
                      <c:pt idx="14">
                        <c:v>19515509.960900001</c:v>
                      </c:pt>
                      <c:pt idx="15">
                        <c:v>24781686.854600001</c:v>
                      </c:pt>
                      <c:pt idx="16">
                        <c:v>23951180.8607</c:v>
                      </c:pt>
                      <c:pt idx="17">
                        <c:v>25154210.9815</c:v>
                      </c:pt>
                      <c:pt idx="18">
                        <c:v>28343402.986000001</c:v>
                      </c:pt>
                      <c:pt idx="19">
                        <c:v>21211724.322799999</c:v>
                      </c:pt>
                      <c:pt idx="20">
                        <c:v>28607111.230900001</c:v>
                      </c:pt>
                      <c:pt idx="21">
                        <c:v>27202047.264600001</c:v>
                      </c:pt>
                      <c:pt idx="22">
                        <c:v>28207582.348099999</c:v>
                      </c:pt>
                      <c:pt idx="23">
                        <c:v>26267083.969999999</c:v>
                      </c:pt>
                      <c:pt idx="24">
                        <c:v>28888910.932999998</c:v>
                      </c:pt>
                      <c:pt idx="25">
                        <c:v>32717987.159000002</c:v>
                      </c:pt>
                      <c:pt idx="26">
                        <c:v>33459506.726</c:v>
                      </c:pt>
                      <c:pt idx="27">
                        <c:v>32783426.941300001</c:v>
                      </c:pt>
                      <c:pt idx="28">
                        <c:v>36444310.9837</c:v>
                      </c:pt>
                      <c:pt idx="29">
                        <c:v>51535567.158</c:v>
                      </c:pt>
                      <c:pt idx="30">
                        <c:v>45060359.108900003</c:v>
                      </c:pt>
                      <c:pt idx="31">
                        <c:v>43820683.043700002</c:v>
                      </c:pt>
                      <c:pt idx="32">
                        <c:v>42391223.257200003</c:v>
                      </c:pt>
                      <c:pt idx="33">
                        <c:v>40682176.072899997</c:v>
                      </c:pt>
                      <c:pt idx="34">
                        <c:v>39929088.948100001</c:v>
                      </c:pt>
                      <c:pt idx="35">
                        <c:v>38360215.496200003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29227</c:v>
                      </c:pt>
                      <c:pt idx="1">
                        <c:v>30466</c:v>
                      </c:pt>
                      <c:pt idx="2">
                        <c:v>31760</c:v>
                      </c:pt>
                      <c:pt idx="3">
                        <c:v>32730</c:v>
                      </c:pt>
                      <c:pt idx="4">
                        <c:v>32170</c:v>
                      </c:pt>
                      <c:pt idx="5">
                        <c:v>34413</c:v>
                      </c:pt>
                      <c:pt idx="6">
                        <c:v>41021</c:v>
                      </c:pt>
                      <c:pt idx="7">
                        <c:v>38383</c:v>
                      </c:pt>
                      <c:pt idx="8">
                        <c:v>40556</c:v>
                      </c:pt>
                      <c:pt idx="9">
                        <c:v>46248</c:v>
                      </c:pt>
                      <c:pt idx="10">
                        <c:v>47388</c:v>
                      </c:pt>
                      <c:pt idx="11">
                        <c:v>45295</c:v>
                      </c:pt>
                      <c:pt idx="12">
                        <c:v>44737</c:v>
                      </c:pt>
                      <c:pt idx="13">
                        <c:v>44526</c:v>
                      </c:pt>
                      <c:pt idx="14">
                        <c:v>49567</c:v>
                      </c:pt>
                      <c:pt idx="15">
                        <c:v>60125</c:v>
                      </c:pt>
                      <c:pt idx="16">
                        <c:v>57006</c:v>
                      </c:pt>
                      <c:pt idx="17">
                        <c:v>54692</c:v>
                      </c:pt>
                      <c:pt idx="18">
                        <c:v>56260</c:v>
                      </c:pt>
                      <c:pt idx="19">
                        <c:v>49494</c:v>
                      </c:pt>
                      <c:pt idx="20">
                        <c:v>58661</c:v>
                      </c:pt>
                      <c:pt idx="21">
                        <c:v>54575</c:v>
                      </c:pt>
                      <c:pt idx="22">
                        <c:v>54772</c:v>
                      </c:pt>
                      <c:pt idx="23">
                        <c:v>52098</c:v>
                      </c:pt>
                      <c:pt idx="24">
                        <c:v>52219</c:v>
                      </c:pt>
                      <c:pt idx="25">
                        <c:v>57213</c:v>
                      </c:pt>
                      <c:pt idx="26">
                        <c:v>58744</c:v>
                      </c:pt>
                      <c:pt idx="27">
                        <c:v>57223</c:v>
                      </c:pt>
                      <c:pt idx="28">
                        <c:v>94508</c:v>
                      </c:pt>
                      <c:pt idx="29">
                        <c:v>109790</c:v>
                      </c:pt>
                      <c:pt idx="30">
                        <c:v>89902</c:v>
                      </c:pt>
                      <c:pt idx="31">
                        <c:v>79733</c:v>
                      </c:pt>
                      <c:pt idx="32">
                        <c:v>81652</c:v>
                      </c:pt>
                      <c:pt idx="33">
                        <c:v>76745</c:v>
                      </c:pt>
                      <c:pt idx="34">
                        <c:v>75616</c:v>
                      </c:pt>
                      <c:pt idx="35">
                        <c:v>73899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6909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09616"/>
        <c:crosses val="max"/>
        <c:crossBetween val="between"/>
      </c:valAx>
      <c:catAx>
        <c:axId val="3069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090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691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10736"/>
        <c:crosses val="autoZero"/>
        <c:crossBetween val="between"/>
      </c:valAx>
      <c:catAx>
        <c:axId val="306910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91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55904880438146"/>
          <c:y val="5.5096402797798226E-2"/>
          <c:w val="0.36488176294018598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172125</xdr:colOff>
      <xdr:row>2</xdr:row>
      <xdr:rowOff>9525</xdr:rowOff>
    </xdr:from>
    <xdr:to>
      <xdr:col>10</xdr:col>
      <xdr:colOff>361950</xdr:colOff>
      <xdr:row>14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125850</xdr:colOff>
      <xdr:row>10</xdr:row>
      <xdr:rowOff>19050</xdr:rowOff>
    </xdr:from>
    <xdr:to>
      <xdr:col>10</xdr:col>
      <xdr:colOff>438825</xdr:colOff>
      <xdr:row>22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180300</xdr:colOff>
      <xdr:row>20</xdr:row>
      <xdr:rowOff>0</xdr:rowOff>
    </xdr:from>
    <xdr:to>
      <xdr:col>10</xdr:col>
      <xdr:colOff>370125</xdr:colOff>
      <xdr:row>33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62</xdr:row>
      <xdr:rowOff>142875</xdr:rowOff>
    </xdr:from>
    <xdr:to>
      <xdr:col>10</xdr:col>
      <xdr:colOff>304125</xdr:colOff>
      <xdr:row>74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71</xdr:row>
      <xdr:rowOff>47625</xdr:rowOff>
    </xdr:from>
    <xdr:to>
      <xdr:col>10</xdr:col>
      <xdr:colOff>360600</xdr:colOff>
      <xdr:row>83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87</xdr:row>
      <xdr:rowOff>0</xdr:rowOff>
    </xdr:from>
    <xdr:to>
      <xdr:col>10</xdr:col>
      <xdr:colOff>227925</xdr:colOff>
      <xdr:row>98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95</xdr:row>
      <xdr:rowOff>47625</xdr:rowOff>
    </xdr:from>
    <xdr:to>
      <xdr:col>10</xdr:col>
      <xdr:colOff>312975</xdr:colOff>
      <xdr:row>107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10</xdr:col>
      <xdr:colOff>312975</xdr:colOff>
      <xdr:row>155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158</xdr:row>
      <xdr:rowOff>133350</xdr:rowOff>
    </xdr:from>
    <xdr:to>
      <xdr:col>10</xdr:col>
      <xdr:colOff>360600</xdr:colOff>
      <xdr:row>178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181</xdr:row>
      <xdr:rowOff>133350</xdr:rowOff>
    </xdr:from>
    <xdr:to>
      <xdr:col>10</xdr:col>
      <xdr:colOff>417750</xdr:colOff>
      <xdr:row>201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36</xdr:row>
      <xdr:rowOff>19050</xdr:rowOff>
    </xdr:from>
    <xdr:to>
      <xdr:col>10</xdr:col>
      <xdr:colOff>370125</xdr:colOff>
      <xdr:row>56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227</xdr:row>
      <xdr:rowOff>95250</xdr:rowOff>
    </xdr:from>
    <xdr:to>
      <xdr:col>10</xdr:col>
      <xdr:colOff>427275</xdr:colOff>
      <xdr:row>247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10</xdr:col>
      <xdr:colOff>312975</xdr:colOff>
      <xdr:row>272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10</xdr:col>
      <xdr:colOff>312975</xdr:colOff>
      <xdr:row>295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10</xdr:col>
      <xdr:colOff>312975</xdr:colOff>
      <xdr:row>123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54450</xdr:colOff>
      <xdr:row>120</xdr:row>
      <xdr:rowOff>152401</xdr:rowOff>
    </xdr:from>
    <xdr:to>
      <xdr:col>10</xdr:col>
      <xdr:colOff>244275</xdr:colOff>
      <xdr:row>132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10</xdr:col>
      <xdr:colOff>619200</xdr:colOff>
      <xdr:row>225</xdr:row>
      <xdr:rowOff>27000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219075</xdr:colOff>
      <xdr:row>30</xdr:row>
      <xdr:rowOff>95250</xdr:rowOff>
    </xdr:from>
    <xdr:to>
      <xdr:col>9</xdr:col>
      <xdr:colOff>390525</xdr:colOff>
      <xdr:row>33</xdr:row>
      <xdr:rowOff>28519</xdr:rowOff>
    </xdr:to>
    <xdr:pic>
      <xdr:nvPicPr>
        <xdr:cNvPr id="42" name="图片 4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04875" y="524827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53</xdr:row>
      <xdr:rowOff>47625</xdr:rowOff>
    </xdr:from>
    <xdr:to>
      <xdr:col>9</xdr:col>
      <xdr:colOff>304800</xdr:colOff>
      <xdr:row>55</xdr:row>
      <xdr:rowOff>152344</xdr:rowOff>
    </xdr:to>
    <xdr:pic>
      <xdr:nvPicPr>
        <xdr:cNvPr id="43" name="图片 42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85825" y="9153525"/>
          <a:ext cx="559117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80</xdr:row>
      <xdr:rowOff>123825</xdr:rowOff>
    </xdr:from>
    <xdr:to>
      <xdr:col>9</xdr:col>
      <xdr:colOff>342900</xdr:colOff>
      <xdr:row>83</xdr:row>
      <xdr:rowOff>57094</xdr:rowOff>
    </xdr:to>
    <xdr:pic>
      <xdr:nvPicPr>
        <xdr:cNvPr id="44" name="图片 4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66775" y="13868400"/>
          <a:ext cx="564832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104</xdr:row>
      <xdr:rowOff>123825</xdr:rowOff>
    </xdr:from>
    <xdr:to>
      <xdr:col>9</xdr:col>
      <xdr:colOff>295275</xdr:colOff>
      <xdr:row>107</xdr:row>
      <xdr:rowOff>57094</xdr:rowOff>
    </xdr:to>
    <xdr:pic>
      <xdr:nvPicPr>
        <xdr:cNvPr id="45" name="图片 4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19150" y="17992725"/>
          <a:ext cx="564832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130</xdr:row>
      <xdr:rowOff>76200</xdr:rowOff>
    </xdr:from>
    <xdr:to>
      <xdr:col>9</xdr:col>
      <xdr:colOff>238125</xdr:colOff>
      <xdr:row>133</xdr:row>
      <xdr:rowOff>9469</xdr:rowOff>
    </xdr:to>
    <xdr:pic>
      <xdr:nvPicPr>
        <xdr:cNvPr id="46" name="图片 4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28676" y="22412325"/>
          <a:ext cx="5581649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152</xdr:row>
      <xdr:rowOff>28575</xdr:rowOff>
    </xdr:from>
    <xdr:to>
      <xdr:col>9</xdr:col>
      <xdr:colOff>257175</xdr:colOff>
      <xdr:row>154</xdr:row>
      <xdr:rowOff>133294</xdr:rowOff>
    </xdr:to>
    <xdr:pic>
      <xdr:nvPicPr>
        <xdr:cNvPr id="47" name="图片 4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09625" y="2614612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176</xdr:row>
      <xdr:rowOff>9525</xdr:rowOff>
    </xdr:from>
    <xdr:to>
      <xdr:col>9</xdr:col>
      <xdr:colOff>352425</xdr:colOff>
      <xdr:row>178</xdr:row>
      <xdr:rowOff>114244</xdr:rowOff>
    </xdr:to>
    <xdr:pic>
      <xdr:nvPicPr>
        <xdr:cNvPr id="48" name="图片 4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76300" y="30251400"/>
          <a:ext cx="564832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219076</xdr:colOff>
      <xdr:row>198</xdr:row>
      <xdr:rowOff>161925</xdr:rowOff>
    </xdr:from>
    <xdr:to>
      <xdr:col>9</xdr:col>
      <xdr:colOff>352426</xdr:colOff>
      <xdr:row>201</xdr:row>
      <xdr:rowOff>95194</xdr:rowOff>
    </xdr:to>
    <xdr:pic>
      <xdr:nvPicPr>
        <xdr:cNvPr id="49" name="图片 48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04876" y="3418522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222</xdr:row>
      <xdr:rowOff>114300</xdr:rowOff>
    </xdr:from>
    <xdr:to>
      <xdr:col>9</xdr:col>
      <xdr:colOff>38100</xdr:colOff>
      <xdr:row>225</xdr:row>
      <xdr:rowOff>47569</xdr:rowOff>
    </xdr:to>
    <xdr:pic>
      <xdr:nvPicPr>
        <xdr:cNvPr id="50" name="图片 49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581025" y="38261925"/>
          <a:ext cx="5629275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4" workbookViewId="0">
      <selection activeCell="B39" sqref="B39:B40"/>
    </sheetView>
  </sheetViews>
  <sheetFormatPr defaultRowHeight="13.5"/>
  <cols>
    <col min="2" max="2" width="39.5" customWidth="1"/>
    <col min="3" max="3" width="52" customWidth="1"/>
  </cols>
  <sheetData>
    <row r="1" spans="1:3" ht="14.25" thickBot="1">
      <c r="A1" s="6" t="s">
        <v>99</v>
      </c>
      <c r="B1" s="7" t="s">
        <v>100</v>
      </c>
      <c r="C1" s="7" t="s">
        <v>101</v>
      </c>
    </row>
    <row r="2" spans="1:3">
      <c r="A2" s="28">
        <v>1</v>
      </c>
      <c r="B2" s="31" t="s">
        <v>102</v>
      </c>
      <c r="C2" s="31" t="s">
        <v>103</v>
      </c>
    </row>
    <row r="3" spans="1:3">
      <c r="A3" s="29"/>
      <c r="B3" s="32"/>
      <c r="C3" s="32"/>
    </row>
    <row r="4" spans="1:3" ht="14.25" thickBot="1">
      <c r="A4" s="30"/>
      <c r="B4" s="33"/>
      <c r="C4" s="33"/>
    </row>
    <row r="5" spans="1:3">
      <c r="A5" s="28">
        <v>2</v>
      </c>
      <c r="B5" s="31" t="s">
        <v>129</v>
      </c>
      <c r="C5" s="31" t="s">
        <v>104</v>
      </c>
    </row>
    <row r="6" spans="1:3">
      <c r="A6" s="29"/>
      <c r="B6" s="32"/>
      <c r="C6" s="32"/>
    </row>
    <row r="7" spans="1:3" ht="14.25" thickBot="1">
      <c r="A7" s="30"/>
      <c r="B7" s="33"/>
      <c r="C7" s="33"/>
    </row>
    <row r="8" spans="1:3">
      <c r="A8" s="28">
        <v>3</v>
      </c>
      <c r="B8" s="34" t="s">
        <v>130</v>
      </c>
      <c r="C8" s="31" t="s">
        <v>105</v>
      </c>
    </row>
    <row r="9" spans="1:3">
      <c r="A9" s="29"/>
      <c r="B9" s="35"/>
      <c r="C9" s="32"/>
    </row>
    <row r="10" spans="1:3" ht="14.25" thickBot="1">
      <c r="A10" s="30"/>
      <c r="B10" s="36"/>
      <c r="C10" s="33"/>
    </row>
    <row r="11" spans="1:3">
      <c r="A11" s="28">
        <v>4</v>
      </c>
      <c r="B11" s="34" t="s">
        <v>131</v>
      </c>
      <c r="C11" s="31" t="s">
        <v>106</v>
      </c>
    </row>
    <row r="12" spans="1:3">
      <c r="A12" s="29"/>
      <c r="B12" s="35"/>
      <c r="C12" s="32"/>
    </row>
    <row r="13" spans="1:3" ht="14.25" thickBot="1">
      <c r="A13" s="30"/>
      <c r="B13" s="36"/>
      <c r="C13" s="33"/>
    </row>
    <row r="14" spans="1:3">
      <c r="A14" s="28">
        <v>5</v>
      </c>
      <c r="B14" s="31" t="s">
        <v>132</v>
      </c>
      <c r="C14" s="31" t="s">
        <v>107</v>
      </c>
    </row>
    <row r="15" spans="1:3">
      <c r="A15" s="29"/>
      <c r="B15" s="32"/>
      <c r="C15" s="32"/>
    </row>
    <row r="16" spans="1:3" ht="14.25" thickBot="1">
      <c r="A16" s="30"/>
      <c r="B16" s="33"/>
      <c r="C16" s="33"/>
    </row>
    <row r="17" spans="1:3">
      <c r="A17" s="28">
        <v>6</v>
      </c>
      <c r="B17" s="31" t="s">
        <v>133</v>
      </c>
      <c r="C17" s="31" t="s">
        <v>108</v>
      </c>
    </row>
    <row r="18" spans="1:3">
      <c r="A18" s="29"/>
      <c r="B18" s="32"/>
      <c r="C18" s="32"/>
    </row>
    <row r="19" spans="1:3" ht="14.25" thickBot="1">
      <c r="A19" s="30"/>
      <c r="B19" s="33"/>
      <c r="C19" s="33"/>
    </row>
    <row r="20" spans="1:3">
      <c r="A20" s="28">
        <v>7</v>
      </c>
      <c r="B20" s="34" t="s">
        <v>134</v>
      </c>
      <c r="C20" s="31" t="s">
        <v>109</v>
      </c>
    </row>
    <row r="21" spans="1:3">
      <c r="A21" s="29"/>
      <c r="B21" s="35"/>
      <c r="C21" s="32"/>
    </row>
    <row r="22" spans="1:3" ht="14.25" thickBot="1">
      <c r="A22" s="30"/>
      <c r="B22" s="36"/>
      <c r="C22" s="33"/>
    </row>
    <row r="23" spans="1:3">
      <c r="A23" s="28">
        <v>8</v>
      </c>
      <c r="B23" s="31" t="s">
        <v>135</v>
      </c>
      <c r="C23" s="31" t="s">
        <v>110</v>
      </c>
    </row>
    <row r="24" spans="1:3">
      <c r="A24" s="29"/>
      <c r="B24" s="32"/>
      <c r="C24" s="32"/>
    </row>
    <row r="25" spans="1:3" ht="14.25" thickBot="1">
      <c r="A25" s="30"/>
      <c r="B25" s="33"/>
      <c r="C25" s="33"/>
    </row>
    <row r="26" spans="1:3">
      <c r="A26" s="28">
        <v>9</v>
      </c>
      <c r="B26" s="31" t="s">
        <v>136</v>
      </c>
      <c r="C26" s="31" t="s">
        <v>111</v>
      </c>
    </row>
    <row r="27" spans="1:3" ht="14.25" thickBot="1">
      <c r="A27" s="30"/>
      <c r="B27" s="33"/>
      <c r="C27" s="33"/>
    </row>
    <row r="28" spans="1:3" ht="14.25" thickBot="1">
      <c r="A28" s="9">
        <v>10</v>
      </c>
      <c r="B28" s="10" t="s">
        <v>137</v>
      </c>
      <c r="C28" s="10" t="s">
        <v>112</v>
      </c>
    </row>
    <row r="29" spans="1:3" ht="26.25" thickBot="1">
      <c r="A29" s="9">
        <v>11</v>
      </c>
      <c r="B29" s="10" t="s">
        <v>138</v>
      </c>
      <c r="C29" s="10" t="s">
        <v>113</v>
      </c>
    </row>
    <row r="30" spans="1:3" ht="14.25" thickBot="1">
      <c r="A30" s="9">
        <v>12</v>
      </c>
      <c r="B30" s="10" t="s">
        <v>139</v>
      </c>
      <c r="C30" s="10" t="s">
        <v>114</v>
      </c>
    </row>
    <row r="31" spans="1:3">
      <c r="A31" s="28">
        <v>13</v>
      </c>
      <c r="B31" s="31" t="s">
        <v>115</v>
      </c>
      <c r="C31" s="31" t="s">
        <v>116</v>
      </c>
    </row>
    <row r="32" spans="1:3" ht="14.25" thickBot="1">
      <c r="A32" s="30"/>
      <c r="B32" s="33"/>
      <c r="C32" s="33"/>
    </row>
    <row r="33" spans="1:3" ht="14.25" thickBot="1">
      <c r="A33" s="9">
        <v>14</v>
      </c>
      <c r="B33" s="10" t="s">
        <v>117</v>
      </c>
      <c r="C33" s="10" t="s">
        <v>118</v>
      </c>
    </row>
    <row r="34" spans="1:3" ht="14.25" thickBot="1">
      <c r="A34" s="9">
        <v>15</v>
      </c>
      <c r="B34" s="10" t="s">
        <v>119</v>
      </c>
      <c r="C34" s="10" t="s">
        <v>120</v>
      </c>
    </row>
    <row r="35" spans="1:3" ht="25.5">
      <c r="A35" s="28">
        <v>16</v>
      </c>
      <c r="B35" s="31" t="s">
        <v>143</v>
      </c>
      <c r="C35" s="8" t="s">
        <v>121</v>
      </c>
    </row>
    <row r="36" spans="1:3" ht="14.25" thickBot="1">
      <c r="A36" s="30"/>
      <c r="B36" s="33"/>
      <c r="C36" s="10" t="s">
        <v>122</v>
      </c>
    </row>
    <row r="37" spans="1:3" ht="25.5">
      <c r="A37" s="28">
        <v>17</v>
      </c>
      <c r="B37" s="37" t="s">
        <v>144</v>
      </c>
      <c r="C37" s="8" t="s">
        <v>123</v>
      </c>
    </row>
    <row r="38" spans="1:3" ht="27" thickBot="1">
      <c r="A38" s="30"/>
      <c r="B38" s="38"/>
      <c r="C38" s="10" t="s">
        <v>124</v>
      </c>
    </row>
    <row r="39" spans="1:3" ht="25.5">
      <c r="A39" s="28">
        <v>18</v>
      </c>
      <c r="B39" s="37" t="s">
        <v>145</v>
      </c>
      <c r="C39" s="8" t="s">
        <v>125</v>
      </c>
    </row>
    <row r="40" spans="1:3" ht="27" thickBot="1">
      <c r="A40" s="30"/>
      <c r="B40" s="38"/>
      <c r="C40" s="10" t="s">
        <v>126</v>
      </c>
    </row>
    <row r="41" spans="1:3" ht="27">
      <c r="A41" s="28">
        <v>19</v>
      </c>
      <c r="B41" s="39" t="s">
        <v>146</v>
      </c>
      <c r="C41" s="8" t="s">
        <v>127</v>
      </c>
    </row>
    <row r="42" spans="1:3" ht="14.25" thickBot="1">
      <c r="A42" s="30"/>
      <c r="B42" s="40"/>
      <c r="C42" s="10" t="s">
        <v>128</v>
      </c>
    </row>
    <row r="43" spans="1:3" ht="14.25" thickBot="1">
      <c r="A43" s="9">
        <v>20</v>
      </c>
      <c r="B43" s="11"/>
      <c r="C43" s="11"/>
    </row>
  </sheetData>
  <mergeCells count="38">
    <mergeCell ref="A39:A40"/>
    <mergeCell ref="B39:B40"/>
    <mergeCell ref="A41:A42"/>
    <mergeCell ref="B41:B42"/>
    <mergeCell ref="A35:A36"/>
    <mergeCell ref="B35:B36"/>
    <mergeCell ref="A37:A38"/>
    <mergeCell ref="B37:B38"/>
    <mergeCell ref="A26:A27"/>
    <mergeCell ref="B26:B27"/>
    <mergeCell ref="C26:C27"/>
    <mergeCell ref="A31:A32"/>
    <mergeCell ref="B31:B32"/>
    <mergeCell ref="C31:C32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abSelected="1" zoomScaleNormal="100" workbookViewId="0">
      <selection activeCell="H305" sqref="H305"/>
    </sheetView>
  </sheetViews>
  <sheetFormatPr defaultRowHeight="13.5"/>
  <sheetData>
    <row r="1" spans="1:1" ht="14.25">
      <c r="A1" s="1" t="s">
        <v>0</v>
      </c>
    </row>
    <row r="36" spans="1:1" ht="14.25">
      <c r="A36" s="1" t="s">
        <v>1</v>
      </c>
    </row>
    <row r="62" spans="1:1" ht="14.25">
      <c r="A62" s="1" t="s">
        <v>2</v>
      </c>
    </row>
    <row r="86" spans="1:1" ht="14.25">
      <c r="A86" s="1" t="s">
        <v>3</v>
      </c>
    </row>
    <row r="110" spans="1:12" ht="14.25">
      <c r="A110" s="1" t="s">
        <v>4</v>
      </c>
      <c r="H110" t="s">
        <v>140</v>
      </c>
      <c r="J110" t="s">
        <v>141</v>
      </c>
      <c r="L110" t="s">
        <v>142</v>
      </c>
    </row>
    <row r="134" spans="1:1" ht="14.25">
      <c r="A134" s="1" t="s">
        <v>5</v>
      </c>
    </row>
    <row r="158" spans="1:1" ht="14.25">
      <c r="A158" s="1" t="s">
        <v>6</v>
      </c>
    </row>
    <row r="181" spans="1:1" ht="14.25">
      <c r="A181" s="1" t="s">
        <v>7</v>
      </c>
    </row>
    <row r="204" spans="1:1" ht="14.25">
      <c r="A204" s="1" t="s">
        <v>23</v>
      </c>
    </row>
    <row r="227" spans="1:1" ht="14.25">
      <c r="A227" s="1" t="s">
        <v>25</v>
      </c>
    </row>
    <row r="251" spans="1:1" ht="14.25">
      <c r="A251" s="1" t="s">
        <v>39</v>
      </c>
    </row>
    <row r="274" spans="1:1" ht="14.25">
      <c r="A274" s="1" t="s">
        <v>72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29" activePane="bottomLeft" state="frozen"/>
      <selection pane="bottomLeft" activeCell="D46" sqref="D46"/>
    </sheetView>
  </sheetViews>
  <sheetFormatPr defaultRowHeight="13.5"/>
  <cols>
    <col min="1" max="1" width="18.5" style="23" bestFit="1" customWidth="1"/>
    <col min="2" max="3" width="9.125" style="17" bestFit="1" customWidth="1"/>
    <col min="4" max="4" width="14" style="18" bestFit="1" customWidth="1"/>
    <col min="5" max="5" width="10.375" style="18" customWidth="1"/>
    <col min="6" max="6" width="10.5" style="18" customWidth="1"/>
    <col min="7" max="7" width="12.75" style="17" bestFit="1" customWidth="1"/>
    <col min="8" max="8" width="9.125" style="18" bestFit="1" customWidth="1"/>
    <col min="9" max="9" width="9.125" style="17" bestFit="1" customWidth="1"/>
    <col min="10" max="10" width="9.125" style="21" bestFit="1" customWidth="1"/>
    <col min="11" max="11" width="9.125" style="17" bestFit="1" customWidth="1"/>
    <col min="12" max="12" width="9.125" style="21" bestFit="1" customWidth="1"/>
    <col min="13" max="13" width="9.125" style="17" bestFit="1" customWidth="1"/>
    <col min="14" max="14" width="10.875" style="17" customWidth="1"/>
    <col min="15" max="15" width="9.125" style="17" bestFit="1" customWidth="1"/>
    <col min="16" max="16" width="9.625" style="17" customWidth="1"/>
    <col min="17" max="17" width="11" style="17" customWidth="1"/>
    <col min="18" max="16384" width="9" style="17"/>
  </cols>
  <sheetData>
    <row r="1" spans="1:17" s="14" customFormat="1" ht="42.75">
      <c r="A1" s="22" t="s">
        <v>8</v>
      </c>
      <c r="B1" s="12" t="s">
        <v>9</v>
      </c>
      <c r="C1" s="12" t="s">
        <v>10</v>
      </c>
      <c r="D1" s="13" t="s">
        <v>148</v>
      </c>
      <c r="E1" s="13" t="s">
        <v>147</v>
      </c>
      <c r="F1" s="13" t="s">
        <v>16</v>
      </c>
      <c r="G1" s="12" t="s">
        <v>11</v>
      </c>
      <c r="H1" s="13" t="s">
        <v>17</v>
      </c>
      <c r="I1" s="12" t="s">
        <v>12</v>
      </c>
      <c r="J1" s="19" t="s">
        <v>13</v>
      </c>
      <c r="K1" s="12" t="s">
        <v>14</v>
      </c>
      <c r="L1" s="19" t="s">
        <v>15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</row>
    <row r="2" spans="1:17" s="14" customFormat="1">
      <c r="A2" s="24" t="s">
        <v>149</v>
      </c>
      <c r="B2" s="25">
        <v>201501</v>
      </c>
      <c r="C2" s="25">
        <v>262211</v>
      </c>
      <c r="D2" s="26">
        <v>24551374.859999999</v>
      </c>
      <c r="E2" s="26">
        <f>G2/K2</f>
        <v>54.881848981032739</v>
      </c>
      <c r="F2" s="26">
        <f>G2/I2</f>
        <v>412.85290570259974</v>
      </c>
      <c r="G2" s="25">
        <v>28061199.147700001</v>
      </c>
      <c r="H2" s="26">
        <f>G2/C2</f>
        <v>107.0176275888502</v>
      </c>
      <c r="I2" s="25">
        <v>67969</v>
      </c>
      <c r="J2" s="27">
        <f>I2/K2</f>
        <v>0.13293317843466287</v>
      </c>
      <c r="K2" s="25">
        <v>511302</v>
      </c>
      <c r="L2" s="27">
        <v>0.29960000000000003</v>
      </c>
      <c r="M2" s="25">
        <v>37297</v>
      </c>
      <c r="N2" s="25">
        <v>182656</v>
      </c>
      <c r="O2" s="25">
        <v>10003</v>
      </c>
      <c r="P2" s="25">
        <v>109273</v>
      </c>
      <c r="Q2" s="25">
        <v>1930770</v>
      </c>
    </row>
    <row r="3" spans="1:17" s="14" customFormat="1">
      <c r="A3" s="24" t="s">
        <v>149</v>
      </c>
      <c r="B3" s="25">
        <v>201502</v>
      </c>
      <c r="C3" s="25">
        <v>238028</v>
      </c>
      <c r="D3" s="26">
        <v>25259618.73</v>
      </c>
      <c r="E3" s="26">
        <f t="shared" ref="E3:E43" si="0">G3/K3</f>
        <v>55.430723111627628</v>
      </c>
      <c r="F3" s="26">
        <f t="shared" ref="F3:F43" si="1">G3/I3</f>
        <v>432.16524896297415</v>
      </c>
      <c r="G3" s="25">
        <v>28713059.141100001</v>
      </c>
      <c r="H3" s="26">
        <f t="shared" ref="H3:H43" si="2">G3/C3</f>
        <v>120.62891399793303</v>
      </c>
      <c r="I3" s="25">
        <v>66440</v>
      </c>
      <c r="J3" s="27">
        <f t="shared" ref="J3:J43" si="3">I3/K3</f>
        <v>0.12826279587412331</v>
      </c>
      <c r="K3" s="25">
        <v>517999</v>
      </c>
      <c r="L3" s="27">
        <v>0.27239999999999998</v>
      </c>
      <c r="M3" s="25">
        <v>32470</v>
      </c>
      <c r="N3" s="25">
        <v>159330</v>
      </c>
      <c r="O3" s="25">
        <v>9249</v>
      </c>
      <c r="P3" s="25">
        <v>130180</v>
      </c>
      <c r="Q3" s="25">
        <v>1759235</v>
      </c>
    </row>
    <row r="4" spans="1:17" s="14" customFormat="1">
      <c r="A4" s="24" t="s">
        <v>149</v>
      </c>
      <c r="B4" s="25">
        <v>201503</v>
      </c>
      <c r="C4" s="25">
        <v>248568</v>
      </c>
      <c r="D4" s="26">
        <v>23751089.02</v>
      </c>
      <c r="E4" s="26">
        <f t="shared" si="0"/>
        <v>42.628549306809482</v>
      </c>
      <c r="F4" s="26">
        <f t="shared" si="1"/>
        <v>396.86127952782897</v>
      </c>
      <c r="G4" s="25">
        <v>27787036.208700001</v>
      </c>
      <c r="H4" s="26">
        <f t="shared" si="2"/>
        <v>111.78846918629912</v>
      </c>
      <c r="I4" s="25">
        <v>70017</v>
      </c>
      <c r="J4" s="27">
        <f t="shared" si="3"/>
        <v>0.10741423138464748</v>
      </c>
      <c r="K4" s="25">
        <v>651841</v>
      </c>
      <c r="L4" s="27">
        <v>0.19039999999999999</v>
      </c>
      <c r="M4" s="25">
        <v>36936</v>
      </c>
      <c r="N4" s="25">
        <v>197881</v>
      </c>
      <c r="O4" s="25">
        <v>9842</v>
      </c>
      <c r="P4" s="25">
        <v>154937</v>
      </c>
      <c r="Q4" s="25">
        <v>2043355</v>
      </c>
    </row>
    <row r="5" spans="1:17" s="14" customFormat="1">
      <c r="A5" s="24" t="s">
        <v>149</v>
      </c>
      <c r="B5" s="25">
        <v>201504</v>
      </c>
      <c r="C5" s="25">
        <v>169587</v>
      </c>
      <c r="D5" s="26">
        <v>20762710.809999999</v>
      </c>
      <c r="E5" s="26">
        <f t="shared" si="0"/>
        <v>42.499463510482116</v>
      </c>
      <c r="F5" s="26">
        <f t="shared" si="1"/>
        <v>417.17445324356419</v>
      </c>
      <c r="G5" s="25">
        <v>20726478.3605</v>
      </c>
      <c r="H5" s="26">
        <f t="shared" si="2"/>
        <v>122.21737727832912</v>
      </c>
      <c r="I5" s="25">
        <v>49683</v>
      </c>
      <c r="J5" s="27">
        <f t="shared" si="3"/>
        <v>0.10187455914437099</v>
      </c>
      <c r="K5" s="25">
        <v>487688</v>
      </c>
      <c r="L5" s="27">
        <v>0.17859999999999998</v>
      </c>
      <c r="M5" s="25">
        <v>19642</v>
      </c>
      <c r="N5" s="25">
        <v>113541</v>
      </c>
      <c r="O5" s="25">
        <v>7774</v>
      </c>
      <c r="P5" s="25">
        <v>115535</v>
      </c>
      <c r="Q5" s="25">
        <v>1657255</v>
      </c>
    </row>
    <row r="6" spans="1:17" s="14" customFormat="1">
      <c r="A6" s="24" t="s">
        <v>149</v>
      </c>
      <c r="B6" s="25">
        <v>201505</v>
      </c>
      <c r="C6" s="25">
        <v>137136</v>
      </c>
      <c r="D6" s="26">
        <v>18115452.32</v>
      </c>
      <c r="E6" s="26">
        <f t="shared" si="0"/>
        <v>42.175002801314285</v>
      </c>
      <c r="F6" s="26">
        <f t="shared" si="1"/>
        <v>463.89429599460192</v>
      </c>
      <c r="G6" s="25">
        <v>17187283.6666</v>
      </c>
      <c r="H6" s="26">
        <f t="shared" si="2"/>
        <v>125.33020991278731</v>
      </c>
      <c r="I6" s="25">
        <v>37050</v>
      </c>
      <c r="J6" s="27">
        <f t="shared" si="3"/>
        <v>9.0915113993566013E-2</v>
      </c>
      <c r="K6" s="25">
        <v>407523</v>
      </c>
      <c r="L6" s="27">
        <v>0.121</v>
      </c>
      <c r="M6" s="25">
        <v>11110</v>
      </c>
      <c r="N6" s="25">
        <v>82460</v>
      </c>
      <c r="O6" s="25">
        <v>6435</v>
      </c>
      <c r="P6" s="25">
        <v>80056</v>
      </c>
      <c r="Q6" s="25">
        <v>1005923</v>
      </c>
    </row>
    <row r="7" spans="1:17" s="14" customFormat="1">
      <c r="A7" s="24" t="s">
        <v>149</v>
      </c>
      <c r="B7" s="25">
        <v>201506</v>
      </c>
      <c r="C7" s="25">
        <v>101946</v>
      </c>
      <c r="D7" s="26">
        <v>14565959.310000001</v>
      </c>
      <c r="E7" s="26">
        <f t="shared" si="0"/>
        <v>34.3266309781663</v>
      </c>
      <c r="F7" s="26">
        <f t="shared" si="1"/>
        <v>402.43923252380023</v>
      </c>
      <c r="G7" s="25">
        <v>12428128.378799999</v>
      </c>
      <c r="H7" s="26">
        <f t="shared" si="2"/>
        <v>121.90893589547406</v>
      </c>
      <c r="I7" s="25">
        <v>30882</v>
      </c>
      <c r="J7" s="27">
        <f t="shared" si="3"/>
        <v>8.5296432862410412E-2</v>
      </c>
      <c r="K7" s="25">
        <v>362055</v>
      </c>
      <c r="L7" s="27">
        <v>0.1452</v>
      </c>
      <c r="M7" s="25">
        <v>8706</v>
      </c>
      <c r="N7" s="25">
        <v>68911</v>
      </c>
      <c r="O7" s="25">
        <v>4894</v>
      </c>
      <c r="P7" s="25">
        <v>66330</v>
      </c>
      <c r="Q7" s="25">
        <v>903727</v>
      </c>
    </row>
    <row r="8" spans="1:17">
      <c r="A8" s="24" t="s">
        <v>149</v>
      </c>
      <c r="B8" s="15">
        <v>201507</v>
      </c>
      <c r="C8" s="15">
        <v>93543</v>
      </c>
      <c r="D8" s="16">
        <v>12967502.210000001</v>
      </c>
      <c r="E8" s="26">
        <f t="shared" si="0"/>
        <v>32.064748387870296</v>
      </c>
      <c r="F8" s="26">
        <f t="shared" si="1"/>
        <v>407.19169562048791</v>
      </c>
      <c r="G8" s="15">
        <v>11900991.687899999</v>
      </c>
      <c r="H8" s="26">
        <f t="shared" si="2"/>
        <v>127.22482374843653</v>
      </c>
      <c r="I8" s="15">
        <v>29227</v>
      </c>
      <c r="J8" s="27">
        <f t="shared" si="3"/>
        <v>7.8746076437068074E-2</v>
      </c>
      <c r="K8" s="15">
        <v>371155</v>
      </c>
      <c r="L8" s="20">
        <v>0.14169999999999999</v>
      </c>
      <c r="M8" s="15">
        <v>8799</v>
      </c>
      <c r="N8" s="15">
        <v>74767</v>
      </c>
      <c r="O8" s="15">
        <v>4509</v>
      </c>
      <c r="P8" s="15">
        <v>71105</v>
      </c>
      <c r="Q8" s="15">
        <v>1126763</v>
      </c>
    </row>
    <row r="9" spans="1:17">
      <c r="A9" s="24" t="s">
        <v>149</v>
      </c>
      <c r="B9" s="15">
        <v>201508</v>
      </c>
      <c r="C9" s="15">
        <v>95387</v>
      </c>
      <c r="D9" s="16">
        <v>13290689.32</v>
      </c>
      <c r="E9" s="26">
        <f t="shared" si="0"/>
        <v>30.212745125562872</v>
      </c>
      <c r="F9" s="26">
        <f t="shared" si="1"/>
        <v>392.44834669795836</v>
      </c>
      <c r="G9" s="15">
        <v>11956331.330499999</v>
      </c>
      <c r="H9" s="26">
        <f t="shared" si="2"/>
        <v>125.34550127900027</v>
      </c>
      <c r="I9" s="15">
        <v>30466</v>
      </c>
      <c r="J9" s="27">
        <f t="shared" si="3"/>
        <v>7.6985278138566426E-2</v>
      </c>
      <c r="K9" s="15">
        <v>395738</v>
      </c>
      <c r="L9" s="20">
        <v>0.1459</v>
      </c>
      <c r="M9" s="15">
        <v>10419</v>
      </c>
      <c r="N9" s="15">
        <v>88599</v>
      </c>
      <c r="O9" s="15">
        <v>4299</v>
      </c>
      <c r="P9" s="15">
        <v>76919</v>
      </c>
      <c r="Q9" s="15">
        <v>1198699</v>
      </c>
    </row>
    <row r="10" spans="1:17">
      <c r="A10" s="24" t="s">
        <v>149</v>
      </c>
      <c r="B10" s="15">
        <v>201509</v>
      </c>
      <c r="C10" s="15">
        <v>99740</v>
      </c>
      <c r="D10" s="16">
        <v>10999594.619999999</v>
      </c>
      <c r="E10" s="26">
        <f t="shared" si="0"/>
        <v>31.356406608244995</v>
      </c>
      <c r="F10" s="26">
        <f t="shared" si="1"/>
        <v>390.15129938916874</v>
      </c>
      <c r="G10" s="15">
        <v>12391205.2686</v>
      </c>
      <c r="H10" s="26">
        <f t="shared" si="2"/>
        <v>124.23506385201524</v>
      </c>
      <c r="I10" s="15">
        <v>31760</v>
      </c>
      <c r="J10" s="27">
        <f t="shared" si="3"/>
        <v>8.0369863325682675E-2</v>
      </c>
      <c r="K10" s="15">
        <v>395173</v>
      </c>
      <c r="L10" s="20">
        <v>0.1663</v>
      </c>
      <c r="M10" s="15">
        <v>11207</v>
      </c>
      <c r="N10" s="15">
        <v>89763</v>
      </c>
      <c r="O10" s="15">
        <v>3348</v>
      </c>
      <c r="P10" s="15">
        <v>91845</v>
      </c>
      <c r="Q10" s="15">
        <v>1637824</v>
      </c>
    </row>
    <row r="11" spans="1:17">
      <c r="A11" s="24" t="s">
        <v>149</v>
      </c>
      <c r="B11" s="15">
        <v>201510</v>
      </c>
      <c r="C11" s="15">
        <v>105404</v>
      </c>
      <c r="D11" s="16">
        <v>11719180.140000001</v>
      </c>
      <c r="E11" s="26">
        <f t="shared" si="0"/>
        <v>31.518111526828644</v>
      </c>
      <c r="F11" s="26">
        <f t="shared" si="1"/>
        <v>413.58252762297587</v>
      </c>
      <c r="G11" s="15">
        <v>13536556.1291</v>
      </c>
      <c r="H11" s="26">
        <f t="shared" si="2"/>
        <v>128.42544997438426</v>
      </c>
      <c r="I11" s="15">
        <v>32730</v>
      </c>
      <c r="J11" s="27">
        <f t="shared" si="3"/>
        <v>7.620755090398966E-2</v>
      </c>
      <c r="K11" s="15">
        <v>429485</v>
      </c>
      <c r="L11" s="20">
        <v>0.15130000000000002</v>
      </c>
      <c r="M11" s="15">
        <v>12067</v>
      </c>
      <c r="N11" s="15">
        <v>105968</v>
      </c>
      <c r="O11" s="15">
        <v>3000</v>
      </c>
      <c r="P11" s="15">
        <v>87865</v>
      </c>
      <c r="Q11" s="15">
        <v>1991571</v>
      </c>
    </row>
    <row r="12" spans="1:17">
      <c r="A12" s="24" t="s">
        <v>149</v>
      </c>
      <c r="B12" s="15">
        <v>201511</v>
      </c>
      <c r="C12" s="15">
        <v>103255</v>
      </c>
      <c r="D12" s="16">
        <v>11825200.369999999</v>
      </c>
      <c r="E12" s="26">
        <f t="shared" si="0"/>
        <v>31.372641804689803</v>
      </c>
      <c r="F12" s="26">
        <f t="shared" si="1"/>
        <v>403.32715114392289</v>
      </c>
      <c r="G12" s="15">
        <v>12975034.452299999</v>
      </c>
      <c r="H12" s="26">
        <f t="shared" si="2"/>
        <v>125.66010800736041</v>
      </c>
      <c r="I12" s="15">
        <v>32170</v>
      </c>
      <c r="J12" s="27">
        <f t="shared" si="3"/>
        <v>7.7784601695448014E-2</v>
      </c>
      <c r="K12" s="15">
        <v>413578</v>
      </c>
      <c r="L12" s="20">
        <v>0.16769999999999999</v>
      </c>
      <c r="M12" s="15">
        <v>11503</v>
      </c>
      <c r="N12" s="15">
        <v>96529</v>
      </c>
      <c r="O12" s="15">
        <v>2632</v>
      </c>
      <c r="P12" s="15">
        <v>90460</v>
      </c>
      <c r="Q12" s="15">
        <v>1615632</v>
      </c>
    </row>
    <row r="13" spans="1:17">
      <c r="A13" s="24" t="s">
        <v>149</v>
      </c>
      <c r="B13" s="15">
        <v>201512</v>
      </c>
      <c r="C13" s="15">
        <v>112698</v>
      </c>
      <c r="D13" s="16">
        <v>12685041.25</v>
      </c>
      <c r="E13" s="26">
        <f t="shared" si="0"/>
        <v>30.545809288390494</v>
      </c>
      <c r="F13" s="26">
        <f t="shared" si="1"/>
        <v>406.77239904687178</v>
      </c>
      <c r="G13" s="15">
        <v>13998258.568399999</v>
      </c>
      <c r="H13" s="26">
        <f t="shared" si="2"/>
        <v>124.21035482794726</v>
      </c>
      <c r="I13" s="15">
        <v>34413</v>
      </c>
      <c r="J13" s="27">
        <f t="shared" si="3"/>
        <v>7.509312175546784E-2</v>
      </c>
      <c r="K13" s="15">
        <v>458271</v>
      </c>
      <c r="L13" s="20">
        <v>0.16500000000000001</v>
      </c>
      <c r="M13" s="15">
        <v>12863</v>
      </c>
      <c r="N13" s="15">
        <v>116963</v>
      </c>
      <c r="O13" s="15">
        <v>3911</v>
      </c>
      <c r="P13" s="15">
        <v>118814</v>
      </c>
      <c r="Q13" s="15">
        <v>4563760</v>
      </c>
    </row>
    <row r="14" spans="1:17">
      <c r="A14" s="24" t="s">
        <v>149</v>
      </c>
      <c r="B14" s="15">
        <v>201601</v>
      </c>
      <c r="C14" s="15">
        <v>130572</v>
      </c>
      <c r="D14" s="16">
        <v>15840983.380000001</v>
      </c>
      <c r="E14" s="26">
        <f t="shared" si="0"/>
        <v>37.164403196874481</v>
      </c>
      <c r="F14" s="26">
        <f t="shared" si="1"/>
        <v>459.61334577411571</v>
      </c>
      <c r="G14" s="15">
        <v>18853799.057</v>
      </c>
      <c r="H14" s="26">
        <f t="shared" si="2"/>
        <v>144.39389039763503</v>
      </c>
      <c r="I14" s="15">
        <v>41021</v>
      </c>
      <c r="J14" s="27">
        <f t="shared" si="3"/>
        <v>8.0860148075725197E-2</v>
      </c>
      <c r="K14" s="15">
        <v>507308</v>
      </c>
      <c r="L14" s="20">
        <v>0.16420000000000001</v>
      </c>
      <c r="M14" s="15">
        <v>15449</v>
      </c>
      <c r="N14" s="15">
        <v>130666</v>
      </c>
      <c r="O14" s="15">
        <v>5076</v>
      </c>
      <c r="P14" s="15">
        <v>112853</v>
      </c>
      <c r="Q14" s="15">
        <v>4996965</v>
      </c>
    </row>
    <row r="15" spans="1:17">
      <c r="A15" s="24" t="s">
        <v>149</v>
      </c>
      <c r="B15" s="15">
        <v>201602</v>
      </c>
      <c r="C15" s="15">
        <v>122604</v>
      </c>
      <c r="D15" s="16">
        <v>16563760.85</v>
      </c>
      <c r="E15" s="26">
        <f t="shared" si="0"/>
        <v>37.325025861210612</v>
      </c>
      <c r="F15" s="26">
        <f t="shared" si="1"/>
        <v>460.97569000078158</v>
      </c>
      <c r="G15" s="15">
        <v>17693629.909299999</v>
      </c>
      <c r="H15" s="26">
        <f t="shared" si="2"/>
        <v>144.31527445515644</v>
      </c>
      <c r="I15" s="15">
        <v>38383</v>
      </c>
      <c r="J15" s="27">
        <f t="shared" si="3"/>
        <v>8.0969618725766912E-2</v>
      </c>
      <c r="K15" s="15">
        <v>474042</v>
      </c>
      <c r="L15" s="20">
        <v>0.15990000000000001</v>
      </c>
      <c r="M15" s="15">
        <v>14596</v>
      </c>
      <c r="N15" s="15">
        <v>109154</v>
      </c>
      <c r="O15" s="15">
        <v>4200</v>
      </c>
      <c r="P15" s="15">
        <v>60125</v>
      </c>
      <c r="Q15" s="15">
        <v>3863873</v>
      </c>
    </row>
    <row r="16" spans="1:17">
      <c r="A16" s="24" t="s">
        <v>149</v>
      </c>
      <c r="B16" s="15">
        <v>201603</v>
      </c>
      <c r="C16" s="15">
        <v>130651</v>
      </c>
      <c r="D16" s="16">
        <v>18870833.620000001</v>
      </c>
      <c r="E16" s="26">
        <f t="shared" si="0"/>
        <v>36.746551745792097</v>
      </c>
      <c r="F16" s="26">
        <f t="shared" si="1"/>
        <v>436.89580563171916</v>
      </c>
      <c r="G16" s="15">
        <v>17718746.293200001</v>
      </c>
      <c r="H16" s="26">
        <f t="shared" si="2"/>
        <v>135.61891063367293</v>
      </c>
      <c r="I16" s="15">
        <v>40556</v>
      </c>
      <c r="J16" s="27">
        <f t="shared" si="3"/>
        <v>8.4108273121686977E-2</v>
      </c>
      <c r="K16" s="15">
        <v>482188</v>
      </c>
      <c r="L16" s="20">
        <v>0.16920000000000002</v>
      </c>
      <c r="M16" s="15">
        <v>16037</v>
      </c>
      <c r="N16" s="15">
        <v>115435</v>
      </c>
      <c r="O16" s="15">
        <v>4429</v>
      </c>
      <c r="P16" s="15">
        <v>76977</v>
      </c>
      <c r="Q16" s="15">
        <v>4724668</v>
      </c>
    </row>
    <row r="17" spans="1:17">
      <c r="A17" s="24" t="s">
        <v>149</v>
      </c>
      <c r="B17" s="15">
        <v>201604</v>
      </c>
      <c r="C17" s="15">
        <v>137198</v>
      </c>
      <c r="D17" s="16">
        <v>18435967.420000002</v>
      </c>
      <c r="E17" s="26">
        <f t="shared" si="0"/>
        <v>37.606164139785548</v>
      </c>
      <c r="F17" s="26">
        <f t="shared" si="1"/>
        <v>361.35597891584501</v>
      </c>
      <c r="G17" s="15">
        <v>16711991.312899999</v>
      </c>
      <c r="H17" s="26">
        <f t="shared" si="2"/>
        <v>121.80929250353503</v>
      </c>
      <c r="I17" s="15">
        <v>46248</v>
      </c>
      <c r="J17" s="27">
        <f t="shared" si="3"/>
        <v>0.10406957774052364</v>
      </c>
      <c r="K17" s="15">
        <v>444395</v>
      </c>
      <c r="L17" s="20">
        <v>0.15460000000000002</v>
      </c>
      <c r="M17" s="15">
        <v>19468</v>
      </c>
      <c r="N17" s="15">
        <v>99245</v>
      </c>
      <c r="O17" s="15">
        <v>4776</v>
      </c>
      <c r="P17" s="15">
        <v>66518</v>
      </c>
      <c r="Q17" s="15">
        <v>5206722</v>
      </c>
    </row>
    <row r="18" spans="1:17">
      <c r="A18" s="24" t="s">
        <v>149</v>
      </c>
      <c r="B18" s="15">
        <v>201605</v>
      </c>
      <c r="C18" s="15">
        <v>137979</v>
      </c>
      <c r="D18" s="16">
        <v>18377694.41</v>
      </c>
      <c r="E18" s="26">
        <f t="shared" si="0"/>
        <v>41.619834379844868</v>
      </c>
      <c r="F18" s="26">
        <f t="shared" si="1"/>
        <v>350.66387975858868</v>
      </c>
      <c r="G18" s="15">
        <v>16617259.934</v>
      </c>
      <c r="H18" s="26">
        <f t="shared" si="2"/>
        <v>120.43325385747107</v>
      </c>
      <c r="I18" s="15">
        <v>47388</v>
      </c>
      <c r="J18" s="27">
        <f t="shared" si="3"/>
        <v>0.11868868390008591</v>
      </c>
      <c r="K18" s="15">
        <v>399263</v>
      </c>
      <c r="L18" s="20">
        <v>0.1507</v>
      </c>
      <c r="M18" s="15">
        <v>19882</v>
      </c>
      <c r="N18" s="15">
        <v>88806</v>
      </c>
      <c r="O18" s="15">
        <v>5420</v>
      </c>
      <c r="P18" s="15">
        <v>122697</v>
      </c>
      <c r="Q18" s="15">
        <v>5316012</v>
      </c>
    </row>
    <row r="19" spans="1:17">
      <c r="A19" s="24" t="s">
        <v>149</v>
      </c>
      <c r="B19" s="15">
        <v>201606</v>
      </c>
      <c r="C19" s="15">
        <v>131946</v>
      </c>
      <c r="D19" s="16">
        <v>17655496.949999999</v>
      </c>
      <c r="E19" s="26">
        <f t="shared" si="0"/>
        <v>46.541337611017809</v>
      </c>
      <c r="F19" s="26">
        <f t="shared" si="1"/>
        <v>390.34716658350811</v>
      </c>
      <c r="G19" s="15">
        <v>17680774.910399999</v>
      </c>
      <c r="H19" s="26">
        <f t="shared" si="2"/>
        <v>134.00008268837252</v>
      </c>
      <c r="I19" s="15">
        <v>45295</v>
      </c>
      <c r="J19" s="27">
        <f t="shared" si="3"/>
        <v>0.11923062749082639</v>
      </c>
      <c r="K19" s="15">
        <v>379894</v>
      </c>
      <c r="L19" s="20">
        <v>0.15909999999999999</v>
      </c>
      <c r="M19" s="15">
        <v>17637</v>
      </c>
      <c r="N19" s="15">
        <v>84526</v>
      </c>
      <c r="O19" s="15">
        <v>5192</v>
      </c>
      <c r="P19" s="15">
        <v>208672</v>
      </c>
      <c r="Q19" s="15">
        <v>3854776</v>
      </c>
    </row>
    <row r="20" spans="1:17">
      <c r="A20" s="24" t="s">
        <v>149</v>
      </c>
      <c r="B20" s="15">
        <v>201607</v>
      </c>
      <c r="C20" s="15">
        <v>131311</v>
      </c>
      <c r="D20" s="16">
        <v>17143344.699999999</v>
      </c>
      <c r="E20" s="26">
        <f t="shared" si="0"/>
        <v>37.430409391124456</v>
      </c>
      <c r="F20" s="26">
        <f t="shared" si="1"/>
        <v>420.62252080380892</v>
      </c>
      <c r="G20" s="15">
        <v>18817389.713199999</v>
      </c>
      <c r="H20" s="26">
        <f t="shared" si="2"/>
        <v>143.30398605752754</v>
      </c>
      <c r="I20" s="15">
        <v>44737</v>
      </c>
      <c r="J20" s="27">
        <f t="shared" si="3"/>
        <v>8.8988124838382435E-2</v>
      </c>
      <c r="K20" s="15">
        <v>502730</v>
      </c>
      <c r="L20" s="20">
        <v>0.106</v>
      </c>
      <c r="M20" s="15">
        <v>17713</v>
      </c>
      <c r="N20" s="15">
        <v>147023</v>
      </c>
      <c r="O20" s="15">
        <v>5776</v>
      </c>
      <c r="P20" s="15">
        <v>223495</v>
      </c>
      <c r="Q20" s="15">
        <v>1748681</v>
      </c>
    </row>
    <row r="21" spans="1:17">
      <c r="A21" s="24" t="s">
        <v>149</v>
      </c>
      <c r="B21" s="15">
        <v>201608</v>
      </c>
      <c r="C21" s="15">
        <v>131166</v>
      </c>
      <c r="D21" s="16">
        <v>17649837.02</v>
      </c>
      <c r="E21" s="26">
        <f t="shared" si="0"/>
        <v>45.696361651799975</v>
      </c>
      <c r="F21" s="26">
        <f t="shared" si="1"/>
        <v>417.6466418317388</v>
      </c>
      <c r="G21" s="15">
        <v>18596134.374200001</v>
      </c>
      <c r="H21" s="26">
        <f t="shared" si="2"/>
        <v>141.77556969184087</v>
      </c>
      <c r="I21" s="15">
        <v>44526</v>
      </c>
      <c r="J21" s="27">
        <f t="shared" si="3"/>
        <v>0.10941393291559159</v>
      </c>
      <c r="K21" s="15">
        <v>406950</v>
      </c>
      <c r="L21" s="20">
        <v>0.1353</v>
      </c>
      <c r="M21" s="15">
        <v>17949</v>
      </c>
      <c r="N21" s="15">
        <v>95631</v>
      </c>
      <c r="O21" s="15">
        <v>6013</v>
      </c>
      <c r="P21" s="15">
        <v>222286</v>
      </c>
      <c r="Q21" s="15">
        <v>1873852</v>
      </c>
    </row>
    <row r="22" spans="1:17">
      <c r="A22" s="24" t="s">
        <v>149</v>
      </c>
      <c r="B22" s="15">
        <v>201609</v>
      </c>
      <c r="C22" s="15">
        <v>146103</v>
      </c>
      <c r="D22" s="16">
        <v>17585259.109999999</v>
      </c>
      <c r="E22" s="26">
        <f t="shared" si="0"/>
        <v>53.91858950804545</v>
      </c>
      <c r="F22" s="26">
        <f t="shared" si="1"/>
        <v>393.71981279682046</v>
      </c>
      <c r="G22" s="15">
        <v>19515509.960900001</v>
      </c>
      <c r="H22" s="26">
        <f t="shared" si="2"/>
        <v>133.57364298405921</v>
      </c>
      <c r="I22" s="15">
        <v>49567</v>
      </c>
      <c r="J22" s="27">
        <f t="shared" si="3"/>
        <v>0.13694659947395177</v>
      </c>
      <c r="K22" s="15">
        <v>361944</v>
      </c>
      <c r="L22" s="20">
        <v>0.17170000000000002</v>
      </c>
      <c r="M22" s="15">
        <v>21576</v>
      </c>
      <c r="N22" s="15">
        <v>80374</v>
      </c>
      <c r="O22" s="15">
        <v>6975</v>
      </c>
      <c r="P22" s="15">
        <v>228933</v>
      </c>
      <c r="Q22" s="15">
        <v>2985570</v>
      </c>
    </row>
    <row r="23" spans="1:17">
      <c r="A23" s="24" t="s">
        <v>149</v>
      </c>
      <c r="B23" s="15">
        <v>201610</v>
      </c>
      <c r="C23" s="15">
        <v>176712</v>
      </c>
      <c r="D23" s="16">
        <v>19504159.27</v>
      </c>
      <c r="E23" s="26">
        <f t="shared" si="0"/>
        <v>63.142238351075491</v>
      </c>
      <c r="F23" s="26">
        <f t="shared" si="1"/>
        <v>412.16942793513516</v>
      </c>
      <c r="G23" s="15">
        <v>24781686.854600001</v>
      </c>
      <c r="H23" s="26">
        <f t="shared" si="2"/>
        <v>140.23771365045951</v>
      </c>
      <c r="I23" s="15">
        <v>60125</v>
      </c>
      <c r="J23" s="27">
        <f t="shared" si="3"/>
        <v>0.15319486131565402</v>
      </c>
      <c r="K23" s="15">
        <v>392474</v>
      </c>
      <c r="L23" s="20">
        <v>0.15939999999999999</v>
      </c>
      <c r="M23" s="15">
        <v>25930</v>
      </c>
      <c r="N23" s="15">
        <v>86909</v>
      </c>
      <c r="O23" s="15">
        <v>6543</v>
      </c>
      <c r="P23" s="15">
        <v>237251</v>
      </c>
      <c r="Q23" s="15">
        <v>3111400</v>
      </c>
    </row>
    <row r="24" spans="1:17">
      <c r="A24" s="24" t="s">
        <v>149</v>
      </c>
      <c r="B24" s="15">
        <v>201611</v>
      </c>
      <c r="C24" s="15">
        <v>168536</v>
      </c>
      <c r="D24" s="16">
        <v>20724068.789999999</v>
      </c>
      <c r="E24" s="26">
        <f t="shared" si="0"/>
        <v>60.550057793255135</v>
      </c>
      <c r="F24" s="26">
        <f t="shared" si="1"/>
        <v>420.15192893204227</v>
      </c>
      <c r="G24" s="15">
        <v>23951180.8607</v>
      </c>
      <c r="H24" s="26">
        <f t="shared" si="2"/>
        <v>142.11314413953102</v>
      </c>
      <c r="I24" s="15">
        <v>57006</v>
      </c>
      <c r="J24" s="27">
        <f t="shared" si="3"/>
        <v>0.14411467286884416</v>
      </c>
      <c r="K24" s="15">
        <v>395560</v>
      </c>
      <c r="L24" s="20">
        <v>0.16120000000000001</v>
      </c>
      <c r="M24" s="15">
        <v>23559</v>
      </c>
      <c r="N24" s="15">
        <v>87469</v>
      </c>
      <c r="O24" s="15">
        <v>6746</v>
      </c>
      <c r="P24" s="15">
        <v>214125</v>
      </c>
      <c r="Q24" s="15">
        <v>4094166</v>
      </c>
    </row>
    <row r="25" spans="1:17">
      <c r="A25" s="24" t="s">
        <v>149</v>
      </c>
      <c r="B25" s="15">
        <v>201612</v>
      </c>
      <c r="C25" s="15">
        <v>171766</v>
      </c>
      <c r="D25" s="16">
        <v>23124685.02</v>
      </c>
      <c r="E25" s="26">
        <f t="shared" si="0"/>
        <v>58.489051662880435</v>
      </c>
      <c r="F25" s="26">
        <f t="shared" si="1"/>
        <v>459.92486984385283</v>
      </c>
      <c r="G25" s="15">
        <v>25154210.9815</v>
      </c>
      <c r="H25" s="26">
        <f t="shared" si="2"/>
        <v>146.44464551482832</v>
      </c>
      <c r="I25" s="15">
        <v>54692</v>
      </c>
      <c r="J25" s="27">
        <f t="shared" si="3"/>
        <v>0.12717088267642018</v>
      </c>
      <c r="K25" s="15">
        <v>430067</v>
      </c>
      <c r="L25" s="20">
        <v>0.1353</v>
      </c>
      <c r="M25" s="15">
        <v>21372</v>
      </c>
      <c r="N25" s="15">
        <v>90402</v>
      </c>
      <c r="O25" s="15">
        <v>5976</v>
      </c>
      <c r="P25" s="15">
        <v>251403</v>
      </c>
      <c r="Q25" s="15">
        <v>5616265</v>
      </c>
    </row>
    <row r="26" spans="1:17">
      <c r="A26" s="24" t="s">
        <v>149</v>
      </c>
      <c r="B26" s="15">
        <v>201701</v>
      </c>
      <c r="C26" s="15">
        <v>179298</v>
      </c>
      <c r="D26" s="16">
        <v>25970243.25</v>
      </c>
      <c r="E26" s="26">
        <f t="shared" si="0"/>
        <v>63.510216625847846</v>
      </c>
      <c r="F26" s="26">
        <f t="shared" si="1"/>
        <v>503.79315652328478</v>
      </c>
      <c r="G26" s="15">
        <v>28343402.986000001</v>
      </c>
      <c r="H26" s="26">
        <f t="shared" si="2"/>
        <v>158.0798613816105</v>
      </c>
      <c r="I26" s="15">
        <v>56260</v>
      </c>
      <c r="J26" s="27">
        <f t="shared" si="3"/>
        <v>0.12606407173955422</v>
      </c>
      <c r="K26" s="15">
        <v>446281</v>
      </c>
      <c r="L26" s="20">
        <v>0.1009</v>
      </c>
      <c r="M26" s="15">
        <v>20649</v>
      </c>
      <c r="N26" s="15">
        <v>81360</v>
      </c>
      <c r="O26" s="15">
        <v>5551</v>
      </c>
      <c r="P26" s="15">
        <v>188146</v>
      </c>
      <c r="Q26" s="15">
        <v>2058098</v>
      </c>
    </row>
    <row r="27" spans="1:17">
      <c r="A27" s="24" t="s">
        <v>149</v>
      </c>
      <c r="B27" s="15">
        <v>201702</v>
      </c>
      <c r="C27" s="15">
        <v>144870</v>
      </c>
      <c r="D27" s="16">
        <v>19381748.23</v>
      </c>
      <c r="E27" s="26">
        <f t="shared" si="0"/>
        <v>59.647666795456907</v>
      </c>
      <c r="F27" s="26">
        <f t="shared" si="1"/>
        <v>428.571631365418</v>
      </c>
      <c r="G27" s="15">
        <v>21211724.322799999</v>
      </c>
      <c r="H27" s="26">
        <f t="shared" si="2"/>
        <v>146.41902618071373</v>
      </c>
      <c r="I27" s="15">
        <v>49494</v>
      </c>
      <c r="J27" s="27">
        <f t="shared" si="3"/>
        <v>0.13917782333240536</v>
      </c>
      <c r="K27" s="15">
        <v>355617</v>
      </c>
      <c r="L27" s="20">
        <v>0.1381</v>
      </c>
      <c r="M27" s="15">
        <v>18355</v>
      </c>
      <c r="N27" s="15">
        <v>67695</v>
      </c>
      <c r="O27" s="15">
        <v>5629</v>
      </c>
      <c r="P27" s="15">
        <v>153509</v>
      </c>
      <c r="Q27" s="15">
        <v>1898999</v>
      </c>
    </row>
    <row r="28" spans="1:17">
      <c r="A28" s="24" t="s">
        <v>149</v>
      </c>
      <c r="B28" s="15">
        <v>201703</v>
      </c>
      <c r="C28" s="15">
        <v>190789</v>
      </c>
      <c r="D28" s="16">
        <v>25566311.84</v>
      </c>
      <c r="E28" s="26">
        <f t="shared" si="0"/>
        <v>73.061569030872334</v>
      </c>
      <c r="F28" s="26">
        <f t="shared" si="1"/>
        <v>487.66831848928592</v>
      </c>
      <c r="G28" s="15">
        <v>28607111.230900001</v>
      </c>
      <c r="H28" s="26">
        <f t="shared" si="2"/>
        <v>149.94109320191416</v>
      </c>
      <c r="I28" s="15">
        <v>58661</v>
      </c>
      <c r="J28" s="27">
        <f t="shared" si="3"/>
        <v>0.14981815767160092</v>
      </c>
      <c r="K28" s="15">
        <v>391548</v>
      </c>
      <c r="L28" s="20">
        <v>0.14050000000000001</v>
      </c>
      <c r="M28" s="15">
        <v>23380</v>
      </c>
      <c r="N28" s="15">
        <v>81943</v>
      </c>
      <c r="O28" s="15">
        <v>5507</v>
      </c>
      <c r="P28" s="15">
        <v>190908</v>
      </c>
      <c r="Q28" s="15">
        <v>5916515</v>
      </c>
    </row>
    <row r="29" spans="1:17">
      <c r="A29" s="24" t="s">
        <v>149</v>
      </c>
      <c r="B29" s="15">
        <v>201704</v>
      </c>
      <c r="C29" s="15">
        <v>178183</v>
      </c>
      <c r="D29" s="16">
        <v>24572967.73</v>
      </c>
      <c r="E29" s="26">
        <f t="shared" si="0"/>
        <v>72.498386937946592</v>
      </c>
      <c r="F29" s="26">
        <f t="shared" si="1"/>
        <v>498.43421465139716</v>
      </c>
      <c r="G29" s="15">
        <v>27202047.264600001</v>
      </c>
      <c r="H29" s="26">
        <f t="shared" si="2"/>
        <v>152.66353841051054</v>
      </c>
      <c r="I29" s="15">
        <v>54575</v>
      </c>
      <c r="J29" s="27">
        <f t="shared" si="3"/>
        <v>0.14545226793600366</v>
      </c>
      <c r="K29" s="15">
        <v>375209</v>
      </c>
      <c r="L29" s="20">
        <v>0.1326</v>
      </c>
      <c r="M29" s="15">
        <v>20205</v>
      </c>
      <c r="N29" s="15">
        <v>76387</v>
      </c>
      <c r="O29" s="15">
        <v>4734</v>
      </c>
      <c r="P29" s="15">
        <v>167228</v>
      </c>
      <c r="Q29" s="15">
        <v>5227721</v>
      </c>
    </row>
    <row r="30" spans="1:17">
      <c r="A30" s="24" t="s">
        <v>149</v>
      </c>
      <c r="B30" s="15">
        <v>201705</v>
      </c>
      <c r="C30" s="15">
        <v>182363</v>
      </c>
      <c r="D30" s="16">
        <v>25784765.73</v>
      </c>
      <c r="E30" s="26">
        <f t="shared" si="0"/>
        <v>79.505457760972746</v>
      </c>
      <c r="F30" s="26">
        <f t="shared" si="1"/>
        <v>515.00004287044476</v>
      </c>
      <c r="G30" s="15">
        <v>28207582.348099999</v>
      </c>
      <c r="H30" s="26">
        <f t="shared" si="2"/>
        <v>154.67820965930588</v>
      </c>
      <c r="I30" s="15">
        <v>54772</v>
      </c>
      <c r="J30" s="27">
        <f t="shared" si="3"/>
        <v>0.15437951678185283</v>
      </c>
      <c r="K30" s="15">
        <v>354788</v>
      </c>
      <c r="L30" s="20">
        <v>0.14429999999999998</v>
      </c>
      <c r="M30" s="15">
        <v>18770</v>
      </c>
      <c r="N30" s="15">
        <v>69277</v>
      </c>
      <c r="O30" s="15">
        <v>4618</v>
      </c>
      <c r="P30" s="15">
        <v>181531</v>
      </c>
      <c r="Q30" s="15">
        <v>2295006</v>
      </c>
    </row>
    <row r="31" spans="1:17">
      <c r="A31" s="24" t="s">
        <v>149</v>
      </c>
      <c r="B31" s="15">
        <v>201706</v>
      </c>
      <c r="C31" s="15">
        <v>176739</v>
      </c>
      <c r="D31" s="16">
        <v>22980987.850000001</v>
      </c>
      <c r="E31" s="26">
        <f t="shared" si="0"/>
        <v>74.122910303297104</v>
      </c>
      <c r="F31" s="26">
        <f t="shared" si="1"/>
        <v>504.18603343698413</v>
      </c>
      <c r="G31" s="15">
        <v>26267083.969999999</v>
      </c>
      <c r="H31" s="26">
        <f t="shared" si="2"/>
        <v>148.62075699194858</v>
      </c>
      <c r="I31" s="15">
        <v>52098</v>
      </c>
      <c r="J31" s="27">
        <f t="shared" si="3"/>
        <v>0.14701500118519523</v>
      </c>
      <c r="K31" s="15">
        <v>354372</v>
      </c>
      <c r="L31" s="20">
        <v>0.14779999999999999</v>
      </c>
      <c r="M31" s="15">
        <v>18134</v>
      </c>
      <c r="N31" s="15">
        <v>63197</v>
      </c>
      <c r="O31" s="15">
        <v>4177</v>
      </c>
      <c r="P31" s="15">
        <v>216329</v>
      </c>
      <c r="Q31" s="15">
        <v>2853553</v>
      </c>
    </row>
    <row r="32" spans="1:17">
      <c r="A32" s="24" t="s">
        <v>149</v>
      </c>
      <c r="B32" s="15">
        <v>201707</v>
      </c>
      <c r="C32" s="15">
        <v>186766</v>
      </c>
      <c r="D32" s="16">
        <v>26609631.190000001</v>
      </c>
      <c r="E32" s="26">
        <f t="shared" si="0"/>
        <v>79.293906114561921</v>
      </c>
      <c r="F32" s="26">
        <f t="shared" si="1"/>
        <v>553.22604670713724</v>
      </c>
      <c r="G32" s="15">
        <v>28888910.932999998</v>
      </c>
      <c r="H32" s="26">
        <f t="shared" si="2"/>
        <v>154.67971115192273</v>
      </c>
      <c r="I32" s="15">
        <v>52219</v>
      </c>
      <c r="J32" s="27">
        <f t="shared" si="3"/>
        <v>0.14333003043968742</v>
      </c>
      <c r="K32" s="15">
        <v>364327</v>
      </c>
      <c r="L32" s="20">
        <v>0.1487</v>
      </c>
      <c r="M32" s="15">
        <v>17992</v>
      </c>
      <c r="N32" s="15">
        <v>71158</v>
      </c>
      <c r="O32" s="15">
        <v>4263</v>
      </c>
      <c r="P32" s="15">
        <v>213088</v>
      </c>
      <c r="Q32" s="15">
        <v>2433316</v>
      </c>
    </row>
    <row r="33" spans="1:17">
      <c r="A33" s="24" t="s">
        <v>149</v>
      </c>
      <c r="B33" s="15">
        <v>201708</v>
      </c>
      <c r="C33" s="15">
        <v>210599</v>
      </c>
      <c r="D33" s="16">
        <v>30010942.379999999</v>
      </c>
      <c r="E33" s="26">
        <f t="shared" si="0"/>
        <v>94.546447236253513</v>
      </c>
      <c r="F33" s="26">
        <f t="shared" si="1"/>
        <v>571.86281367870947</v>
      </c>
      <c r="G33" s="15">
        <v>32717987.159000002</v>
      </c>
      <c r="H33" s="26">
        <f t="shared" si="2"/>
        <v>155.35680206933557</v>
      </c>
      <c r="I33" s="15">
        <v>57213</v>
      </c>
      <c r="J33" s="27">
        <f t="shared" si="3"/>
        <v>0.16533064394946423</v>
      </c>
      <c r="K33" s="15">
        <v>346052</v>
      </c>
      <c r="L33" s="20">
        <v>0.17329999999999998</v>
      </c>
      <c r="M33" s="15">
        <v>19359</v>
      </c>
      <c r="N33" s="15">
        <v>68960</v>
      </c>
      <c r="O33" s="15">
        <v>4274</v>
      </c>
      <c r="P33" s="15">
        <v>212094</v>
      </c>
      <c r="Q33" s="15">
        <v>4230654</v>
      </c>
    </row>
    <row r="34" spans="1:17">
      <c r="A34" s="24" t="s">
        <v>149</v>
      </c>
      <c r="B34" s="15">
        <v>201709</v>
      </c>
      <c r="C34" s="15">
        <v>215384</v>
      </c>
      <c r="D34" s="16">
        <v>30123814.690000001</v>
      </c>
      <c r="E34" s="26">
        <f t="shared" si="0"/>
        <v>104.31093823865922</v>
      </c>
      <c r="F34" s="26">
        <f t="shared" si="1"/>
        <v>569.58168878523759</v>
      </c>
      <c r="G34" s="15">
        <v>33459506.726</v>
      </c>
      <c r="H34" s="26">
        <f t="shared" si="2"/>
        <v>155.3481536511533</v>
      </c>
      <c r="I34" s="15">
        <v>58744</v>
      </c>
      <c r="J34" s="27">
        <f t="shared" si="3"/>
        <v>0.1831360457902465</v>
      </c>
      <c r="K34" s="15">
        <v>320767</v>
      </c>
      <c r="L34" s="20">
        <v>0.2014</v>
      </c>
      <c r="M34" s="15">
        <v>19766</v>
      </c>
      <c r="N34" s="15">
        <v>63867</v>
      </c>
      <c r="O34" s="15">
        <v>3709</v>
      </c>
      <c r="P34" s="15">
        <v>190451</v>
      </c>
      <c r="Q34" s="15">
        <v>2414583</v>
      </c>
    </row>
    <row r="35" spans="1:17">
      <c r="A35" s="24" t="s">
        <v>149</v>
      </c>
      <c r="B35" s="15">
        <v>201710</v>
      </c>
      <c r="C35" s="15">
        <v>210900</v>
      </c>
      <c r="D35" s="16">
        <v>29721318.350000001</v>
      </c>
      <c r="E35" s="26">
        <f t="shared" si="0"/>
        <v>97.374683866244098</v>
      </c>
      <c r="F35" s="26">
        <f t="shared" si="1"/>
        <v>572.90647014836691</v>
      </c>
      <c r="G35" s="15">
        <v>32783426.941300001</v>
      </c>
      <c r="H35" s="26">
        <f t="shared" si="2"/>
        <v>155.44536245282126</v>
      </c>
      <c r="I35" s="15">
        <v>57223</v>
      </c>
      <c r="J35" s="27">
        <f t="shared" si="3"/>
        <v>0.16996610954843425</v>
      </c>
      <c r="K35" s="15">
        <v>336673</v>
      </c>
      <c r="L35" s="20">
        <v>0.20319999999999999</v>
      </c>
      <c r="M35" s="15">
        <v>18759</v>
      </c>
      <c r="N35" s="15">
        <v>65836</v>
      </c>
      <c r="O35" s="15">
        <v>3687</v>
      </c>
      <c r="P35" s="15">
        <v>183619</v>
      </c>
      <c r="Q35" s="15">
        <v>3237519</v>
      </c>
    </row>
    <row r="36" spans="1:17">
      <c r="A36" s="24" t="s">
        <v>149</v>
      </c>
      <c r="B36" s="15">
        <v>201711</v>
      </c>
      <c r="C36" s="15">
        <v>280538</v>
      </c>
      <c r="D36" s="16">
        <v>29685410.390000001</v>
      </c>
      <c r="E36" s="26">
        <f t="shared" si="0"/>
        <v>70.930652242887334</v>
      </c>
      <c r="F36" s="26">
        <f t="shared" si="1"/>
        <v>385.62143928238879</v>
      </c>
      <c r="G36" s="15">
        <v>36444310.9837</v>
      </c>
      <c r="H36" s="26">
        <f t="shared" si="2"/>
        <v>129.90864333423636</v>
      </c>
      <c r="I36" s="15">
        <v>94508</v>
      </c>
      <c r="J36" s="27">
        <f t="shared" si="3"/>
        <v>0.18393855999003508</v>
      </c>
      <c r="K36" s="15">
        <v>513802</v>
      </c>
      <c r="L36" s="20">
        <v>0.18160000000000001</v>
      </c>
      <c r="M36" s="15">
        <v>39465</v>
      </c>
      <c r="N36" s="15">
        <v>133803</v>
      </c>
      <c r="O36" s="15">
        <v>3135</v>
      </c>
      <c r="P36" s="15">
        <v>473349</v>
      </c>
      <c r="Q36" s="15">
        <v>9818280</v>
      </c>
    </row>
    <row r="37" spans="1:17">
      <c r="A37" s="24" t="s">
        <v>149</v>
      </c>
      <c r="B37" s="15">
        <v>201712</v>
      </c>
      <c r="C37" s="15">
        <v>375573</v>
      </c>
      <c r="D37" s="16">
        <v>40784780.149999999</v>
      </c>
      <c r="E37" s="26">
        <f t="shared" si="0"/>
        <v>75.33734732130327</v>
      </c>
      <c r="F37" s="26">
        <f t="shared" si="1"/>
        <v>469.40128570908098</v>
      </c>
      <c r="G37" s="15">
        <v>51535567.158</v>
      </c>
      <c r="H37" s="26">
        <f t="shared" si="2"/>
        <v>137.21850920593334</v>
      </c>
      <c r="I37" s="15">
        <v>109790</v>
      </c>
      <c r="J37" s="27">
        <f t="shared" si="3"/>
        <v>0.1604966786733405</v>
      </c>
      <c r="K37" s="15">
        <v>684064</v>
      </c>
      <c r="L37" s="20">
        <v>0.1381</v>
      </c>
      <c r="M37" s="15">
        <v>45664</v>
      </c>
      <c r="N37" s="15">
        <v>169981</v>
      </c>
      <c r="O37" s="15">
        <v>2180</v>
      </c>
      <c r="P37" s="15">
        <v>300539</v>
      </c>
      <c r="Q37" s="15">
        <v>6192692</v>
      </c>
    </row>
    <row r="38" spans="1:17">
      <c r="A38" s="24" t="s">
        <v>149</v>
      </c>
      <c r="B38" s="15">
        <v>201801</v>
      </c>
      <c r="C38" s="15">
        <v>318823</v>
      </c>
      <c r="D38" s="16">
        <v>38699273</v>
      </c>
      <c r="E38" s="26">
        <f t="shared" si="0"/>
        <v>76.390839799039114</v>
      </c>
      <c r="F38" s="26">
        <f t="shared" si="1"/>
        <v>501.21642576249695</v>
      </c>
      <c r="G38" s="15">
        <v>45060359.108900003</v>
      </c>
      <c r="H38" s="26">
        <f t="shared" si="2"/>
        <v>141.33346436392608</v>
      </c>
      <c r="I38" s="15">
        <v>89902</v>
      </c>
      <c r="J38" s="27">
        <f t="shared" si="3"/>
        <v>0.15241088654033288</v>
      </c>
      <c r="K38" s="15">
        <v>589866</v>
      </c>
      <c r="L38" s="20">
        <v>0.12720000000000001</v>
      </c>
      <c r="M38" s="15">
        <v>31523</v>
      </c>
      <c r="N38" s="15">
        <v>146067</v>
      </c>
      <c r="O38" s="15">
        <v>3917</v>
      </c>
      <c r="P38" s="15">
        <v>247521</v>
      </c>
      <c r="Q38" s="15">
        <v>3698014</v>
      </c>
    </row>
    <row r="39" spans="1:17">
      <c r="A39" s="24" t="s">
        <v>149</v>
      </c>
      <c r="B39" s="15">
        <v>201802</v>
      </c>
      <c r="C39" s="15">
        <v>290232</v>
      </c>
      <c r="D39" s="16">
        <v>39683218</v>
      </c>
      <c r="E39" s="26">
        <f t="shared" si="0"/>
        <v>92.48128147195321</v>
      </c>
      <c r="F39" s="26">
        <f t="shared" si="1"/>
        <v>549.5928040296991</v>
      </c>
      <c r="G39" s="15">
        <v>43820683.043700002</v>
      </c>
      <c r="H39" s="26">
        <f t="shared" si="2"/>
        <v>150.98501558649633</v>
      </c>
      <c r="I39" s="15">
        <v>79733</v>
      </c>
      <c r="J39" s="27">
        <f t="shared" si="3"/>
        <v>0.16827236600236792</v>
      </c>
      <c r="K39" s="15">
        <v>473833</v>
      </c>
      <c r="L39" s="20">
        <v>0.152</v>
      </c>
      <c r="M39" s="15">
        <v>21480</v>
      </c>
      <c r="N39" s="15">
        <v>90757</v>
      </c>
      <c r="O39" s="15">
        <v>3239</v>
      </c>
      <c r="P39" s="15">
        <v>208474</v>
      </c>
      <c r="Q39" s="15">
        <v>5802355</v>
      </c>
    </row>
    <row r="40" spans="1:17">
      <c r="A40" s="24" t="s">
        <v>149</v>
      </c>
      <c r="B40" s="15">
        <v>201803</v>
      </c>
      <c r="C40" s="15">
        <v>293174</v>
      </c>
      <c r="D40" s="16">
        <v>38271851</v>
      </c>
      <c r="E40" s="26">
        <f t="shared" si="0"/>
        <v>87.990583177034694</v>
      </c>
      <c r="F40" s="26">
        <f t="shared" si="1"/>
        <v>519.16944174300693</v>
      </c>
      <c r="G40" s="15">
        <v>42391223.257200003</v>
      </c>
      <c r="H40" s="26">
        <f t="shared" si="2"/>
        <v>144.59407470375956</v>
      </c>
      <c r="I40" s="15">
        <v>81652</v>
      </c>
      <c r="J40" s="27">
        <f t="shared" si="3"/>
        <v>0.16948336343068268</v>
      </c>
      <c r="K40" s="15">
        <v>481770</v>
      </c>
      <c r="L40" s="20">
        <v>0.15890000000000001</v>
      </c>
      <c r="M40" s="15">
        <v>25054</v>
      </c>
      <c r="N40" s="15">
        <v>107938</v>
      </c>
      <c r="O40" s="15">
        <v>3764</v>
      </c>
      <c r="P40" s="15">
        <v>283821</v>
      </c>
      <c r="Q40" s="15">
        <v>2874176</v>
      </c>
    </row>
    <row r="41" spans="1:17">
      <c r="A41" s="24" t="s">
        <v>149</v>
      </c>
      <c r="B41" s="15">
        <v>201804</v>
      </c>
      <c r="C41" s="15">
        <v>274348</v>
      </c>
      <c r="D41" s="16">
        <v>37629787</v>
      </c>
      <c r="E41" s="26">
        <f t="shared" si="0"/>
        <v>86.413308961821286</v>
      </c>
      <c r="F41" s="26">
        <f t="shared" si="1"/>
        <v>530.09545993745519</v>
      </c>
      <c r="G41" s="15">
        <v>40682176.072899997</v>
      </c>
      <c r="H41" s="26">
        <f t="shared" si="2"/>
        <v>148.28676014733111</v>
      </c>
      <c r="I41" s="15">
        <v>76745</v>
      </c>
      <c r="J41" s="27">
        <f t="shared" si="3"/>
        <v>0.16301461810674064</v>
      </c>
      <c r="K41" s="15">
        <v>470786</v>
      </c>
      <c r="L41" s="20">
        <v>0.1515</v>
      </c>
      <c r="M41" s="15">
        <v>22819</v>
      </c>
      <c r="N41" s="15">
        <v>116219</v>
      </c>
      <c r="O41" s="15">
        <v>3964</v>
      </c>
      <c r="P41" s="15">
        <v>206976</v>
      </c>
      <c r="Q41" s="15">
        <v>3033547</v>
      </c>
    </row>
    <row r="42" spans="1:17">
      <c r="A42" s="24" t="s">
        <v>149</v>
      </c>
      <c r="B42" s="15">
        <v>201805</v>
      </c>
      <c r="C42" s="15">
        <v>268359</v>
      </c>
      <c r="D42" s="16">
        <v>36956313</v>
      </c>
      <c r="E42" s="26">
        <f t="shared" si="0"/>
        <v>83.890985343639443</v>
      </c>
      <c r="F42" s="26">
        <f t="shared" si="1"/>
        <v>528.05079544144098</v>
      </c>
      <c r="G42" s="15">
        <v>39929088.948100001</v>
      </c>
      <c r="H42" s="26">
        <f t="shared" si="2"/>
        <v>148.78982612135238</v>
      </c>
      <c r="I42" s="15">
        <v>75616</v>
      </c>
      <c r="J42" s="27">
        <f t="shared" si="3"/>
        <v>0.15886915817162642</v>
      </c>
      <c r="K42" s="15">
        <v>475964</v>
      </c>
      <c r="L42" s="20">
        <v>0.16539999999999999</v>
      </c>
      <c r="M42" s="15">
        <v>22035</v>
      </c>
      <c r="N42" s="15">
        <v>116926</v>
      </c>
      <c r="O42" s="15">
        <v>4040</v>
      </c>
      <c r="P42" s="15">
        <v>287709</v>
      </c>
      <c r="Q42" s="15">
        <v>2599689</v>
      </c>
    </row>
    <row r="43" spans="1:17">
      <c r="A43" s="24" t="s">
        <v>149</v>
      </c>
      <c r="B43" s="15">
        <v>201806</v>
      </c>
      <c r="C43" s="15">
        <v>258966</v>
      </c>
      <c r="D43" s="16">
        <v>34647359</v>
      </c>
      <c r="E43" s="26">
        <f t="shared" si="0"/>
        <v>86.229084610577615</v>
      </c>
      <c r="F43" s="26">
        <f t="shared" si="1"/>
        <v>519.08977788874006</v>
      </c>
      <c r="G43" s="15">
        <v>38360215.496200003</v>
      </c>
      <c r="H43" s="26">
        <f t="shared" si="2"/>
        <v>148.12838556490041</v>
      </c>
      <c r="I43" s="15">
        <v>73899</v>
      </c>
      <c r="J43" s="27">
        <f t="shared" si="3"/>
        <v>0.16611593655589124</v>
      </c>
      <c r="K43" s="15">
        <v>444864</v>
      </c>
      <c r="L43" s="20">
        <v>0</v>
      </c>
      <c r="M43" s="15">
        <v>23317</v>
      </c>
      <c r="N43" s="15">
        <v>111230</v>
      </c>
      <c r="O43" s="15">
        <v>3611</v>
      </c>
      <c r="P43" s="15">
        <v>192092</v>
      </c>
      <c r="Q43" s="15">
        <v>2470381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3"/>
  <sheetViews>
    <sheetView workbookViewId="0">
      <selection activeCell="J3" sqref="J3"/>
    </sheetView>
  </sheetViews>
  <sheetFormatPr defaultRowHeight="13.5"/>
  <cols>
    <col min="2" max="2" width="13.5" customWidth="1"/>
    <col min="3" max="3" width="12.75" bestFit="1" customWidth="1"/>
    <col min="10" max="10" width="13.375" customWidth="1"/>
  </cols>
  <sheetData>
    <row r="2" spans="1:43" ht="42.75">
      <c r="A2" s="2" t="s">
        <v>9</v>
      </c>
      <c r="B2" s="2" t="s">
        <v>38</v>
      </c>
      <c r="C2" s="2" t="s">
        <v>24</v>
      </c>
      <c r="E2" s="2" t="s">
        <v>40</v>
      </c>
      <c r="F2" s="2" t="s">
        <v>38</v>
      </c>
      <c r="G2" s="2" t="s">
        <v>24</v>
      </c>
      <c r="I2" s="2" t="s">
        <v>73</v>
      </c>
      <c r="J2" s="2" t="s">
        <v>98</v>
      </c>
    </row>
    <row r="3" spans="1:43">
      <c r="A3" s="3" t="s">
        <v>26</v>
      </c>
      <c r="B3">
        <v>75258401.190799996</v>
      </c>
      <c r="C3" s="3">
        <f>B3/3</f>
        <v>25086133.730266664</v>
      </c>
      <c r="E3" s="3" t="s">
        <v>41</v>
      </c>
      <c r="F3">
        <v>30036492.3497</v>
      </c>
      <c r="G3" s="3">
        <f>F3/36</f>
        <v>834347.00971388887</v>
      </c>
      <c r="I3" s="3" t="s">
        <v>74</v>
      </c>
      <c r="J3">
        <v>43463735.224100001</v>
      </c>
      <c r="M3">
        <v>75258401.190799996</v>
      </c>
      <c r="N3">
        <v>67618413.373300001</v>
      </c>
      <c r="O3">
        <v>74112893.732800007</v>
      </c>
      <c r="P3">
        <v>64640516.938000001</v>
      </c>
      <c r="Q3">
        <v>62012125.948699996</v>
      </c>
      <c r="R3">
        <v>56375987.259199999</v>
      </c>
      <c r="S3">
        <v>59607292.334100001</v>
      </c>
      <c r="T3">
        <v>63270452.863700002</v>
      </c>
      <c r="U3">
        <v>65366221.955499999</v>
      </c>
      <c r="V3">
        <v>71101669.925099999</v>
      </c>
      <c r="W3">
        <v>73370526.296700001</v>
      </c>
      <c r="X3">
        <v>90688036.707900003</v>
      </c>
    </row>
    <row r="4" spans="1:43">
      <c r="A4" s="3" t="s">
        <v>27</v>
      </c>
      <c r="B4">
        <v>67618413.373300001</v>
      </c>
      <c r="C4" s="3">
        <f t="shared" ref="C4:C14" si="0">B4/3</f>
        <v>22539471.124433335</v>
      </c>
      <c r="E4" s="3" t="s">
        <v>42</v>
      </c>
      <c r="F4">
        <v>28236370.118900001</v>
      </c>
      <c r="G4" s="3">
        <f t="shared" ref="G4:G30" si="1">F4/36</f>
        <v>784343.61441388889</v>
      </c>
      <c r="I4" s="3" t="s">
        <v>75</v>
      </c>
      <c r="J4">
        <v>25670230.666900001</v>
      </c>
      <c r="M4">
        <v>30036492.3497</v>
      </c>
      <c r="N4">
        <v>28236370.118900001</v>
      </c>
      <c r="O4">
        <v>27828467.312499996</v>
      </c>
      <c r="P4">
        <v>28916344.316800002</v>
      </c>
      <c r="Q4">
        <v>27575094.008099999</v>
      </c>
      <c r="R4">
        <v>26715079.310399998</v>
      </c>
      <c r="S4">
        <v>25526594.650899999</v>
      </c>
      <c r="T4">
        <v>25932054.6182</v>
      </c>
      <c r="U4">
        <v>26095112.0392</v>
      </c>
      <c r="V4">
        <v>27455748.684</v>
      </c>
      <c r="W4">
        <v>27223960.823199999</v>
      </c>
      <c r="X4">
        <v>26119867.014400002</v>
      </c>
      <c r="Y4">
        <v>25487137.455000002</v>
      </c>
      <c r="Z4">
        <v>25557102.156800002</v>
      </c>
      <c r="AA4">
        <v>26936032.310699999</v>
      </c>
      <c r="AB4">
        <v>26962802.1039</v>
      </c>
      <c r="AC4">
        <v>26907444.958700001</v>
      </c>
      <c r="AD4">
        <v>26658861.439700004</v>
      </c>
      <c r="AE4">
        <v>26013024.757300001</v>
      </c>
      <c r="AF4">
        <v>26639344.211999997</v>
      </c>
      <c r="AG4">
        <v>25202941.156800002</v>
      </c>
      <c r="AH4">
        <v>25365139.6228</v>
      </c>
      <c r="AI4">
        <v>25474104.077199996</v>
      </c>
      <c r="AJ4">
        <v>27777531.825999998</v>
      </c>
      <c r="AK4">
        <v>28610015.710200001</v>
      </c>
      <c r="AL4">
        <v>27850147.096799999</v>
      </c>
      <c r="AM4">
        <v>26554603.785699997</v>
      </c>
      <c r="AN4">
        <v>27884022.820299998</v>
      </c>
      <c r="AO4">
        <v>26644063.810399998</v>
      </c>
      <c r="AP4">
        <v>26782253.8992</v>
      </c>
      <c r="AQ4">
        <v>16454780.080200002</v>
      </c>
    </row>
    <row r="5" spans="1:43">
      <c r="A5" s="3" t="s">
        <v>28</v>
      </c>
      <c r="B5">
        <v>74112893.732800007</v>
      </c>
      <c r="C5" s="3">
        <f t="shared" si="0"/>
        <v>24704297.910933334</v>
      </c>
      <c r="E5" s="3" t="s">
        <v>43</v>
      </c>
      <c r="F5">
        <v>27828467.312499996</v>
      </c>
      <c r="G5" s="3">
        <f t="shared" si="1"/>
        <v>773012.98090277764</v>
      </c>
      <c r="I5" s="3" t="s">
        <v>76</v>
      </c>
      <c r="J5">
        <v>14340831.9866</v>
      </c>
      <c r="M5">
        <v>43463735.224100001</v>
      </c>
      <c r="N5">
        <v>25670230.666900001</v>
      </c>
      <c r="O5">
        <v>14340831.9866</v>
      </c>
      <c r="P5">
        <v>8551925.0228000004</v>
      </c>
      <c r="Q5">
        <v>6436874.2697000001</v>
      </c>
      <c r="R5">
        <v>10010093.2399</v>
      </c>
      <c r="S5">
        <v>15012856.763500001</v>
      </c>
      <c r="T5">
        <v>22736258.263599999</v>
      </c>
      <c r="U5">
        <v>26834413.356400002</v>
      </c>
      <c r="V5">
        <v>32965911.029300001</v>
      </c>
      <c r="W5">
        <v>38948629.977399997</v>
      </c>
      <c r="X5">
        <v>41526356.471900001</v>
      </c>
      <c r="Y5">
        <v>49098805.780100003</v>
      </c>
      <c r="Z5">
        <v>44288101.862499997</v>
      </c>
      <c r="AA5">
        <v>36878925.448799998</v>
      </c>
      <c r="AB5">
        <v>35990749.886600003</v>
      </c>
      <c r="AC5">
        <v>37401521.832500003</v>
      </c>
      <c r="AD5">
        <v>40956495.262099996</v>
      </c>
      <c r="AE5">
        <v>42698067.711400002</v>
      </c>
      <c r="AF5">
        <v>47488239.376800001</v>
      </c>
      <c r="AG5">
        <v>44405674.105899997</v>
      </c>
      <c r="AH5">
        <v>54377394.161899999</v>
      </c>
      <c r="AI5">
        <v>54144294.504499994</v>
      </c>
      <c r="AJ5">
        <v>49196152.320500001</v>
      </c>
    </row>
    <row r="6" spans="1:43">
      <c r="A6" s="3" t="s">
        <v>29</v>
      </c>
      <c r="B6">
        <v>64640516.938000001</v>
      </c>
      <c r="C6" s="3">
        <f t="shared" si="0"/>
        <v>21546838.979333334</v>
      </c>
      <c r="E6" s="3" t="s">
        <v>44</v>
      </c>
      <c r="F6">
        <v>28916344.316800002</v>
      </c>
      <c r="G6" s="3">
        <f t="shared" si="1"/>
        <v>803231.78657777782</v>
      </c>
      <c r="I6" s="3" t="s">
        <v>77</v>
      </c>
      <c r="J6">
        <v>8551925.0228000004</v>
      </c>
    </row>
    <row r="7" spans="1:43">
      <c r="A7" s="3" t="s">
        <v>30</v>
      </c>
      <c r="B7">
        <v>62012125.948699996</v>
      </c>
      <c r="C7" s="3">
        <f t="shared" si="0"/>
        <v>20670708.649566665</v>
      </c>
      <c r="E7" s="3" t="s">
        <v>45</v>
      </c>
      <c r="F7">
        <v>27575094.008099999</v>
      </c>
      <c r="G7" s="3">
        <f t="shared" si="1"/>
        <v>765974.83355833334</v>
      </c>
      <c r="I7" s="3" t="s">
        <v>78</v>
      </c>
      <c r="J7">
        <v>6436874.2697000001</v>
      </c>
    </row>
    <row r="8" spans="1:43">
      <c r="A8" s="3" t="s">
        <v>31</v>
      </c>
      <c r="B8">
        <v>56375987.259199999</v>
      </c>
      <c r="C8" s="3">
        <f t="shared" si="0"/>
        <v>18791995.753066666</v>
      </c>
      <c r="E8" s="3" t="s">
        <v>46</v>
      </c>
      <c r="F8">
        <v>26715079.310399998</v>
      </c>
      <c r="G8" s="3">
        <f t="shared" si="1"/>
        <v>742085.53639999998</v>
      </c>
      <c r="I8" s="3" t="s">
        <v>79</v>
      </c>
      <c r="J8">
        <v>10010093.2399</v>
      </c>
    </row>
    <row r="9" spans="1:43">
      <c r="A9" s="3" t="s">
        <v>32</v>
      </c>
      <c r="B9">
        <v>59607292.334100001</v>
      </c>
      <c r="C9" s="3">
        <f t="shared" si="0"/>
        <v>19869097.444699999</v>
      </c>
      <c r="E9" s="3" t="s">
        <v>47</v>
      </c>
      <c r="F9">
        <v>25526594.650899999</v>
      </c>
      <c r="G9" s="3">
        <f t="shared" si="1"/>
        <v>709072.0736361111</v>
      </c>
      <c r="I9" s="3" t="s">
        <v>80</v>
      </c>
      <c r="J9">
        <v>15012856.763500001</v>
      </c>
    </row>
    <row r="10" spans="1:43">
      <c r="A10" s="3" t="s">
        <v>33</v>
      </c>
      <c r="B10">
        <v>63270452.863700002</v>
      </c>
      <c r="C10" s="3">
        <f t="shared" si="0"/>
        <v>21090150.954566669</v>
      </c>
      <c r="E10" s="3" t="s">
        <v>48</v>
      </c>
      <c r="F10">
        <v>25932054.6182</v>
      </c>
      <c r="G10" s="3">
        <f t="shared" si="1"/>
        <v>720334.85050555551</v>
      </c>
      <c r="I10" s="3" t="s">
        <v>81</v>
      </c>
      <c r="J10">
        <v>22736258.263599999</v>
      </c>
    </row>
    <row r="11" spans="1:43">
      <c r="A11" s="3" t="s">
        <v>34</v>
      </c>
      <c r="B11">
        <v>65366221.955499999</v>
      </c>
      <c r="C11" s="3">
        <f t="shared" si="0"/>
        <v>21788740.651833333</v>
      </c>
      <c r="E11" s="3" t="s">
        <v>49</v>
      </c>
      <c r="F11">
        <v>26095112.0392</v>
      </c>
      <c r="G11" s="3">
        <f t="shared" si="1"/>
        <v>724864.2233111111</v>
      </c>
      <c r="I11" s="3" t="s">
        <v>82</v>
      </c>
      <c r="J11">
        <v>26834413.356400002</v>
      </c>
    </row>
    <row r="12" spans="1:43">
      <c r="A12" s="3" t="s">
        <v>35</v>
      </c>
      <c r="B12">
        <v>71101669.925099999</v>
      </c>
      <c r="C12" s="3">
        <f t="shared" si="0"/>
        <v>23700556.6417</v>
      </c>
      <c r="E12" s="3" t="s">
        <v>50</v>
      </c>
      <c r="F12">
        <v>27455748.684</v>
      </c>
      <c r="G12" s="3">
        <f t="shared" si="1"/>
        <v>762659.68566666672</v>
      </c>
      <c r="I12" s="3" t="s">
        <v>83</v>
      </c>
      <c r="J12">
        <v>32965911.029300001</v>
      </c>
    </row>
    <row r="13" spans="1:43">
      <c r="A13" s="3" t="s">
        <v>36</v>
      </c>
      <c r="B13">
        <v>73370526.296700001</v>
      </c>
      <c r="C13" s="3">
        <f t="shared" si="0"/>
        <v>24456842.098900001</v>
      </c>
      <c r="E13" s="3" t="s">
        <v>51</v>
      </c>
      <c r="F13">
        <v>27223960.823199999</v>
      </c>
      <c r="G13" s="3">
        <f t="shared" si="1"/>
        <v>756221.13397777779</v>
      </c>
      <c r="I13" s="3" t="s">
        <v>84</v>
      </c>
      <c r="J13">
        <v>38948629.977399997</v>
      </c>
    </row>
    <row r="14" spans="1:43">
      <c r="A14" s="3" t="s">
        <v>37</v>
      </c>
      <c r="B14">
        <v>90688036.707900003</v>
      </c>
      <c r="C14" s="3">
        <f t="shared" si="0"/>
        <v>30229345.5693</v>
      </c>
      <c r="E14" s="3" t="s">
        <v>52</v>
      </c>
      <c r="F14">
        <v>26119867.014400002</v>
      </c>
      <c r="G14" s="3">
        <f t="shared" si="1"/>
        <v>725551.86151111114</v>
      </c>
      <c r="I14" s="3" t="s">
        <v>85</v>
      </c>
      <c r="J14">
        <v>41526356.471900001</v>
      </c>
    </row>
    <row r="15" spans="1:43">
      <c r="E15" s="3" t="s">
        <v>53</v>
      </c>
      <c r="F15">
        <v>25487137.455000002</v>
      </c>
      <c r="G15" s="3">
        <f t="shared" si="1"/>
        <v>707976.04041666677</v>
      </c>
      <c r="I15" s="3" t="s">
        <v>86</v>
      </c>
      <c r="J15">
        <v>49098805.780100003</v>
      </c>
    </row>
    <row r="16" spans="1:43">
      <c r="E16" s="3" t="s">
        <v>54</v>
      </c>
      <c r="F16">
        <v>25557102.156800002</v>
      </c>
      <c r="G16" s="3">
        <f t="shared" si="1"/>
        <v>709919.50435555563</v>
      </c>
      <c r="I16" s="3" t="s">
        <v>87</v>
      </c>
      <c r="J16">
        <v>44288101.862499997</v>
      </c>
    </row>
    <row r="17" spans="5:10">
      <c r="E17" s="3" t="s">
        <v>55</v>
      </c>
      <c r="F17">
        <v>26936032.310699999</v>
      </c>
      <c r="G17" s="3">
        <f t="shared" si="1"/>
        <v>748223.1197416666</v>
      </c>
      <c r="I17" s="3" t="s">
        <v>88</v>
      </c>
      <c r="J17">
        <v>36878925.448799998</v>
      </c>
    </row>
    <row r="18" spans="5:10">
      <c r="E18" s="3" t="s">
        <v>56</v>
      </c>
      <c r="F18">
        <v>26962802.1039</v>
      </c>
      <c r="G18" s="3">
        <f t="shared" si="1"/>
        <v>748966.7251083334</v>
      </c>
      <c r="I18" s="3" t="s">
        <v>89</v>
      </c>
      <c r="J18">
        <v>35990749.886600003</v>
      </c>
    </row>
    <row r="19" spans="5:10">
      <c r="E19" s="3" t="s">
        <v>57</v>
      </c>
      <c r="F19">
        <v>26907444.958700001</v>
      </c>
      <c r="G19" s="3">
        <f t="shared" si="1"/>
        <v>747429.02663055563</v>
      </c>
      <c r="I19" s="3" t="s">
        <v>90</v>
      </c>
      <c r="J19">
        <v>37401521.832500003</v>
      </c>
    </row>
    <row r="20" spans="5:10">
      <c r="E20" s="3" t="s">
        <v>58</v>
      </c>
      <c r="F20">
        <v>26658861.439700004</v>
      </c>
      <c r="G20" s="3">
        <f t="shared" si="1"/>
        <v>740523.92888055567</v>
      </c>
      <c r="I20" s="3" t="s">
        <v>91</v>
      </c>
      <c r="J20">
        <v>40956495.262099996</v>
      </c>
    </row>
    <row r="21" spans="5:10">
      <c r="E21" s="3" t="s">
        <v>59</v>
      </c>
      <c r="F21">
        <v>26013024.757300001</v>
      </c>
      <c r="G21" s="3">
        <f t="shared" si="1"/>
        <v>722584.02103611117</v>
      </c>
      <c r="I21" s="3" t="s">
        <v>92</v>
      </c>
      <c r="J21">
        <v>42698067.711400002</v>
      </c>
    </row>
    <row r="22" spans="5:10">
      <c r="E22" s="3" t="s">
        <v>60</v>
      </c>
      <c r="F22">
        <v>26639344.211999997</v>
      </c>
      <c r="G22" s="3">
        <f t="shared" si="1"/>
        <v>739981.7836666666</v>
      </c>
      <c r="I22" s="3" t="s">
        <v>93</v>
      </c>
      <c r="J22">
        <v>47488239.376800001</v>
      </c>
    </row>
    <row r="23" spans="5:10">
      <c r="E23" s="3" t="s">
        <v>61</v>
      </c>
      <c r="F23">
        <v>25202941.156800002</v>
      </c>
      <c r="G23" s="3">
        <f t="shared" si="1"/>
        <v>700081.69880000001</v>
      </c>
      <c r="I23" s="3" t="s">
        <v>94</v>
      </c>
      <c r="J23">
        <v>44405674.105899997</v>
      </c>
    </row>
    <row r="24" spans="5:10">
      <c r="E24" s="3" t="s">
        <v>62</v>
      </c>
      <c r="F24">
        <v>25365139.6228</v>
      </c>
      <c r="G24" s="3">
        <f t="shared" si="1"/>
        <v>704587.21174444444</v>
      </c>
      <c r="I24" s="3" t="s">
        <v>95</v>
      </c>
      <c r="J24">
        <v>54377394.161899999</v>
      </c>
    </row>
    <row r="25" spans="5:10">
      <c r="E25" s="3" t="s">
        <v>63</v>
      </c>
      <c r="F25">
        <v>25474104.077199996</v>
      </c>
      <c r="G25" s="3">
        <f t="shared" si="1"/>
        <v>707614.00214444427</v>
      </c>
      <c r="I25" s="3" t="s">
        <v>96</v>
      </c>
      <c r="J25">
        <v>54144294.504499994</v>
      </c>
    </row>
    <row r="26" spans="5:10">
      <c r="E26" s="3" t="s">
        <v>64</v>
      </c>
      <c r="F26">
        <v>27777531.825999998</v>
      </c>
      <c r="G26" s="3">
        <f t="shared" si="1"/>
        <v>771598.1062777777</v>
      </c>
      <c r="I26" s="3" t="s">
        <v>97</v>
      </c>
      <c r="J26">
        <v>49196152.320500001</v>
      </c>
    </row>
    <row r="27" spans="5:10">
      <c r="E27" s="3" t="s">
        <v>65</v>
      </c>
      <c r="F27">
        <v>28610015.710200001</v>
      </c>
      <c r="G27" s="3">
        <f t="shared" si="1"/>
        <v>794722.65861666668</v>
      </c>
    </row>
    <row r="28" spans="5:10">
      <c r="E28" s="3" t="s">
        <v>66</v>
      </c>
      <c r="F28">
        <v>27850147.096799999</v>
      </c>
      <c r="G28" s="3">
        <f t="shared" si="1"/>
        <v>773615.19713333331</v>
      </c>
    </row>
    <row r="29" spans="5:10">
      <c r="E29" s="3" t="s">
        <v>67</v>
      </c>
      <c r="F29">
        <v>26554603.785699997</v>
      </c>
      <c r="G29" s="3">
        <f t="shared" si="1"/>
        <v>737627.88293611107</v>
      </c>
    </row>
    <row r="30" spans="5:10">
      <c r="E30" s="3" t="s">
        <v>68</v>
      </c>
      <c r="F30">
        <v>27884022.820299998</v>
      </c>
      <c r="G30" s="3">
        <f t="shared" si="1"/>
        <v>774556.18945277773</v>
      </c>
    </row>
    <row r="31" spans="5:10">
      <c r="E31" s="3" t="s">
        <v>69</v>
      </c>
      <c r="F31">
        <v>26644063.810399998</v>
      </c>
      <c r="G31" s="5">
        <f>F31/34</f>
        <v>783648.93559999997</v>
      </c>
      <c r="H31" s="4"/>
    </row>
    <row r="32" spans="5:10">
      <c r="E32" s="3" t="s">
        <v>70</v>
      </c>
      <c r="F32">
        <v>26782253.8992</v>
      </c>
      <c r="G32" s="5">
        <f>F32/33</f>
        <v>811583.45149090909</v>
      </c>
    </row>
    <row r="33" spans="5:7">
      <c r="E33" s="3" t="s">
        <v>71</v>
      </c>
      <c r="F33">
        <v>16454780.080200002</v>
      </c>
      <c r="G33" s="3">
        <f>F33/21</f>
        <v>783560.95620000013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绘图</vt:lpstr>
      <vt:lpstr>数据1</vt:lpstr>
      <vt:lpstr>数据2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2018-08-14T05:52:49Z</dcterms:modified>
</cp:coreProperties>
</file>