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2018\多益网络2018\多益20180630\底稿\20180717\Tableau绘图\"/>
    </mc:Choice>
  </mc:AlternateContent>
  <bookViews>
    <workbookView xWindow="0" yWindow="0" windowWidth="20490" windowHeight="9075"/>
  </bookViews>
  <sheets>
    <sheet name="tableau" sheetId="6" r:id="rId1"/>
    <sheet name="1-5_7-11,23,26" sheetId="2" r:id="rId2"/>
    <sheet name="充值消耗比" sheetId="1" r:id="rId3"/>
    <sheet name="Sheet1" sheetId="3" r:id="rId4"/>
  </sheets>
  <definedNames>
    <definedName name="_xlnm._FilterDatabase" localSheetId="1" hidden="1">'1-5_7-11,23,26'!$A$1:$M$55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6" i="6" l="1"/>
  <c r="O206" i="6" s="1"/>
  <c r="K206" i="6"/>
  <c r="L206" i="6"/>
  <c r="M206" i="6"/>
  <c r="N206" i="6"/>
  <c r="J207" i="6"/>
  <c r="K207" i="6"/>
  <c r="L207" i="6"/>
  <c r="M207" i="6"/>
  <c r="N207" i="6"/>
  <c r="O207" i="6"/>
  <c r="J208" i="6"/>
  <c r="O208" i="6" s="1"/>
  <c r="K208" i="6"/>
  <c r="L208" i="6"/>
  <c r="M208" i="6"/>
  <c r="N208" i="6"/>
  <c r="J209" i="6"/>
  <c r="K209" i="6"/>
  <c r="L209" i="6"/>
  <c r="M209" i="6"/>
  <c r="N209" i="6"/>
  <c r="O209" i="6"/>
  <c r="J210" i="6"/>
  <c r="O210" i="6" s="1"/>
  <c r="K210" i="6"/>
  <c r="L210" i="6"/>
  <c r="M210" i="6"/>
  <c r="N210" i="6"/>
  <c r="J211" i="6"/>
  <c r="K211" i="6"/>
  <c r="L211" i="6"/>
  <c r="M211" i="6"/>
  <c r="N211" i="6"/>
  <c r="O211" i="6"/>
  <c r="G206" i="6"/>
  <c r="H206" i="6"/>
  <c r="G207" i="6"/>
  <c r="H207" i="6"/>
  <c r="G208" i="6"/>
  <c r="H208" i="6"/>
  <c r="G209" i="6"/>
  <c r="H209" i="6"/>
  <c r="G210" i="6"/>
  <c r="H210" i="6"/>
  <c r="G211" i="6"/>
  <c r="H211" i="6"/>
  <c r="G164" i="6"/>
  <c r="H164" i="6"/>
  <c r="G165" i="6"/>
  <c r="L165" i="6" s="1"/>
  <c r="H165" i="6"/>
  <c r="M166" i="6" s="1"/>
  <c r="G166" i="6"/>
  <c r="H166" i="6"/>
  <c r="G167" i="6"/>
  <c r="L168" i="6" s="1"/>
  <c r="H167" i="6"/>
  <c r="M167" i="6" s="1"/>
  <c r="G168" i="6"/>
  <c r="H168" i="6"/>
  <c r="M168" i="6" s="1"/>
  <c r="G169" i="6"/>
  <c r="L169" i="6" s="1"/>
  <c r="H169" i="6"/>
  <c r="N169" i="6"/>
  <c r="K169" i="6"/>
  <c r="J169" i="6"/>
  <c r="M169" i="6"/>
  <c r="N168" i="6"/>
  <c r="K168" i="6"/>
  <c r="J168" i="6"/>
  <c r="N167" i="6"/>
  <c r="K167" i="6"/>
  <c r="J167" i="6"/>
  <c r="L167" i="6"/>
  <c r="N166" i="6"/>
  <c r="K166" i="6"/>
  <c r="J166" i="6"/>
  <c r="L166" i="6"/>
  <c r="N165" i="6"/>
  <c r="K165" i="6"/>
  <c r="J165" i="6"/>
  <c r="M165" i="6"/>
  <c r="N164" i="6"/>
  <c r="K164" i="6"/>
  <c r="J164" i="6"/>
  <c r="O169" i="6" l="1"/>
  <c r="O165" i="6"/>
  <c r="O167" i="6"/>
  <c r="O166" i="6"/>
  <c r="O168" i="6"/>
  <c r="N205" i="6"/>
  <c r="K205" i="6"/>
  <c r="J205" i="6"/>
  <c r="H205" i="6"/>
  <c r="G205" i="6"/>
  <c r="N204" i="6"/>
  <c r="K204" i="6"/>
  <c r="J204" i="6"/>
  <c r="H204" i="6"/>
  <c r="G204" i="6"/>
  <c r="N203" i="6"/>
  <c r="K203" i="6"/>
  <c r="J203" i="6"/>
  <c r="H203" i="6"/>
  <c r="G203" i="6"/>
  <c r="N202" i="6"/>
  <c r="K202" i="6"/>
  <c r="J202" i="6"/>
  <c r="H202" i="6"/>
  <c r="G202" i="6"/>
  <c r="N201" i="6"/>
  <c r="K201" i="6"/>
  <c r="J201" i="6"/>
  <c r="H201" i="6"/>
  <c r="G201" i="6"/>
  <c r="N200" i="6"/>
  <c r="K200" i="6"/>
  <c r="J200" i="6"/>
  <c r="H200" i="6"/>
  <c r="G200" i="6"/>
  <c r="N199" i="6"/>
  <c r="K199" i="6"/>
  <c r="J199" i="6"/>
  <c r="H199" i="6"/>
  <c r="G199" i="6"/>
  <c r="N198" i="6"/>
  <c r="K198" i="6"/>
  <c r="J198" i="6"/>
  <c r="H198" i="6"/>
  <c r="G198" i="6"/>
  <c r="N197" i="6"/>
  <c r="K197" i="6"/>
  <c r="J197" i="6"/>
  <c r="H197" i="6"/>
  <c r="G197" i="6"/>
  <c r="N196" i="6"/>
  <c r="K196" i="6"/>
  <c r="J196" i="6"/>
  <c r="H196" i="6"/>
  <c r="G196" i="6"/>
  <c r="N195" i="6"/>
  <c r="K195" i="6"/>
  <c r="J195" i="6"/>
  <c r="H195" i="6"/>
  <c r="G195" i="6"/>
  <c r="N194" i="6"/>
  <c r="K194" i="6"/>
  <c r="J194" i="6"/>
  <c r="H194" i="6"/>
  <c r="G194" i="6"/>
  <c r="N193" i="6"/>
  <c r="K193" i="6"/>
  <c r="J193" i="6"/>
  <c r="H193" i="6"/>
  <c r="G193" i="6"/>
  <c r="N192" i="6"/>
  <c r="K192" i="6"/>
  <c r="J192" i="6"/>
  <c r="H192" i="6"/>
  <c r="G192" i="6"/>
  <c r="N191" i="6"/>
  <c r="K191" i="6"/>
  <c r="J191" i="6"/>
  <c r="H191" i="6"/>
  <c r="G191" i="6"/>
  <c r="N190" i="6"/>
  <c r="K190" i="6"/>
  <c r="J190" i="6"/>
  <c r="H190" i="6"/>
  <c r="G190" i="6"/>
  <c r="N189" i="6"/>
  <c r="K189" i="6"/>
  <c r="J189" i="6"/>
  <c r="H189" i="6"/>
  <c r="G189" i="6"/>
  <c r="N188" i="6"/>
  <c r="K188" i="6"/>
  <c r="J188" i="6"/>
  <c r="H188" i="6"/>
  <c r="G188" i="6"/>
  <c r="N187" i="6"/>
  <c r="K187" i="6"/>
  <c r="J187" i="6"/>
  <c r="H187" i="6"/>
  <c r="G187" i="6"/>
  <c r="N186" i="6"/>
  <c r="K186" i="6"/>
  <c r="J186" i="6"/>
  <c r="H186" i="6"/>
  <c r="G186" i="6"/>
  <c r="N185" i="6"/>
  <c r="K185" i="6"/>
  <c r="J185" i="6"/>
  <c r="H185" i="6"/>
  <c r="G185" i="6"/>
  <c r="N184" i="6"/>
  <c r="K184" i="6"/>
  <c r="J184" i="6"/>
  <c r="H184" i="6"/>
  <c r="G184" i="6"/>
  <c r="N183" i="6"/>
  <c r="K183" i="6"/>
  <c r="J183" i="6"/>
  <c r="H183" i="6"/>
  <c r="G183" i="6"/>
  <c r="N182" i="6"/>
  <c r="K182" i="6"/>
  <c r="J182" i="6"/>
  <c r="H182" i="6"/>
  <c r="G182" i="6"/>
  <c r="N181" i="6"/>
  <c r="K181" i="6"/>
  <c r="J181" i="6"/>
  <c r="H181" i="6"/>
  <c r="G181" i="6"/>
  <c r="N180" i="6"/>
  <c r="K180" i="6"/>
  <c r="J180" i="6"/>
  <c r="H180" i="6"/>
  <c r="G180" i="6"/>
  <c r="N179" i="6"/>
  <c r="K179" i="6"/>
  <c r="J179" i="6"/>
  <c r="H179" i="6"/>
  <c r="G179" i="6"/>
  <c r="N178" i="6"/>
  <c r="K178" i="6"/>
  <c r="J178" i="6"/>
  <c r="H178" i="6"/>
  <c r="G178" i="6"/>
  <c r="N177" i="6"/>
  <c r="K177" i="6"/>
  <c r="J177" i="6"/>
  <c r="H177" i="6"/>
  <c r="G177" i="6"/>
  <c r="N176" i="6"/>
  <c r="K176" i="6"/>
  <c r="J176" i="6"/>
  <c r="H176" i="6"/>
  <c r="G176" i="6"/>
  <c r="N175" i="6"/>
  <c r="K175" i="6"/>
  <c r="J175" i="6"/>
  <c r="H175" i="6"/>
  <c r="G175" i="6"/>
  <c r="N174" i="6"/>
  <c r="K174" i="6"/>
  <c r="J174" i="6"/>
  <c r="H174" i="6"/>
  <c r="G174" i="6"/>
  <c r="N173" i="6"/>
  <c r="K173" i="6"/>
  <c r="J173" i="6"/>
  <c r="H173" i="6"/>
  <c r="G173" i="6"/>
  <c r="N172" i="6"/>
  <c r="K172" i="6"/>
  <c r="J172" i="6"/>
  <c r="H172" i="6"/>
  <c r="G172" i="6"/>
  <c r="N171" i="6"/>
  <c r="K171" i="6"/>
  <c r="J171" i="6"/>
  <c r="H171" i="6"/>
  <c r="G171" i="6"/>
  <c r="J170" i="6"/>
  <c r="H170" i="6"/>
  <c r="G170" i="6"/>
  <c r="L171" i="6" l="1"/>
  <c r="O171" i="6"/>
  <c r="L173" i="6"/>
  <c r="L177" i="6"/>
  <c r="L181" i="6"/>
  <c r="L185" i="6"/>
  <c r="L189" i="6"/>
  <c r="L193" i="6"/>
  <c r="L197" i="6"/>
  <c r="L201" i="6"/>
  <c r="L205" i="6"/>
  <c r="L174" i="6"/>
  <c r="L178" i="6"/>
  <c r="L182" i="6"/>
  <c r="L186" i="6"/>
  <c r="L190" i="6"/>
  <c r="L194" i="6"/>
  <c r="L198" i="6"/>
  <c r="L202" i="6"/>
  <c r="L175" i="6"/>
  <c r="L179" i="6"/>
  <c r="L183" i="6"/>
  <c r="L187" i="6"/>
  <c r="L191" i="6"/>
  <c r="L195" i="6"/>
  <c r="L199" i="6"/>
  <c r="L203" i="6"/>
  <c r="L172" i="6"/>
  <c r="M175" i="6"/>
  <c r="L176" i="6"/>
  <c r="M179" i="6"/>
  <c r="L180" i="6"/>
  <c r="M183" i="6"/>
  <c r="L184" i="6"/>
  <c r="M187" i="6"/>
  <c r="L188" i="6"/>
  <c r="M191" i="6"/>
  <c r="L192" i="6"/>
  <c r="M195" i="6"/>
  <c r="L196" i="6"/>
  <c r="M199" i="6"/>
  <c r="L200" i="6"/>
  <c r="M203" i="6"/>
  <c r="L204" i="6"/>
  <c r="M172" i="6"/>
  <c r="O175" i="6"/>
  <c r="M176" i="6"/>
  <c r="O179" i="6"/>
  <c r="M180" i="6"/>
  <c r="O183" i="6"/>
  <c r="M184" i="6"/>
  <c r="O187" i="6"/>
  <c r="M188" i="6"/>
  <c r="O191" i="6"/>
  <c r="M192" i="6"/>
  <c r="O195" i="6"/>
  <c r="M196" i="6"/>
  <c r="O199" i="6"/>
  <c r="M200" i="6"/>
  <c r="O203" i="6"/>
  <c r="M204" i="6"/>
  <c r="M173" i="6"/>
  <c r="M177" i="6"/>
  <c r="M181" i="6"/>
  <c r="M185" i="6"/>
  <c r="M189" i="6"/>
  <c r="M193" i="6"/>
  <c r="M197" i="6"/>
  <c r="M201" i="6"/>
  <c r="M205" i="6"/>
  <c r="O173" i="6"/>
  <c r="M174" i="6"/>
  <c r="O177" i="6"/>
  <c r="M178" i="6"/>
  <c r="O181" i="6"/>
  <c r="M182" i="6"/>
  <c r="O185" i="6"/>
  <c r="M186" i="6"/>
  <c r="O189" i="6"/>
  <c r="M190" i="6"/>
  <c r="M194" i="6"/>
  <c r="M198" i="6"/>
  <c r="M202" i="6"/>
  <c r="O172" i="6"/>
  <c r="O174" i="6"/>
  <c r="O176" i="6"/>
  <c r="O178" i="6"/>
  <c r="O180" i="6"/>
  <c r="O182" i="6"/>
  <c r="O184" i="6"/>
  <c r="O186" i="6"/>
  <c r="O188" i="6"/>
  <c r="O190" i="6"/>
  <c r="O192" i="6"/>
  <c r="O196" i="6"/>
  <c r="O200" i="6"/>
  <c r="O204" i="6"/>
  <c r="O193" i="6"/>
  <c r="O197" i="6"/>
  <c r="O201" i="6"/>
  <c r="O205" i="6"/>
  <c r="M171" i="6"/>
  <c r="O194" i="6"/>
  <c r="O198" i="6"/>
  <c r="O202" i="6"/>
  <c r="J128" i="6" l="1"/>
  <c r="J129" i="6"/>
  <c r="J130" i="6"/>
  <c r="O130" i="6" s="1"/>
  <c r="J131" i="6"/>
  <c r="O131" i="6" s="1"/>
  <c r="J132" i="6"/>
  <c r="J133" i="6"/>
  <c r="J134" i="6"/>
  <c r="O134" i="6" s="1"/>
  <c r="J135" i="6"/>
  <c r="O135" i="6" s="1"/>
  <c r="J136" i="6"/>
  <c r="J137" i="6"/>
  <c r="J138" i="6"/>
  <c r="O138" i="6" s="1"/>
  <c r="J139" i="6"/>
  <c r="O139" i="6" s="1"/>
  <c r="J140" i="6"/>
  <c r="J141" i="6"/>
  <c r="J142" i="6"/>
  <c r="O142" i="6" s="1"/>
  <c r="J143" i="6"/>
  <c r="O143" i="6" s="1"/>
  <c r="J144" i="6"/>
  <c r="J145" i="6"/>
  <c r="J146" i="6"/>
  <c r="O146" i="6" s="1"/>
  <c r="J147" i="6"/>
  <c r="O147" i="6" s="1"/>
  <c r="J148" i="6"/>
  <c r="J149" i="6"/>
  <c r="J150" i="6"/>
  <c r="O150" i="6" s="1"/>
  <c r="J151" i="6"/>
  <c r="O151" i="6" s="1"/>
  <c r="J152" i="6"/>
  <c r="J153" i="6"/>
  <c r="J154" i="6"/>
  <c r="O154" i="6" s="1"/>
  <c r="J155" i="6"/>
  <c r="O155" i="6" s="1"/>
  <c r="J156" i="6"/>
  <c r="J157" i="6"/>
  <c r="J158" i="6"/>
  <c r="O158" i="6" s="1"/>
  <c r="J159" i="6"/>
  <c r="O159" i="6" s="1"/>
  <c r="J160" i="6"/>
  <c r="J161" i="6"/>
  <c r="J162" i="6"/>
  <c r="O162" i="6" s="1"/>
  <c r="J163" i="6"/>
  <c r="J87" i="6"/>
  <c r="J88" i="6"/>
  <c r="J89" i="6"/>
  <c r="J86" i="6"/>
  <c r="O87" i="6" s="1"/>
  <c r="O88" i="6"/>
  <c r="K122" i="6"/>
  <c r="N122" i="6"/>
  <c r="K123" i="6"/>
  <c r="N123" i="6"/>
  <c r="K124" i="6"/>
  <c r="N124" i="6"/>
  <c r="K125" i="6"/>
  <c r="N125" i="6"/>
  <c r="K126" i="6"/>
  <c r="N126" i="6"/>
  <c r="K127" i="6"/>
  <c r="N127" i="6"/>
  <c r="G122" i="6"/>
  <c r="H122" i="6"/>
  <c r="G123" i="6"/>
  <c r="L123" i="6" s="1"/>
  <c r="H123" i="6"/>
  <c r="M123" i="6" s="1"/>
  <c r="G124" i="6"/>
  <c r="L124" i="6" s="1"/>
  <c r="H124" i="6"/>
  <c r="G125" i="6"/>
  <c r="L125" i="6" s="1"/>
  <c r="H125" i="6"/>
  <c r="M125" i="6" s="1"/>
  <c r="G126" i="6"/>
  <c r="L126" i="6" s="1"/>
  <c r="H126" i="6"/>
  <c r="G127" i="6"/>
  <c r="L127" i="6" s="1"/>
  <c r="H127" i="6"/>
  <c r="M127" i="6" s="1"/>
  <c r="O163" i="6" l="1"/>
  <c r="O164" i="6"/>
  <c r="M126" i="6"/>
  <c r="M124" i="6"/>
  <c r="O89" i="6"/>
  <c r="O161" i="6"/>
  <c r="O157" i="6"/>
  <c r="O153" i="6"/>
  <c r="O149" i="6"/>
  <c r="O145" i="6"/>
  <c r="O133" i="6"/>
  <c r="O129" i="6"/>
  <c r="O141" i="6"/>
  <c r="O137" i="6"/>
  <c r="O160" i="6"/>
  <c r="O156" i="6"/>
  <c r="O152" i="6"/>
  <c r="O148" i="6"/>
  <c r="O144" i="6"/>
  <c r="O140" i="6"/>
  <c r="O136" i="6"/>
  <c r="O132" i="6"/>
  <c r="J90" i="6" l="1"/>
  <c r="O90" i="6" s="1"/>
  <c r="J91" i="6"/>
  <c r="J92" i="6"/>
  <c r="O92" i="6" s="1"/>
  <c r="J93" i="6"/>
  <c r="O93" i="6" s="1"/>
  <c r="J94" i="6"/>
  <c r="O94" i="6" s="1"/>
  <c r="J95" i="6"/>
  <c r="J96" i="6"/>
  <c r="O96" i="6" s="1"/>
  <c r="J97" i="6"/>
  <c r="O97" i="6" s="1"/>
  <c r="J98" i="6"/>
  <c r="O98" i="6" s="1"/>
  <c r="J99" i="6"/>
  <c r="J100" i="6"/>
  <c r="O100" i="6" s="1"/>
  <c r="J101" i="6"/>
  <c r="O101" i="6" s="1"/>
  <c r="J102" i="6"/>
  <c r="O102" i="6" s="1"/>
  <c r="J103" i="6"/>
  <c r="J104" i="6"/>
  <c r="O104" i="6" s="1"/>
  <c r="J105" i="6"/>
  <c r="O105" i="6" s="1"/>
  <c r="J106" i="6"/>
  <c r="O106" i="6" s="1"/>
  <c r="J107" i="6"/>
  <c r="J108" i="6"/>
  <c r="O108" i="6" s="1"/>
  <c r="J109" i="6"/>
  <c r="O109" i="6" s="1"/>
  <c r="J110" i="6"/>
  <c r="O110" i="6" s="1"/>
  <c r="J111" i="6"/>
  <c r="J112" i="6"/>
  <c r="O112" i="6" s="1"/>
  <c r="J113" i="6"/>
  <c r="O113" i="6" s="1"/>
  <c r="J114" i="6"/>
  <c r="O114" i="6" s="1"/>
  <c r="J115" i="6"/>
  <c r="J116" i="6"/>
  <c r="O116" i="6" s="1"/>
  <c r="J117" i="6"/>
  <c r="O117" i="6" s="1"/>
  <c r="J118" i="6"/>
  <c r="O118" i="6" s="1"/>
  <c r="J119" i="6"/>
  <c r="J120" i="6"/>
  <c r="O120" i="6" s="1"/>
  <c r="J121" i="6"/>
  <c r="O121" i="6" s="1"/>
  <c r="J122" i="6"/>
  <c r="O122" i="6" s="1"/>
  <c r="J123" i="6"/>
  <c r="J124" i="6"/>
  <c r="O124" i="6" s="1"/>
  <c r="J125" i="6"/>
  <c r="O125" i="6" s="1"/>
  <c r="J126" i="6"/>
  <c r="O126" i="6" s="1"/>
  <c r="J127" i="6"/>
  <c r="J80" i="6"/>
  <c r="K80" i="6"/>
  <c r="N80" i="6"/>
  <c r="J81" i="6"/>
  <c r="K81" i="6"/>
  <c r="N81" i="6"/>
  <c r="J82" i="6"/>
  <c r="K82" i="6"/>
  <c r="N82" i="6"/>
  <c r="O82" i="6"/>
  <c r="J83" i="6"/>
  <c r="O83" i="6" s="1"/>
  <c r="K83" i="6"/>
  <c r="N83" i="6"/>
  <c r="J84" i="6"/>
  <c r="K84" i="6"/>
  <c r="N84" i="6"/>
  <c r="O84" i="6"/>
  <c r="J85" i="6"/>
  <c r="K85" i="6"/>
  <c r="N85" i="6"/>
  <c r="G80" i="6"/>
  <c r="H80" i="6"/>
  <c r="G81" i="6"/>
  <c r="L81" i="6" s="1"/>
  <c r="H81" i="6"/>
  <c r="M81" i="6" s="1"/>
  <c r="G82" i="6"/>
  <c r="H82" i="6"/>
  <c r="G83" i="6"/>
  <c r="L83" i="6" s="1"/>
  <c r="H83" i="6"/>
  <c r="G84" i="6"/>
  <c r="H84" i="6"/>
  <c r="G85" i="6"/>
  <c r="L85" i="6" s="1"/>
  <c r="H85" i="6"/>
  <c r="M85" i="6" s="1"/>
  <c r="O26" i="6"/>
  <c r="O38" i="6"/>
  <c r="O74" i="6"/>
  <c r="J3" i="6"/>
  <c r="O3" i="6" s="1"/>
  <c r="J4" i="6"/>
  <c r="O4" i="6" s="1"/>
  <c r="J5" i="6"/>
  <c r="J6" i="6"/>
  <c r="J7" i="6"/>
  <c r="O7" i="6" s="1"/>
  <c r="J8" i="6"/>
  <c r="J9" i="6"/>
  <c r="O9" i="6" s="1"/>
  <c r="J10" i="6"/>
  <c r="J11" i="6"/>
  <c r="O11" i="6" s="1"/>
  <c r="J12" i="6"/>
  <c r="J13" i="6"/>
  <c r="O13" i="6" s="1"/>
  <c r="J14" i="6"/>
  <c r="O14" i="6" s="1"/>
  <c r="J15" i="6"/>
  <c r="O15" i="6" s="1"/>
  <c r="J16" i="6"/>
  <c r="J17" i="6"/>
  <c r="O18" i="6" s="1"/>
  <c r="J18" i="6"/>
  <c r="J19" i="6"/>
  <c r="O19" i="6" s="1"/>
  <c r="J20" i="6"/>
  <c r="J21" i="6"/>
  <c r="J22" i="6"/>
  <c r="J23" i="6"/>
  <c r="O23" i="6" s="1"/>
  <c r="J24" i="6"/>
  <c r="J25" i="6"/>
  <c r="J26" i="6"/>
  <c r="J27" i="6"/>
  <c r="O27" i="6" s="1"/>
  <c r="J28" i="6"/>
  <c r="J29" i="6"/>
  <c r="O29" i="6" s="1"/>
  <c r="J30" i="6"/>
  <c r="O30" i="6" s="1"/>
  <c r="J31" i="6"/>
  <c r="O31" i="6" s="1"/>
  <c r="J32" i="6"/>
  <c r="O32" i="6" s="1"/>
  <c r="J33" i="6"/>
  <c r="J34" i="6"/>
  <c r="J35" i="6"/>
  <c r="O35" i="6" s="1"/>
  <c r="J36" i="6"/>
  <c r="J37" i="6"/>
  <c r="O37" i="6" s="1"/>
  <c r="J38" i="6"/>
  <c r="J39" i="6"/>
  <c r="O39" i="6" s="1"/>
  <c r="J40" i="6"/>
  <c r="J41" i="6"/>
  <c r="J42" i="6"/>
  <c r="J43" i="6"/>
  <c r="O43" i="6" s="1"/>
  <c r="J44" i="6"/>
  <c r="J45" i="6"/>
  <c r="J46" i="6"/>
  <c r="J47" i="6"/>
  <c r="O47" i="6" s="1"/>
  <c r="J48" i="6"/>
  <c r="J49" i="6"/>
  <c r="O49" i="6" s="1"/>
  <c r="J50" i="6"/>
  <c r="O50" i="6" s="1"/>
  <c r="J51" i="6"/>
  <c r="O51" i="6" s="1"/>
  <c r="J52" i="6"/>
  <c r="J53" i="6"/>
  <c r="J54" i="6"/>
  <c r="J55" i="6"/>
  <c r="O55" i="6" s="1"/>
  <c r="J56" i="6"/>
  <c r="J57" i="6"/>
  <c r="O57" i="6" s="1"/>
  <c r="J58" i="6"/>
  <c r="J59" i="6"/>
  <c r="O59" i="6" s="1"/>
  <c r="J60" i="6"/>
  <c r="J61" i="6"/>
  <c r="O62" i="6" s="1"/>
  <c r="J62" i="6"/>
  <c r="J63" i="6"/>
  <c r="O63" i="6" s="1"/>
  <c r="J64" i="6"/>
  <c r="J65" i="6"/>
  <c r="J66" i="6"/>
  <c r="J67" i="6"/>
  <c r="O67" i="6" s="1"/>
  <c r="J68" i="6"/>
  <c r="J69" i="6"/>
  <c r="O70" i="6" s="1"/>
  <c r="J70" i="6"/>
  <c r="J71" i="6"/>
  <c r="O71" i="6" s="1"/>
  <c r="J72" i="6"/>
  <c r="J73" i="6"/>
  <c r="O73" i="6" s="1"/>
  <c r="J74" i="6"/>
  <c r="J75" i="6"/>
  <c r="O75" i="6" s="1"/>
  <c r="J76" i="6"/>
  <c r="J77" i="6"/>
  <c r="J78" i="6"/>
  <c r="J79" i="6"/>
  <c r="O79" i="6" s="1"/>
  <c r="J2" i="6"/>
  <c r="K38" i="6"/>
  <c r="G38" i="6"/>
  <c r="G37" i="6"/>
  <c r="L38" i="6" s="1"/>
  <c r="H38" i="6"/>
  <c r="H37" i="6"/>
  <c r="N38" i="6"/>
  <c r="K39" i="6"/>
  <c r="G39" i="6"/>
  <c r="L39" i="6" s="1"/>
  <c r="H39" i="6"/>
  <c r="N39" i="6"/>
  <c r="K40" i="6"/>
  <c r="G40" i="6"/>
  <c r="H40" i="6"/>
  <c r="M40" i="6"/>
  <c r="N40" i="6"/>
  <c r="K41" i="6"/>
  <c r="G41" i="6"/>
  <c r="H41" i="6"/>
  <c r="M41" i="6" s="1"/>
  <c r="N41" i="6"/>
  <c r="K42" i="6"/>
  <c r="G42" i="6"/>
  <c r="L42" i="6" s="1"/>
  <c r="H42" i="6"/>
  <c r="M42" i="6"/>
  <c r="N42" i="6"/>
  <c r="K43" i="6"/>
  <c r="G43" i="6"/>
  <c r="L43" i="6"/>
  <c r="H43" i="6"/>
  <c r="N43" i="6"/>
  <c r="H3" i="6"/>
  <c r="H4" i="6"/>
  <c r="M5" i="6" s="1"/>
  <c r="H5" i="6"/>
  <c r="H6" i="6"/>
  <c r="H7" i="6"/>
  <c r="M7" i="6" s="1"/>
  <c r="H8" i="6"/>
  <c r="H9" i="6"/>
  <c r="H10" i="6"/>
  <c r="H11" i="6"/>
  <c r="H12" i="6"/>
  <c r="M13" i="6" s="1"/>
  <c r="H13" i="6"/>
  <c r="H14" i="6"/>
  <c r="M14" i="6" s="1"/>
  <c r="H15" i="6"/>
  <c r="M15" i="6" s="1"/>
  <c r="H16" i="6"/>
  <c r="M17" i="6" s="1"/>
  <c r="H17" i="6"/>
  <c r="H18" i="6"/>
  <c r="M18" i="6" s="1"/>
  <c r="H19" i="6"/>
  <c r="H20" i="6"/>
  <c r="M21" i="6" s="1"/>
  <c r="H21" i="6"/>
  <c r="H22" i="6"/>
  <c r="H23" i="6"/>
  <c r="M23" i="6" s="1"/>
  <c r="H24" i="6"/>
  <c r="M25" i="6" s="1"/>
  <c r="H25" i="6"/>
  <c r="H26" i="6"/>
  <c r="H27" i="6"/>
  <c r="M27" i="6" s="1"/>
  <c r="H28" i="6"/>
  <c r="M29" i="6" s="1"/>
  <c r="H29" i="6"/>
  <c r="H30" i="6"/>
  <c r="H31" i="6"/>
  <c r="M31" i="6" s="1"/>
  <c r="H32" i="6"/>
  <c r="H33" i="6"/>
  <c r="H34" i="6"/>
  <c r="H35" i="6"/>
  <c r="M35" i="6" s="1"/>
  <c r="H36" i="6"/>
  <c r="M37" i="6" s="1"/>
  <c r="H2" i="6"/>
  <c r="H163" i="6"/>
  <c r="M164" i="6" s="1"/>
  <c r="G163" i="6"/>
  <c r="H162" i="6"/>
  <c r="M162" i="6" s="1"/>
  <c r="G162" i="6"/>
  <c r="H161" i="6"/>
  <c r="G161" i="6"/>
  <c r="L161" i="6" s="1"/>
  <c r="H160" i="6"/>
  <c r="M161" i="6" s="1"/>
  <c r="G160" i="6"/>
  <c r="H159" i="6"/>
  <c r="G159" i="6"/>
  <c r="L159" i="6" s="1"/>
  <c r="H158" i="6"/>
  <c r="M158" i="6" s="1"/>
  <c r="G158" i="6"/>
  <c r="H157" i="6"/>
  <c r="G157" i="6"/>
  <c r="L158" i="6" s="1"/>
  <c r="H156" i="6"/>
  <c r="G156" i="6"/>
  <c r="H155" i="6"/>
  <c r="G155" i="6"/>
  <c r="L155" i="6" s="1"/>
  <c r="H154" i="6"/>
  <c r="G154" i="6"/>
  <c r="H153" i="6"/>
  <c r="G153" i="6"/>
  <c r="L153" i="6" s="1"/>
  <c r="H152" i="6"/>
  <c r="M153" i="6" s="1"/>
  <c r="G152" i="6"/>
  <c r="H151" i="6"/>
  <c r="G151" i="6"/>
  <c r="L152" i="6" s="1"/>
  <c r="H150" i="6"/>
  <c r="G150" i="6"/>
  <c r="H149" i="6"/>
  <c r="G149" i="6"/>
  <c r="L149" i="6" s="1"/>
  <c r="H148" i="6"/>
  <c r="G148" i="6"/>
  <c r="H147" i="6"/>
  <c r="G147" i="6"/>
  <c r="L148" i="6" s="1"/>
  <c r="H146" i="6"/>
  <c r="G146" i="6"/>
  <c r="H145" i="6"/>
  <c r="G145" i="6"/>
  <c r="L145" i="6" s="1"/>
  <c r="H144" i="6"/>
  <c r="G144" i="6"/>
  <c r="H143" i="6"/>
  <c r="G143" i="6"/>
  <c r="L144" i="6" s="1"/>
  <c r="H142" i="6"/>
  <c r="G142" i="6"/>
  <c r="H141" i="6"/>
  <c r="G141" i="6"/>
  <c r="L141" i="6" s="1"/>
  <c r="H140" i="6"/>
  <c r="G140" i="6"/>
  <c r="H139" i="6"/>
  <c r="G139" i="6"/>
  <c r="L140" i="6" s="1"/>
  <c r="H138" i="6"/>
  <c r="G138" i="6"/>
  <c r="H137" i="6"/>
  <c r="G137" i="6"/>
  <c r="L137" i="6" s="1"/>
  <c r="H136" i="6"/>
  <c r="G136" i="6"/>
  <c r="H135" i="6"/>
  <c r="G135" i="6"/>
  <c r="L136" i="6" s="1"/>
  <c r="H134" i="6"/>
  <c r="G134" i="6"/>
  <c r="H133" i="6"/>
  <c r="G133" i="6"/>
  <c r="H132" i="6"/>
  <c r="G132" i="6"/>
  <c r="H131" i="6"/>
  <c r="G131" i="6"/>
  <c r="L132" i="6" s="1"/>
  <c r="H130" i="6"/>
  <c r="G130" i="6"/>
  <c r="H129" i="6"/>
  <c r="G129" i="6"/>
  <c r="L129" i="6" s="1"/>
  <c r="H128" i="6"/>
  <c r="G128" i="6"/>
  <c r="H121" i="6"/>
  <c r="G121" i="6"/>
  <c r="L122" i="6" s="1"/>
  <c r="H120" i="6"/>
  <c r="G120" i="6"/>
  <c r="H119" i="6"/>
  <c r="G119" i="6"/>
  <c r="H118" i="6"/>
  <c r="G118" i="6"/>
  <c r="H117" i="6"/>
  <c r="G117" i="6"/>
  <c r="H116" i="6"/>
  <c r="G116" i="6"/>
  <c r="H115" i="6"/>
  <c r="G115" i="6"/>
  <c r="H114" i="6"/>
  <c r="G114" i="6"/>
  <c r="H113" i="6"/>
  <c r="G113" i="6"/>
  <c r="H112" i="6"/>
  <c r="G112" i="6"/>
  <c r="H111" i="6"/>
  <c r="G111" i="6"/>
  <c r="H110" i="6"/>
  <c r="G110" i="6"/>
  <c r="H109" i="6"/>
  <c r="G109" i="6"/>
  <c r="H108" i="6"/>
  <c r="G108" i="6"/>
  <c r="H107" i="6"/>
  <c r="G107" i="6"/>
  <c r="H106" i="6"/>
  <c r="G106" i="6"/>
  <c r="H105" i="6"/>
  <c r="G105" i="6"/>
  <c r="H104" i="6"/>
  <c r="G104" i="6"/>
  <c r="H103" i="6"/>
  <c r="G103" i="6"/>
  <c r="H102" i="6"/>
  <c r="G102" i="6"/>
  <c r="H101" i="6"/>
  <c r="G101" i="6"/>
  <c r="H100" i="6"/>
  <c r="G100" i="6"/>
  <c r="H99" i="6"/>
  <c r="G99" i="6"/>
  <c r="H98" i="6"/>
  <c r="G98" i="6"/>
  <c r="H97" i="6"/>
  <c r="G97" i="6"/>
  <c r="H96" i="6"/>
  <c r="G96" i="6"/>
  <c r="H95" i="6"/>
  <c r="G95" i="6"/>
  <c r="H94" i="6"/>
  <c r="G94" i="6"/>
  <c r="H93" i="6"/>
  <c r="G93" i="6"/>
  <c r="H92" i="6"/>
  <c r="G92" i="6"/>
  <c r="H91" i="6"/>
  <c r="G91" i="6"/>
  <c r="H90" i="6"/>
  <c r="G90" i="6"/>
  <c r="H89" i="6"/>
  <c r="G89" i="6"/>
  <c r="H88" i="6"/>
  <c r="G88" i="6"/>
  <c r="H87" i="6"/>
  <c r="G87" i="6"/>
  <c r="H86" i="6"/>
  <c r="G86" i="6"/>
  <c r="H79" i="6"/>
  <c r="G79" i="6"/>
  <c r="L79" i="6" s="1"/>
  <c r="H78" i="6"/>
  <c r="M78" i="6" s="1"/>
  <c r="G78" i="6"/>
  <c r="H77" i="6"/>
  <c r="G77" i="6"/>
  <c r="L77" i="6" s="1"/>
  <c r="H76" i="6"/>
  <c r="M77" i="6" s="1"/>
  <c r="G76" i="6"/>
  <c r="H75" i="6"/>
  <c r="G75" i="6"/>
  <c r="L75" i="6" s="1"/>
  <c r="H74" i="6"/>
  <c r="M74" i="6" s="1"/>
  <c r="G74" i="6"/>
  <c r="H73" i="6"/>
  <c r="G73" i="6"/>
  <c r="L73" i="6" s="1"/>
  <c r="H72" i="6"/>
  <c r="M73" i="6" s="1"/>
  <c r="G72" i="6"/>
  <c r="H71" i="6"/>
  <c r="G71" i="6"/>
  <c r="L71" i="6" s="1"/>
  <c r="H70" i="6"/>
  <c r="M70" i="6" s="1"/>
  <c r="G70" i="6"/>
  <c r="H69" i="6"/>
  <c r="G69" i="6"/>
  <c r="L69" i="6" s="1"/>
  <c r="H68" i="6"/>
  <c r="M68" i="6" s="1"/>
  <c r="G68" i="6"/>
  <c r="H67" i="6"/>
  <c r="G67" i="6"/>
  <c r="L67" i="6" s="1"/>
  <c r="H66" i="6"/>
  <c r="M66" i="6" s="1"/>
  <c r="G66" i="6"/>
  <c r="H65" i="6"/>
  <c r="G65" i="6"/>
  <c r="L65" i="6" s="1"/>
  <c r="H64" i="6"/>
  <c r="M65" i="6" s="1"/>
  <c r="G64" i="6"/>
  <c r="H63" i="6"/>
  <c r="G63" i="6"/>
  <c r="L63" i="6" s="1"/>
  <c r="H62" i="6"/>
  <c r="M62" i="6" s="1"/>
  <c r="G62" i="6"/>
  <c r="H61" i="6"/>
  <c r="G61" i="6"/>
  <c r="L61" i="6" s="1"/>
  <c r="H60" i="6"/>
  <c r="M61" i="6" s="1"/>
  <c r="G60" i="6"/>
  <c r="H59" i="6"/>
  <c r="G59" i="6"/>
  <c r="L59" i="6" s="1"/>
  <c r="H58" i="6"/>
  <c r="M58" i="6" s="1"/>
  <c r="G58" i="6"/>
  <c r="H57" i="6"/>
  <c r="G57" i="6"/>
  <c r="L57" i="6" s="1"/>
  <c r="H56" i="6"/>
  <c r="G56" i="6"/>
  <c r="H55" i="6"/>
  <c r="G55" i="6"/>
  <c r="L55" i="6" s="1"/>
  <c r="H54" i="6"/>
  <c r="M54" i="6" s="1"/>
  <c r="G54" i="6"/>
  <c r="H53" i="6"/>
  <c r="G53" i="6"/>
  <c r="L53" i="6" s="1"/>
  <c r="H52" i="6"/>
  <c r="G52" i="6"/>
  <c r="H51" i="6"/>
  <c r="G51" i="6"/>
  <c r="L51" i="6" s="1"/>
  <c r="H50" i="6"/>
  <c r="M50" i="6" s="1"/>
  <c r="G50" i="6"/>
  <c r="H49" i="6"/>
  <c r="G49" i="6"/>
  <c r="L49" i="6" s="1"/>
  <c r="H48" i="6"/>
  <c r="M49" i="6" s="1"/>
  <c r="G48" i="6"/>
  <c r="H47" i="6"/>
  <c r="G47" i="6"/>
  <c r="L47" i="6" s="1"/>
  <c r="H46" i="6"/>
  <c r="M46" i="6" s="1"/>
  <c r="G46" i="6"/>
  <c r="H45" i="6"/>
  <c r="G45" i="6"/>
  <c r="L45" i="6" s="1"/>
  <c r="H44" i="6"/>
  <c r="M45" i="6" s="1"/>
  <c r="G44" i="6"/>
  <c r="G36" i="6"/>
  <c r="G35" i="6"/>
  <c r="L36" i="6" s="1"/>
  <c r="G34" i="6"/>
  <c r="G33" i="6"/>
  <c r="G32" i="6"/>
  <c r="G31" i="6"/>
  <c r="L32" i="6" s="1"/>
  <c r="G30" i="6"/>
  <c r="L30" i="6" s="1"/>
  <c r="G29" i="6"/>
  <c r="G28" i="6"/>
  <c r="L29" i="6" s="1"/>
  <c r="G27" i="6"/>
  <c r="L28" i="6" s="1"/>
  <c r="G26" i="6"/>
  <c r="L27" i="6" s="1"/>
  <c r="G25" i="6"/>
  <c r="G24" i="6"/>
  <c r="L25" i="6" s="1"/>
  <c r="G23" i="6"/>
  <c r="L24" i="6" s="1"/>
  <c r="G22" i="6"/>
  <c r="L22" i="6" s="1"/>
  <c r="G21" i="6"/>
  <c r="G20" i="6"/>
  <c r="G19" i="6"/>
  <c r="L20" i="6" s="1"/>
  <c r="G18" i="6"/>
  <c r="L19" i="6" s="1"/>
  <c r="G17" i="6"/>
  <c r="G16" i="6"/>
  <c r="G15" i="6"/>
  <c r="L16" i="6" s="1"/>
  <c r="G14" i="6"/>
  <c r="L14" i="6" s="1"/>
  <c r="G13" i="6"/>
  <c r="G12" i="6"/>
  <c r="G11" i="6"/>
  <c r="L12" i="6" s="1"/>
  <c r="G10" i="6"/>
  <c r="G9" i="6"/>
  <c r="G8" i="6"/>
  <c r="G7" i="6"/>
  <c r="L8" i="6" s="1"/>
  <c r="G6" i="6"/>
  <c r="L6" i="6" s="1"/>
  <c r="G5" i="6"/>
  <c r="G4" i="6"/>
  <c r="G3" i="6"/>
  <c r="G2" i="6"/>
  <c r="K45" i="6"/>
  <c r="N45" i="6"/>
  <c r="K46" i="6"/>
  <c r="N46" i="6"/>
  <c r="K47" i="6"/>
  <c r="N47" i="6"/>
  <c r="K48" i="6"/>
  <c r="N48" i="6"/>
  <c r="K49" i="6"/>
  <c r="N49" i="6"/>
  <c r="K50" i="6"/>
  <c r="N50" i="6"/>
  <c r="K51" i="6"/>
  <c r="N51" i="6"/>
  <c r="K52" i="6"/>
  <c r="N52" i="6"/>
  <c r="K53" i="6"/>
  <c r="N53" i="6"/>
  <c r="K54" i="6"/>
  <c r="N54" i="6"/>
  <c r="K55" i="6"/>
  <c r="N55" i="6"/>
  <c r="K56" i="6"/>
  <c r="N56" i="6"/>
  <c r="K57" i="6"/>
  <c r="N57" i="6"/>
  <c r="K58" i="6"/>
  <c r="N58" i="6"/>
  <c r="K59" i="6"/>
  <c r="N59" i="6"/>
  <c r="K60" i="6"/>
  <c r="N60" i="6"/>
  <c r="K61" i="6"/>
  <c r="N61" i="6"/>
  <c r="K62" i="6"/>
  <c r="N62" i="6"/>
  <c r="K63" i="6"/>
  <c r="N63" i="6"/>
  <c r="K64" i="6"/>
  <c r="N64" i="6"/>
  <c r="K65" i="6"/>
  <c r="N65" i="6"/>
  <c r="K66" i="6"/>
  <c r="N66" i="6"/>
  <c r="K67" i="6"/>
  <c r="N67" i="6"/>
  <c r="K68" i="6"/>
  <c r="N68" i="6"/>
  <c r="K69" i="6"/>
  <c r="N69" i="6"/>
  <c r="K70" i="6"/>
  <c r="N70" i="6"/>
  <c r="K71" i="6"/>
  <c r="N71" i="6"/>
  <c r="K72" i="6"/>
  <c r="N72" i="6"/>
  <c r="K73" i="6"/>
  <c r="N73" i="6"/>
  <c r="K74" i="6"/>
  <c r="N74" i="6"/>
  <c r="K75" i="6"/>
  <c r="M75" i="6"/>
  <c r="N75" i="6"/>
  <c r="K76" i="6"/>
  <c r="N76" i="6"/>
  <c r="K77" i="6"/>
  <c r="N77" i="6"/>
  <c r="K78" i="6"/>
  <c r="N78" i="6"/>
  <c r="K79" i="6"/>
  <c r="N79" i="6"/>
  <c r="K87" i="6"/>
  <c r="N87" i="6"/>
  <c r="K88" i="6"/>
  <c r="N88" i="6"/>
  <c r="K89" i="6"/>
  <c r="N89" i="6"/>
  <c r="K90" i="6"/>
  <c r="N90" i="6"/>
  <c r="K91" i="6"/>
  <c r="N91" i="6"/>
  <c r="K92" i="6"/>
  <c r="N92" i="6"/>
  <c r="K93" i="6"/>
  <c r="N93" i="6"/>
  <c r="K94" i="6"/>
  <c r="N94" i="6"/>
  <c r="K95" i="6"/>
  <c r="N95" i="6"/>
  <c r="K96" i="6"/>
  <c r="N96" i="6"/>
  <c r="K97" i="6"/>
  <c r="N97" i="6"/>
  <c r="K98" i="6"/>
  <c r="N98" i="6"/>
  <c r="K99" i="6"/>
  <c r="N99" i="6"/>
  <c r="K100" i="6"/>
  <c r="N100" i="6"/>
  <c r="K101" i="6"/>
  <c r="N101" i="6"/>
  <c r="K102" i="6"/>
  <c r="N102" i="6"/>
  <c r="K103" i="6"/>
  <c r="N103" i="6"/>
  <c r="K104" i="6"/>
  <c r="N104" i="6"/>
  <c r="K105" i="6"/>
  <c r="N105" i="6"/>
  <c r="K106" i="6"/>
  <c r="N106" i="6"/>
  <c r="K107" i="6"/>
  <c r="N107" i="6"/>
  <c r="K108" i="6"/>
  <c r="N108" i="6"/>
  <c r="K109" i="6"/>
  <c r="N109" i="6"/>
  <c r="K110" i="6"/>
  <c r="N110" i="6"/>
  <c r="K111" i="6"/>
  <c r="N111" i="6"/>
  <c r="K112" i="6"/>
  <c r="N112" i="6"/>
  <c r="K113" i="6"/>
  <c r="N113" i="6"/>
  <c r="K114" i="6"/>
  <c r="N114" i="6"/>
  <c r="K115" i="6"/>
  <c r="N115" i="6"/>
  <c r="K116" i="6"/>
  <c r="N116" i="6"/>
  <c r="K117" i="6"/>
  <c r="N117" i="6"/>
  <c r="K118" i="6"/>
  <c r="N118" i="6"/>
  <c r="K119" i="6"/>
  <c r="N119" i="6"/>
  <c r="K120" i="6"/>
  <c r="N120" i="6"/>
  <c r="K121" i="6"/>
  <c r="N121" i="6"/>
  <c r="K129" i="6"/>
  <c r="N129" i="6"/>
  <c r="K130" i="6"/>
  <c r="N130" i="6"/>
  <c r="K131" i="6"/>
  <c r="N131" i="6"/>
  <c r="K132" i="6"/>
  <c r="N132" i="6"/>
  <c r="K133" i="6"/>
  <c r="N133" i="6"/>
  <c r="K134" i="6"/>
  <c r="N134" i="6"/>
  <c r="K135" i="6"/>
  <c r="N135" i="6"/>
  <c r="K136" i="6"/>
  <c r="N136" i="6"/>
  <c r="K137" i="6"/>
  <c r="N137" i="6"/>
  <c r="K138" i="6"/>
  <c r="N138" i="6"/>
  <c r="K139" i="6"/>
  <c r="N139" i="6"/>
  <c r="K140" i="6"/>
  <c r="N140" i="6"/>
  <c r="K141" i="6"/>
  <c r="N141" i="6"/>
  <c r="K142" i="6"/>
  <c r="N142" i="6"/>
  <c r="K143" i="6"/>
  <c r="N143" i="6"/>
  <c r="K144" i="6"/>
  <c r="N144" i="6"/>
  <c r="K145" i="6"/>
  <c r="N145" i="6"/>
  <c r="K146" i="6"/>
  <c r="N146" i="6"/>
  <c r="K147" i="6"/>
  <c r="N147" i="6"/>
  <c r="K148" i="6"/>
  <c r="N148" i="6"/>
  <c r="K149" i="6"/>
  <c r="N149" i="6"/>
  <c r="K150" i="6"/>
  <c r="L150" i="6"/>
  <c r="N150" i="6"/>
  <c r="K151" i="6"/>
  <c r="N151" i="6"/>
  <c r="K152" i="6"/>
  <c r="M152" i="6"/>
  <c r="N152" i="6"/>
  <c r="K153" i="6"/>
  <c r="N153" i="6"/>
  <c r="K154" i="6"/>
  <c r="N154" i="6"/>
  <c r="K155" i="6"/>
  <c r="N155" i="6"/>
  <c r="K156" i="6"/>
  <c r="N156" i="6"/>
  <c r="K157" i="6"/>
  <c r="N157" i="6"/>
  <c r="K158" i="6"/>
  <c r="N158" i="6"/>
  <c r="K159" i="6"/>
  <c r="N159" i="6"/>
  <c r="K160" i="6"/>
  <c r="N160" i="6"/>
  <c r="K161" i="6"/>
  <c r="N161" i="6"/>
  <c r="K162" i="6"/>
  <c r="N162" i="6"/>
  <c r="K163" i="6"/>
  <c r="N163" i="6"/>
  <c r="N4" i="6"/>
  <c r="L5" i="6"/>
  <c r="N5" i="6"/>
  <c r="M6" i="6"/>
  <c r="N6" i="6"/>
  <c r="N7" i="6"/>
  <c r="N8" i="6"/>
  <c r="L9" i="6"/>
  <c r="N9" i="6"/>
  <c r="M10" i="6"/>
  <c r="N10" i="6"/>
  <c r="M11" i="6"/>
  <c r="N11" i="6"/>
  <c r="N12" i="6"/>
  <c r="L13" i="6"/>
  <c r="N13" i="6"/>
  <c r="N14" i="6"/>
  <c r="N15" i="6"/>
  <c r="N16" i="6"/>
  <c r="L17" i="6"/>
  <c r="N17" i="6"/>
  <c r="N18" i="6"/>
  <c r="M19" i="6"/>
  <c r="N19" i="6"/>
  <c r="N20" i="6"/>
  <c r="L21" i="6"/>
  <c r="N21" i="6"/>
  <c r="M22" i="6"/>
  <c r="N22" i="6"/>
  <c r="N23" i="6"/>
  <c r="N24" i="6"/>
  <c r="N25" i="6"/>
  <c r="M26" i="6"/>
  <c r="N26" i="6"/>
  <c r="N27" i="6"/>
  <c r="N28" i="6"/>
  <c r="N29" i="6"/>
  <c r="M30" i="6"/>
  <c r="N30" i="6"/>
  <c r="N31" i="6"/>
  <c r="N32" i="6"/>
  <c r="L33" i="6"/>
  <c r="N33" i="6"/>
  <c r="M34" i="6"/>
  <c r="N34" i="6"/>
  <c r="N35" i="6"/>
  <c r="N36" i="6"/>
  <c r="L37" i="6"/>
  <c r="N37" i="6"/>
  <c r="N3" i="6"/>
  <c r="M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" i="6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2" i="3"/>
  <c r="L11" i="6" l="1"/>
  <c r="L10" i="6"/>
  <c r="L35" i="6"/>
  <c r="L34" i="6"/>
  <c r="M52" i="6"/>
  <c r="M53" i="6"/>
  <c r="M57" i="6"/>
  <c r="M56" i="6"/>
  <c r="M33" i="6"/>
  <c r="M32" i="6"/>
  <c r="M9" i="6"/>
  <c r="M8" i="6"/>
  <c r="M24" i="6"/>
  <c r="L133" i="6"/>
  <c r="L134" i="6"/>
  <c r="L26" i="6"/>
  <c r="M160" i="6"/>
  <c r="M59" i="6"/>
  <c r="M69" i="6"/>
  <c r="M159" i="6"/>
  <c r="O78" i="6"/>
  <c r="O77" i="6"/>
  <c r="O65" i="6"/>
  <c r="O66" i="6"/>
  <c r="O53" i="6"/>
  <c r="O54" i="6"/>
  <c r="O46" i="6"/>
  <c r="O45" i="6"/>
  <c r="O41" i="6"/>
  <c r="O42" i="6"/>
  <c r="O34" i="6"/>
  <c r="O33" i="6"/>
  <c r="O21" i="6"/>
  <c r="O22" i="6"/>
  <c r="O5" i="6"/>
  <c r="O6" i="6"/>
  <c r="O58" i="6"/>
  <c r="O10" i="6"/>
  <c r="L18" i="6"/>
  <c r="M16" i="6"/>
  <c r="M72" i="6"/>
  <c r="M38" i="6"/>
  <c r="L163" i="6"/>
  <c r="L164" i="6"/>
  <c r="O17" i="6"/>
  <c r="L82" i="6"/>
  <c r="M92" i="6"/>
  <c r="M95" i="6"/>
  <c r="M98" i="6"/>
  <c r="M111" i="6"/>
  <c r="M113" i="6"/>
  <c r="M115" i="6"/>
  <c r="M117" i="6"/>
  <c r="M119" i="6"/>
  <c r="M121" i="6"/>
  <c r="M122" i="6"/>
  <c r="M129" i="6"/>
  <c r="M131" i="6"/>
  <c r="M133" i="6"/>
  <c r="M135" i="6"/>
  <c r="M137" i="6"/>
  <c r="M139" i="6"/>
  <c r="M141" i="6"/>
  <c r="M143" i="6"/>
  <c r="M146" i="6"/>
  <c r="M147" i="6"/>
  <c r="M149" i="6"/>
  <c r="M39" i="6"/>
  <c r="M84" i="6"/>
  <c r="M82" i="6"/>
  <c r="M80" i="6"/>
  <c r="M163" i="6"/>
  <c r="L112" i="6"/>
  <c r="L114" i="6"/>
  <c r="L116" i="6"/>
  <c r="L118" i="6"/>
  <c r="L120" i="6"/>
  <c r="M43" i="6"/>
  <c r="L40" i="6"/>
  <c r="L84" i="6"/>
  <c r="O127" i="6"/>
  <c r="O123" i="6"/>
  <c r="O119" i="6"/>
  <c r="O115" i="6"/>
  <c r="O111" i="6"/>
  <c r="O107" i="6"/>
  <c r="O103" i="6"/>
  <c r="O99" i="6"/>
  <c r="O95" i="6"/>
  <c r="O91" i="6"/>
  <c r="L146" i="6"/>
  <c r="L130" i="6"/>
  <c r="L142" i="6"/>
  <c r="L156" i="6"/>
  <c r="L138" i="6"/>
  <c r="L157" i="6"/>
  <c r="L151" i="6"/>
  <c r="L147" i="6"/>
  <c r="L143" i="6"/>
  <c r="L139" i="6"/>
  <c r="L135" i="6"/>
  <c r="L131" i="6"/>
  <c r="L162" i="6"/>
  <c r="L160" i="6"/>
  <c r="L154" i="6"/>
  <c r="M148" i="6"/>
  <c r="M145" i="6"/>
  <c r="M144" i="6"/>
  <c r="M142" i="6"/>
  <c r="M140" i="6"/>
  <c r="M138" i="6"/>
  <c r="M136" i="6"/>
  <c r="M134" i="6"/>
  <c r="M132" i="6"/>
  <c r="M130" i="6"/>
  <c r="M150" i="6"/>
  <c r="M154" i="6"/>
  <c r="M156" i="6"/>
  <c r="M120" i="6"/>
  <c r="M118" i="6"/>
  <c r="M116" i="6"/>
  <c r="M114" i="6"/>
  <c r="M112" i="6"/>
  <c r="M87" i="6"/>
  <c r="M89" i="6"/>
  <c r="M91" i="6"/>
  <c r="M93" i="6"/>
  <c r="M94" i="6"/>
  <c r="M97" i="6"/>
  <c r="M99" i="6"/>
  <c r="M101" i="6"/>
  <c r="M103" i="6"/>
  <c r="M105" i="6"/>
  <c r="M107" i="6"/>
  <c r="M109" i="6"/>
  <c r="M110" i="6"/>
  <c r="L121" i="6"/>
  <c r="L119" i="6"/>
  <c r="L117" i="6"/>
  <c r="L115" i="6"/>
  <c r="L113" i="6"/>
  <c r="M108" i="6"/>
  <c r="L87" i="6"/>
  <c r="L89" i="6"/>
  <c r="L91" i="6"/>
  <c r="L93" i="6"/>
  <c r="L95" i="6"/>
  <c r="L97" i="6"/>
  <c r="L99" i="6"/>
  <c r="L101" i="6"/>
  <c r="L103" i="6"/>
  <c r="L105" i="6"/>
  <c r="L107" i="6"/>
  <c r="L109" i="6"/>
  <c r="L111" i="6"/>
  <c r="O16" i="6"/>
  <c r="O80" i="6"/>
  <c r="M102" i="6"/>
  <c r="M96" i="6"/>
  <c r="M79" i="6"/>
  <c r="M76" i="6"/>
  <c r="M63" i="6"/>
  <c r="M60" i="6"/>
  <c r="M47" i="6"/>
  <c r="L4" i="6"/>
  <c r="L3" i="6"/>
  <c r="O36" i="6"/>
  <c r="O28" i="6"/>
  <c r="M36" i="6"/>
  <c r="M28" i="6"/>
  <c r="M20" i="6"/>
  <c r="M12" i="6"/>
  <c r="M4" i="6"/>
  <c r="M106" i="6"/>
  <c r="M100" i="6"/>
  <c r="M90" i="6"/>
  <c r="M67" i="6"/>
  <c r="M64" i="6"/>
  <c r="M51" i="6"/>
  <c r="M48" i="6"/>
  <c r="L41" i="6"/>
  <c r="O20" i="6"/>
  <c r="O12" i="6"/>
  <c r="L80" i="6"/>
  <c r="L31" i="6"/>
  <c r="L23" i="6"/>
  <c r="L15" i="6"/>
  <c r="L7" i="6"/>
  <c r="M104" i="6"/>
  <c r="M88" i="6"/>
  <c r="M71" i="6"/>
  <c r="M55" i="6"/>
  <c r="O76" i="6"/>
  <c r="O72" i="6"/>
  <c r="O68" i="6"/>
  <c r="O64" i="6"/>
  <c r="O60" i="6"/>
  <c r="O56" i="6"/>
  <c r="O52" i="6"/>
  <c r="O48" i="6"/>
  <c r="O40" i="6"/>
  <c r="O24" i="6"/>
  <c r="O8" i="6"/>
  <c r="O69" i="6"/>
  <c r="O61" i="6"/>
  <c r="O25" i="6"/>
  <c r="M83" i="6"/>
  <c r="M157" i="6"/>
  <c r="M155" i="6"/>
  <c r="M151" i="6"/>
  <c r="L46" i="6"/>
  <c r="L48" i="6"/>
  <c r="L50" i="6"/>
  <c r="L52" i="6"/>
  <c r="L54" i="6"/>
  <c r="L56" i="6"/>
  <c r="L58" i="6"/>
  <c r="L60" i="6"/>
  <c r="L62" i="6"/>
  <c r="L64" i="6"/>
  <c r="L66" i="6"/>
  <c r="L68" i="6"/>
  <c r="L70" i="6"/>
  <c r="L72" i="6"/>
  <c r="L74" i="6"/>
  <c r="L76" i="6"/>
  <c r="L78" i="6"/>
  <c r="L88" i="6"/>
  <c r="L90" i="6"/>
  <c r="L92" i="6"/>
  <c r="L94" i="6"/>
  <c r="L96" i="6"/>
  <c r="L98" i="6"/>
  <c r="L100" i="6"/>
  <c r="L102" i="6"/>
  <c r="L104" i="6"/>
  <c r="L106" i="6"/>
  <c r="L108" i="6"/>
  <c r="L110" i="6"/>
  <c r="O85" i="6"/>
  <c r="O81" i="6"/>
</calcChain>
</file>

<file path=xl/sharedStrings.xml><?xml version="1.0" encoding="utf-8"?>
<sst xmlns="http://schemas.openxmlformats.org/spreadsheetml/2006/main" count="711" uniqueCount="43">
  <si>
    <t>充值消耗比</t>
  </si>
  <si>
    <t>报告期内按月总充值金额比本月充值中消耗的金额</t>
  </si>
  <si>
    <t>月份</t>
  </si>
  <si>
    <t>梦想世界端游</t>
  </si>
  <si>
    <t>神武端游</t>
  </si>
  <si>
    <t>神武2端游</t>
  </si>
  <si>
    <t>神武3端游</t>
  </si>
  <si>
    <t>神武手游安卓</t>
  </si>
  <si>
    <t>神武2手游安卓</t>
  </si>
  <si>
    <t>神武3手游安卓</t>
  </si>
  <si>
    <t>神武手游IOS</t>
  </si>
  <si>
    <t>神武2手游IOS</t>
  </si>
  <si>
    <t>神武3手游IOS</t>
  </si>
  <si>
    <t>游戏名称</t>
  </si>
  <si>
    <t>ARPU</t>
  </si>
  <si>
    <t>订单量</t>
  </si>
  <si>
    <t>累计注册用户数</t>
  </si>
  <si>
    <t>月充值金额</t>
  </si>
  <si>
    <t>月付费用户数</t>
  </si>
  <si>
    <t>月付费转化率</t>
  </si>
  <si>
    <t>月活跃用户数</t>
  </si>
  <si>
    <t>月留存率</t>
  </si>
  <si>
    <t>月新增付费用户数</t>
  </si>
  <si>
    <t>月新增注册用户数</t>
  </si>
  <si>
    <t>充值消耗比</t>
    <phoneticPr fontId="2" type="noConversion"/>
  </si>
  <si>
    <t>一级名称</t>
    <phoneticPr fontId="2" type="noConversion"/>
  </si>
  <si>
    <t>月充值变化率</t>
    <phoneticPr fontId="2" type="noConversion"/>
  </si>
  <si>
    <t>ARPU变换率</t>
    <phoneticPr fontId="2" type="noConversion"/>
  </si>
  <si>
    <t>付费转化率变化率</t>
    <phoneticPr fontId="2" type="noConversion"/>
  </si>
  <si>
    <t>充值消耗比变化率</t>
    <phoneticPr fontId="2" type="noConversion"/>
  </si>
  <si>
    <t>消耗金额</t>
    <phoneticPr fontId="2" type="noConversion"/>
  </si>
  <si>
    <t>ARPU</t>
    <phoneticPr fontId="2" type="noConversion"/>
  </si>
  <si>
    <t>月付费转换率</t>
    <phoneticPr fontId="2" type="noConversion"/>
  </si>
  <si>
    <t>ARPU变化率</t>
    <phoneticPr fontId="2" type="noConversion"/>
  </si>
  <si>
    <t>ARPPU</t>
    <phoneticPr fontId="2" type="noConversion"/>
  </si>
  <si>
    <t>ARPPU变化率</t>
    <phoneticPr fontId="2" type="noConversion"/>
  </si>
  <si>
    <t>月充值变化率</t>
    <phoneticPr fontId="2" type="noConversion"/>
  </si>
  <si>
    <t>神武系列端游</t>
    <phoneticPr fontId="2" type="noConversion"/>
  </si>
  <si>
    <t>神武系列手游</t>
    <phoneticPr fontId="2" type="noConversion"/>
  </si>
  <si>
    <t>神武系列手游IOS</t>
    <phoneticPr fontId="2" type="noConversion"/>
  </si>
  <si>
    <t>神武系列手游安卓</t>
    <phoneticPr fontId="2" type="noConversion"/>
  </si>
  <si>
    <t>月确认充值金额</t>
    <phoneticPr fontId="2" type="noConversion"/>
  </si>
  <si>
    <t>神武系列手游安卓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</si>
</sst>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;@"/>
    <numFmt numFmtId="177" formatCode="0.00_);[Red]\(0.00\)"/>
  </numFmts>
  <fonts count="10" x14ac:knownFonts="1"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10" fontId="6" fillId="0" borderId="1" xfId="0" applyNumberFormat="1" applyFont="1" applyBorder="1">
      <alignment vertical="center"/>
    </xf>
    <xf numFmtId="9" fontId="6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5" fillId="0" borderId="2" xfId="2" applyNumberFormat="1" applyFont="1" applyFill="1" applyBorder="1" applyAlignment="1">
      <alignment horizontal="center" vertical="center"/>
    </xf>
    <xf numFmtId="10" fontId="6" fillId="0" borderId="0" xfId="2" applyNumberFormat="1" applyFont="1">
      <alignment vertical="center"/>
    </xf>
    <xf numFmtId="0" fontId="5" fillId="3" borderId="2" xfId="0" applyFont="1" applyFill="1" applyBorder="1" applyAlignment="1">
      <alignment horizontal="center" vertical="center"/>
    </xf>
    <xf numFmtId="43" fontId="6" fillId="0" borderId="0" xfId="1" applyFont="1" applyBorder="1">
      <alignment vertical="center"/>
    </xf>
    <xf numFmtId="43" fontId="6" fillId="0" borderId="0" xfId="1" applyFont="1">
      <alignment vertical="center"/>
    </xf>
    <xf numFmtId="176" fontId="6" fillId="0" borderId="1" xfId="0" applyNumberFormat="1" applyFont="1" applyBorder="1">
      <alignment vertical="center"/>
    </xf>
    <xf numFmtId="10" fontId="8" fillId="0" borderId="3" xfId="0" applyNumberFormat="1" applyFont="1" applyBorder="1" applyAlignment="1">
      <alignment horizontal="center" vertical="center" wrapText="1"/>
    </xf>
    <xf numFmtId="10" fontId="9" fillId="0" borderId="3" xfId="0" applyNumberFormat="1" applyFont="1" applyBorder="1" applyAlignment="1">
      <alignment horizontal="center" vertical="center" wrapText="1"/>
    </xf>
    <xf numFmtId="177" fontId="8" fillId="0" borderId="0" xfId="0" applyNumberFormat="1" applyFont="1" applyBorder="1" applyAlignment="1">
      <alignment horizontal="center" vertical="center" wrapText="1"/>
    </xf>
    <xf numFmtId="177" fontId="6" fillId="0" borderId="0" xfId="2" applyNumberFormat="1" applyFo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4" borderId="1" xfId="0" applyFont="1" applyFill="1" applyBorder="1">
      <alignment vertical="center"/>
    </xf>
    <xf numFmtId="176" fontId="6" fillId="4" borderId="1" xfId="0" applyNumberFormat="1" applyFont="1" applyFill="1" applyBorder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177" fontId="7" fillId="4" borderId="3" xfId="0" applyNumberFormat="1" applyFont="1" applyFill="1" applyBorder="1" applyAlignment="1">
      <alignment horizontal="center" vertical="center" wrapText="1"/>
    </xf>
    <xf numFmtId="10" fontId="9" fillId="4" borderId="3" xfId="2" applyNumberFormat="1" applyFont="1" applyFill="1" applyBorder="1" applyAlignment="1">
      <alignment horizontal="center" vertical="center" wrapText="1"/>
    </xf>
    <xf numFmtId="10" fontId="9" fillId="4" borderId="3" xfId="0" applyNumberFormat="1" applyFont="1" applyFill="1" applyBorder="1" applyAlignment="1">
      <alignment horizontal="center" vertical="center" wrapText="1"/>
    </xf>
    <xf numFmtId="10" fontId="6" fillId="4" borderId="0" xfId="2" applyNumberFormat="1" applyFont="1" applyFill="1">
      <alignment vertical="center"/>
    </xf>
    <xf numFmtId="0" fontId="6" fillId="4" borderId="0" xfId="0" applyFont="1" applyFill="1">
      <alignment vertical="center"/>
    </xf>
    <xf numFmtId="43" fontId="5" fillId="0" borderId="0" xfId="1" applyNumberFormat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177" fontId="5" fillId="0" borderId="0" xfId="2" applyNumberFormat="1" applyFont="1" applyFill="1" applyBorder="1" applyAlignment="1">
      <alignment horizontal="center" vertical="center"/>
    </xf>
    <xf numFmtId="177" fontId="7" fillId="0" borderId="3" xfId="0" applyNumberFormat="1" applyFont="1" applyFill="1" applyBorder="1" applyAlignment="1">
      <alignment horizontal="center" vertical="center" wrapText="1"/>
    </xf>
    <xf numFmtId="10" fontId="8" fillId="0" borderId="3" xfId="0" applyNumberFormat="1" applyFont="1" applyFill="1" applyBorder="1" applyAlignment="1">
      <alignment horizontal="center" vertical="center" wrapText="1"/>
    </xf>
    <xf numFmtId="10" fontId="9" fillId="0" borderId="3" xfId="2" applyNumberFormat="1" applyFont="1" applyFill="1" applyBorder="1" applyAlignment="1">
      <alignment horizontal="center" vertical="center" wrapText="1"/>
    </xf>
    <xf numFmtId="43" fontId="6" fillId="0" borderId="0" xfId="1" applyNumberFormat="1" applyFont="1" applyFill="1">
      <alignment vertical="center"/>
    </xf>
    <xf numFmtId="10" fontId="6" fillId="0" borderId="0" xfId="2" applyNumberFormat="1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43" fontId="7" fillId="0" borderId="3" xfId="1" applyFont="1" applyBorder="1" applyAlignment="1">
      <alignment horizontal="center" vertical="center" wrapText="1"/>
    </xf>
    <xf numFmtId="43" fontId="7" fillId="4" borderId="3" xfId="1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abSelected="1" topLeftCell="C1" workbookViewId="0">
      <pane ySplit="1" topLeftCell="A2" activePane="bottomLeft" state="frozen"/>
      <selection pane="bottomLeft" activeCell="O205" sqref="O205"/>
    </sheetView>
  </sheetViews>
  <sheetFormatPr defaultColWidth="9" defaultRowHeight="12" x14ac:dyDescent="0.15"/>
  <cols>
    <col min="1" max="1" width="15.375" style="8" customWidth="1"/>
    <col min="2" max="2" width="10" style="49" bestFit="1" customWidth="1"/>
    <col min="3" max="4" width="12.25" style="27" customWidth="1"/>
    <col min="5" max="5" width="15.125" style="20" bestFit="1" customWidth="1"/>
    <col min="6" max="6" width="15.125" style="20" customWidth="1"/>
    <col min="7" max="7" width="10.5" style="42" customWidth="1"/>
    <col min="8" max="8" width="12.25" style="43" bestFit="1" customWidth="1"/>
    <col min="9" max="9" width="10.25" style="17" bestFit="1" customWidth="1"/>
    <col min="10" max="10" width="10.25" style="25" customWidth="1"/>
    <col min="11" max="11" width="12.25" style="17" bestFit="1" customWidth="1"/>
    <col min="12" max="12" width="9.875" style="8" bestFit="1" customWidth="1"/>
    <col min="13" max="14" width="15" style="8" bestFit="1" customWidth="1"/>
    <col min="15" max="16384" width="9" style="8"/>
  </cols>
  <sheetData>
    <row r="1" spans="1:15" s="27" customFormat="1" x14ac:dyDescent="0.15">
      <c r="A1" s="44" t="s">
        <v>25</v>
      </c>
      <c r="B1" s="48" t="s">
        <v>2</v>
      </c>
      <c r="C1" s="45" t="s">
        <v>18</v>
      </c>
      <c r="D1" s="45" t="s">
        <v>20</v>
      </c>
      <c r="E1" s="46" t="s">
        <v>17</v>
      </c>
      <c r="F1" s="46" t="s">
        <v>41</v>
      </c>
      <c r="G1" s="36" t="s">
        <v>31</v>
      </c>
      <c r="H1" s="37" t="s">
        <v>32</v>
      </c>
      <c r="I1" s="37" t="s">
        <v>24</v>
      </c>
      <c r="J1" s="38" t="s">
        <v>34</v>
      </c>
      <c r="K1" s="16" t="s">
        <v>36</v>
      </c>
      <c r="L1" s="47" t="s">
        <v>33</v>
      </c>
      <c r="M1" s="47" t="s">
        <v>28</v>
      </c>
      <c r="N1" s="47" t="s">
        <v>29</v>
      </c>
      <c r="O1" s="47" t="s">
        <v>35</v>
      </c>
    </row>
    <row r="2" spans="1:15" ht="12.75" thickBot="1" x14ac:dyDescent="0.2">
      <c r="A2" s="9" t="s">
        <v>3</v>
      </c>
      <c r="B2" s="21">
        <v>42005</v>
      </c>
      <c r="C2" s="26">
        <v>26370</v>
      </c>
      <c r="D2" s="26">
        <v>232999</v>
      </c>
      <c r="E2" s="50">
        <v>8307175.96</v>
      </c>
      <c r="F2" s="50">
        <v>7589452.4400000004</v>
      </c>
      <c r="G2" s="39">
        <f t="shared" ref="G2:G33" si="0">E2/D2</f>
        <v>35.653268726475218</v>
      </c>
      <c r="H2" s="40">
        <f>C2/D2</f>
        <v>0.11317645140107897</v>
      </c>
      <c r="I2" s="22">
        <v>0.86739999999999995</v>
      </c>
      <c r="J2" s="24">
        <f>E2/C2</f>
        <v>315.023737580584</v>
      </c>
    </row>
    <row r="3" spans="1:15" ht="12.75" thickBot="1" x14ac:dyDescent="0.2">
      <c r="A3" s="9" t="s">
        <v>3</v>
      </c>
      <c r="B3" s="21">
        <v>42036</v>
      </c>
      <c r="C3" s="26">
        <v>26417</v>
      </c>
      <c r="D3" s="26">
        <v>230567</v>
      </c>
      <c r="E3" s="50">
        <v>8584914.3100000005</v>
      </c>
      <c r="F3" s="50">
        <v>7522826.46</v>
      </c>
      <c r="G3" s="39">
        <f t="shared" si="0"/>
        <v>37.233924672654808</v>
      </c>
      <c r="H3" s="40">
        <f t="shared" ref="H3:H37" si="1">C3/D3</f>
        <v>0.11457407174487243</v>
      </c>
      <c r="I3" s="22">
        <v>0.86250000000000004</v>
      </c>
      <c r="J3" s="24">
        <f t="shared" ref="J3:J66" si="2">E3/C3</f>
        <v>324.97688268917744</v>
      </c>
      <c r="K3" s="17">
        <f t="shared" ref="K3:K43" si="3">(E3-E2)/E2</f>
        <v>3.3433546049504957E-2</v>
      </c>
      <c r="L3" s="17">
        <f>(G3-G2)/G2</f>
        <v>4.4334110241225501E-2</v>
      </c>
      <c r="M3" s="17">
        <f>(H3-H2)/H2</f>
        <v>1.2349038395279904E-2</v>
      </c>
      <c r="N3" s="17">
        <f>(I3-I2)/I2</f>
        <v>-5.6490661747750802E-3</v>
      </c>
      <c r="O3" s="17">
        <f>(J3-J2)/J2</f>
        <v>3.1594905149163251E-2</v>
      </c>
    </row>
    <row r="4" spans="1:15" ht="12.75" thickBot="1" x14ac:dyDescent="0.2">
      <c r="A4" s="9" t="s">
        <v>3</v>
      </c>
      <c r="B4" s="21">
        <v>42064</v>
      </c>
      <c r="C4" s="26">
        <v>25512</v>
      </c>
      <c r="D4" s="26">
        <v>247457</v>
      </c>
      <c r="E4" s="50">
        <v>8315117.7599999998</v>
      </c>
      <c r="F4" s="50">
        <v>7456809.6100000003</v>
      </c>
      <c r="G4" s="39">
        <f t="shared" si="0"/>
        <v>33.602273364665372</v>
      </c>
      <c r="H4" s="40">
        <f t="shared" si="1"/>
        <v>0.10309669962862235</v>
      </c>
      <c r="I4" s="22">
        <v>0.86780000000000002</v>
      </c>
      <c r="J4" s="24">
        <f t="shared" si="2"/>
        <v>325.92967074317966</v>
      </c>
      <c r="K4" s="17">
        <f t="shared" si="3"/>
        <v>-3.142681921539188E-2</v>
      </c>
      <c r="L4" s="17">
        <f t="shared" ref="L4:L43" si="4">(G4-G3)/G3</f>
        <v>-9.7536086778855724E-2</v>
      </c>
      <c r="M4" s="17">
        <f t="shared" ref="M4:M37" si="5">(H4-H3)/H3</f>
        <v>-0.10017425357638762</v>
      </c>
      <c r="N4" s="17">
        <f t="shared" ref="N4:N37" si="6">(I4-I3)/I3</f>
        <v>6.1449275362318503E-3</v>
      </c>
      <c r="O4" s="17">
        <f t="shared" ref="O4:O67" si="7">(J4-J3)/J3</f>
        <v>2.9318640948177901E-3</v>
      </c>
    </row>
    <row r="5" spans="1:15" ht="12.75" thickBot="1" x14ac:dyDescent="0.2">
      <c r="A5" s="9" t="s">
        <v>3</v>
      </c>
      <c r="B5" s="21">
        <v>42095</v>
      </c>
      <c r="C5" s="26">
        <v>21946</v>
      </c>
      <c r="D5" s="26">
        <v>226287</v>
      </c>
      <c r="E5" s="50">
        <v>7726362.7400000002</v>
      </c>
      <c r="F5" s="50">
        <v>6974168.1699999999</v>
      </c>
      <c r="G5" s="39">
        <f t="shared" si="0"/>
        <v>34.144085784866121</v>
      </c>
      <c r="H5" s="40">
        <f t="shared" si="1"/>
        <v>9.6983034818615296E-2</v>
      </c>
      <c r="I5" s="22">
        <v>0.86419999999999997</v>
      </c>
      <c r="J5" s="24">
        <f t="shared" si="2"/>
        <v>352.06245967374468</v>
      </c>
      <c r="K5" s="17">
        <f t="shared" si="3"/>
        <v>-7.0805373657149451E-2</v>
      </c>
      <c r="L5" s="17">
        <f t="shared" si="4"/>
        <v>1.6124278685575318E-2</v>
      </c>
      <c r="M5" s="17">
        <f t="shared" si="5"/>
        <v>-5.930029605244258E-2</v>
      </c>
      <c r="N5" s="17">
        <f t="shared" si="6"/>
        <v>-4.1484212952293707E-3</v>
      </c>
      <c r="O5" s="17">
        <f t="shared" si="7"/>
        <v>8.0179226613451476E-2</v>
      </c>
    </row>
    <row r="6" spans="1:15" ht="12.75" thickBot="1" x14ac:dyDescent="0.2">
      <c r="A6" s="9" t="s">
        <v>3</v>
      </c>
      <c r="B6" s="21">
        <v>42125</v>
      </c>
      <c r="C6" s="26">
        <v>24551</v>
      </c>
      <c r="D6" s="26">
        <v>214604</v>
      </c>
      <c r="E6" s="50">
        <v>7855539.1699999999</v>
      </c>
      <c r="F6" s="50">
        <v>7106202.3399999999</v>
      </c>
      <c r="G6" s="39">
        <f t="shared" si="0"/>
        <v>36.604812445247994</v>
      </c>
      <c r="H6" s="40">
        <f t="shared" si="1"/>
        <v>0.1144014091070064</v>
      </c>
      <c r="I6" s="22">
        <v>0.8599</v>
      </c>
      <c r="J6" s="24">
        <f t="shared" si="2"/>
        <v>319.96819559284756</v>
      </c>
      <c r="K6" s="17">
        <f t="shared" si="3"/>
        <v>1.6718918635704606E-2</v>
      </c>
      <c r="L6" s="17">
        <f t="shared" si="4"/>
        <v>7.2068898721914382E-2</v>
      </c>
      <c r="M6" s="17">
        <f t="shared" si="5"/>
        <v>0.17960228117183805</v>
      </c>
      <c r="N6" s="17">
        <f t="shared" si="6"/>
        <v>-4.9757000694283394E-3</v>
      </c>
      <c r="O6" s="17">
        <f t="shared" si="7"/>
        <v>-9.1160710831364372E-2</v>
      </c>
    </row>
    <row r="7" spans="1:15" ht="12.75" thickBot="1" x14ac:dyDescent="0.2">
      <c r="A7" s="9" t="s">
        <v>3</v>
      </c>
      <c r="B7" s="21">
        <v>42156</v>
      </c>
      <c r="C7" s="26">
        <v>26005</v>
      </c>
      <c r="D7" s="26">
        <v>223029</v>
      </c>
      <c r="E7" s="50">
        <v>7943279.2599999998</v>
      </c>
      <c r="F7" s="50">
        <v>7077580.0099999998</v>
      </c>
      <c r="G7" s="39">
        <f t="shared" si="0"/>
        <v>35.615454761488415</v>
      </c>
      <c r="H7" s="40">
        <f t="shared" si="1"/>
        <v>0.1165991866528568</v>
      </c>
      <c r="I7" s="22">
        <v>0.86399999999999999</v>
      </c>
      <c r="J7" s="24">
        <f t="shared" si="2"/>
        <v>305.452</v>
      </c>
      <c r="K7" s="17">
        <f t="shared" si="3"/>
        <v>1.1169200242177629E-2</v>
      </c>
      <c r="L7" s="17">
        <f t="shared" si="4"/>
        <v>-2.7028076847529822E-2</v>
      </c>
      <c r="M7" s="17">
        <f t="shared" si="5"/>
        <v>1.921110555373224E-2</v>
      </c>
      <c r="N7" s="17">
        <f t="shared" si="6"/>
        <v>4.7679962786370423E-3</v>
      </c>
      <c r="O7" s="17">
        <f t="shared" si="7"/>
        <v>-4.5367620259730762E-2</v>
      </c>
    </row>
    <row r="8" spans="1:15" ht="12.75" thickBot="1" x14ac:dyDescent="0.2">
      <c r="A8" s="9" t="s">
        <v>3</v>
      </c>
      <c r="B8" s="21">
        <v>42186</v>
      </c>
      <c r="C8" s="26">
        <v>28326</v>
      </c>
      <c r="D8" s="26">
        <v>239362</v>
      </c>
      <c r="E8" s="50">
        <v>8263534.3099999996</v>
      </c>
      <c r="F8" s="50">
        <v>7470056.9100000001</v>
      </c>
      <c r="G8" s="39">
        <f t="shared" si="0"/>
        <v>34.523167044058788</v>
      </c>
      <c r="H8" s="40">
        <f t="shared" si="1"/>
        <v>0.1183395860662929</v>
      </c>
      <c r="I8" s="22">
        <v>0.85699999999999998</v>
      </c>
      <c r="J8" s="24">
        <f t="shared" si="2"/>
        <v>291.72965861752454</v>
      </c>
      <c r="K8" s="17">
        <f t="shared" si="3"/>
        <v>4.0317737739967087E-2</v>
      </c>
      <c r="L8" s="17">
        <f t="shared" si="4"/>
        <v>-3.066892518274781E-2</v>
      </c>
      <c r="M8" s="17">
        <f t="shared" si="5"/>
        <v>1.4926342656382954E-2</v>
      </c>
      <c r="N8" s="17">
        <f t="shared" si="6"/>
        <v>-8.1018518518518583E-3</v>
      </c>
      <c r="O8" s="17">
        <f t="shared" si="7"/>
        <v>-4.4924706279466049E-2</v>
      </c>
    </row>
    <row r="9" spans="1:15" ht="12.75" thickBot="1" x14ac:dyDescent="0.2">
      <c r="A9" s="9" t="s">
        <v>3</v>
      </c>
      <c r="B9" s="21">
        <v>42217</v>
      </c>
      <c r="C9" s="26">
        <v>28080</v>
      </c>
      <c r="D9" s="26">
        <v>236041</v>
      </c>
      <c r="E9" s="50">
        <v>8199497.1200000001</v>
      </c>
      <c r="F9" s="50">
        <v>6667497.0999999996</v>
      </c>
      <c r="G9" s="39">
        <f t="shared" si="0"/>
        <v>34.737596942903984</v>
      </c>
      <c r="H9" s="40">
        <f t="shared" si="1"/>
        <v>0.11896238365368729</v>
      </c>
      <c r="I9" s="22">
        <v>0.85489999999999999</v>
      </c>
      <c r="J9" s="24">
        <f t="shared" si="2"/>
        <v>292.00488319088322</v>
      </c>
      <c r="K9" s="17">
        <f t="shared" si="3"/>
        <v>-7.7493706200875544E-3</v>
      </c>
      <c r="L9" s="17">
        <f t="shared" si="4"/>
        <v>6.2111885207848704E-3</v>
      </c>
      <c r="M9" s="17">
        <f t="shared" si="5"/>
        <v>5.2628001169913261E-3</v>
      </c>
      <c r="N9" s="17">
        <f t="shared" si="6"/>
        <v>-2.4504084014002228E-3</v>
      </c>
      <c r="O9" s="17">
        <f t="shared" si="7"/>
        <v>9.4342335524932332E-4</v>
      </c>
    </row>
    <row r="10" spans="1:15" ht="12.75" thickBot="1" x14ac:dyDescent="0.2">
      <c r="A10" s="9" t="s">
        <v>3</v>
      </c>
      <c r="B10" s="21">
        <v>42248</v>
      </c>
      <c r="C10" s="26">
        <v>25738</v>
      </c>
      <c r="D10" s="26">
        <v>219209</v>
      </c>
      <c r="E10" s="50">
        <v>8101095.8399999999</v>
      </c>
      <c r="F10" s="50">
        <v>7491695.3799999999</v>
      </c>
      <c r="G10" s="39">
        <f t="shared" si="0"/>
        <v>36.956036659078777</v>
      </c>
      <c r="H10" s="40">
        <f t="shared" si="1"/>
        <v>0.11741306241988239</v>
      </c>
      <c r="I10" s="22">
        <v>0.8468</v>
      </c>
      <c r="J10" s="24">
        <f t="shared" si="2"/>
        <v>314.75234439350379</v>
      </c>
      <c r="K10" s="17">
        <f t="shared" si="3"/>
        <v>-1.200089207422031E-2</v>
      </c>
      <c r="L10" s="17">
        <f t="shared" si="4"/>
        <v>6.3862785897973978E-2</v>
      </c>
      <c r="M10" s="17">
        <f t="shared" si="5"/>
        <v>-1.3023622982497934E-2</v>
      </c>
      <c r="N10" s="17">
        <f t="shared" si="6"/>
        <v>-9.4747923733769987E-3</v>
      </c>
      <c r="O10" s="17">
        <f t="shared" si="7"/>
        <v>7.7900961634777124E-2</v>
      </c>
    </row>
    <row r="11" spans="1:15" ht="12.75" thickBot="1" x14ac:dyDescent="0.2">
      <c r="A11" s="9" t="s">
        <v>3</v>
      </c>
      <c r="B11" s="21">
        <v>42278</v>
      </c>
      <c r="C11" s="26">
        <v>25413</v>
      </c>
      <c r="D11" s="26">
        <v>218193</v>
      </c>
      <c r="E11" s="50">
        <v>7414612.4100000001</v>
      </c>
      <c r="F11" s="50">
        <v>7728173.7599999998</v>
      </c>
      <c r="G11" s="39">
        <f t="shared" si="0"/>
        <v>33.981898640194693</v>
      </c>
      <c r="H11" s="40">
        <f t="shared" si="1"/>
        <v>0.11647028089810398</v>
      </c>
      <c r="I11" s="22">
        <v>0.84289999999999998</v>
      </c>
      <c r="J11" s="24">
        <f t="shared" si="2"/>
        <v>291.76454609845354</v>
      </c>
      <c r="K11" s="17">
        <f t="shared" si="3"/>
        <v>-8.4739576417602255E-2</v>
      </c>
      <c r="L11" s="17">
        <f t="shared" si="4"/>
        <v>-8.0477732131306462E-2</v>
      </c>
      <c r="M11" s="17">
        <f t="shared" si="5"/>
        <v>-8.0296135910919563E-3</v>
      </c>
      <c r="N11" s="17">
        <f t="shared" si="6"/>
        <v>-4.6055739253661014E-3</v>
      </c>
      <c r="O11" s="17">
        <f t="shared" si="7"/>
        <v>-7.3034557818291823E-2</v>
      </c>
    </row>
    <row r="12" spans="1:15" ht="12.75" thickBot="1" x14ac:dyDescent="0.2">
      <c r="A12" s="9" t="s">
        <v>3</v>
      </c>
      <c r="B12" s="21">
        <v>42309</v>
      </c>
      <c r="C12" s="26">
        <v>22160</v>
      </c>
      <c r="D12" s="26">
        <v>201657</v>
      </c>
      <c r="E12" s="50">
        <v>7106464.3700000001</v>
      </c>
      <c r="F12" s="50">
        <v>7156357.4500000002</v>
      </c>
      <c r="G12" s="39">
        <f t="shared" si="0"/>
        <v>35.240355504644022</v>
      </c>
      <c r="H12" s="40">
        <f t="shared" si="1"/>
        <v>0.10988956495435319</v>
      </c>
      <c r="I12" s="22">
        <v>0.85450000000000004</v>
      </c>
      <c r="J12" s="24">
        <f t="shared" si="2"/>
        <v>320.68882536101086</v>
      </c>
      <c r="K12" s="17">
        <f t="shared" si="3"/>
        <v>-4.1559561439031445E-2</v>
      </c>
      <c r="L12" s="17">
        <f t="shared" si="4"/>
        <v>3.7033153378922525E-2</v>
      </c>
      <c r="M12" s="17">
        <f t="shared" si="5"/>
        <v>-5.6501245579617339E-2</v>
      </c>
      <c r="N12" s="17">
        <f t="shared" si="6"/>
        <v>1.3762012101079671E-2</v>
      </c>
      <c r="O12" s="17">
        <f t="shared" si="7"/>
        <v>9.9135688860554905E-2</v>
      </c>
    </row>
    <row r="13" spans="1:15" ht="12.75" thickBot="1" x14ac:dyDescent="0.2">
      <c r="A13" s="9" t="s">
        <v>3</v>
      </c>
      <c r="B13" s="21">
        <v>42339</v>
      </c>
      <c r="C13" s="26">
        <v>22942</v>
      </c>
      <c r="D13" s="26">
        <v>203092</v>
      </c>
      <c r="E13" s="50">
        <v>7479359.5</v>
      </c>
      <c r="F13" s="50">
        <v>7137212.3600000003</v>
      </c>
      <c r="G13" s="39">
        <f t="shared" si="0"/>
        <v>36.827445197250505</v>
      </c>
      <c r="H13" s="40">
        <f t="shared" si="1"/>
        <v>0.11296358300671616</v>
      </c>
      <c r="I13" s="22">
        <v>0.85619999999999996</v>
      </c>
      <c r="J13" s="24">
        <f t="shared" si="2"/>
        <v>326.01165983785199</v>
      </c>
      <c r="K13" s="17">
        <f t="shared" si="3"/>
        <v>5.247266581314048E-2</v>
      </c>
      <c r="L13" s="17">
        <f t="shared" si="4"/>
        <v>4.5036143077425372E-2</v>
      </c>
      <c r="M13" s="17">
        <f t="shared" si="5"/>
        <v>2.7973702995729242E-2</v>
      </c>
      <c r="N13" s="17">
        <f t="shared" si="6"/>
        <v>1.9894675248682547E-3</v>
      </c>
      <c r="O13" s="17">
        <f t="shared" si="7"/>
        <v>1.6598128952104996E-2</v>
      </c>
    </row>
    <row r="14" spans="1:15" ht="12.75" thickBot="1" x14ac:dyDescent="0.2">
      <c r="A14" s="9" t="s">
        <v>3</v>
      </c>
      <c r="B14" s="21">
        <v>42370</v>
      </c>
      <c r="C14" s="26">
        <v>26337</v>
      </c>
      <c r="D14" s="26">
        <v>214904</v>
      </c>
      <c r="E14" s="50">
        <v>8403746.5700000003</v>
      </c>
      <c r="F14" s="50">
        <v>6814958.7699999996</v>
      </c>
      <c r="G14" s="39">
        <f t="shared" si="0"/>
        <v>39.104654031567584</v>
      </c>
      <c r="H14" s="40">
        <f t="shared" si="1"/>
        <v>0.12255239548821799</v>
      </c>
      <c r="I14" s="22">
        <v>0.85160000000000002</v>
      </c>
      <c r="J14" s="24">
        <f t="shared" si="2"/>
        <v>319.08518699927862</v>
      </c>
      <c r="K14" s="17">
        <f t="shared" si="3"/>
        <v>0.12359174204689589</v>
      </c>
      <c r="L14" s="17">
        <f t="shared" si="4"/>
        <v>6.1834559039330078E-2</v>
      </c>
      <c r="M14" s="17">
        <f t="shared" si="5"/>
        <v>8.4884103587009374E-2</v>
      </c>
      <c r="N14" s="17">
        <f t="shared" si="6"/>
        <v>-5.3725765008174929E-3</v>
      </c>
      <c r="O14" s="17">
        <f t="shared" si="7"/>
        <v>-2.1246089302506498E-2</v>
      </c>
    </row>
    <row r="15" spans="1:15" ht="12.75" thickBot="1" x14ac:dyDescent="0.2">
      <c r="A15" s="9" t="s">
        <v>3</v>
      </c>
      <c r="B15" s="21">
        <v>42401</v>
      </c>
      <c r="C15" s="26">
        <v>24573</v>
      </c>
      <c r="D15" s="26">
        <v>209692</v>
      </c>
      <c r="E15" s="50">
        <v>8353730.3300000001</v>
      </c>
      <c r="F15" s="50">
        <v>6766481.7800000003</v>
      </c>
      <c r="G15" s="39">
        <f t="shared" si="0"/>
        <v>39.838097447685179</v>
      </c>
      <c r="H15" s="40">
        <f t="shared" si="1"/>
        <v>0.11718615874711481</v>
      </c>
      <c r="I15" s="22">
        <v>0.85809999999999997</v>
      </c>
      <c r="J15" s="24">
        <f t="shared" si="2"/>
        <v>339.95565580108251</v>
      </c>
      <c r="K15" s="17">
        <f t="shared" si="3"/>
        <v>-5.9516597250266938E-3</v>
      </c>
      <c r="L15" s="17">
        <f t="shared" si="4"/>
        <v>1.8755911138493033E-2</v>
      </c>
      <c r="M15" s="17">
        <f t="shared" si="5"/>
        <v>-4.3787285590995061E-2</v>
      </c>
      <c r="N15" s="17">
        <f t="shared" si="6"/>
        <v>7.6326914044151598E-3</v>
      </c>
      <c r="O15" s="17">
        <f t="shared" si="7"/>
        <v>6.5407200497374002E-2</v>
      </c>
    </row>
    <row r="16" spans="1:15" ht="12.75" thickBot="1" x14ac:dyDescent="0.2">
      <c r="A16" s="9" t="s">
        <v>3</v>
      </c>
      <c r="B16" s="21">
        <v>42430</v>
      </c>
      <c r="C16" s="26">
        <v>22204</v>
      </c>
      <c r="D16" s="26">
        <v>207641</v>
      </c>
      <c r="E16" s="50">
        <v>7046304.4500000002</v>
      </c>
      <c r="F16" s="50">
        <v>7346555.3799999999</v>
      </c>
      <c r="G16" s="39">
        <f t="shared" si="0"/>
        <v>33.935034265872346</v>
      </c>
      <c r="H16" s="40">
        <f t="shared" si="1"/>
        <v>0.10693456494622931</v>
      </c>
      <c r="I16" s="22">
        <v>0.84109999999999996</v>
      </c>
      <c r="J16" s="24">
        <f t="shared" si="2"/>
        <v>317.34392226625835</v>
      </c>
      <c r="K16" s="17">
        <f t="shared" si="3"/>
        <v>-0.15650803034720417</v>
      </c>
      <c r="L16" s="17">
        <f t="shared" si="4"/>
        <v>-0.14817633270676772</v>
      </c>
      <c r="M16" s="17">
        <f t="shared" si="5"/>
        <v>-8.7481268355320163E-2</v>
      </c>
      <c r="N16" s="17">
        <f t="shared" si="6"/>
        <v>-1.9811210814590391E-2</v>
      </c>
      <c r="O16" s="17">
        <f t="shared" si="7"/>
        <v>-6.6513773631861325E-2</v>
      </c>
    </row>
    <row r="17" spans="1:15" ht="12.75" thickBot="1" x14ac:dyDescent="0.2">
      <c r="A17" s="9" t="s">
        <v>3</v>
      </c>
      <c r="B17" s="21">
        <v>42461</v>
      </c>
      <c r="C17" s="26">
        <v>21725</v>
      </c>
      <c r="D17" s="26">
        <v>201180</v>
      </c>
      <c r="E17" s="50">
        <v>6724910.54</v>
      </c>
      <c r="F17" s="50">
        <v>6719112.1200000001</v>
      </c>
      <c r="G17" s="39">
        <f t="shared" si="0"/>
        <v>33.427331444477581</v>
      </c>
      <c r="H17" s="40">
        <f t="shared" si="1"/>
        <v>0.10798787155780892</v>
      </c>
      <c r="I17" s="22">
        <v>0.81830000000000003</v>
      </c>
      <c r="J17" s="24">
        <f t="shared" si="2"/>
        <v>309.54709044879172</v>
      </c>
      <c r="K17" s="17">
        <f t="shared" si="3"/>
        <v>-4.5611697916345374E-2</v>
      </c>
      <c r="L17" s="17">
        <f t="shared" si="4"/>
        <v>-1.4961022800715137E-2</v>
      </c>
      <c r="M17" s="17">
        <f t="shared" si="5"/>
        <v>9.8500107248694763E-3</v>
      </c>
      <c r="N17" s="17">
        <f t="shared" si="6"/>
        <v>-2.7107359410295961E-2</v>
      </c>
      <c r="O17" s="17">
        <f t="shared" si="7"/>
        <v>-2.456902833300496E-2</v>
      </c>
    </row>
    <row r="18" spans="1:15" ht="12.75" thickBot="1" x14ac:dyDescent="0.2">
      <c r="A18" s="9" t="s">
        <v>3</v>
      </c>
      <c r="B18" s="21">
        <v>42491</v>
      </c>
      <c r="C18" s="26">
        <v>22445</v>
      </c>
      <c r="D18" s="26">
        <v>200839</v>
      </c>
      <c r="E18" s="50">
        <v>7475412.5899999999</v>
      </c>
      <c r="F18" s="50">
        <v>6524428.5499999998</v>
      </c>
      <c r="G18" s="39">
        <f t="shared" si="0"/>
        <v>37.220921185626295</v>
      </c>
      <c r="H18" s="40">
        <f t="shared" si="1"/>
        <v>0.11175618281309906</v>
      </c>
      <c r="I18" s="22">
        <v>0.84109999999999996</v>
      </c>
      <c r="J18" s="24">
        <f t="shared" si="2"/>
        <v>333.05469325016708</v>
      </c>
      <c r="K18" s="17">
        <f t="shared" si="3"/>
        <v>0.11160030241829802</v>
      </c>
      <c r="L18" s="17">
        <f t="shared" si="4"/>
        <v>0.11348766345437489</v>
      </c>
      <c r="M18" s="17">
        <f t="shared" si="5"/>
        <v>3.4895689681899607E-2</v>
      </c>
      <c r="N18" s="17">
        <f t="shared" si="6"/>
        <v>2.7862642062813064E-2</v>
      </c>
      <c r="O18" s="17">
        <f t="shared" si="7"/>
        <v>7.5941927825240577E-2</v>
      </c>
    </row>
    <row r="19" spans="1:15" ht="12.75" thickBot="1" x14ac:dyDescent="0.2">
      <c r="A19" s="9" t="s">
        <v>3</v>
      </c>
      <c r="B19" s="21">
        <v>42522</v>
      </c>
      <c r="C19" s="26">
        <v>23557</v>
      </c>
      <c r="D19" s="26">
        <v>210796</v>
      </c>
      <c r="E19" s="50">
        <v>7563227.5700000003</v>
      </c>
      <c r="F19" s="50">
        <v>6193704.3899999997</v>
      </c>
      <c r="G19" s="39">
        <f t="shared" si="0"/>
        <v>35.879369485189471</v>
      </c>
      <c r="H19" s="40">
        <f t="shared" si="1"/>
        <v>0.11175259492589992</v>
      </c>
      <c r="I19" s="22">
        <v>0.84409999999999996</v>
      </c>
      <c r="J19" s="24">
        <f t="shared" si="2"/>
        <v>321.06072802139494</v>
      </c>
      <c r="K19" s="17">
        <f t="shared" si="3"/>
        <v>1.1747175014456353E-2</v>
      </c>
      <c r="L19" s="17">
        <f t="shared" si="4"/>
        <v>-3.6042947291559636E-2</v>
      </c>
      <c r="M19" s="17">
        <f t="shared" si="5"/>
        <v>-3.2104596889581703E-5</v>
      </c>
      <c r="N19" s="17">
        <f t="shared" si="6"/>
        <v>3.5667578171442193E-3</v>
      </c>
      <c r="O19" s="17">
        <f t="shared" si="7"/>
        <v>-3.6011998845376196E-2</v>
      </c>
    </row>
    <row r="20" spans="1:15" ht="12.75" thickBot="1" x14ac:dyDescent="0.2">
      <c r="A20" s="9" t="s">
        <v>3</v>
      </c>
      <c r="B20" s="21">
        <v>42552</v>
      </c>
      <c r="C20" s="26">
        <v>25128</v>
      </c>
      <c r="D20" s="26">
        <v>220742</v>
      </c>
      <c r="E20" s="50">
        <v>7707935.1699999999</v>
      </c>
      <c r="F20" s="50">
        <v>7129370.1100000003</v>
      </c>
      <c r="G20" s="39">
        <f t="shared" si="0"/>
        <v>34.918299055005392</v>
      </c>
      <c r="H20" s="40">
        <f t="shared" si="1"/>
        <v>0.11383424993884263</v>
      </c>
      <c r="I20" s="22">
        <v>0.84209999999999996</v>
      </c>
      <c r="J20" s="24">
        <f t="shared" si="2"/>
        <v>306.7468628621458</v>
      </c>
      <c r="K20" s="17">
        <f t="shared" si="3"/>
        <v>1.9133048511457078E-2</v>
      </c>
      <c r="L20" s="17">
        <f t="shared" si="4"/>
        <v>-2.6786157169813057E-2</v>
      </c>
      <c r="M20" s="17">
        <f t="shared" si="5"/>
        <v>1.8627352808433598E-2</v>
      </c>
      <c r="N20" s="17">
        <f t="shared" si="6"/>
        <v>-2.3693875133278071E-3</v>
      </c>
      <c r="O20" s="17">
        <f t="shared" si="7"/>
        <v>-4.4583045853852553E-2</v>
      </c>
    </row>
    <row r="21" spans="1:15" ht="12.75" thickBot="1" x14ac:dyDescent="0.2">
      <c r="A21" s="9" t="s">
        <v>3</v>
      </c>
      <c r="B21" s="21">
        <v>42583</v>
      </c>
      <c r="C21" s="26">
        <v>24785</v>
      </c>
      <c r="D21" s="26">
        <v>210990</v>
      </c>
      <c r="E21" s="50">
        <v>8574844.3200000003</v>
      </c>
      <c r="F21" s="50">
        <v>7456060.5</v>
      </c>
      <c r="G21" s="39">
        <f t="shared" si="0"/>
        <v>40.6409987203185</v>
      </c>
      <c r="H21" s="40">
        <f t="shared" si="1"/>
        <v>0.11747002227593725</v>
      </c>
      <c r="I21" s="22">
        <v>0.86309999999999998</v>
      </c>
      <c r="J21" s="24">
        <f t="shared" si="2"/>
        <v>345.9691071212427</v>
      </c>
      <c r="K21" s="17">
        <f t="shared" si="3"/>
        <v>0.11246969919701599</v>
      </c>
      <c r="L21" s="17">
        <f t="shared" si="4"/>
        <v>0.16388827119838711</v>
      </c>
      <c r="M21" s="17">
        <f t="shared" si="5"/>
        <v>3.1939177699575848E-2</v>
      </c>
      <c r="N21" s="17">
        <f t="shared" si="6"/>
        <v>2.4937655860349149E-2</v>
      </c>
      <c r="O21" s="17">
        <f t="shared" si="7"/>
        <v>0.12786518464485047</v>
      </c>
    </row>
    <row r="22" spans="1:15" ht="12.75" thickBot="1" x14ac:dyDescent="0.2">
      <c r="A22" s="9" t="s">
        <v>3</v>
      </c>
      <c r="B22" s="21">
        <v>42614</v>
      </c>
      <c r="C22" s="26">
        <v>25520</v>
      </c>
      <c r="D22" s="26">
        <v>207456</v>
      </c>
      <c r="E22" s="50">
        <v>9625002.9100000001</v>
      </c>
      <c r="F22" s="50">
        <v>7646416.6299999999</v>
      </c>
      <c r="G22" s="39">
        <f t="shared" si="0"/>
        <v>46.395394252275182</v>
      </c>
      <c r="H22" s="40">
        <f t="shared" si="1"/>
        <v>0.12301403671139904</v>
      </c>
      <c r="I22" s="22">
        <v>0.85299999999999998</v>
      </c>
      <c r="J22" s="24">
        <f t="shared" si="2"/>
        <v>377.15528644200629</v>
      </c>
      <c r="K22" s="17">
        <f t="shared" si="3"/>
        <v>0.12246969750233318</v>
      </c>
      <c r="L22" s="17">
        <f t="shared" si="4"/>
        <v>0.14159089867739316</v>
      </c>
      <c r="M22" s="17">
        <f t="shared" si="5"/>
        <v>4.7195142454633181E-2</v>
      </c>
      <c r="N22" s="17">
        <f t="shared" si="6"/>
        <v>-1.1702004402734327E-2</v>
      </c>
      <c r="O22" s="17">
        <f t="shared" si="7"/>
        <v>9.0141514600130423E-2</v>
      </c>
    </row>
    <row r="23" spans="1:15" ht="12.75" thickBot="1" x14ac:dyDescent="0.2">
      <c r="A23" s="9" t="s">
        <v>3</v>
      </c>
      <c r="B23" s="21">
        <v>42644</v>
      </c>
      <c r="C23" s="26">
        <v>25360</v>
      </c>
      <c r="D23" s="26">
        <v>220484</v>
      </c>
      <c r="E23" s="50">
        <v>9628168.2100000009</v>
      </c>
      <c r="F23" s="50">
        <v>8750390.1199999992</v>
      </c>
      <c r="G23" s="39">
        <f t="shared" si="0"/>
        <v>43.668330627165695</v>
      </c>
      <c r="H23" s="40">
        <f t="shared" si="1"/>
        <v>0.11501968396799768</v>
      </c>
      <c r="I23" s="22">
        <v>0.86229999999999996</v>
      </c>
      <c r="J23" s="24">
        <f t="shared" si="2"/>
        <v>379.65962973186123</v>
      </c>
      <c r="K23" s="17">
        <f t="shared" si="3"/>
        <v>3.2886223823497474E-4</v>
      </c>
      <c r="L23" s="17">
        <f t="shared" si="4"/>
        <v>-5.8778757440470605E-2</v>
      </c>
      <c r="M23" s="17">
        <f t="shared" si="5"/>
        <v>-6.4987321423788144E-2</v>
      </c>
      <c r="N23" s="17">
        <f t="shared" si="6"/>
        <v>1.0902696365767848E-2</v>
      </c>
      <c r="O23" s="17">
        <f t="shared" si="7"/>
        <v>6.6400853438389421E-3</v>
      </c>
    </row>
    <row r="24" spans="1:15" ht="12.75" thickBot="1" x14ac:dyDescent="0.2">
      <c r="A24" s="9" t="s">
        <v>3</v>
      </c>
      <c r="B24" s="21">
        <v>42675</v>
      </c>
      <c r="C24" s="26">
        <v>22792</v>
      </c>
      <c r="D24" s="26">
        <v>201795</v>
      </c>
      <c r="E24" s="50">
        <v>8040359.8499999996</v>
      </c>
      <c r="F24" s="50">
        <v>8529159.9600000009</v>
      </c>
      <c r="G24" s="39">
        <f t="shared" si="0"/>
        <v>39.844197576748677</v>
      </c>
      <c r="H24" s="40">
        <f t="shared" si="1"/>
        <v>0.11294630689561189</v>
      </c>
      <c r="I24" s="22">
        <v>0.85740000000000005</v>
      </c>
      <c r="J24" s="24">
        <f t="shared" si="2"/>
        <v>352.77114118989118</v>
      </c>
      <c r="K24" s="17">
        <f t="shared" si="3"/>
        <v>-0.16491281886318448</v>
      </c>
      <c r="L24" s="17">
        <f t="shared" si="4"/>
        <v>-8.7572229015735664E-2</v>
      </c>
      <c r="M24" s="17">
        <f t="shared" si="5"/>
        <v>-1.8026280379649415E-2</v>
      </c>
      <c r="N24" s="17">
        <f t="shared" si="6"/>
        <v>-5.6824770961381244E-3</v>
      </c>
      <c r="O24" s="17">
        <f t="shared" si="7"/>
        <v>-7.0822616987116421E-2</v>
      </c>
    </row>
    <row r="25" spans="1:15" ht="12.75" thickBot="1" x14ac:dyDescent="0.2">
      <c r="A25" s="9" t="s">
        <v>3</v>
      </c>
      <c r="B25" s="21">
        <v>42705</v>
      </c>
      <c r="C25" s="26">
        <v>23747</v>
      </c>
      <c r="D25" s="26">
        <v>198866</v>
      </c>
      <c r="E25" s="50">
        <v>8265565.7000000002</v>
      </c>
      <c r="F25" s="50">
        <v>7845570.46</v>
      </c>
      <c r="G25" s="39">
        <f t="shared" si="0"/>
        <v>41.563493508191449</v>
      </c>
      <c r="H25" s="40">
        <f t="shared" si="1"/>
        <v>0.11941206641658202</v>
      </c>
      <c r="I25" s="22">
        <v>0.84189999999999998</v>
      </c>
      <c r="J25" s="24">
        <f t="shared" si="2"/>
        <v>348.06778540447215</v>
      </c>
      <c r="K25" s="17">
        <f t="shared" si="3"/>
        <v>2.8009424229936745E-2</v>
      </c>
      <c r="L25" s="17">
        <f t="shared" si="4"/>
        <v>4.3150471988575773E-2</v>
      </c>
      <c r="M25" s="17">
        <f t="shared" si="5"/>
        <v>5.7246311974998562E-2</v>
      </c>
      <c r="N25" s="17">
        <f t="shared" si="6"/>
        <v>-1.807790996034531E-2</v>
      </c>
      <c r="O25" s="17">
        <f t="shared" si="7"/>
        <v>-1.3332597926107827E-2</v>
      </c>
    </row>
    <row r="26" spans="1:15" ht="12.75" thickBot="1" x14ac:dyDescent="0.2">
      <c r="A26" s="9" t="s">
        <v>3</v>
      </c>
      <c r="B26" s="21">
        <v>42736</v>
      </c>
      <c r="C26" s="26">
        <v>25104</v>
      </c>
      <c r="D26" s="26">
        <v>186765</v>
      </c>
      <c r="E26" s="50">
        <v>9251229.5500000007</v>
      </c>
      <c r="F26" s="50">
        <v>8632418.5800000001</v>
      </c>
      <c r="G26" s="39">
        <f t="shared" si="0"/>
        <v>49.534064466040213</v>
      </c>
      <c r="H26" s="40">
        <f t="shared" si="1"/>
        <v>0.13441490643321821</v>
      </c>
      <c r="I26" s="22">
        <v>0.84730000000000005</v>
      </c>
      <c r="J26" s="24">
        <f t="shared" si="2"/>
        <v>368.51615479604845</v>
      </c>
      <c r="K26" s="17">
        <f t="shared" si="3"/>
        <v>0.11924941205173659</v>
      </c>
      <c r="L26" s="17">
        <f t="shared" si="4"/>
        <v>0.19176855180082256</v>
      </c>
      <c r="M26" s="17">
        <f t="shared" si="5"/>
        <v>0.1256392294920779</v>
      </c>
      <c r="N26" s="17">
        <f t="shared" si="6"/>
        <v>6.4140634279606507E-3</v>
      </c>
      <c r="O26" s="17">
        <f t="shared" si="7"/>
        <v>5.874823884610373E-2</v>
      </c>
    </row>
    <row r="27" spans="1:15" ht="12.75" thickBot="1" x14ac:dyDescent="0.2">
      <c r="A27" s="9" t="s">
        <v>3</v>
      </c>
      <c r="B27" s="21">
        <v>42767</v>
      </c>
      <c r="C27" s="26">
        <v>21928</v>
      </c>
      <c r="D27" s="26">
        <v>175889</v>
      </c>
      <c r="E27" s="50">
        <v>7107371.5499999998</v>
      </c>
      <c r="F27" s="50">
        <v>6996826.0499999998</v>
      </c>
      <c r="G27" s="39">
        <f t="shared" si="0"/>
        <v>40.408277663753843</v>
      </c>
      <c r="H27" s="40">
        <f t="shared" si="1"/>
        <v>0.12466953590048269</v>
      </c>
      <c r="I27" s="22">
        <v>0.84689999999999999</v>
      </c>
      <c r="J27" s="24">
        <f t="shared" si="2"/>
        <v>324.12310972272894</v>
      </c>
      <c r="K27" s="17">
        <f t="shared" si="3"/>
        <v>-0.23173762886469515</v>
      </c>
      <c r="L27" s="17">
        <f t="shared" si="4"/>
        <v>-0.18423254583808418</v>
      </c>
      <c r="M27" s="17">
        <f t="shared" si="5"/>
        <v>-7.2502156132343468E-2</v>
      </c>
      <c r="N27" s="17">
        <f t="shared" si="6"/>
        <v>-4.7208780833242882E-4</v>
      </c>
      <c r="O27" s="17">
        <f t="shared" si="7"/>
        <v>-0.12046431206764435</v>
      </c>
    </row>
    <row r="28" spans="1:15" ht="12.75" thickBot="1" x14ac:dyDescent="0.2">
      <c r="A28" s="9" t="s">
        <v>3</v>
      </c>
      <c r="B28" s="21">
        <v>42795</v>
      </c>
      <c r="C28" s="26">
        <v>21603</v>
      </c>
      <c r="D28" s="26">
        <v>172272</v>
      </c>
      <c r="E28" s="50">
        <v>7623201.8200000003</v>
      </c>
      <c r="F28" s="50">
        <v>6637823.9800000004</v>
      </c>
      <c r="G28" s="39">
        <f t="shared" si="0"/>
        <v>44.250962547599144</v>
      </c>
      <c r="H28" s="40">
        <f t="shared" si="1"/>
        <v>0.12540052939537474</v>
      </c>
      <c r="I28" s="22">
        <v>0.84</v>
      </c>
      <c r="J28" s="24">
        <f t="shared" si="2"/>
        <v>352.8769994908115</v>
      </c>
      <c r="K28" s="17">
        <f t="shared" si="3"/>
        <v>7.2576798099151088E-2</v>
      </c>
      <c r="L28" s="17">
        <f t="shared" si="4"/>
        <v>9.5096477900422444E-2</v>
      </c>
      <c r="M28" s="17">
        <f t="shared" si="5"/>
        <v>5.8634492349082922E-3</v>
      </c>
      <c r="N28" s="17">
        <f t="shared" si="6"/>
        <v>-8.1473609635140127E-3</v>
      </c>
      <c r="O28" s="17">
        <f t="shared" si="7"/>
        <v>8.8712865283441439E-2</v>
      </c>
    </row>
    <row r="29" spans="1:15" ht="12.75" thickBot="1" x14ac:dyDescent="0.2">
      <c r="A29" s="9" t="s">
        <v>3</v>
      </c>
      <c r="B29" s="21">
        <v>42826</v>
      </c>
      <c r="C29" s="26">
        <v>21834</v>
      </c>
      <c r="D29" s="26">
        <v>159459</v>
      </c>
      <c r="E29" s="50">
        <v>8705629.1899999995</v>
      </c>
      <c r="F29" s="50">
        <v>7650935.5099999998</v>
      </c>
      <c r="G29" s="39">
        <f t="shared" si="0"/>
        <v>54.594781040894524</v>
      </c>
      <c r="H29" s="40">
        <f t="shared" si="1"/>
        <v>0.13692547927680471</v>
      </c>
      <c r="I29" s="22">
        <v>0.8619</v>
      </c>
      <c r="J29" s="24">
        <f t="shared" si="2"/>
        <v>398.71893331501326</v>
      </c>
      <c r="K29" s="17">
        <f t="shared" si="3"/>
        <v>0.14199117320496168</v>
      </c>
      <c r="L29" s="17">
        <f t="shared" si="4"/>
        <v>0.23375352529719354</v>
      </c>
      <c r="M29" s="17">
        <f t="shared" si="5"/>
        <v>9.1905113455247087E-2</v>
      </c>
      <c r="N29" s="17">
        <f t="shared" si="6"/>
        <v>2.607142857142861E-2</v>
      </c>
      <c r="O29" s="17">
        <f t="shared" si="7"/>
        <v>0.12990910116088603</v>
      </c>
    </row>
    <row r="30" spans="1:15" ht="12.75" thickBot="1" x14ac:dyDescent="0.2">
      <c r="A30" s="9" t="s">
        <v>3</v>
      </c>
      <c r="B30" s="21">
        <v>42856</v>
      </c>
      <c r="C30" s="26">
        <v>24941</v>
      </c>
      <c r="D30" s="26">
        <v>161615</v>
      </c>
      <c r="E30" s="50">
        <v>9096555.7300000004</v>
      </c>
      <c r="F30" s="50">
        <v>7914466.0300000003</v>
      </c>
      <c r="G30" s="39">
        <f t="shared" si="0"/>
        <v>56.285343130278754</v>
      </c>
      <c r="H30" s="40">
        <f t="shared" si="1"/>
        <v>0.15432354670049192</v>
      </c>
      <c r="I30" s="22">
        <v>0.86119999999999997</v>
      </c>
      <c r="J30" s="24">
        <f t="shared" si="2"/>
        <v>364.72297542199595</v>
      </c>
      <c r="K30" s="17">
        <f t="shared" si="3"/>
        <v>4.4905030006223021E-2</v>
      </c>
      <c r="L30" s="17">
        <f t="shared" si="4"/>
        <v>3.0965635490284405E-2</v>
      </c>
      <c r="M30" s="17">
        <f t="shared" si="5"/>
        <v>0.12706230802023172</v>
      </c>
      <c r="N30" s="17">
        <f t="shared" si="6"/>
        <v>-8.1215918319994655E-4</v>
      </c>
      <c r="O30" s="17">
        <f t="shared" si="7"/>
        <v>-8.526296358783228E-2</v>
      </c>
    </row>
    <row r="31" spans="1:15" ht="12.75" thickBot="1" x14ac:dyDescent="0.2">
      <c r="A31" s="9" t="s">
        <v>3</v>
      </c>
      <c r="B31" s="21">
        <v>42887</v>
      </c>
      <c r="C31" s="26">
        <v>29598</v>
      </c>
      <c r="D31" s="26">
        <v>168260</v>
      </c>
      <c r="E31" s="50">
        <v>8687621.7899999991</v>
      </c>
      <c r="F31" s="50">
        <v>7645652.96</v>
      </c>
      <c r="G31" s="39">
        <f t="shared" si="0"/>
        <v>51.632127600142631</v>
      </c>
      <c r="H31" s="40">
        <f t="shared" si="1"/>
        <v>0.17590633543325807</v>
      </c>
      <c r="I31" s="22">
        <v>0.86560000000000004</v>
      </c>
      <c r="J31" s="24">
        <f t="shared" si="2"/>
        <v>293.52056861950126</v>
      </c>
      <c r="K31" s="17">
        <f t="shared" si="3"/>
        <v>-4.4954810605002615E-2</v>
      </c>
      <c r="L31" s="17">
        <f t="shared" si="4"/>
        <v>-8.2671887055316209E-2</v>
      </c>
      <c r="M31" s="17">
        <f t="shared" si="5"/>
        <v>0.13985415184018285</v>
      </c>
      <c r="N31" s="17">
        <f t="shared" si="6"/>
        <v>5.1091500232234915E-3</v>
      </c>
      <c r="O31" s="17">
        <f t="shared" si="7"/>
        <v>-0.19522325600714149</v>
      </c>
    </row>
    <row r="32" spans="1:15" ht="12.75" thickBot="1" x14ac:dyDescent="0.2">
      <c r="A32" s="9" t="s">
        <v>3</v>
      </c>
      <c r="B32" s="21">
        <v>42917</v>
      </c>
      <c r="C32" s="26">
        <v>27851</v>
      </c>
      <c r="D32" s="26">
        <v>175277</v>
      </c>
      <c r="E32" s="50">
        <v>9384096.1600000001</v>
      </c>
      <c r="F32" s="50">
        <v>8963370.8499999996</v>
      </c>
      <c r="G32" s="39">
        <f t="shared" si="0"/>
        <v>53.538662574097003</v>
      </c>
      <c r="H32" s="40">
        <f t="shared" si="1"/>
        <v>0.15889706008204157</v>
      </c>
      <c r="I32" s="22">
        <v>0.87019999999999997</v>
      </c>
      <c r="J32" s="24">
        <f t="shared" si="2"/>
        <v>336.93928979210801</v>
      </c>
      <c r="K32" s="17">
        <f t="shared" si="3"/>
        <v>8.0168587771821162E-2</v>
      </c>
      <c r="L32" s="17">
        <f t="shared" si="4"/>
        <v>3.6925361447803388E-2</v>
      </c>
      <c r="M32" s="17">
        <f t="shared" si="5"/>
        <v>-9.669506961942316E-2</v>
      </c>
      <c r="N32" s="17">
        <f t="shared" si="6"/>
        <v>5.3142329020331993E-3</v>
      </c>
      <c r="O32" s="17">
        <f t="shared" si="7"/>
        <v>0.1479239474658133</v>
      </c>
    </row>
    <row r="33" spans="1:15" ht="12.75" thickBot="1" x14ac:dyDescent="0.2">
      <c r="A33" s="9" t="s">
        <v>3</v>
      </c>
      <c r="B33" s="21">
        <v>42948</v>
      </c>
      <c r="C33" s="26">
        <v>30876</v>
      </c>
      <c r="D33" s="26">
        <v>169555</v>
      </c>
      <c r="E33" s="50">
        <v>10823148.41</v>
      </c>
      <c r="F33" s="50">
        <v>9398603.8900000006</v>
      </c>
      <c r="G33" s="39">
        <f t="shared" si="0"/>
        <v>63.832670283978651</v>
      </c>
      <c r="H33" s="40">
        <f t="shared" si="1"/>
        <v>0.18210020347379907</v>
      </c>
      <c r="I33" s="22">
        <v>0.87429999999999997</v>
      </c>
      <c r="J33" s="24">
        <f t="shared" si="2"/>
        <v>350.53596353154552</v>
      </c>
      <c r="K33" s="17">
        <f t="shared" si="3"/>
        <v>0.15335011763136067</v>
      </c>
      <c r="L33" s="17">
        <f t="shared" si="4"/>
        <v>0.19227241053387983</v>
      </c>
      <c r="M33" s="17">
        <f t="shared" si="5"/>
        <v>0.14602625989289716</v>
      </c>
      <c r="N33" s="17">
        <f t="shared" si="6"/>
        <v>4.7115605607906145E-3</v>
      </c>
      <c r="O33" s="17">
        <f t="shared" si="7"/>
        <v>4.0353482515579207E-2</v>
      </c>
    </row>
    <row r="34" spans="1:15" ht="12.75" thickBot="1" x14ac:dyDescent="0.2">
      <c r="A34" s="9" t="s">
        <v>3</v>
      </c>
      <c r="B34" s="21">
        <v>42979</v>
      </c>
      <c r="C34" s="26">
        <v>28937</v>
      </c>
      <c r="D34" s="26">
        <v>160327</v>
      </c>
      <c r="E34" s="50">
        <v>10524350.859999999</v>
      </c>
      <c r="F34" s="50">
        <v>9169390.1799999997</v>
      </c>
      <c r="G34" s="39">
        <f t="shared" ref="G34:G71" si="8">E34/D34</f>
        <v>65.643034922377382</v>
      </c>
      <c r="H34" s="40">
        <f t="shared" si="1"/>
        <v>0.18048737891933361</v>
      </c>
      <c r="I34" s="22">
        <v>0.86980000000000002</v>
      </c>
      <c r="J34" s="24">
        <f t="shared" si="2"/>
        <v>363.69875453571552</v>
      </c>
      <c r="K34" s="17">
        <f t="shared" si="3"/>
        <v>-2.760726719074905E-2</v>
      </c>
      <c r="L34" s="17">
        <f t="shared" si="4"/>
        <v>2.8361098326997517E-2</v>
      </c>
      <c r="M34" s="17">
        <f t="shared" si="5"/>
        <v>-8.8567971023575196E-3</v>
      </c>
      <c r="N34" s="17">
        <f t="shared" si="6"/>
        <v>-5.1469747226351925E-3</v>
      </c>
      <c r="O34" s="17">
        <f t="shared" si="7"/>
        <v>3.7550472344003737E-2</v>
      </c>
    </row>
    <row r="35" spans="1:15" ht="12.75" thickBot="1" x14ac:dyDescent="0.2">
      <c r="A35" s="9" t="s">
        <v>3</v>
      </c>
      <c r="B35" s="21">
        <v>43009</v>
      </c>
      <c r="C35" s="26">
        <v>28652</v>
      </c>
      <c r="D35" s="26">
        <v>164283</v>
      </c>
      <c r="E35" s="50">
        <v>12573623.949999999</v>
      </c>
      <c r="F35" s="50">
        <v>11345836.1</v>
      </c>
      <c r="G35" s="39">
        <f t="shared" si="8"/>
        <v>76.536366818234384</v>
      </c>
      <c r="H35" s="40">
        <f t="shared" si="1"/>
        <v>0.17440635975724816</v>
      </c>
      <c r="I35" s="22">
        <v>0.87929999999999997</v>
      </c>
      <c r="J35" s="24">
        <f t="shared" si="2"/>
        <v>438.8393113918749</v>
      </c>
      <c r="K35" s="17">
        <f t="shared" si="3"/>
        <v>0.19471729109570943</v>
      </c>
      <c r="L35" s="17">
        <f t="shared" si="4"/>
        <v>0.16594802340778916</v>
      </c>
      <c r="M35" s="17">
        <f t="shared" si="5"/>
        <v>-3.3692212710359534E-2</v>
      </c>
      <c r="N35" s="17">
        <f t="shared" si="6"/>
        <v>1.0922051046217468E-2</v>
      </c>
      <c r="O35" s="17">
        <f t="shared" si="7"/>
        <v>0.20660108377902217</v>
      </c>
    </row>
    <row r="36" spans="1:15" ht="12.75" thickBot="1" x14ac:dyDescent="0.2">
      <c r="A36" s="9" t="s">
        <v>3</v>
      </c>
      <c r="B36" s="21">
        <v>43040</v>
      </c>
      <c r="C36" s="26">
        <v>24705</v>
      </c>
      <c r="D36" s="26">
        <v>147151</v>
      </c>
      <c r="E36" s="50">
        <v>9763062.6730000004</v>
      </c>
      <c r="F36" s="50">
        <v>9252069.8900000006</v>
      </c>
      <c r="G36" s="39">
        <f t="shared" si="8"/>
        <v>66.347239726539414</v>
      </c>
      <c r="H36" s="40">
        <f t="shared" si="1"/>
        <v>0.16788876732064342</v>
      </c>
      <c r="I36" s="22">
        <v>0.88900000000000001</v>
      </c>
      <c r="J36" s="24">
        <f t="shared" si="2"/>
        <v>395.1856981582676</v>
      </c>
      <c r="K36" s="17">
        <f t="shared" si="3"/>
        <v>-0.22352833901955521</v>
      </c>
      <c r="L36" s="17">
        <f t="shared" si="4"/>
        <v>-0.13312791703182159</v>
      </c>
      <c r="M36" s="17">
        <f t="shared" si="5"/>
        <v>-3.7370153506307992E-2</v>
      </c>
      <c r="N36" s="17">
        <f t="shared" si="6"/>
        <v>1.1031502331400026E-2</v>
      </c>
      <c r="O36" s="17">
        <f t="shared" si="7"/>
        <v>-9.9475165739255023E-2</v>
      </c>
    </row>
    <row r="37" spans="1:15" ht="12.75" thickBot="1" x14ac:dyDescent="0.2">
      <c r="A37" s="9" t="s">
        <v>3</v>
      </c>
      <c r="B37" s="21">
        <v>43070</v>
      </c>
      <c r="C37" s="26">
        <v>24314</v>
      </c>
      <c r="D37" s="26">
        <v>148485</v>
      </c>
      <c r="E37" s="50">
        <v>9479299.0089999996</v>
      </c>
      <c r="F37" s="50">
        <v>8610794.4000000004</v>
      </c>
      <c r="G37" s="39">
        <f t="shared" si="8"/>
        <v>63.84011185641647</v>
      </c>
      <c r="H37" s="40">
        <f t="shared" si="1"/>
        <v>0.16374717984981649</v>
      </c>
      <c r="I37" s="22">
        <v>0.85809999999999997</v>
      </c>
      <c r="J37" s="24">
        <f t="shared" si="2"/>
        <v>389.86999296701487</v>
      </c>
      <c r="K37" s="17">
        <f t="shared" si="3"/>
        <v>-2.9065025341356916E-2</v>
      </c>
      <c r="L37" s="17">
        <f t="shared" si="4"/>
        <v>-3.7787975512718619E-2</v>
      </c>
      <c r="M37" s="17">
        <f t="shared" si="5"/>
        <v>-2.4668639462443E-2</v>
      </c>
      <c r="N37" s="17">
        <f t="shared" si="6"/>
        <v>-3.4758155230596222E-2</v>
      </c>
      <c r="O37" s="17">
        <f t="shared" si="7"/>
        <v>-1.3451157812709735E-2</v>
      </c>
    </row>
    <row r="38" spans="1:15" ht="12.75" thickBot="1" x14ac:dyDescent="0.2">
      <c r="A38" s="9" t="s">
        <v>3</v>
      </c>
      <c r="B38" s="21">
        <v>43101</v>
      </c>
      <c r="C38" s="26">
        <v>25944</v>
      </c>
      <c r="D38" s="26">
        <v>151780</v>
      </c>
      <c r="E38" s="50">
        <v>10669735.6735</v>
      </c>
      <c r="F38" s="50">
        <v>10196136</v>
      </c>
      <c r="G38" s="39">
        <f t="shared" ref="G38:G43" si="9">E38/D38</f>
        <v>70.297375632494393</v>
      </c>
      <c r="H38" s="40">
        <f t="shared" ref="H38:H43" si="10">C38/D38</f>
        <v>0.1709316115430228</v>
      </c>
      <c r="I38" s="22">
        <v>0.88762799999999997</v>
      </c>
      <c r="J38" s="24">
        <f t="shared" si="2"/>
        <v>411.26024026749923</v>
      </c>
      <c r="K38" s="17">
        <f t="shared" si="3"/>
        <v>0.12558277393399608</v>
      </c>
      <c r="L38" s="17">
        <f t="shared" si="4"/>
        <v>0.10114743831591382</v>
      </c>
      <c r="M38" s="17">
        <f t="shared" ref="M38:M43" si="11">(H38-H37)/H37</f>
        <v>4.3875147650149701E-2</v>
      </c>
      <c r="N38" s="17">
        <f t="shared" ref="N38:N43" si="12">(I38-I37)/I37</f>
        <v>3.4410907819601447E-2</v>
      </c>
      <c r="O38" s="17">
        <f t="shared" si="7"/>
        <v>5.4865077298457521E-2</v>
      </c>
    </row>
    <row r="39" spans="1:15" ht="12.75" thickBot="1" x14ac:dyDescent="0.2">
      <c r="A39" s="9" t="s">
        <v>3</v>
      </c>
      <c r="B39" s="21">
        <v>43132</v>
      </c>
      <c r="C39" s="26">
        <v>23350</v>
      </c>
      <c r="D39" s="26">
        <v>145237</v>
      </c>
      <c r="E39" s="50">
        <v>9928561.7114000004</v>
      </c>
      <c r="F39" s="50">
        <v>9031836</v>
      </c>
      <c r="G39" s="39">
        <f t="shared" si="9"/>
        <v>68.36110434255734</v>
      </c>
      <c r="H39" s="40">
        <f t="shared" si="10"/>
        <v>0.16077170418006431</v>
      </c>
      <c r="I39" s="22">
        <v>0.87116799999999994</v>
      </c>
      <c r="J39" s="24">
        <f t="shared" si="2"/>
        <v>425.20606901070664</v>
      </c>
      <c r="K39" s="17">
        <f t="shared" si="3"/>
        <v>-6.9465072498545929E-2</v>
      </c>
      <c r="L39" s="17">
        <f t="shared" si="4"/>
        <v>-2.7544005341815746E-2</v>
      </c>
      <c r="M39" s="17">
        <f t="shared" si="11"/>
        <v>-5.9438434302722783E-2</v>
      </c>
      <c r="N39" s="17">
        <f t="shared" si="12"/>
        <v>-1.8543804386522315E-2</v>
      </c>
      <c r="O39" s="17">
        <f t="shared" si="7"/>
        <v>3.3909985400330751E-2</v>
      </c>
    </row>
    <row r="40" spans="1:15" ht="12.75" thickBot="1" x14ac:dyDescent="0.2">
      <c r="A40" s="9" t="s">
        <v>3</v>
      </c>
      <c r="B40" s="21">
        <v>43160</v>
      </c>
      <c r="C40" s="26">
        <v>24300</v>
      </c>
      <c r="D40" s="26">
        <v>154195</v>
      </c>
      <c r="E40" s="50">
        <v>10184547.9256</v>
      </c>
      <c r="F40" s="50">
        <v>9442352</v>
      </c>
      <c r="G40" s="39">
        <f t="shared" si="9"/>
        <v>66.049793609390704</v>
      </c>
      <c r="H40" s="40">
        <f t="shared" si="10"/>
        <v>0.15759265864651903</v>
      </c>
      <c r="I40" s="22">
        <v>0.88050399999999995</v>
      </c>
      <c r="J40" s="24">
        <f t="shared" si="2"/>
        <v>419.11719858436214</v>
      </c>
      <c r="K40" s="17">
        <f t="shared" si="3"/>
        <v>2.5782809397868305E-2</v>
      </c>
      <c r="L40" s="17">
        <f t="shared" si="4"/>
        <v>-3.3810318826692186E-2</v>
      </c>
      <c r="M40" s="17">
        <f t="shared" si="11"/>
        <v>-1.977366321865166E-2</v>
      </c>
      <c r="N40" s="17">
        <f t="shared" si="12"/>
        <v>1.0716647076109328E-2</v>
      </c>
      <c r="O40" s="17">
        <f t="shared" si="7"/>
        <v>-1.4319810722624428E-2</v>
      </c>
    </row>
    <row r="41" spans="1:15" ht="12.75" thickBot="1" x14ac:dyDescent="0.2">
      <c r="A41" s="9" t="s">
        <v>3</v>
      </c>
      <c r="B41" s="21">
        <v>43191</v>
      </c>
      <c r="C41" s="26">
        <v>22771</v>
      </c>
      <c r="D41" s="26">
        <v>139070</v>
      </c>
      <c r="E41" s="50">
        <v>9865987.3939999994</v>
      </c>
      <c r="F41" s="50">
        <v>8875406</v>
      </c>
      <c r="G41" s="39">
        <f t="shared" si="9"/>
        <v>70.94260008628747</v>
      </c>
      <c r="H41" s="40">
        <f t="shared" si="10"/>
        <v>0.16373768605738118</v>
      </c>
      <c r="I41" s="22">
        <v>0.88092499999999996</v>
      </c>
      <c r="J41" s="24">
        <f t="shared" si="2"/>
        <v>433.26983417504721</v>
      </c>
      <c r="K41" s="17">
        <f t="shared" si="3"/>
        <v>-3.1278809224242816E-2</v>
      </c>
      <c r="L41" s="17">
        <f t="shared" si="4"/>
        <v>7.4077543766936552E-2</v>
      </c>
      <c r="M41" s="17">
        <f t="shared" si="11"/>
        <v>3.8993107062464553E-2</v>
      </c>
      <c r="N41" s="17">
        <f t="shared" si="12"/>
        <v>4.7813524981147698E-4</v>
      </c>
      <c r="O41" s="17">
        <f t="shared" si="7"/>
        <v>3.3767728068635552E-2</v>
      </c>
    </row>
    <row r="42" spans="1:15" ht="12.75" thickBot="1" x14ac:dyDescent="0.2">
      <c r="A42" s="9" t="s">
        <v>3</v>
      </c>
      <c r="B42" s="21">
        <v>43221</v>
      </c>
      <c r="C42" s="26">
        <v>22366</v>
      </c>
      <c r="D42" s="26">
        <v>134507</v>
      </c>
      <c r="E42" s="50">
        <v>9049317.5950000007</v>
      </c>
      <c r="F42" s="50">
        <v>8749597</v>
      </c>
      <c r="G42" s="39">
        <f t="shared" si="9"/>
        <v>67.277670269948786</v>
      </c>
      <c r="H42" s="40">
        <f t="shared" si="10"/>
        <v>0.16628130877946873</v>
      </c>
      <c r="I42" s="22">
        <v>0.88838200000000001</v>
      </c>
      <c r="J42" s="24">
        <f t="shared" si="2"/>
        <v>404.60151994098186</v>
      </c>
      <c r="K42" s="17">
        <f t="shared" si="3"/>
        <v>-8.2776286486708511E-2</v>
      </c>
      <c r="L42" s="17">
        <f t="shared" si="4"/>
        <v>-5.1660494708130673E-2</v>
      </c>
      <c r="M42" s="17">
        <f t="shared" si="11"/>
        <v>1.5534742082504757E-2</v>
      </c>
      <c r="N42" s="17">
        <f t="shared" si="12"/>
        <v>8.464965802991227E-3</v>
      </c>
      <c r="O42" s="17">
        <f t="shared" si="7"/>
        <v>-6.6167344164751937E-2</v>
      </c>
    </row>
    <row r="43" spans="1:15" ht="12.75" thickBot="1" x14ac:dyDescent="0.2">
      <c r="A43" s="9" t="s">
        <v>3</v>
      </c>
      <c r="B43" s="21">
        <v>43252</v>
      </c>
      <c r="C43" s="26">
        <v>23636</v>
      </c>
      <c r="D43" s="26">
        <v>145647</v>
      </c>
      <c r="E43" s="50">
        <v>9791063.6899999995</v>
      </c>
      <c r="F43" s="50">
        <v>9037216</v>
      </c>
      <c r="G43" s="39">
        <f t="shared" si="9"/>
        <v>67.224616298310295</v>
      </c>
      <c r="H43" s="40">
        <f t="shared" si="10"/>
        <v>0.16228277959724541</v>
      </c>
      <c r="I43" s="22">
        <v>0.89299800000000007</v>
      </c>
      <c r="J43" s="24">
        <f t="shared" si="2"/>
        <v>414.24368294127601</v>
      </c>
      <c r="K43" s="17">
        <f t="shared" si="3"/>
        <v>8.1967075109600981E-2</v>
      </c>
      <c r="L43" s="17">
        <f t="shared" si="4"/>
        <v>-7.88582176309227E-4</v>
      </c>
      <c r="M43" s="17">
        <f t="shared" si="11"/>
        <v>-2.4046774779277125E-2</v>
      </c>
      <c r="N43" s="17">
        <f t="shared" si="12"/>
        <v>5.1959629978996251E-3</v>
      </c>
      <c r="O43" s="17">
        <f t="shared" si="7"/>
        <v>2.3831257484402488E-2</v>
      </c>
    </row>
    <row r="44" spans="1:15" ht="12.75" thickBot="1" x14ac:dyDescent="0.2">
      <c r="A44" s="9" t="s">
        <v>37</v>
      </c>
      <c r="B44" s="21">
        <v>42005</v>
      </c>
      <c r="C44" s="26">
        <v>234974</v>
      </c>
      <c r="D44" s="26">
        <v>1662961</v>
      </c>
      <c r="E44" s="50">
        <v>73405138.290000007</v>
      </c>
      <c r="F44" s="50">
        <v>71752595.75</v>
      </c>
      <c r="G44" s="39">
        <f t="shared" si="8"/>
        <v>44.141226577171686</v>
      </c>
      <c r="H44" s="40">
        <f t="shared" ref="H44:H75" si="13">C44/D44</f>
        <v>0.14129856322547552</v>
      </c>
      <c r="I44" s="22">
        <v>0.94579999999999997</v>
      </c>
      <c r="J44" s="24">
        <f t="shared" si="2"/>
        <v>312.39685365189342</v>
      </c>
      <c r="L44" s="17"/>
      <c r="M44" s="17"/>
      <c r="N44" s="17"/>
      <c r="O44" s="17"/>
    </row>
    <row r="45" spans="1:15" ht="12.75" thickBot="1" x14ac:dyDescent="0.2">
      <c r="A45" s="9" t="s">
        <v>37</v>
      </c>
      <c r="B45" s="21">
        <v>42036</v>
      </c>
      <c r="C45" s="26">
        <v>241684</v>
      </c>
      <c r="D45" s="26">
        <v>1625538</v>
      </c>
      <c r="E45" s="50">
        <v>92025079.189999998</v>
      </c>
      <c r="F45" s="50">
        <v>80459476.189999998</v>
      </c>
      <c r="G45" s="39">
        <f t="shared" si="8"/>
        <v>56.612075011473124</v>
      </c>
      <c r="H45" s="40">
        <f t="shared" si="13"/>
        <v>0.1486793910692952</v>
      </c>
      <c r="I45" s="22">
        <v>0.95220000000000005</v>
      </c>
      <c r="J45" s="24">
        <f t="shared" si="2"/>
        <v>380.76612100925172</v>
      </c>
      <c r="K45" s="17">
        <f t="shared" ref="K45:K79" si="14">(E45-E44)/E44</f>
        <v>0.25365991174130909</v>
      </c>
      <c r="L45" s="17">
        <f t="shared" ref="L45:L79" si="15">(G45-G44)/G44</f>
        <v>0.28252156546893348</v>
      </c>
      <c r="M45" s="17">
        <f t="shared" ref="M45:M113" si="16">(H45-H44)/H44</f>
        <v>5.2235689276201758E-2</v>
      </c>
      <c r="N45" s="17">
        <f t="shared" ref="N45:N113" si="17">(I45-I44)/I44</f>
        <v>6.7667582998520541E-3</v>
      </c>
      <c r="O45" s="17">
        <f t="shared" si="7"/>
        <v>0.21885389227877045</v>
      </c>
    </row>
    <row r="46" spans="1:15" ht="12.75" thickBot="1" x14ac:dyDescent="0.2">
      <c r="A46" s="9" t="s">
        <v>37</v>
      </c>
      <c r="B46" s="21">
        <v>42064</v>
      </c>
      <c r="C46" s="26">
        <v>239798</v>
      </c>
      <c r="D46" s="26">
        <v>1649381</v>
      </c>
      <c r="E46" s="50">
        <v>85676366.560000002</v>
      </c>
      <c r="F46" s="50">
        <v>84308638.879999995</v>
      </c>
      <c r="G46" s="39">
        <f t="shared" si="8"/>
        <v>51.944557721957509</v>
      </c>
      <c r="H46" s="40">
        <f t="shared" si="13"/>
        <v>0.1453866632391182</v>
      </c>
      <c r="I46" s="22">
        <v>0.95740000000000003</v>
      </c>
      <c r="J46" s="24">
        <f t="shared" si="2"/>
        <v>357.28557602648897</v>
      </c>
      <c r="K46" s="17">
        <f t="shared" si="14"/>
        <v>-6.8988939600824431E-2</v>
      </c>
      <c r="L46" s="17">
        <f t="shared" si="15"/>
        <v>-8.244738050265224E-2</v>
      </c>
      <c r="M46" s="17">
        <f t="shared" si="16"/>
        <v>-2.2146497954396112E-2</v>
      </c>
      <c r="N46" s="17">
        <f t="shared" si="17"/>
        <v>5.4610375971434382E-3</v>
      </c>
      <c r="O46" s="17">
        <f t="shared" si="7"/>
        <v>-6.1666581366340179E-2</v>
      </c>
    </row>
    <row r="47" spans="1:15" ht="12.75" thickBot="1" x14ac:dyDescent="0.2">
      <c r="A47" s="9" t="s">
        <v>37</v>
      </c>
      <c r="B47" s="21">
        <v>42095</v>
      </c>
      <c r="C47" s="26">
        <v>207936</v>
      </c>
      <c r="D47" s="26">
        <v>1530061</v>
      </c>
      <c r="E47" s="50">
        <v>68816262.189999998</v>
      </c>
      <c r="F47" s="50">
        <v>61563817</v>
      </c>
      <c r="G47" s="39">
        <f t="shared" si="8"/>
        <v>44.976155976787851</v>
      </c>
      <c r="H47" s="40">
        <f t="shared" si="13"/>
        <v>0.13590046409914375</v>
      </c>
      <c r="I47" s="22">
        <v>0.95120000000000005</v>
      </c>
      <c r="J47" s="24">
        <f t="shared" si="2"/>
        <v>330.94924491189596</v>
      </c>
      <c r="K47" s="17">
        <f t="shared" si="14"/>
        <v>-0.19678827484114547</v>
      </c>
      <c r="L47" s="17">
        <f t="shared" si="15"/>
        <v>-0.13415075709122923</v>
      </c>
      <c r="M47" s="17">
        <f t="shared" si="16"/>
        <v>-6.5248069724060234E-2</v>
      </c>
      <c r="N47" s="17">
        <f t="shared" si="17"/>
        <v>-6.475872153749721E-3</v>
      </c>
      <c r="O47" s="17">
        <f t="shared" si="7"/>
        <v>-7.371227074848509E-2</v>
      </c>
    </row>
    <row r="48" spans="1:15" ht="12.75" thickBot="1" x14ac:dyDescent="0.2">
      <c r="A48" s="9" t="s">
        <v>37</v>
      </c>
      <c r="B48" s="21">
        <v>42125</v>
      </c>
      <c r="C48" s="26">
        <v>198179</v>
      </c>
      <c r="D48" s="26">
        <v>1398377</v>
      </c>
      <c r="E48" s="50">
        <v>69516099.599999994</v>
      </c>
      <c r="F48" s="50">
        <v>62036358.009999998</v>
      </c>
      <c r="G48" s="39">
        <f t="shared" si="8"/>
        <v>49.711987253794931</v>
      </c>
      <c r="H48" s="40">
        <f t="shared" si="13"/>
        <v>0.14172072338146294</v>
      </c>
      <c r="I48" s="22">
        <v>0.95</v>
      </c>
      <c r="J48" s="24">
        <f t="shared" si="2"/>
        <v>350.77429798313642</v>
      </c>
      <c r="K48" s="17">
        <f t="shared" si="14"/>
        <v>1.0169651587117049E-2</v>
      </c>
      <c r="L48" s="17">
        <f t="shared" si="15"/>
        <v>0.10529648819812963</v>
      </c>
      <c r="M48" s="17">
        <f t="shared" si="16"/>
        <v>4.2827368698852453E-2</v>
      </c>
      <c r="N48" s="17">
        <f t="shared" si="17"/>
        <v>-1.2615643397814232E-3</v>
      </c>
      <c r="O48" s="17">
        <f t="shared" si="7"/>
        <v>5.9903605691918743E-2</v>
      </c>
    </row>
    <row r="49" spans="1:15" ht="12.75" thickBot="1" x14ac:dyDescent="0.2">
      <c r="A49" s="9" t="s">
        <v>37</v>
      </c>
      <c r="B49" s="21">
        <v>42156</v>
      </c>
      <c r="C49" s="26">
        <v>185265</v>
      </c>
      <c r="D49" s="26">
        <v>1373104</v>
      </c>
      <c r="E49" s="50">
        <v>62064076.630000003</v>
      </c>
      <c r="F49" s="50">
        <v>52037014.329999998</v>
      </c>
      <c r="G49" s="39">
        <f t="shared" si="8"/>
        <v>45.199836742155</v>
      </c>
      <c r="H49" s="40">
        <f t="shared" si="13"/>
        <v>0.1349242300656032</v>
      </c>
      <c r="I49" s="22">
        <v>0.95130000000000003</v>
      </c>
      <c r="J49" s="24">
        <f t="shared" si="2"/>
        <v>335.00162810028877</v>
      </c>
      <c r="K49" s="17">
        <f t="shared" si="14"/>
        <v>-0.1071985196649323</v>
      </c>
      <c r="L49" s="17">
        <f t="shared" si="15"/>
        <v>-9.0765844636305104E-2</v>
      </c>
      <c r="M49" s="17">
        <f t="shared" si="16"/>
        <v>-4.7956947676353189E-2</v>
      </c>
      <c r="N49" s="17">
        <f t="shared" si="17"/>
        <v>1.3684210526316621E-3</v>
      </c>
      <c r="O49" s="17">
        <f t="shared" si="7"/>
        <v>-4.4965295272591285E-2</v>
      </c>
    </row>
    <row r="50" spans="1:15" ht="12.75" thickBot="1" x14ac:dyDescent="0.2">
      <c r="A50" s="9" t="s">
        <v>37</v>
      </c>
      <c r="B50" s="21">
        <v>42186</v>
      </c>
      <c r="C50" s="26">
        <v>183559</v>
      </c>
      <c r="D50" s="26">
        <v>1448194</v>
      </c>
      <c r="E50" s="50">
        <v>60305250.310000002</v>
      </c>
      <c r="F50" s="50">
        <v>54065641.619999997</v>
      </c>
      <c r="G50" s="39">
        <f t="shared" si="8"/>
        <v>41.641693246899244</v>
      </c>
      <c r="H50" s="40">
        <f t="shared" si="13"/>
        <v>0.12675028345649822</v>
      </c>
      <c r="I50" s="22">
        <v>0.94569999999999999</v>
      </c>
      <c r="J50" s="24">
        <f t="shared" si="2"/>
        <v>328.53333429578504</v>
      </c>
      <c r="K50" s="17">
        <f t="shared" si="14"/>
        <v>-2.8338878389916042E-2</v>
      </c>
      <c r="L50" s="17">
        <f t="shared" si="15"/>
        <v>-7.8720273162785626E-2</v>
      </c>
      <c r="M50" s="17">
        <f t="shared" si="16"/>
        <v>-6.0581754701365495E-2</v>
      </c>
      <c r="N50" s="17">
        <f t="shared" si="17"/>
        <v>-5.8866813833701771E-3</v>
      </c>
      <c r="O50" s="17">
        <f t="shared" si="7"/>
        <v>-1.9308245876844904E-2</v>
      </c>
    </row>
    <row r="51" spans="1:15" ht="12.75" thickBot="1" x14ac:dyDescent="0.2">
      <c r="A51" s="9" t="s">
        <v>37</v>
      </c>
      <c r="B51" s="21">
        <v>42217</v>
      </c>
      <c r="C51" s="26">
        <v>184031</v>
      </c>
      <c r="D51" s="26">
        <v>1381067</v>
      </c>
      <c r="E51" s="50">
        <v>62264916.189999998</v>
      </c>
      <c r="F51" s="50">
        <v>59967590.469999999</v>
      </c>
      <c r="G51" s="39">
        <f t="shared" si="8"/>
        <v>45.084645560280563</v>
      </c>
      <c r="H51" s="40">
        <f t="shared" si="13"/>
        <v>0.13325276760649557</v>
      </c>
      <c r="I51" s="22">
        <v>0.95169999999999999</v>
      </c>
      <c r="J51" s="24">
        <f t="shared" si="2"/>
        <v>338.33928082768665</v>
      </c>
      <c r="K51" s="17">
        <f t="shared" si="14"/>
        <v>3.2495775573873002E-2</v>
      </c>
      <c r="L51" s="17">
        <f t="shared" si="15"/>
        <v>8.2680411023816638E-2</v>
      </c>
      <c r="M51" s="17">
        <f t="shared" si="16"/>
        <v>5.1301535370759613E-2</v>
      </c>
      <c r="N51" s="17">
        <f t="shared" si="17"/>
        <v>6.3445067146029452E-3</v>
      </c>
      <c r="O51" s="17">
        <f t="shared" si="7"/>
        <v>2.984764560625414E-2</v>
      </c>
    </row>
    <row r="52" spans="1:15" ht="12.75" thickBot="1" x14ac:dyDescent="0.2">
      <c r="A52" s="9" t="s">
        <v>37</v>
      </c>
      <c r="B52" s="21">
        <v>42248</v>
      </c>
      <c r="C52" s="26">
        <v>173021</v>
      </c>
      <c r="D52" s="26">
        <v>1297550</v>
      </c>
      <c r="E52" s="50">
        <v>58743611.170000002</v>
      </c>
      <c r="F52" s="50">
        <v>55776320.530000001</v>
      </c>
      <c r="G52" s="39">
        <f t="shared" si="8"/>
        <v>45.272714862625719</v>
      </c>
      <c r="H52" s="40">
        <f t="shared" si="13"/>
        <v>0.13334437979268621</v>
      </c>
      <c r="I52" s="22">
        <v>0.9486</v>
      </c>
      <c r="J52" s="24">
        <f t="shared" si="2"/>
        <v>339.51723299483876</v>
      </c>
      <c r="K52" s="17">
        <f t="shared" si="14"/>
        <v>-5.6553597683401874E-2</v>
      </c>
      <c r="L52" s="17">
        <f t="shared" si="15"/>
        <v>4.1714712405512199E-3</v>
      </c>
      <c r="M52" s="17">
        <f t="shared" si="16"/>
        <v>6.8750681757825949E-4</v>
      </c>
      <c r="N52" s="17">
        <f t="shared" si="17"/>
        <v>-3.2573289902280045E-3</v>
      </c>
      <c r="O52" s="17">
        <f t="shared" si="7"/>
        <v>3.4815708192984986E-3</v>
      </c>
    </row>
    <row r="53" spans="1:15" ht="12.75" thickBot="1" x14ac:dyDescent="0.2">
      <c r="A53" s="9" t="s">
        <v>37</v>
      </c>
      <c r="B53" s="21">
        <v>42278</v>
      </c>
      <c r="C53" s="26">
        <v>172786</v>
      </c>
      <c r="D53" s="26">
        <v>1291313</v>
      </c>
      <c r="E53" s="50">
        <v>58886452.869999997</v>
      </c>
      <c r="F53" s="50">
        <v>57140823.600000001</v>
      </c>
      <c r="G53" s="39">
        <f t="shared" si="8"/>
        <v>45.60199802061932</v>
      </c>
      <c r="H53" s="40">
        <f t="shared" si="13"/>
        <v>0.1338064435191158</v>
      </c>
      <c r="I53" s="22">
        <v>0.9486</v>
      </c>
      <c r="J53" s="24">
        <f t="shared" si="2"/>
        <v>340.80569531096268</v>
      </c>
      <c r="K53" s="17">
        <f t="shared" si="14"/>
        <v>2.4316125133441559E-3</v>
      </c>
      <c r="L53" s="17">
        <f t="shared" si="15"/>
        <v>7.2733247606813151E-3</v>
      </c>
      <c r="M53" s="17">
        <f t="shared" si="16"/>
        <v>3.4651908625468698E-3</v>
      </c>
      <c r="N53" s="17">
        <f t="shared" si="17"/>
        <v>0</v>
      </c>
      <c r="O53" s="17">
        <f t="shared" si="7"/>
        <v>3.794983555793466E-3</v>
      </c>
    </row>
    <row r="54" spans="1:15" ht="12.75" thickBot="1" x14ac:dyDescent="0.2">
      <c r="A54" s="9" t="s">
        <v>37</v>
      </c>
      <c r="B54" s="21">
        <v>42309</v>
      </c>
      <c r="C54" s="26">
        <v>160709</v>
      </c>
      <c r="D54" s="26">
        <v>1184069</v>
      </c>
      <c r="E54" s="50">
        <v>57109116.479999997</v>
      </c>
      <c r="F54" s="50">
        <v>54496396.600000001</v>
      </c>
      <c r="G54" s="39">
        <f t="shared" si="8"/>
        <v>48.231240307786116</v>
      </c>
      <c r="H54" s="40">
        <f t="shared" si="13"/>
        <v>0.13572604299242697</v>
      </c>
      <c r="I54" s="22">
        <v>0.95050000000000001</v>
      </c>
      <c r="J54" s="24">
        <f t="shared" si="2"/>
        <v>355.35730096012043</v>
      </c>
      <c r="K54" s="17">
        <f t="shared" si="14"/>
        <v>-3.0182432518455763E-2</v>
      </c>
      <c r="L54" s="17">
        <f t="shared" si="15"/>
        <v>5.765629580480143E-2</v>
      </c>
      <c r="M54" s="17">
        <f t="shared" si="16"/>
        <v>1.4346091434953393E-2</v>
      </c>
      <c r="N54" s="17">
        <f t="shared" si="17"/>
        <v>2.0029517183217508E-3</v>
      </c>
      <c r="O54" s="17">
        <f t="shared" si="7"/>
        <v>4.2697659837757029E-2</v>
      </c>
    </row>
    <row r="55" spans="1:15" ht="12.75" thickBot="1" x14ac:dyDescent="0.2">
      <c r="A55" s="9" t="s">
        <v>37</v>
      </c>
      <c r="B55" s="21">
        <v>42339</v>
      </c>
      <c r="C55" s="26">
        <v>162311</v>
      </c>
      <c r="D55" s="26">
        <v>1184632</v>
      </c>
      <c r="E55" s="50">
        <v>63803823.899999999</v>
      </c>
      <c r="F55" s="50">
        <v>55374346.140000001</v>
      </c>
      <c r="G55" s="39">
        <f t="shared" si="8"/>
        <v>53.859615391108797</v>
      </c>
      <c r="H55" s="40">
        <f t="shared" si="13"/>
        <v>0.13701385746797318</v>
      </c>
      <c r="I55" s="22">
        <v>0.95240000000000002</v>
      </c>
      <c r="J55" s="24">
        <f t="shared" si="2"/>
        <v>393.09611733031034</v>
      </c>
      <c r="K55" s="17">
        <f t="shared" si="14"/>
        <v>0.11722659765441362</v>
      </c>
      <c r="L55" s="17">
        <f t="shared" si="15"/>
        <v>0.11669563227910759</v>
      </c>
      <c r="M55" s="17">
        <f t="shared" si="16"/>
        <v>9.488337294398741E-3</v>
      </c>
      <c r="N55" s="17">
        <f t="shared" si="17"/>
        <v>1.9989479221462522E-3</v>
      </c>
      <c r="O55" s="17">
        <f t="shared" si="7"/>
        <v>0.10619963700823219</v>
      </c>
    </row>
    <row r="56" spans="1:15" ht="12.75" thickBot="1" x14ac:dyDescent="0.2">
      <c r="A56" s="9" t="s">
        <v>37</v>
      </c>
      <c r="B56" s="21">
        <v>42370</v>
      </c>
      <c r="C56" s="26">
        <v>179179</v>
      </c>
      <c r="D56" s="26">
        <v>1237393</v>
      </c>
      <c r="E56" s="50">
        <v>72274079.709999993</v>
      </c>
      <c r="F56" s="50">
        <v>59883335.659999996</v>
      </c>
      <c r="G56" s="39">
        <f t="shared" si="8"/>
        <v>58.408346992426814</v>
      </c>
      <c r="H56" s="40">
        <f t="shared" si="13"/>
        <v>0.14480363150591608</v>
      </c>
      <c r="I56" s="22">
        <v>0.95520000000000005</v>
      </c>
      <c r="J56" s="24">
        <f t="shared" si="2"/>
        <v>403.36244598976441</v>
      </c>
      <c r="K56" s="17">
        <f t="shared" si="14"/>
        <v>0.13275467350162998</v>
      </c>
      <c r="L56" s="17">
        <f t="shared" si="15"/>
        <v>8.4455330181747404E-2</v>
      </c>
      <c r="M56" s="17">
        <f t="shared" si="16"/>
        <v>5.6853913771194628E-2</v>
      </c>
      <c r="N56" s="17">
        <f t="shared" si="17"/>
        <v>2.9399412011760022E-3</v>
      </c>
      <c r="O56" s="17">
        <f t="shared" si="7"/>
        <v>2.6116586266934548E-2</v>
      </c>
    </row>
    <row r="57" spans="1:15" ht="12.75" thickBot="1" x14ac:dyDescent="0.2">
      <c r="A57" s="9" t="s">
        <v>37</v>
      </c>
      <c r="B57" s="21">
        <v>42401</v>
      </c>
      <c r="C57" s="26">
        <v>168425</v>
      </c>
      <c r="D57" s="26">
        <v>1149231</v>
      </c>
      <c r="E57" s="50">
        <v>68115369.040000007</v>
      </c>
      <c r="F57" s="50">
        <v>59975863.869999997</v>
      </c>
      <c r="G57" s="39">
        <f t="shared" si="8"/>
        <v>59.270389538743743</v>
      </c>
      <c r="H57" s="40">
        <f t="shared" si="13"/>
        <v>0.14655452211087239</v>
      </c>
      <c r="I57" s="22">
        <v>0.95479999999999998</v>
      </c>
      <c r="J57" s="24">
        <f t="shared" si="2"/>
        <v>404.42552495175897</v>
      </c>
      <c r="K57" s="17">
        <f t="shared" si="14"/>
        <v>-5.7540831881731716E-2</v>
      </c>
      <c r="L57" s="17">
        <f t="shared" si="15"/>
        <v>1.4758893047062266E-2</v>
      </c>
      <c r="M57" s="17">
        <f t="shared" si="16"/>
        <v>1.2091482697965197E-2</v>
      </c>
      <c r="N57" s="17">
        <f t="shared" si="17"/>
        <v>-4.1876046901179539E-4</v>
      </c>
      <c r="O57" s="17">
        <f t="shared" si="7"/>
        <v>2.6355427297799047E-3</v>
      </c>
    </row>
    <row r="58" spans="1:15" ht="12.75" thickBot="1" x14ac:dyDescent="0.2">
      <c r="A58" s="9" t="s">
        <v>37</v>
      </c>
      <c r="B58" s="21">
        <v>42430</v>
      </c>
      <c r="C58" s="26">
        <v>156180</v>
      </c>
      <c r="D58" s="26">
        <v>1114533</v>
      </c>
      <c r="E58" s="50">
        <v>65226698.590000004</v>
      </c>
      <c r="F58" s="50">
        <v>66897634.020000003</v>
      </c>
      <c r="G58" s="39">
        <f t="shared" si="8"/>
        <v>58.52379300568041</v>
      </c>
      <c r="H58" s="40">
        <f t="shared" si="13"/>
        <v>0.14013044028306026</v>
      </c>
      <c r="I58" s="22">
        <v>0.95689999999999997</v>
      </c>
      <c r="J58" s="24">
        <f t="shared" si="2"/>
        <v>417.63797278780896</v>
      </c>
      <c r="K58" s="17">
        <f t="shared" si="14"/>
        <v>-4.240849738777254E-2</v>
      </c>
      <c r="L58" s="17">
        <f t="shared" si="15"/>
        <v>-1.2596450586431506E-2</v>
      </c>
      <c r="M58" s="17">
        <f t="shared" si="16"/>
        <v>-4.3834074413289917E-2</v>
      </c>
      <c r="N58" s="17">
        <f t="shared" si="17"/>
        <v>2.1994134897360606E-3</v>
      </c>
      <c r="O58" s="17">
        <f t="shared" si="7"/>
        <v>3.2669668507263501E-2</v>
      </c>
    </row>
    <row r="59" spans="1:15" ht="12.75" thickBot="1" x14ac:dyDescent="0.2">
      <c r="A59" s="9" t="s">
        <v>37</v>
      </c>
      <c r="B59" s="21">
        <v>42461</v>
      </c>
      <c r="C59" s="26">
        <v>147555</v>
      </c>
      <c r="D59" s="26">
        <v>1069234</v>
      </c>
      <c r="E59" s="50">
        <v>57495049.93</v>
      </c>
      <c r="F59" s="50">
        <v>61618097.759999998</v>
      </c>
      <c r="G59" s="39">
        <f t="shared" si="8"/>
        <v>53.77218637828576</v>
      </c>
      <c r="H59" s="40">
        <f t="shared" si="13"/>
        <v>0.13800066215627263</v>
      </c>
      <c r="I59" s="22">
        <v>0.94799999999999995</v>
      </c>
      <c r="J59" s="24">
        <f t="shared" si="2"/>
        <v>389.65165484056791</v>
      </c>
      <c r="K59" s="17">
        <f t="shared" si="14"/>
        <v>-0.11853502978280973</v>
      </c>
      <c r="L59" s="17">
        <f t="shared" si="15"/>
        <v>-8.1191023058492684E-2</v>
      </c>
      <c r="M59" s="17">
        <f t="shared" si="16"/>
        <v>-1.5198540177890914E-2</v>
      </c>
      <c r="N59" s="17">
        <f t="shared" si="17"/>
        <v>-9.300867384261698E-3</v>
      </c>
      <c r="O59" s="17">
        <f t="shared" si="7"/>
        <v>-6.7010951519631504E-2</v>
      </c>
    </row>
    <row r="60" spans="1:15" ht="12.75" thickBot="1" x14ac:dyDescent="0.2">
      <c r="A60" s="9" t="s">
        <v>37</v>
      </c>
      <c r="B60" s="21">
        <v>42491</v>
      </c>
      <c r="C60" s="26">
        <v>144518</v>
      </c>
      <c r="D60" s="26">
        <v>1019243</v>
      </c>
      <c r="E60" s="50">
        <v>57186923.979999997</v>
      </c>
      <c r="F60" s="50">
        <v>59247168.969999999</v>
      </c>
      <c r="G60" s="39">
        <f t="shared" si="8"/>
        <v>56.107252127314091</v>
      </c>
      <c r="H60" s="40">
        <f t="shared" si="13"/>
        <v>0.14178954380849318</v>
      </c>
      <c r="I60" s="22">
        <v>0.95379999999999998</v>
      </c>
      <c r="J60" s="24">
        <f t="shared" si="2"/>
        <v>395.7079670352482</v>
      </c>
      <c r="K60" s="17">
        <f t="shared" si="14"/>
        <v>-5.3591735353764394E-3</v>
      </c>
      <c r="L60" s="17">
        <f t="shared" si="15"/>
        <v>4.3425159107372199E-2</v>
      </c>
      <c r="M60" s="17">
        <f t="shared" si="16"/>
        <v>2.7455532408460482E-2</v>
      </c>
      <c r="N60" s="17">
        <f t="shared" si="17"/>
        <v>6.1181434599156407E-3</v>
      </c>
      <c r="O60" s="17">
        <f t="shared" si="7"/>
        <v>1.5542888422117245E-2</v>
      </c>
    </row>
    <row r="61" spans="1:15" ht="12.75" thickBot="1" x14ac:dyDescent="0.2">
      <c r="A61" s="9" t="s">
        <v>37</v>
      </c>
      <c r="B61" s="21">
        <v>42522</v>
      </c>
      <c r="C61" s="26">
        <v>137437</v>
      </c>
      <c r="D61" s="26">
        <v>1029215</v>
      </c>
      <c r="E61" s="50">
        <v>53763349.350000001</v>
      </c>
      <c r="F61" s="50">
        <v>53651474.5</v>
      </c>
      <c r="G61" s="39">
        <f t="shared" si="8"/>
        <v>52.23723842928834</v>
      </c>
      <c r="H61" s="40">
        <f t="shared" si="13"/>
        <v>0.13353575297678327</v>
      </c>
      <c r="I61" s="22">
        <v>0.95179999999999998</v>
      </c>
      <c r="J61" s="24">
        <f t="shared" si="2"/>
        <v>391.18541113382861</v>
      </c>
      <c r="K61" s="17">
        <f t="shared" si="14"/>
        <v>-5.9866388882838378E-2</v>
      </c>
      <c r="L61" s="17">
        <f t="shared" si="15"/>
        <v>-6.8975284857013236E-2</v>
      </c>
      <c r="M61" s="17">
        <f t="shared" si="16"/>
        <v>-5.8211562080048844E-2</v>
      </c>
      <c r="N61" s="17">
        <f t="shared" si="17"/>
        <v>-2.0968756552736442E-3</v>
      </c>
      <c r="O61" s="17">
        <f t="shared" si="7"/>
        <v>-1.1429024124289975E-2</v>
      </c>
    </row>
    <row r="62" spans="1:15" ht="12.75" thickBot="1" x14ac:dyDescent="0.2">
      <c r="A62" s="9" t="s">
        <v>37</v>
      </c>
      <c r="B62" s="21">
        <v>42552</v>
      </c>
      <c r="C62" s="26">
        <v>151450</v>
      </c>
      <c r="D62" s="26">
        <v>1061188</v>
      </c>
      <c r="E62" s="50">
        <v>63565970.840000004</v>
      </c>
      <c r="F62" s="50">
        <v>56463709.990000002</v>
      </c>
      <c r="G62" s="39">
        <f t="shared" si="8"/>
        <v>59.900762956233962</v>
      </c>
      <c r="H62" s="40">
        <f t="shared" si="13"/>
        <v>0.14271740728315813</v>
      </c>
      <c r="I62" s="22">
        <v>0.95599999999999996</v>
      </c>
      <c r="J62" s="24">
        <f t="shared" si="2"/>
        <v>419.71588537471115</v>
      </c>
      <c r="K62" s="17">
        <f t="shared" si="14"/>
        <v>0.18232907005448687</v>
      </c>
      <c r="L62" s="17">
        <f t="shared" si="15"/>
        <v>0.14670615747268986</v>
      </c>
      <c r="M62" s="17">
        <f t="shared" si="16"/>
        <v>6.8758022489836035E-2</v>
      </c>
      <c r="N62" s="17">
        <f t="shared" si="17"/>
        <v>4.412691741962578E-3</v>
      </c>
      <c r="O62" s="17">
        <f t="shared" si="7"/>
        <v>7.2933380000518397E-2</v>
      </c>
    </row>
    <row r="63" spans="1:15" ht="12.75" thickBot="1" x14ac:dyDescent="0.2">
      <c r="A63" s="9" t="s">
        <v>37</v>
      </c>
      <c r="B63" s="21">
        <v>42583</v>
      </c>
      <c r="C63" s="26">
        <v>149179</v>
      </c>
      <c r="D63" s="26">
        <v>1073808</v>
      </c>
      <c r="E63" s="50">
        <v>60202446.939999998</v>
      </c>
      <c r="F63" s="50">
        <v>57853648.119999997</v>
      </c>
      <c r="G63" s="39">
        <f t="shared" si="8"/>
        <v>56.064442563288779</v>
      </c>
      <c r="H63" s="40">
        <f t="shared" si="13"/>
        <v>0.13892520823089416</v>
      </c>
      <c r="I63" s="22">
        <v>0.95640000000000003</v>
      </c>
      <c r="J63" s="24">
        <f t="shared" si="2"/>
        <v>403.55845621702787</v>
      </c>
      <c r="K63" s="17">
        <f t="shared" si="14"/>
        <v>-5.2913907481508163E-2</v>
      </c>
      <c r="L63" s="17">
        <f t="shared" si="15"/>
        <v>-6.4044599828355461E-2</v>
      </c>
      <c r="M63" s="17">
        <f t="shared" si="16"/>
        <v>-2.6571384139147537E-2</v>
      </c>
      <c r="N63" s="17">
        <f t="shared" si="17"/>
        <v>4.1841004184107425E-4</v>
      </c>
      <c r="O63" s="17">
        <f t="shared" si="7"/>
        <v>-3.8496110632692301E-2</v>
      </c>
    </row>
    <row r="64" spans="1:15" ht="12.75" thickBot="1" x14ac:dyDescent="0.2">
      <c r="A64" s="9" t="s">
        <v>37</v>
      </c>
      <c r="B64" s="21">
        <v>42614</v>
      </c>
      <c r="C64" s="26">
        <v>159410</v>
      </c>
      <c r="D64" s="26">
        <v>1063481</v>
      </c>
      <c r="E64" s="50">
        <v>68645823.920000002</v>
      </c>
      <c r="F64" s="50">
        <v>58585950.020000003</v>
      </c>
      <c r="G64" s="39">
        <f t="shared" si="8"/>
        <v>64.548237269871308</v>
      </c>
      <c r="H64" s="40">
        <f t="shared" si="13"/>
        <v>0.14989454442533529</v>
      </c>
      <c r="I64" s="22">
        <v>0.95509999999999995</v>
      </c>
      <c r="J64" s="24">
        <f t="shared" si="2"/>
        <v>430.62432670472367</v>
      </c>
      <c r="K64" s="17">
        <f t="shared" si="14"/>
        <v>0.14024973085255135</v>
      </c>
      <c r="L64" s="17">
        <f t="shared" si="15"/>
        <v>0.15132219850407916</v>
      </c>
      <c r="M64" s="17">
        <f t="shared" si="16"/>
        <v>7.8958572991375708E-2</v>
      </c>
      <c r="N64" s="17">
        <f t="shared" si="17"/>
        <v>-1.3592639063154317E-3</v>
      </c>
      <c r="O64" s="17">
        <f t="shared" si="7"/>
        <v>6.7068029601987017E-2</v>
      </c>
    </row>
    <row r="65" spans="1:15" ht="12.75" thickBot="1" x14ac:dyDescent="0.2">
      <c r="A65" s="9" t="s">
        <v>37</v>
      </c>
      <c r="B65" s="21">
        <v>42644</v>
      </c>
      <c r="C65" s="26">
        <v>164117</v>
      </c>
      <c r="D65" s="26">
        <v>1048079</v>
      </c>
      <c r="E65" s="50">
        <v>69519963.260000005</v>
      </c>
      <c r="F65" s="50">
        <v>64512308.859999999</v>
      </c>
      <c r="G65" s="39">
        <f t="shared" si="8"/>
        <v>66.33084267502737</v>
      </c>
      <c r="H65" s="40">
        <f t="shared" si="13"/>
        <v>0.15658838694411395</v>
      </c>
      <c r="I65" s="22">
        <v>0.95579999999999998</v>
      </c>
      <c r="J65" s="24">
        <f t="shared" si="2"/>
        <v>423.60001255202087</v>
      </c>
      <c r="K65" s="17">
        <f t="shared" si="14"/>
        <v>1.2734049794765775E-2</v>
      </c>
      <c r="L65" s="17">
        <f t="shared" si="15"/>
        <v>2.7616639594713069E-2</v>
      </c>
      <c r="M65" s="17">
        <f t="shared" si="16"/>
        <v>4.4657012331179052E-2</v>
      </c>
      <c r="N65" s="17">
        <f t="shared" si="17"/>
        <v>7.3290754894778977E-4</v>
      </c>
      <c r="O65" s="17">
        <f t="shared" si="7"/>
        <v>-1.6311930648356815E-2</v>
      </c>
    </row>
    <row r="66" spans="1:15" ht="12.75" thickBot="1" x14ac:dyDescent="0.2">
      <c r="A66" s="9" t="s">
        <v>37</v>
      </c>
      <c r="B66" s="21">
        <v>42675</v>
      </c>
      <c r="C66" s="26">
        <v>144328</v>
      </c>
      <c r="D66" s="26">
        <v>947387</v>
      </c>
      <c r="E66" s="50">
        <v>61654233.799999997</v>
      </c>
      <c r="F66" s="50">
        <v>63775294.119999997</v>
      </c>
      <c r="G66" s="39">
        <f t="shared" si="8"/>
        <v>65.078192755442075</v>
      </c>
      <c r="H66" s="40">
        <f t="shared" si="13"/>
        <v>0.1523432346021214</v>
      </c>
      <c r="I66" s="22">
        <v>0.96</v>
      </c>
      <c r="J66" s="24">
        <f t="shared" si="2"/>
        <v>427.18137714095667</v>
      </c>
      <c r="K66" s="17">
        <f t="shared" si="14"/>
        <v>-0.11314346399440268</v>
      </c>
      <c r="L66" s="17">
        <f t="shared" si="15"/>
        <v>-1.8884878724100697E-2</v>
      </c>
      <c r="M66" s="17">
        <f t="shared" si="16"/>
        <v>-2.7110262930977333E-2</v>
      </c>
      <c r="N66" s="17">
        <f t="shared" si="17"/>
        <v>4.3942247332077649E-3</v>
      </c>
      <c r="O66" s="17">
        <f t="shared" si="7"/>
        <v>8.4545903749140786E-3</v>
      </c>
    </row>
    <row r="67" spans="1:15" ht="12.75" thickBot="1" x14ac:dyDescent="0.2">
      <c r="A67" s="9" t="s">
        <v>37</v>
      </c>
      <c r="B67" s="21">
        <v>42705</v>
      </c>
      <c r="C67" s="26">
        <v>142732</v>
      </c>
      <c r="D67" s="26">
        <v>900519</v>
      </c>
      <c r="E67" s="50">
        <v>69659045.620000005</v>
      </c>
      <c r="F67" s="50">
        <v>66550099.399999999</v>
      </c>
      <c r="G67" s="39">
        <f t="shared" si="8"/>
        <v>77.354331913041264</v>
      </c>
      <c r="H67" s="40">
        <f t="shared" si="13"/>
        <v>0.15849970961190157</v>
      </c>
      <c r="I67" s="22">
        <v>0.95209999999999995</v>
      </c>
      <c r="J67" s="24">
        <f t="shared" ref="J67:J79" si="18">E67/C67</f>
        <v>488.0408431185719</v>
      </c>
      <c r="K67" s="17">
        <f t="shared" si="14"/>
        <v>0.12983393558935133</v>
      </c>
      <c r="L67" s="17">
        <f t="shared" si="15"/>
        <v>0.18863675584433948</v>
      </c>
      <c r="M67" s="17">
        <f t="shared" si="16"/>
        <v>4.0411870115920734E-2</v>
      </c>
      <c r="N67" s="17">
        <f t="shared" si="17"/>
        <v>-8.2291666666666867E-3</v>
      </c>
      <c r="O67" s="17">
        <f t="shared" si="7"/>
        <v>0.14246750732659744</v>
      </c>
    </row>
    <row r="68" spans="1:15" ht="12.75" thickBot="1" x14ac:dyDescent="0.2">
      <c r="A68" s="9" t="s">
        <v>37</v>
      </c>
      <c r="B68" s="21">
        <v>42736</v>
      </c>
      <c r="C68" s="26">
        <v>147879</v>
      </c>
      <c r="D68" s="26">
        <v>895540</v>
      </c>
      <c r="E68" s="50">
        <v>75095928.760000005</v>
      </c>
      <c r="F68" s="50">
        <v>70933050.609999999</v>
      </c>
      <c r="G68" s="39">
        <f t="shared" si="8"/>
        <v>83.855471291064617</v>
      </c>
      <c r="H68" s="40">
        <f t="shared" si="13"/>
        <v>0.16512830247671795</v>
      </c>
      <c r="I68" s="22">
        <v>0.95679999999999998</v>
      </c>
      <c r="J68" s="24">
        <f t="shared" si="18"/>
        <v>507.82010129903506</v>
      </c>
      <c r="K68" s="17">
        <f t="shared" si="14"/>
        <v>7.8049922901025248E-2</v>
      </c>
      <c r="L68" s="17">
        <f t="shared" si="15"/>
        <v>8.4043636823490142E-2</v>
      </c>
      <c r="M68" s="17">
        <f t="shared" si="16"/>
        <v>4.1820851792391173E-2</v>
      </c>
      <c r="N68" s="17">
        <f t="shared" si="17"/>
        <v>4.936456254595145E-3</v>
      </c>
      <c r="O68" s="17">
        <f t="shared" ref="O68:O79" si="19">(J68-J67)/J67</f>
        <v>4.052787478620451E-2</v>
      </c>
    </row>
    <row r="69" spans="1:15" ht="12.75" thickBot="1" x14ac:dyDescent="0.2">
      <c r="A69" s="9" t="s">
        <v>37</v>
      </c>
      <c r="B69" s="21">
        <v>42767</v>
      </c>
      <c r="C69" s="26">
        <v>131813</v>
      </c>
      <c r="D69" s="26">
        <v>900781</v>
      </c>
      <c r="E69" s="50">
        <v>60591146.159999996</v>
      </c>
      <c r="F69" s="50">
        <v>56030805.530000001</v>
      </c>
      <c r="G69" s="39">
        <f t="shared" si="8"/>
        <v>67.265124553026752</v>
      </c>
      <c r="H69" s="40">
        <f t="shared" si="13"/>
        <v>0.14633190531327814</v>
      </c>
      <c r="I69" s="22">
        <v>0.95499999999999996</v>
      </c>
      <c r="J69" s="24">
        <f t="shared" si="18"/>
        <v>459.67504085333007</v>
      </c>
      <c r="K69" s="17">
        <f t="shared" si="14"/>
        <v>-0.19315005273263242</v>
      </c>
      <c r="L69" s="17">
        <f t="shared" si="15"/>
        <v>-0.19784453515802591</v>
      </c>
      <c r="M69" s="17">
        <f t="shared" si="16"/>
        <v>-0.11382904615088611</v>
      </c>
      <c r="N69" s="17">
        <f t="shared" si="17"/>
        <v>-1.8812709030100584E-3</v>
      </c>
      <c r="O69" s="17">
        <f t="shared" si="19"/>
        <v>-9.4807315272764814E-2</v>
      </c>
    </row>
    <row r="70" spans="1:15" ht="12.75" thickBot="1" x14ac:dyDescent="0.2">
      <c r="A70" s="9" t="s">
        <v>37</v>
      </c>
      <c r="B70" s="21">
        <v>42795</v>
      </c>
      <c r="C70" s="26">
        <v>128477</v>
      </c>
      <c r="D70" s="26">
        <v>886647</v>
      </c>
      <c r="E70" s="50">
        <v>64267661.960000001</v>
      </c>
      <c r="F70" s="50">
        <v>58288733.600000001</v>
      </c>
      <c r="G70" s="39">
        <f t="shared" si="8"/>
        <v>72.483933245135887</v>
      </c>
      <c r="H70" s="40">
        <f t="shared" si="13"/>
        <v>0.14490208617409184</v>
      </c>
      <c r="I70" s="22">
        <v>0.95309999999999995</v>
      </c>
      <c r="J70" s="24">
        <f t="shared" si="18"/>
        <v>500.22698195007666</v>
      </c>
      <c r="K70" s="17">
        <f t="shared" si="14"/>
        <v>6.0677442712366157E-2</v>
      </c>
      <c r="L70" s="17">
        <f t="shared" si="15"/>
        <v>7.7585654182428826E-2</v>
      </c>
      <c r="M70" s="17">
        <f t="shared" si="16"/>
        <v>-9.7710689690347283E-3</v>
      </c>
      <c r="N70" s="17">
        <f t="shared" si="17"/>
        <v>-1.9895287958115316E-3</v>
      </c>
      <c r="O70" s="17">
        <f t="shared" si="19"/>
        <v>8.8218714293181774E-2</v>
      </c>
    </row>
    <row r="71" spans="1:15" ht="12.75" thickBot="1" x14ac:dyDescent="0.2">
      <c r="A71" s="9" t="s">
        <v>37</v>
      </c>
      <c r="B71" s="21">
        <v>42826</v>
      </c>
      <c r="C71" s="26">
        <v>122929</v>
      </c>
      <c r="D71" s="26">
        <v>961245</v>
      </c>
      <c r="E71" s="50">
        <v>65421158.119999997</v>
      </c>
      <c r="F71" s="50">
        <v>61005403.530000001</v>
      </c>
      <c r="G71" s="39">
        <f t="shared" si="8"/>
        <v>68.058775983230078</v>
      </c>
      <c r="H71" s="40">
        <f t="shared" si="13"/>
        <v>0.12788519056015896</v>
      </c>
      <c r="I71" s="22">
        <v>0.95489999999999997</v>
      </c>
      <c r="J71" s="24">
        <f t="shared" si="18"/>
        <v>532.18653141244135</v>
      </c>
      <c r="K71" s="17">
        <f t="shared" si="14"/>
        <v>1.7948313736975977E-2</v>
      </c>
      <c r="L71" s="17">
        <f t="shared" si="15"/>
        <v>-6.1050181244169228E-2</v>
      </c>
      <c r="M71" s="17">
        <f t="shared" si="16"/>
        <v>-0.11743720234288429</v>
      </c>
      <c r="N71" s="17">
        <f t="shared" si="17"/>
        <v>1.8885741265344915E-3</v>
      </c>
      <c r="O71" s="17">
        <f t="shared" si="19"/>
        <v>6.3890095127963925E-2</v>
      </c>
    </row>
    <row r="72" spans="1:15" ht="12.75" thickBot="1" x14ac:dyDescent="0.2">
      <c r="A72" s="9" t="s">
        <v>37</v>
      </c>
      <c r="B72" s="21">
        <v>42856</v>
      </c>
      <c r="C72" s="26">
        <v>117101</v>
      </c>
      <c r="D72" s="26">
        <v>1012299</v>
      </c>
      <c r="E72" s="50">
        <v>59713930.100000001</v>
      </c>
      <c r="F72" s="50">
        <v>56185749.299999997</v>
      </c>
      <c r="G72" s="39">
        <f t="shared" ref="G72:G109" si="20">E72/D72</f>
        <v>58.988431382427528</v>
      </c>
      <c r="H72" s="40">
        <f t="shared" si="13"/>
        <v>0.11567827292134043</v>
      </c>
      <c r="I72" s="22">
        <v>0.95120000000000005</v>
      </c>
      <c r="J72" s="24">
        <f t="shared" si="18"/>
        <v>509.93527040759687</v>
      </c>
      <c r="K72" s="17">
        <f t="shared" si="14"/>
        <v>-8.723826028165696E-2</v>
      </c>
      <c r="L72" s="17">
        <f t="shared" si="15"/>
        <v>-0.13327222639204553</v>
      </c>
      <c r="M72" s="17">
        <f t="shared" si="16"/>
        <v>-9.5452159748522419E-2</v>
      </c>
      <c r="N72" s="17">
        <f t="shared" si="17"/>
        <v>-3.8747512828567659E-3</v>
      </c>
      <c r="O72" s="17">
        <f t="shared" si="19"/>
        <v>-4.1811018677584473E-2</v>
      </c>
    </row>
    <row r="73" spans="1:15" ht="12.75" thickBot="1" x14ac:dyDescent="0.2">
      <c r="A73" s="9" t="s">
        <v>37</v>
      </c>
      <c r="B73" s="21">
        <v>42887</v>
      </c>
      <c r="C73" s="26">
        <v>119878</v>
      </c>
      <c r="D73" s="26">
        <v>1049223</v>
      </c>
      <c r="E73" s="50">
        <v>68104465.810000002</v>
      </c>
      <c r="F73" s="50">
        <v>61853573.520000003</v>
      </c>
      <c r="G73" s="39">
        <f t="shared" si="20"/>
        <v>64.909428986974177</v>
      </c>
      <c r="H73" s="40">
        <f t="shared" si="13"/>
        <v>0.11425407182267258</v>
      </c>
      <c r="I73" s="22">
        <v>0.95740000000000003</v>
      </c>
      <c r="J73" s="24">
        <f t="shared" si="18"/>
        <v>568.11479846176951</v>
      </c>
      <c r="K73" s="17">
        <f t="shared" si="14"/>
        <v>0.14051220035172329</v>
      </c>
      <c r="L73" s="17">
        <f t="shared" si="15"/>
        <v>0.10037557307059526</v>
      </c>
      <c r="M73" s="17">
        <f t="shared" si="16"/>
        <v>-1.2311742410230208E-2</v>
      </c>
      <c r="N73" s="17">
        <f t="shared" si="17"/>
        <v>6.5180824222035149E-3</v>
      </c>
      <c r="O73" s="17">
        <f t="shared" si="19"/>
        <v>0.11409198663130146</v>
      </c>
    </row>
    <row r="74" spans="1:15" ht="12.75" thickBot="1" x14ac:dyDescent="0.2">
      <c r="A74" s="9" t="s">
        <v>37</v>
      </c>
      <c r="B74" s="21">
        <v>42917</v>
      </c>
      <c r="C74" s="26">
        <v>122542</v>
      </c>
      <c r="D74" s="26">
        <v>1163985</v>
      </c>
      <c r="E74" s="50">
        <v>72984248.049999997</v>
      </c>
      <c r="F74" s="50">
        <v>70640197.629999995</v>
      </c>
      <c r="G74" s="39">
        <f t="shared" si="20"/>
        <v>62.702052045344224</v>
      </c>
      <c r="H74" s="40">
        <f t="shared" si="13"/>
        <v>0.10527798897752119</v>
      </c>
      <c r="I74" s="22">
        <v>0.95799999999999996</v>
      </c>
      <c r="J74" s="24">
        <f t="shared" si="18"/>
        <v>595.58557922997829</v>
      </c>
      <c r="K74" s="17">
        <f t="shared" si="14"/>
        <v>7.1651428169391504E-2</v>
      </c>
      <c r="L74" s="17">
        <f t="shared" si="15"/>
        <v>-3.4007030659180842E-2</v>
      </c>
      <c r="M74" s="17">
        <f t="shared" si="16"/>
        <v>-7.8562476609872339E-2</v>
      </c>
      <c r="N74" s="17">
        <f t="shared" si="17"/>
        <v>6.2669730520151863E-4</v>
      </c>
      <c r="O74" s="17">
        <f t="shared" si="19"/>
        <v>4.835427776672744E-2</v>
      </c>
    </row>
    <row r="75" spans="1:15" ht="12.75" thickBot="1" x14ac:dyDescent="0.2">
      <c r="A75" s="9" t="s">
        <v>37</v>
      </c>
      <c r="B75" s="21">
        <v>42948</v>
      </c>
      <c r="C75" s="26">
        <v>117941</v>
      </c>
      <c r="D75" s="26">
        <v>1149093</v>
      </c>
      <c r="E75" s="50">
        <v>68262637.390000001</v>
      </c>
      <c r="F75" s="50">
        <v>64045962.710000001</v>
      </c>
      <c r="G75" s="39">
        <f t="shared" si="20"/>
        <v>59.405668113895047</v>
      </c>
      <c r="H75" s="40">
        <f t="shared" si="13"/>
        <v>0.10263834171820732</v>
      </c>
      <c r="I75" s="22">
        <v>0.95489999999999997</v>
      </c>
      <c r="J75" s="24">
        <f t="shared" si="18"/>
        <v>578.78632019399527</v>
      </c>
      <c r="K75" s="17">
        <f t="shared" si="14"/>
        <v>-6.4693557666927234E-2</v>
      </c>
      <c r="L75" s="17">
        <f t="shared" si="15"/>
        <v>-5.2572185820415139E-2</v>
      </c>
      <c r="M75" s="17">
        <f t="shared" si="16"/>
        <v>-2.5073116279581333E-2</v>
      </c>
      <c r="N75" s="17">
        <f t="shared" si="17"/>
        <v>-3.2359081419624132E-3</v>
      </c>
      <c r="O75" s="17">
        <f t="shared" si="19"/>
        <v>-2.8206289107440247E-2</v>
      </c>
    </row>
    <row r="76" spans="1:15" ht="12.75" thickBot="1" x14ac:dyDescent="0.2">
      <c r="A76" s="9" t="s">
        <v>37</v>
      </c>
      <c r="B76" s="21">
        <v>42979</v>
      </c>
      <c r="C76" s="26">
        <v>117113</v>
      </c>
      <c r="D76" s="26">
        <v>931094</v>
      </c>
      <c r="E76" s="50">
        <v>68523615.239999995</v>
      </c>
      <c r="F76" s="50">
        <v>63988303.299999997</v>
      </c>
      <c r="G76" s="39">
        <f t="shared" si="20"/>
        <v>73.594733979598189</v>
      </c>
      <c r="H76" s="40">
        <f t="shared" ref="H76:H113" si="21">C76/D76</f>
        <v>0.12577999643430202</v>
      </c>
      <c r="I76" s="22">
        <v>0.95179999999999998</v>
      </c>
      <c r="J76" s="24">
        <f t="shared" si="18"/>
        <v>585.10682195827951</v>
      </c>
      <c r="K76" s="17">
        <f t="shared" si="14"/>
        <v>3.8231433764999165E-3</v>
      </c>
      <c r="L76" s="17">
        <f t="shared" si="15"/>
        <v>0.23885037095280653</v>
      </c>
      <c r="M76" s="17">
        <f t="shared" si="16"/>
        <v>0.22546793263310808</v>
      </c>
      <c r="N76" s="17">
        <f t="shared" si="17"/>
        <v>-3.2464132369881575E-3</v>
      </c>
      <c r="O76" s="17">
        <f t="shared" si="19"/>
        <v>1.0920268057071157E-2</v>
      </c>
    </row>
    <row r="77" spans="1:15" ht="12.75" thickBot="1" x14ac:dyDescent="0.2">
      <c r="A77" s="9" t="s">
        <v>37</v>
      </c>
      <c r="B77" s="21">
        <v>43009</v>
      </c>
      <c r="C77" s="26">
        <v>107010</v>
      </c>
      <c r="D77" s="26">
        <v>915882</v>
      </c>
      <c r="E77" s="50">
        <v>59692959.020000003</v>
      </c>
      <c r="F77" s="50">
        <v>61722697.950000003</v>
      </c>
      <c r="G77" s="39">
        <f t="shared" si="20"/>
        <v>65.175381784989767</v>
      </c>
      <c r="H77" s="40">
        <f t="shared" si="21"/>
        <v>0.11683819531337006</v>
      </c>
      <c r="I77" s="22">
        <v>0.9506</v>
      </c>
      <c r="J77" s="24">
        <f t="shared" si="18"/>
        <v>557.82598841229799</v>
      </c>
      <c r="K77" s="17">
        <f t="shared" si="14"/>
        <v>-0.12887026157436571</v>
      </c>
      <c r="L77" s="17">
        <f t="shared" si="15"/>
        <v>-0.11440155754815855</v>
      </c>
      <c r="M77" s="17">
        <f t="shared" si="16"/>
        <v>-7.1090804376055777E-2</v>
      </c>
      <c r="N77" s="17">
        <f t="shared" si="17"/>
        <v>-1.2607690691321485E-3</v>
      </c>
      <c r="O77" s="17">
        <f t="shared" si="19"/>
        <v>-4.6625389624882475E-2</v>
      </c>
    </row>
    <row r="78" spans="1:15" ht="12.75" thickBot="1" x14ac:dyDescent="0.2">
      <c r="A78" s="9" t="s">
        <v>37</v>
      </c>
      <c r="B78" s="21">
        <v>43040</v>
      </c>
      <c r="C78" s="26">
        <v>130499</v>
      </c>
      <c r="D78" s="26">
        <v>1009928</v>
      </c>
      <c r="E78" s="50">
        <v>76615141.659999996</v>
      </c>
      <c r="F78" s="50">
        <v>67243273.670000002</v>
      </c>
      <c r="G78" s="39">
        <f t="shared" si="20"/>
        <v>75.861983883999642</v>
      </c>
      <c r="H78" s="40">
        <f t="shared" si="21"/>
        <v>0.12921614214082588</v>
      </c>
      <c r="I78" s="22">
        <v>0.90190000000000003</v>
      </c>
      <c r="J78" s="24">
        <f t="shared" si="18"/>
        <v>587.09370692495725</v>
      </c>
      <c r="K78" s="17">
        <f t="shared" si="14"/>
        <v>0.28348707984689198</v>
      </c>
      <c r="L78" s="17">
        <f t="shared" si="15"/>
        <v>0.16396685076988771</v>
      </c>
      <c r="M78" s="17">
        <f t="shared" si="16"/>
        <v>0.10594092791537145</v>
      </c>
      <c r="N78" s="17">
        <f t="shared" si="17"/>
        <v>-5.1230801598990072E-2</v>
      </c>
      <c r="O78" s="17">
        <f t="shared" si="19"/>
        <v>5.246747035928169E-2</v>
      </c>
    </row>
    <row r="79" spans="1:15" ht="12.75" thickBot="1" x14ac:dyDescent="0.2">
      <c r="A79" s="9" t="s">
        <v>37</v>
      </c>
      <c r="B79" s="21">
        <v>43070</v>
      </c>
      <c r="C79" s="26">
        <v>143709</v>
      </c>
      <c r="D79" s="26">
        <v>991153</v>
      </c>
      <c r="E79" s="50">
        <v>89418194.459999993</v>
      </c>
      <c r="F79" s="50">
        <v>82248456.340000004</v>
      </c>
      <c r="G79" s="39">
        <f t="shared" si="20"/>
        <v>90.216338405876783</v>
      </c>
      <c r="H79" s="40">
        <f t="shared" si="21"/>
        <v>0.1449917419409516</v>
      </c>
      <c r="I79" s="22">
        <v>0.93720000000000003</v>
      </c>
      <c r="J79" s="24">
        <f t="shared" si="18"/>
        <v>622.217080767384</v>
      </c>
      <c r="K79" s="17">
        <f t="shared" si="14"/>
        <v>0.1671086487944764</v>
      </c>
      <c r="L79" s="17">
        <f t="shared" si="15"/>
        <v>0.18921670363678264</v>
      </c>
      <c r="M79" s="17">
        <f t="shared" si="16"/>
        <v>0.12208691219811159</v>
      </c>
      <c r="N79" s="17">
        <f t="shared" si="17"/>
        <v>3.9139594190043238E-2</v>
      </c>
      <c r="O79" s="17">
        <f t="shared" si="19"/>
        <v>5.9825839432675533E-2</v>
      </c>
    </row>
    <row r="80" spans="1:15" ht="12.75" thickBot="1" x14ac:dyDescent="0.2">
      <c r="A80" s="9" t="s">
        <v>37</v>
      </c>
      <c r="B80" s="21">
        <v>43101</v>
      </c>
      <c r="C80" s="26">
        <v>117640</v>
      </c>
      <c r="D80" s="26">
        <v>1004312</v>
      </c>
      <c r="E80" s="50">
        <v>69212713.806199998</v>
      </c>
      <c r="F80" s="50">
        <v>64450934</v>
      </c>
      <c r="G80" s="39">
        <f t="shared" ref="G80:G85" si="22">E80/D80</f>
        <v>68.915549954794926</v>
      </c>
      <c r="H80" s="40">
        <f t="shared" ref="H80:H85" si="23">C80/D80</f>
        <v>0.11713491424975506</v>
      </c>
      <c r="I80" s="22">
        <v>0.94601100000000005</v>
      </c>
      <c r="J80" s="24">
        <f t="shared" ref="J80:J143" si="24">E80/C80</f>
        <v>588.34336795477725</v>
      </c>
      <c r="K80" s="17">
        <f t="shared" ref="K80:K85" si="25">(E80-E79)/E79</f>
        <v>-0.22596609980576873</v>
      </c>
      <c r="L80" s="17">
        <f t="shared" ref="L80:L85" si="26">(G80-G79)/G79</f>
        <v>-0.23610788053989898</v>
      </c>
      <c r="M80" s="17">
        <f t="shared" ref="M80:M85" si="27">(H80-H79)/H79</f>
        <v>-0.19212699508459824</v>
      </c>
      <c r="N80" s="17">
        <f t="shared" ref="N80:N85" si="28">(I80-I79)/I79</f>
        <v>9.4014084507042395E-3</v>
      </c>
      <c r="O80" s="17">
        <f t="shared" ref="O80:O143" si="29">(J80-J79)/J79</f>
        <v>-5.4440345435117443E-2</v>
      </c>
    </row>
    <row r="81" spans="1:15" ht="12.75" thickBot="1" x14ac:dyDescent="0.2">
      <c r="A81" s="9" t="s">
        <v>37</v>
      </c>
      <c r="B81" s="21">
        <v>43132</v>
      </c>
      <c r="C81" s="26">
        <v>112698</v>
      </c>
      <c r="D81" s="26">
        <v>875588</v>
      </c>
      <c r="E81" s="50">
        <v>73253018.386199996</v>
      </c>
      <c r="F81" s="50">
        <v>63133478</v>
      </c>
      <c r="G81" s="39">
        <f t="shared" si="22"/>
        <v>83.661514760595168</v>
      </c>
      <c r="H81" s="40">
        <f t="shared" si="23"/>
        <v>0.128711220345642</v>
      </c>
      <c r="I81" s="22">
        <v>0.94594300000000009</v>
      </c>
      <c r="J81" s="24">
        <f t="shared" si="24"/>
        <v>649.99395185540118</v>
      </c>
      <c r="K81" s="17">
        <f t="shared" si="25"/>
        <v>5.837517932490132E-2</v>
      </c>
      <c r="L81" s="17">
        <f t="shared" si="26"/>
        <v>0.21397151753810048</v>
      </c>
      <c r="M81" s="17">
        <f t="shared" si="27"/>
        <v>9.8828826315644422E-2</v>
      </c>
      <c r="N81" s="17">
        <f t="shared" si="28"/>
        <v>-7.1880770942364292E-5</v>
      </c>
      <c r="O81" s="17">
        <f t="shared" si="29"/>
        <v>0.10478674063232182</v>
      </c>
    </row>
    <row r="82" spans="1:15" ht="12.75" thickBot="1" x14ac:dyDescent="0.2">
      <c r="A82" s="9" t="s">
        <v>37</v>
      </c>
      <c r="B82" s="21">
        <v>43160</v>
      </c>
      <c r="C82" s="26">
        <v>127208</v>
      </c>
      <c r="D82" s="26">
        <v>983685</v>
      </c>
      <c r="E82" s="50">
        <v>97694462.956699997</v>
      </c>
      <c r="F82" s="50">
        <v>82163546</v>
      </c>
      <c r="G82" s="39">
        <f t="shared" si="22"/>
        <v>99.314783651982083</v>
      </c>
      <c r="H82" s="40">
        <f t="shared" si="23"/>
        <v>0.12931782023716942</v>
      </c>
      <c r="I82" s="22">
        <v>0.91756100000000007</v>
      </c>
      <c r="J82" s="24">
        <f t="shared" si="24"/>
        <v>767.98992953823654</v>
      </c>
      <c r="K82" s="17">
        <f t="shared" si="25"/>
        <v>0.33365784931402198</v>
      </c>
      <c r="L82" s="17">
        <f t="shared" si="26"/>
        <v>0.18710238436609869</v>
      </c>
      <c r="M82" s="17">
        <f t="shared" si="27"/>
        <v>4.7128749917719152E-3</v>
      </c>
      <c r="N82" s="17">
        <f t="shared" si="28"/>
        <v>-3.0003922012214284E-2</v>
      </c>
      <c r="O82" s="17">
        <f t="shared" si="29"/>
        <v>0.18153396250229256</v>
      </c>
    </row>
    <row r="83" spans="1:15" ht="12.75" thickBot="1" x14ac:dyDescent="0.2">
      <c r="A83" s="9" t="s">
        <v>37</v>
      </c>
      <c r="B83" s="21">
        <v>43191</v>
      </c>
      <c r="C83" s="26">
        <v>113985</v>
      </c>
      <c r="D83" s="26">
        <v>741682</v>
      </c>
      <c r="E83" s="50">
        <v>75675587.799999997</v>
      </c>
      <c r="F83" s="50">
        <v>66944033</v>
      </c>
      <c r="G83" s="39">
        <f t="shared" si="22"/>
        <v>102.03239097079341</v>
      </c>
      <c r="H83" s="40">
        <f t="shared" si="23"/>
        <v>0.1536844631526719</v>
      </c>
      <c r="I83" s="22">
        <v>0.91733299999999995</v>
      </c>
      <c r="J83" s="24">
        <f t="shared" si="24"/>
        <v>663.90830196955733</v>
      </c>
      <c r="K83" s="17">
        <f t="shared" si="25"/>
        <v>-0.22538508826707174</v>
      </c>
      <c r="L83" s="17">
        <f t="shared" si="26"/>
        <v>2.7363572862770823E-2</v>
      </c>
      <c r="M83" s="17">
        <f t="shared" si="27"/>
        <v>0.18842447909200719</v>
      </c>
      <c r="N83" s="17">
        <f t="shared" si="28"/>
        <v>-2.4848484187984995E-4</v>
      </c>
      <c r="O83" s="17">
        <f t="shared" si="29"/>
        <v>-0.13552472964230089</v>
      </c>
    </row>
    <row r="84" spans="1:15" ht="12.75" thickBot="1" x14ac:dyDescent="0.2">
      <c r="A84" s="9" t="s">
        <v>37</v>
      </c>
      <c r="B84" s="21">
        <v>43221</v>
      </c>
      <c r="C84" s="26">
        <v>104141</v>
      </c>
      <c r="D84" s="26">
        <v>688581</v>
      </c>
      <c r="E84" s="50">
        <v>65168086.049999997</v>
      </c>
      <c r="F84" s="50">
        <v>58853483</v>
      </c>
      <c r="G84" s="39">
        <f t="shared" si="22"/>
        <v>94.641133069312104</v>
      </c>
      <c r="H84" s="40">
        <f t="shared" si="23"/>
        <v>0.15124001388362443</v>
      </c>
      <c r="I84" s="22">
        <v>0.91782600000000003</v>
      </c>
      <c r="J84" s="24">
        <f t="shared" si="24"/>
        <v>625.76781526968239</v>
      </c>
      <c r="K84" s="17">
        <f t="shared" si="25"/>
        <v>-0.13884929150163799</v>
      </c>
      <c r="L84" s="17">
        <f t="shared" si="26"/>
        <v>-7.2440308721149579E-2</v>
      </c>
      <c r="M84" s="17">
        <f t="shared" si="27"/>
        <v>-1.5905636906309275E-2</v>
      </c>
      <c r="N84" s="17">
        <f t="shared" si="28"/>
        <v>5.3742752086764214E-4</v>
      </c>
      <c r="O84" s="17">
        <f t="shared" si="29"/>
        <v>-5.7448425613487543E-2</v>
      </c>
    </row>
    <row r="85" spans="1:15" ht="12.75" thickBot="1" x14ac:dyDescent="0.2">
      <c r="A85" s="9" t="s">
        <v>37</v>
      </c>
      <c r="B85" s="21">
        <v>43252</v>
      </c>
      <c r="C85" s="26">
        <v>115356</v>
      </c>
      <c r="D85" s="26">
        <v>722541</v>
      </c>
      <c r="E85" s="50">
        <v>74084930.640000001</v>
      </c>
      <c r="F85" s="50">
        <v>65460098</v>
      </c>
      <c r="G85" s="39">
        <f t="shared" si="22"/>
        <v>102.5338778560663</v>
      </c>
      <c r="H85" s="40">
        <f t="shared" si="23"/>
        <v>0.15965322383089681</v>
      </c>
      <c r="I85" s="22">
        <v>0.925369</v>
      </c>
      <c r="J85" s="24">
        <f t="shared" si="24"/>
        <v>642.22867159055443</v>
      </c>
      <c r="K85" s="17">
        <f t="shared" si="25"/>
        <v>0.13682839454819318</v>
      </c>
      <c r="L85" s="17">
        <f t="shared" si="26"/>
        <v>8.3396558460197237E-2</v>
      </c>
      <c r="M85" s="17">
        <f t="shared" si="27"/>
        <v>5.5628201368363668E-2</v>
      </c>
      <c r="N85" s="17">
        <f t="shared" si="28"/>
        <v>8.2183333224379856E-3</v>
      </c>
      <c r="O85" s="17">
        <f t="shared" si="29"/>
        <v>2.6305054237693623E-2</v>
      </c>
    </row>
    <row r="86" spans="1:15" s="35" customFormat="1" ht="12.75" thickBot="1" x14ac:dyDescent="0.2">
      <c r="A86" s="28" t="s">
        <v>38</v>
      </c>
      <c r="B86" s="29">
        <v>42005</v>
      </c>
      <c r="C86" s="30">
        <v>143625</v>
      </c>
      <c r="D86" s="30">
        <v>1267723</v>
      </c>
      <c r="E86" s="51">
        <v>81024660.754899994</v>
      </c>
      <c r="F86" s="51">
        <v>73246039.590000004</v>
      </c>
      <c r="G86" s="31">
        <f t="shared" si="20"/>
        <v>63.91353691216456</v>
      </c>
      <c r="H86" s="32">
        <f t="shared" si="21"/>
        <v>0.11329367693100149</v>
      </c>
      <c r="I86" s="33">
        <v>0.96140000000000003</v>
      </c>
      <c r="J86" s="24">
        <f t="shared" si="24"/>
        <v>564.14037079129673</v>
      </c>
      <c r="K86" s="34"/>
      <c r="L86" s="34"/>
      <c r="M86" s="34"/>
      <c r="N86" s="34"/>
      <c r="O86" s="17"/>
    </row>
    <row r="87" spans="1:15" ht="12.75" thickBot="1" x14ac:dyDescent="0.2">
      <c r="A87" s="9" t="s">
        <v>38</v>
      </c>
      <c r="B87" s="21">
        <v>42036</v>
      </c>
      <c r="C87" s="26">
        <v>150437</v>
      </c>
      <c r="D87" s="26">
        <v>1295224</v>
      </c>
      <c r="E87" s="50">
        <v>83179784.748300001</v>
      </c>
      <c r="F87" s="50">
        <v>75324984.790000007</v>
      </c>
      <c r="G87" s="39">
        <f t="shared" si="20"/>
        <v>64.220385623104576</v>
      </c>
      <c r="H87" s="41">
        <f t="shared" si="21"/>
        <v>0.11614747719313416</v>
      </c>
      <c r="I87" s="23">
        <v>0.96130000000000004</v>
      </c>
      <c r="J87" s="24">
        <f t="shared" si="24"/>
        <v>552.92105498181968</v>
      </c>
      <c r="K87" s="17">
        <f t="shared" ref="K87:K121" si="30">(E87-E86)/E86</f>
        <v>2.6598371080124215E-2</v>
      </c>
      <c r="L87" s="17">
        <f t="shared" ref="L87:L121" si="31">(G87-G86)/G86</f>
        <v>4.8009971872111281E-3</v>
      </c>
      <c r="M87" s="17">
        <f t="shared" si="16"/>
        <v>2.5189404558479442E-2</v>
      </c>
      <c r="N87" s="17">
        <f t="shared" si="17"/>
        <v>-1.0401497815684313E-4</v>
      </c>
      <c r="O87" s="17">
        <f t="shared" si="29"/>
        <v>-1.9887454240759574E-2</v>
      </c>
    </row>
    <row r="88" spans="1:15" ht="12.75" thickBot="1" x14ac:dyDescent="0.2">
      <c r="A88" s="9" t="s">
        <v>38</v>
      </c>
      <c r="B88" s="21">
        <v>42064</v>
      </c>
      <c r="C88" s="26">
        <v>161589</v>
      </c>
      <c r="D88" s="26">
        <v>1533640</v>
      </c>
      <c r="E88" s="50">
        <v>85895909.416500002</v>
      </c>
      <c r="F88" s="50">
        <v>80361907.959999993</v>
      </c>
      <c r="G88" s="39">
        <f t="shared" si="20"/>
        <v>56.007869784630032</v>
      </c>
      <c r="H88" s="41">
        <f t="shared" si="21"/>
        <v>0.10536305782321796</v>
      </c>
      <c r="I88" s="23">
        <v>0.97599999999999998</v>
      </c>
      <c r="J88" s="24">
        <f t="shared" si="24"/>
        <v>531.57027654419551</v>
      </c>
      <c r="K88" s="17">
        <f t="shared" si="30"/>
        <v>3.2653663103588547E-2</v>
      </c>
      <c r="L88" s="17">
        <f t="shared" si="31"/>
        <v>-0.12788020125995517</v>
      </c>
      <c r="M88" s="17">
        <f t="shared" si="16"/>
        <v>-9.2851085796581551E-2</v>
      </c>
      <c r="N88" s="17">
        <f t="shared" si="17"/>
        <v>1.529179236450633E-2</v>
      </c>
      <c r="O88" s="17">
        <f t="shared" si="29"/>
        <v>-3.8614515119751038E-2</v>
      </c>
    </row>
    <row r="89" spans="1:15" ht="12.75" thickBot="1" x14ac:dyDescent="0.2">
      <c r="A89" s="9" t="s">
        <v>38</v>
      </c>
      <c r="B89" s="21">
        <v>42095</v>
      </c>
      <c r="C89" s="26">
        <v>111922</v>
      </c>
      <c r="D89" s="26">
        <v>1072951</v>
      </c>
      <c r="E89" s="50">
        <v>66326042.166500002</v>
      </c>
      <c r="F89" s="50">
        <v>60480369.289999999</v>
      </c>
      <c r="G89" s="39">
        <f t="shared" si="20"/>
        <v>61.816468940799723</v>
      </c>
      <c r="H89" s="41">
        <f t="shared" si="21"/>
        <v>0.10431231249143717</v>
      </c>
      <c r="I89" s="23">
        <v>0.9667</v>
      </c>
      <c r="J89" s="24">
        <f t="shared" si="24"/>
        <v>592.60951525616053</v>
      </c>
      <c r="K89" s="17">
        <f t="shared" si="30"/>
        <v>-0.22783235410091329</v>
      </c>
      <c r="L89" s="17">
        <f t="shared" si="31"/>
        <v>0.10371041031386838</v>
      </c>
      <c r="M89" s="17">
        <f t="shared" si="16"/>
        <v>-9.9726161473385529E-3</v>
      </c>
      <c r="N89" s="17">
        <f t="shared" si="17"/>
        <v>-9.5286885245901391E-3</v>
      </c>
      <c r="O89" s="17">
        <f t="shared" si="29"/>
        <v>0.11482816366029476</v>
      </c>
    </row>
    <row r="90" spans="1:15" ht="12.75" thickBot="1" x14ac:dyDescent="0.2">
      <c r="A90" s="9" t="s">
        <v>38</v>
      </c>
      <c r="B90" s="21">
        <v>42125</v>
      </c>
      <c r="C90" s="26">
        <v>87505</v>
      </c>
      <c r="D90" s="26">
        <v>896288</v>
      </c>
      <c r="E90" s="50">
        <v>57881045.872000001</v>
      </c>
      <c r="F90" s="50">
        <v>41527363.729999997</v>
      </c>
      <c r="G90" s="39">
        <f t="shared" si="20"/>
        <v>64.57862413866971</v>
      </c>
      <c r="H90" s="41">
        <f t="shared" si="21"/>
        <v>9.7630449141347428E-2</v>
      </c>
      <c r="I90" s="23">
        <v>0.96209999999999996</v>
      </c>
      <c r="J90" s="24">
        <f t="shared" si="24"/>
        <v>661.45986940174851</v>
      </c>
      <c r="K90" s="17">
        <f t="shared" si="30"/>
        <v>-0.12732549717500563</v>
      </c>
      <c r="L90" s="17">
        <f t="shared" si="31"/>
        <v>4.4683160413372079E-2</v>
      </c>
      <c r="M90" s="17">
        <f t="shared" si="16"/>
        <v>-6.4056324613053217E-2</v>
      </c>
      <c r="N90" s="17">
        <f t="shared" si="17"/>
        <v>-4.7584566049447075E-3</v>
      </c>
      <c r="O90" s="17">
        <f t="shared" si="29"/>
        <v>0.11618165482177048</v>
      </c>
    </row>
    <row r="91" spans="1:15" ht="12.75" thickBot="1" x14ac:dyDescent="0.2">
      <c r="A91" s="9" t="s">
        <v>38</v>
      </c>
      <c r="B91" s="21">
        <v>42156</v>
      </c>
      <c r="C91" s="26">
        <v>73164</v>
      </c>
      <c r="D91" s="26">
        <v>758607</v>
      </c>
      <c r="E91" s="50">
        <v>41154036.783</v>
      </c>
      <c r="F91" s="50">
        <v>35290541.740000002</v>
      </c>
      <c r="G91" s="39">
        <f t="shared" si="20"/>
        <v>54.249481988697703</v>
      </c>
      <c r="H91" s="41">
        <f t="shared" si="21"/>
        <v>9.6445194942836016E-2</v>
      </c>
      <c r="I91" s="23">
        <v>0.95540000000000003</v>
      </c>
      <c r="J91" s="24">
        <f t="shared" si="24"/>
        <v>562.49025180416595</v>
      </c>
      <c r="K91" s="17">
        <f t="shared" si="30"/>
        <v>-0.28898940641104942</v>
      </c>
      <c r="L91" s="17">
        <f t="shared" si="31"/>
        <v>-0.15994676702607097</v>
      </c>
      <c r="M91" s="17">
        <f t="shared" si="16"/>
        <v>-1.2140210445979049E-2</v>
      </c>
      <c r="N91" s="17">
        <f t="shared" si="17"/>
        <v>-6.9639330630910804E-3</v>
      </c>
      <c r="O91" s="17">
        <f t="shared" si="29"/>
        <v>-0.1496230114263693</v>
      </c>
    </row>
    <row r="92" spans="1:15" ht="12.75" thickBot="1" x14ac:dyDescent="0.2">
      <c r="A92" s="9" t="s">
        <v>38</v>
      </c>
      <c r="B92" s="21">
        <v>42186</v>
      </c>
      <c r="C92" s="26">
        <v>68760</v>
      </c>
      <c r="D92" s="26">
        <v>765788</v>
      </c>
      <c r="E92" s="50">
        <v>37275862.891500004</v>
      </c>
      <c r="F92" s="50">
        <v>29483247.809999999</v>
      </c>
      <c r="G92" s="39">
        <f t="shared" si="20"/>
        <v>48.676478204803423</v>
      </c>
      <c r="H92" s="41">
        <f t="shared" si="21"/>
        <v>8.9789863513139404E-2</v>
      </c>
      <c r="I92" s="23">
        <v>0.95050000000000001</v>
      </c>
      <c r="J92" s="24">
        <f t="shared" si="24"/>
        <v>542.11551616492147</v>
      </c>
      <c r="K92" s="17">
        <f t="shared" si="30"/>
        <v>-9.4235564592341545E-2</v>
      </c>
      <c r="L92" s="17">
        <f t="shared" si="31"/>
        <v>-0.10272916126748187</v>
      </c>
      <c r="M92" s="17">
        <f t="shared" si="16"/>
        <v>-6.9006355719860288E-2</v>
      </c>
      <c r="N92" s="17">
        <f t="shared" si="17"/>
        <v>-5.1287418882143762E-3</v>
      </c>
      <c r="O92" s="17">
        <f t="shared" si="29"/>
        <v>-3.6222379985952277E-2</v>
      </c>
    </row>
    <row r="93" spans="1:15" ht="12.75" thickBot="1" x14ac:dyDescent="0.2">
      <c r="A93" s="9" t="s">
        <v>38</v>
      </c>
      <c r="B93" s="21">
        <v>42217</v>
      </c>
      <c r="C93" s="26">
        <v>68026</v>
      </c>
      <c r="D93" s="26">
        <v>768774</v>
      </c>
      <c r="E93" s="50">
        <v>35023739.333499998</v>
      </c>
      <c r="F93" s="50">
        <v>35418370.740000002</v>
      </c>
      <c r="G93" s="39">
        <f t="shared" si="20"/>
        <v>45.557913422540302</v>
      </c>
      <c r="H93" s="41">
        <f t="shared" si="21"/>
        <v>8.8486343190586569E-2</v>
      </c>
      <c r="I93" s="23">
        <v>0.95230000000000004</v>
      </c>
      <c r="J93" s="24">
        <f t="shared" si="24"/>
        <v>514.85813267721164</v>
      </c>
      <c r="K93" s="17">
        <f t="shared" si="30"/>
        <v>-6.0417744441096662E-2</v>
      </c>
      <c r="L93" s="17">
        <f t="shared" si="31"/>
        <v>-6.4067181876674456E-2</v>
      </c>
      <c r="M93" s="17">
        <f t="shared" si="16"/>
        <v>-1.4517455217671463E-2</v>
      </c>
      <c r="N93" s="17">
        <f t="shared" si="17"/>
        <v>1.8937401367701461E-3</v>
      </c>
      <c r="O93" s="17">
        <f t="shared" si="29"/>
        <v>-5.0279659362152687E-2</v>
      </c>
    </row>
    <row r="94" spans="1:15" ht="12.75" thickBot="1" x14ac:dyDescent="0.2">
      <c r="A94" s="9" t="s">
        <v>38</v>
      </c>
      <c r="B94" s="21">
        <v>42248</v>
      </c>
      <c r="C94" s="26">
        <v>67488</v>
      </c>
      <c r="D94" s="26">
        <v>735023</v>
      </c>
      <c r="E94" s="50">
        <v>33783632.271600001</v>
      </c>
      <c r="F94" s="50">
        <v>33948071.600000001</v>
      </c>
      <c r="G94" s="39">
        <f t="shared" si="20"/>
        <v>45.962687251419347</v>
      </c>
      <c r="H94" s="41">
        <f t="shared" si="21"/>
        <v>9.1817534961491004E-2</v>
      </c>
      <c r="I94" s="23">
        <v>0.95940000000000003</v>
      </c>
      <c r="J94" s="24">
        <f t="shared" si="24"/>
        <v>500.58724916429588</v>
      </c>
      <c r="K94" s="17">
        <f t="shared" si="30"/>
        <v>-3.5407614535145945E-2</v>
      </c>
      <c r="L94" s="17">
        <f t="shared" si="31"/>
        <v>8.8848193095423366E-3</v>
      </c>
      <c r="M94" s="17">
        <f t="shared" si="16"/>
        <v>3.7646394356353245E-2</v>
      </c>
      <c r="N94" s="17">
        <f t="shared" si="17"/>
        <v>7.4556337288669483E-3</v>
      </c>
      <c r="O94" s="17">
        <f t="shared" si="29"/>
        <v>-2.7718088939779523E-2</v>
      </c>
    </row>
    <row r="95" spans="1:15" ht="12.75" thickBot="1" x14ac:dyDescent="0.2">
      <c r="A95" s="9" t="s">
        <v>38</v>
      </c>
      <c r="B95" s="21">
        <v>42278</v>
      </c>
      <c r="C95" s="26">
        <v>68492</v>
      </c>
      <c r="D95" s="26">
        <v>804957</v>
      </c>
      <c r="E95" s="50">
        <v>35272803.532099999</v>
      </c>
      <c r="F95" s="50">
        <v>32515491.75</v>
      </c>
      <c r="G95" s="39">
        <f t="shared" si="20"/>
        <v>43.819487913143185</v>
      </c>
      <c r="H95" s="41">
        <f t="shared" si="21"/>
        <v>8.5087774874931202E-2</v>
      </c>
      <c r="I95" s="23">
        <v>0.95550000000000002</v>
      </c>
      <c r="J95" s="24">
        <f t="shared" si="24"/>
        <v>514.99158342726162</v>
      </c>
      <c r="K95" s="17">
        <f t="shared" si="30"/>
        <v>4.4079666997555542E-2</v>
      </c>
      <c r="L95" s="17">
        <f t="shared" si="31"/>
        <v>-4.6629113014056395E-2</v>
      </c>
      <c r="M95" s="17">
        <f t="shared" si="16"/>
        <v>-7.3294933145202787E-2</v>
      </c>
      <c r="N95" s="17">
        <f t="shared" si="17"/>
        <v>-4.0650406504065192E-3</v>
      </c>
      <c r="O95" s="17">
        <f t="shared" si="29"/>
        <v>2.8774872486290876E-2</v>
      </c>
    </row>
    <row r="96" spans="1:15" ht="12.75" thickBot="1" x14ac:dyDescent="0.2">
      <c r="A96" s="9" t="s">
        <v>38</v>
      </c>
      <c r="B96" s="21">
        <v>42309</v>
      </c>
      <c r="C96" s="26">
        <v>66423</v>
      </c>
      <c r="D96" s="26">
        <v>749167</v>
      </c>
      <c r="E96" s="50">
        <v>34144139.055299997</v>
      </c>
      <c r="F96" s="50">
        <v>30333807.210000001</v>
      </c>
      <c r="G96" s="39">
        <f t="shared" si="20"/>
        <v>45.576138638381025</v>
      </c>
      <c r="H96" s="41">
        <f t="shared" si="21"/>
        <v>8.866247445496131E-2</v>
      </c>
      <c r="I96" s="23">
        <v>0.95830000000000004</v>
      </c>
      <c r="J96" s="24">
        <f t="shared" si="24"/>
        <v>514.04090533851218</v>
      </c>
      <c r="K96" s="17">
        <f t="shared" si="30"/>
        <v>-3.1998150523330576E-2</v>
      </c>
      <c r="L96" s="17">
        <f t="shared" si="31"/>
        <v>4.0088344453494892E-2</v>
      </c>
      <c r="M96" s="17">
        <f t="shared" si="16"/>
        <v>4.2011905767714415E-2</v>
      </c>
      <c r="N96" s="17">
        <f t="shared" si="17"/>
        <v>2.930402930402956E-3</v>
      </c>
      <c r="O96" s="17">
        <f t="shared" si="29"/>
        <v>-1.8460070403921796E-3</v>
      </c>
    </row>
    <row r="97" spans="1:15" ht="12.75" thickBot="1" x14ac:dyDescent="0.2">
      <c r="A97" s="9" t="s">
        <v>38</v>
      </c>
      <c r="B97" s="21">
        <v>42339</v>
      </c>
      <c r="C97" s="26">
        <v>68597</v>
      </c>
      <c r="D97" s="26">
        <v>810345</v>
      </c>
      <c r="E97" s="50">
        <v>35455466.371399999</v>
      </c>
      <c r="F97" s="50">
        <v>31765381.550000001</v>
      </c>
      <c r="G97" s="39">
        <f t="shared" si="20"/>
        <v>43.753544936292563</v>
      </c>
      <c r="H97" s="41">
        <f t="shared" si="21"/>
        <v>8.465159901029809E-2</v>
      </c>
      <c r="I97" s="23">
        <v>0.95399999999999996</v>
      </c>
      <c r="J97" s="24">
        <f t="shared" si="24"/>
        <v>516.86613658614806</v>
      </c>
      <c r="K97" s="17">
        <f t="shared" si="30"/>
        <v>3.840563424300053E-2</v>
      </c>
      <c r="L97" s="17">
        <f t="shared" si="31"/>
        <v>-3.9990085964711389E-2</v>
      </c>
      <c r="M97" s="17">
        <f t="shared" si="16"/>
        <v>-4.5237576204808734E-2</v>
      </c>
      <c r="N97" s="17">
        <f t="shared" si="17"/>
        <v>-4.4871125952207882E-3</v>
      </c>
      <c r="O97" s="17">
        <f t="shared" si="29"/>
        <v>5.4961214531660278E-3</v>
      </c>
    </row>
    <row r="98" spans="1:15" ht="12.75" thickBot="1" x14ac:dyDescent="0.2">
      <c r="A98" s="9" t="s">
        <v>38</v>
      </c>
      <c r="B98" s="21">
        <v>42370</v>
      </c>
      <c r="C98" s="26">
        <v>83599</v>
      </c>
      <c r="D98" s="26">
        <v>912197</v>
      </c>
      <c r="E98" s="50">
        <v>45191171.660599999</v>
      </c>
      <c r="F98" s="50">
        <v>34033730.859999999</v>
      </c>
      <c r="G98" s="39">
        <f t="shared" si="20"/>
        <v>49.541022016735418</v>
      </c>
      <c r="H98" s="41">
        <f t="shared" si="21"/>
        <v>9.1645773884369272E-2</v>
      </c>
      <c r="I98" s="23">
        <v>0.94750000000000001</v>
      </c>
      <c r="J98" s="24">
        <f t="shared" si="24"/>
        <v>540.57072047034058</v>
      </c>
      <c r="K98" s="17">
        <f t="shared" si="30"/>
        <v>0.27458968349809287</v>
      </c>
      <c r="L98" s="17">
        <f t="shared" si="31"/>
        <v>0.13227447259118599</v>
      </c>
      <c r="M98" s="17">
        <f t="shared" si="16"/>
        <v>8.2623068622960358E-2</v>
      </c>
      <c r="N98" s="17">
        <f t="shared" si="17"/>
        <v>-6.8134171907756292E-3</v>
      </c>
      <c r="O98" s="17">
        <f t="shared" si="29"/>
        <v>4.5862133744646247E-2</v>
      </c>
    </row>
    <row r="99" spans="1:15" ht="12.75" thickBot="1" x14ac:dyDescent="0.2">
      <c r="A99" s="9" t="s">
        <v>38</v>
      </c>
      <c r="B99" s="21">
        <v>42401</v>
      </c>
      <c r="C99" s="26">
        <v>76628</v>
      </c>
      <c r="D99" s="26">
        <v>840922</v>
      </c>
      <c r="E99" s="50">
        <v>41435906.512900002</v>
      </c>
      <c r="F99" s="50">
        <v>35038268.18</v>
      </c>
      <c r="G99" s="39">
        <f t="shared" si="20"/>
        <v>49.274375641141511</v>
      </c>
      <c r="H99" s="41">
        <f t="shared" si="21"/>
        <v>9.1123790315867578E-2</v>
      </c>
      <c r="I99" s="23">
        <v>0.94340000000000002</v>
      </c>
      <c r="J99" s="24">
        <f t="shared" si="24"/>
        <v>540.74106740225511</v>
      </c>
      <c r="K99" s="17">
        <f t="shared" si="30"/>
        <v>-8.3097317677515131E-2</v>
      </c>
      <c r="L99" s="17">
        <f t="shared" si="31"/>
        <v>-5.3823349769375377E-3</v>
      </c>
      <c r="M99" s="17">
        <f t="shared" si="16"/>
        <v>-5.6956643648433548E-3</v>
      </c>
      <c r="N99" s="17">
        <f t="shared" si="17"/>
        <v>-4.3271767810026309E-3</v>
      </c>
      <c r="O99" s="17">
        <f t="shared" si="29"/>
        <v>3.1512422975169885E-4</v>
      </c>
    </row>
    <row r="100" spans="1:15" ht="12.75" thickBot="1" x14ac:dyDescent="0.2">
      <c r="A100" s="9" t="s">
        <v>38</v>
      </c>
      <c r="B100" s="21">
        <v>42430</v>
      </c>
      <c r="C100" s="26">
        <v>81602</v>
      </c>
      <c r="D100" s="26">
        <v>853318</v>
      </c>
      <c r="E100" s="50">
        <v>43858479.496799998</v>
      </c>
      <c r="F100" s="50">
        <v>39099244.939999998</v>
      </c>
      <c r="G100" s="39">
        <f t="shared" si="20"/>
        <v>51.39757921056394</v>
      </c>
      <c r="H100" s="41">
        <f t="shared" si="21"/>
        <v>9.5629062084709338E-2</v>
      </c>
      <c r="I100" s="23">
        <v>0.94669999999999999</v>
      </c>
      <c r="J100" s="24">
        <f t="shared" si="24"/>
        <v>537.46819314232494</v>
      </c>
      <c r="K100" s="17">
        <f t="shared" si="30"/>
        <v>5.8465548066283769E-2</v>
      </c>
      <c r="L100" s="17">
        <f t="shared" si="31"/>
        <v>4.3089405838146556E-2</v>
      </c>
      <c r="M100" s="17">
        <f t="shared" si="16"/>
        <v>4.9441224440125671E-2</v>
      </c>
      <c r="N100" s="17">
        <f t="shared" si="17"/>
        <v>3.4979860080559355E-3</v>
      </c>
      <c r="O100" s="17">
        <f t="shared" si="29"/>
        <v>-6.0525720298131138E-3</v>
      </c>
    </row>
    <row r="101" spans="1:15" ht="12.75" thickBot="1" x14ac:dyDescent="0.2">
      <c r="A101" s="9" t="s">
        <v>38</v>
      </c>
      <c r="B101" s="21">
        <v>42461</v>
      </c>
      <c r="C101" s="26">
        <v>92351</v>
      </c>
      <c r="D101" s="26">
        <v>836891</v>
      </c>
      <c r="E101" s="50">
        <v>43339016.916500002</v>
      </c>
      <c r="F101" s="50">
        <v>39020899.920000002</v>
      </c>
      <c r="G101" s="39">
        <f t="shared" si="20"/>
        <v>51.78573663296654</v>
      </c>
      <c r="H101" s="41">
        <f t="shared" si="21"/>
        <v>0.1103500933813364</v>
      </c>
      <c r="I101" s="23">
        <v>0.94320000000000004</v>
      </c>
      <c r="J101" s="24">
        <f t="shared" si="24"/>
        <v>469.28584332059211</v>
      </c>
      <c r="K101" s="17">
        <f t="shared" si="30"/>
        <v>-1.1844062682061215E-2</v>
      </c>
      <c r="L101" s="17">
        <f t="shared" si="31"/>
        <v>7.5520565046927378E-3</v>
      </c>
      <c r="M101" s="17">
        <f t="shared" si="16"/>
        <v>0.15393888610542897</v>
      </c>
      <c r="N101" s="17">
        <f t="shared" si="17"/>
        <v>-3.6970529206717521E-3</v>
      </c>
      <c r="O101" s="17">
        <f t="shared" si="29"/>
        <v>-0.12685839030418256</v>
      </c>
    </row>
    <row r="102" spans="1:15" ht="12.75" thickBot="1" x14ac:dyDescent="0.2">
      <c r="A102" s="9" t="s">
        <v>38</v>
      </c>
      <c r="B102" s="21">
        <v>42491</v>
      </c>
      <c r="C102" s="26">
        <v>93551</v>
      </c>
      <c r="D102" s="26">
        <v>746797</v>
      </c>
      <c r="E102" s="50">
        <v>42967161.136399999</v>
      </c>
      <c r="F102" s="50">
        <v>40991931.380000003</v>
      </c>
      <c r="G102" s="39">
        <f t="shared" si="20"/>
        <v>57.535262107908842</v>
      </c>
      <c r="H102" s="41">
        <f t="shared" si="21"/>
        <v>0.12526965159206585</v>
      </c>
      <c r="I102" s="23">
        <v>0.9456</v>
      </c>
      <c r="J102" s="24">
        <f t="shared" si="24"/>
        <v>459.29130780429927</v>
      </c>
      <c r="K102" s="17">
        <f t="shared" si="30"/>
        <v>-8.5801618623801822E-3</v>
      </c>
      <c r="L102" s="17">
        <f t="shared" si="31"/>
        <v>0.11102527160504237</v>
      </c>
      <c r="M102" s="17">
        <f t="shared" si="16"/>
        <v>0.13520204427169794</v>
      </c>
      <c r="N102" s="17">
        <f t="shared" si="17"/>
        <v>2.5445292620864691E-3</v>
      </c>
      <c r="O102" s="17">
        <f t="shared" si="29"/>
        <v>-2.1297330099653327E-2</v>
      </c>
    </row>
    <row r="103" spans="1:15" ht="12.75" thickBot="1" x14ac:dyDescent="0.2">
      <c r="A103" s="9" t="s">
        <v>38</v>
      </c>
      <c r="B103" s="21">
        <v>42522</v>
      </c>
      <c r="C103" s="26">
        <v>89227</v>
      </c>
      <c r="D103" s="26">
        <v>686521</v>
      </c>
      <c r="E103" s="50">
        <v>45969975.711599998</v>
      </c>
      <c r="F103" s="50">
        <v>38720129.960000001</v>
      </c>
      <c r="G103" s="39">
        <f t="shared" si="20"/>
        <v>66.960771355282645</v>
      </c>
      <c r="H103" s="41">
        <f t="shared" si="21"/>
        <v>0.12996980427401347</v>
      </c>
      <c r="I103" s="23">
        <v>0.95299999999999996</v>
      </c>
      <c r="J103" s="24">
        <f t="shared" si="24"/>
        <v>515.20252515045888</v>
      </c>
      <c r="K103" s="17">
        <f t="shared" si="30"/>
        <v>6.9886268856988523E-2</v>
      </c>
      <c r="L103" s="17">
        <f t="shared" si="31"/>
        <v>0.16382143579525235</v>
      </c>
      <c r="M103" s="17">
        <f t="shared" si="16"/>
        <v>3.7520282224887375E-2</v>
      </c>
      <c r="N103" s="17">
        <f t="shared" si="17"/>
        <v>7.8257191201353236E-3</v>
      </c>
      <c r="O103" s="17">
        <f t="shared" si="29"/>
        <v>0.12173367184641558</v>
      </c>
    </row>
    <row r="104" spans="1:15" ht="12.75" thickBot="1" x14ac:dyDescent="0.2">
      <c r="A104" s="9" t="s">
        <v>38</v>
      </c>
      <c r="B104" s="21">
        <v>42552</v>
      </c>
      <c r="C104" s="26">
        <v>87263</v>
      </c>
      <c r="D104" s="26">
        <v>802726</v>
      </c>
      <c r="E104" s="50">
        <v>45606119.514399998</v>
      </c>
      <c r="F104" s="50">
        <v>39855993.899999999</v>
      </c>
      <c r="G104" s="39">
        <f t="shared" si="20"/>
        <v>56.814055498887541</v>
      </c>
      <c r="H104" s="41">
        <f t="shared" si="21"/>
        <v>0.10870832637786741</v>
      </c>
      <c r="I104" s="23">
        <v>0.95179999999999998</v>
      </c>
      <c r="J104" s="24">
        <f t="shared" si="24"/>
        <v>522.6283707229868</v>
      </c>
      <c r="K104" s="17">
        <f t="shared" si="30"/>
        <v>-7.9150835206594494E-3</v>
      </c>
      <c r="L104" s="17">
        <f t="shared" si="31"/>
        <v>-0.15153224270010762</v>
      </c>
      <c r="M104" s="17">
        <f t="shared" si="16"/>
        <v>-0.16358782730272328</v>
      </c>
      <c r="N104" s="17">
        <f t="shared" si="17"/>
        <v>-1.2591815320041751E-3</v>
      </c>
      <c r="O104" s="17">
        <f t="shared" si="29"/>
        <v>1.4413449488352735E-2</v>
      </c>
    </row>
    <row r="105" spans="1:15" ht="12.75" thickBot="1" x14ac:dyDescent="0.2">
      <c r="A105" s="9" t="s">
        <v>38</v>
      </c>
      <c r="B105" s="21">
        <v>42583</v>
      </c>
      <c r="C105" s="26">
        <v>85480</v>
      </c>
      <c r="D105" s="26">
        <v>702271</v>
      </c>
      <c r="E105" s="50">
        <v>43648861.375399999</v>
      </c>
      <c r="F105" s="50">
        <v>38884623.909999996</v>
      </c>
      <c r="G105" s="39">
        <f t="shared" si="20"/>
        <v>62.153871333715898</v>
      </c>
      <c r="H105" s="41">
        <f t="shared" si="21"/>
        <v>0.12171939322569207</v>
      </c>
      <c r="I105" s="23">
        <v>0.9546</v>
      </c>
      <c r="J105" s="24">
        <f t="shared" si="24"/>
        <v>510.63244472859145</v>
      </c>
      <c r="K105" s="17">
        <f t="shared" si="30"/>
        <v>-4.2916568211465569E-2</v>
      </c>
      <c r="L105" s="17">
        <f t="shared" si="31"/>
        <v>9.3987584373956809E-2</v>
      </c>
      <c r="M105" s="17">
        <f t="shared" si="16"/>
        <v>0.11968785907528848</v>
      </c>
      <c r="N105" s="17">
        <f t="shared" si="17"/>
        <v>2.9417944946417574E-3</v>
      </c>
      <c r="O105" s="17">
        <f t="shared" si="29"/>
        <v>-2.2953070798281735E-2</v>
      </c>
    </row>
    <row r="106" spans="1:15" ht="12.75" thickBot="1" x14ac:dyDescent="0.2">
      <c r="A106" s="9" t="s">
        <v>38</v>
      </c>
      <c r="B106" s="21">
        <v>42614</v>
      </c>
      <c r="C106" s="26">
        <v>90675</v>
      </c>
      <c r="D106" s="26">
        <v>650388</v>
      </c>
      <c r="E106" s="50">
        <v>44875781.961499996</v>
      </c>
      <c r="F106" s="50">
        <v>36888077.240000002</v>
      </c>
      <c r="G106" s="39">
        <f t="shared" si="20"/>
        <v>68.998477772498873</v>
      </c>
      <c r="H106" s="41">
        <f t="shared" si="21"/>
        <v>0.1394167789073599</v>
      </c>
      <c r="I106" s="23">
        <v>0.94930000000000003</v>
      </c>
      <c r="J106" s="24">
        <f t="shared" si="24"/>
        <v>494.90798964984833</v>
      </c>
      <c r="K106" s="17">
        <f t="shared" si="30"/>
        <v>2.8108879531768854E-2</v>
      </c>
      <c r="L106" s="17">
        <f t="shared" si="31"/>
        <v>0.11012357383231991</v>
      </c>
      <c r="M106" s="17">
        <f t="shared" si="16"/>
        <v>0.14539495484382953</v>
      </c>
      <c r="N106" s="17">
        <f t="shared" si="17"/>
        <v>-5.5520636915985452E-3</v>
      </c>
      <c r="O106" s="17">
        <f t="shared" si="29"/>
        <v>-3.0794077503439671E-2</v>
      </c>
    </row>
    <row r="107" spans="1:15" ht="12.75" thickBot="1" x14ac:dyDescent="0.2">
      <c r="A107" s="9" t="s">
        <v>38</v>
      </c>
      <c r="B107" s="21">
        <v>42644</v>
      </c>
      <c r="C107" s="26">
        <v>106692</v>
      </c>
      <c r="D107" s="26">
        <v>682008</v>
      </c>
      <c r="E107" s="50">
        <v>54220234.455799997</v>
      </c>
      <c r="F107" s="50">
        <v>37820809.420000002</v>
      </c>
      <c r="G107" s="39">
        <f t="shared" si="20"/>
        <v>79.500877490879873</v>
      </c>
      <c r="H107" s="41">
        <f t="shared" si="21"/>
        <v>0.15643804764753494</v>
      </c>
      <c r="I107" s="23">
        <v>0.94850000000000001</v>
      </c>
      <c r="J107" s="24">
        <f t="shared" si="24"/>
        <v>508.1940019476624</v>
      </c>
      <c r="K107" s="17">
        <f t="shared" si="30"/>
        <v>0.20822929620071756</v>
      </c>
      <c r="L107" s="17">
        <f t="shared" si="31"/>
        <v>0.15221204956157747</v>
      </c>
      <c r="M107" s="17">
        <f t="shared" si="16"/>
        <v>0.12208909769379613</v>
      </c>
      <c r="N107" s="17">
        <f t="shared" si="17"/>
        <v>-8.4272621931952263E-4</v>
      </c>
      <c r="O107" s="17">
        <f t="shared" si="29"/>
        <v>2.6845418897387445E-2</v>
      </c>
    </row>
    <row r="108" spans="1:15" ht="12.75" thickBot="1" x14ac:dyDescent="0.2">
      <c r="A108" s="9" t="s">
        <v>38</v>
      </c>
      <c r="B108" s="21">
        <v>42675</v>
      </c>
      <c r="C108" s="26">
        <v>101797</v>
      </c>
      <c r="D108" s="26">
        <v>664758</v>
      </c>
      <c r="E108" s="50">
        <v>53943170.861900002</v>
      </c>
      <c r="F108" s="50">
        <v>42480819.710000001</v>
      </c>
      <c r="G108" s="39">
        <f t="shared" si="20"/>
        <v>81.147080383989362</v>
      </c>
      <c r="H108" s="41">
        <f t="shared" si="21"/>
        <v>0.15313392241988813</v>
      </c>
      <c r="I108" s="23">
        <v>0.95220000000000005</v>
      </c>
      <c r="J108" s="24">
        <f t="shared" si="24"/>
        <v>529.90923958368126</v>
      </c>
      <c r="K108" s="17">
        <f t="shared" si="30"/>
        <v>-5.109966725168915E-3</v>
      </c>
      <c r="L108" s="17">
        <f t="shared" si="31"/>
        <v>2.0706726077310746E-2</v>
      </c>
      <c r="M108" s="17">
        <f t="shared" si="16"/>
        <v>-2.1120982250374395E-2</v>
      </c>
      <c r="N108" s="17">
        <f t="shared" si="17"/>
        <v>3.9008961518186996E-3</v>
      </c>
      <c r="O108" s="17">
        <f t="shared" si="29"/>
        <v>4.2730212385023884E-2</v>
      </c>
    </row>
    <row r="109" spans="1:15" ht="12.75" thickBot="1" x14ac:dyDescent="0.2">
      <c r="A109" s="9" t="s">
        <v>38</v>
      </c>
      <c r="B109" s="21">
        <v>42705</v>
      </c>
      <c r="C109" s="26">
        <v>98061</v>
      </c>
      <c r="D109" s="26">
        <v>693169</v>
      </c>
      <c r="E109" s="50">
        <v>57651257.382700004</v>
      </c>
      <c r="F109" s="50">
        <v>54623117.710000001</v>
      </c>
      <c r="G109" s="39">
        <f t="shared" si="20"/>
        <v>83.170565017621968</v>
      </c>
      <c r="H109" s="41">
        <f t="shared" si="21"/>
        <v>0.14146766517256254</v>
      </c>
      <c r="I109" s="23">
        <v>0.95289999999999997</v>
      </c>
      <c r="J109" s="24">
        <f t="shared" si="24"/>
        <v>587.91219121465213</v>
      </c>
      <c r="K109" s="17">
        <f t="shared" si="30"/>
        <v>6.8740610934664562E-2</v>
      </c>
      <c r="L109" s="17">
        <f t="shared" si="31"/>
        <v>2.4936012781451189E-2</v>
      </c>
      <c r="M109" s="17">
        <f t="shared" si="16"/>
        <v>-7.6183363313434241E-2</v>
      </c>
      <c r="N109" s="17">
        <f t="shared" si="17"/>
        <v>7.3513967653846132E-4</v>
      </c>
      <c r="O109" s="17">
        <f t="shared" si="29"/>
        <v>0.1094582756785679</v>
      </c>
    </row>
    <row r="110" spans="1:15" ht="12.75" thickBot="1" x14ac:dyDescent="0.2">
      <c r="A110" s="9" t="s">
        <v>38</v>
      </c>
      <c r="B110" s="21">
        <v>42736</v>
      </c>
      <c r="C110" s="26">
        <v>101521</v>
      </c>
      <c r="D110" s="26">
        <v>700903</v>
      </c>
      <c r="E110" s="50">
        <v>62458146.587200001</v>
      </c>
      <c r="F110" s="50">
        <v>56092471.420000002</v>
      </c>
      <c r="G110" s="39">
        <f t="shared" ref="G110:G147" si="32">E110/D110</f>
        <v>89.110970543998249</v>
      </c>
      <c r="H110" s="41">
        <f t="shared" si="21"/>
        <v>0.14484315233348979</v>
      </c>
      <c r="I110" s="23">
        <v>0.94630000000000003</v>
      </c>
      <c r="J110" s="24">
        <f t="shared" si="24"/>
        <v>615.22391019789006</v>
      </c>
      <c r="K110" s="17">
        <f t="shared" si="30"/>
        <v>8.3378740078311794E-2</v>
      </c>
      <c r="L110" s="17">
        <f t="shared" si="31"/>
        <v>7.1424373816838249E-2</v>
      </c>
      <c r="M110" s="17">
        <f t="shared" si="16"/>
        <v>2.3860485410640151E-2</v>
      </c>
      <c r="N110" s="17">
        <f t="shared" si="17"/>
        <v>-6.9262252072619787E-3</v>
      </c>
      <c r="O110" s="17">
        <f t="shared" si="29"/>
        <v>4.645543907978969E-2</v>
      </c>
    </row>
    <row r="111" spans="1:15" ht="12.75" thickBot="1" x14ac:dyDescent="0.2">
      <c r="A111" s="9" t="s">
        <v>38</v>
      </c>
      <c r="B111" s="21">
        <v>42767</v>
      </c>
      <c r="C111" s="26">
        <v>88808</v>
      </c>
      <c r="D111" s="26">
        <v>583545</v>
      </c>
      <c r="E111" s="50">
        <v>47372936.324000001</v>
      </c>
      <c r="F111" s="50">
        <v>40954517.479999997</v>
      </c>
      <c r="G111" s="39">
        <f t="shared" si="32"/>
        <v>81.181290772776734</v>
      </c>
      <c r="H111" s="41">
        <f t="shared" si="21"/>
        <v>0.15218706355122569</v>
      </c>
      <c r="I111" s="23">
        <v>0.94010000000000005</v>
      </c>
      <c r="J111" s="24">
        <f t="shared" si="24"/>
        <v>533.43095581479145</v>
      </c>
      <c r="K111" s="17">
        <f t="shared" si="30"/>
        <v>-0.24152510260833646</v>
      </c>
      <c r="L111" s="17">
        <f t="shared" si="31"/>
        <v>-8.8986571718532248E-2</v>
      </c>
      <c r="M111" s="17">
        <f t="shared" si="16"/>
        <v>5.0702508882346911E-2</v>
      </c>
      <c r="N111" s="17">
        <f t="shared" si="17"/>
        <v>-6.5518334566205044E-3</v>
      </c>
      <c r="O111" s="17">
        <f t="shared" si="29"/>
        <v>-0.13294826977187782</v>
      </c>
    </row>
    <row r="112" spans="1:15" ht="12.75" thickBot="1" x14ac:dyDescent="0.2">
      <c r="A112" s="9" t="s">
        <v>38</v>
      </c>
      <c r="B112" s="21">
        <v>42795</v>
      </c>
      <c r="C112" s="26">
        <v>104965</v>
      </c>
      <c r="D112" s="26">
        <v>644780</v>
      </c>
      <c r="E112" s="50">
        <v>64566049.632100001</v>
      </c>
      <c r="F112" s="50">
        <v>54897409.549999997</v>
      </c>
      <c r="G112" s="39">
        <f t="shared" si="32"/>
        <v>100.13655763531747</v>
      </c>
      <c r="H112" s="41">
        <f t="shared" si="21"/>
        <v>0.16279196004838858</v>
      </c>
      <c r="I112" s="23">
        <v>0.95040000000000002</v>
      </c>
      <c r="J112" s="24">
        <f t="shared" si="24"/>
        <v>615.11979833373027</v>
      </c>
      <c r="K112" s="17">
        <f t="shared" si="30"/>
        <v>0.36293112992849574</v>
      </c>
      <c r="L112" s="17">
        <f t="shared" si="31"/>
        <v>0.23349304602209137</v>
      </c>
      <c r="M112" s="17">
        <f t="shared" si="16"/>
        <v>6.968329797357134E-2</v>
      </c>
      <c r="N112" s="17">
        <f t="shared" si="17"/>
        <v>1.0956281246675859E-2</v>
      </c>
      <c r="O112" s="17">
        <f t="shared" si="29"/>
        <v>0.15313854891335066</v>
      </c>
    </row>
    <row r="113" spans="1:15" ht="12.75" thickBot="1" x14ac:dyDescent="0.2">
      <c r="A113" s="9" t="s">
        <v>38</v>
      </c>
      <c r="B113" s="21">
        <v>42826</v>
      </c>
      <c r="C113" s="26">
        <v>99192</v>
      </c>
      <c r="D113" s="26">
        <v>646014</v>
      </c>
      <c r="E113" s="50">
        <v>62919750.265799999</v>
      </c>
      <c r="F113" s="50">
        <v>43567605.539999999</v>
      </c>
      <c r="G113" s="39">
        <f t="shared" si="32"/>
        <v>97.396883451132638</v>
      </c>
      <c r="H113" s="41">
        <f t="shared" si="21"/>
        <v>0.15354466002284781</v>
      </c>
      <c r="I113" s="23">
        <v>0.95689999999999997</v>
      </c>
      <c r="J113" s="24">
        <f t="shared" si="24"/>
        <v>634.32283113355913</v>
      </c>
      <c r="K113" s="17">
        <f t="shared" si="30"/>
        <v>-2.5497910677216323E-2</v>
      </c>
      <c r="L113" s="17">
        <f t="shared" si="31"/>
        <v>-2.7359380518774404E-2</v>
      </c>
      <c r="M113" s="17">
        <f t="shared" si="16"/>
        <v>-5.6804402519584463E-2</v>
      </c>
      <c r="N113" s="17">
        <f t="shared" si="17"/>
        <v>6.8392255892255364E-3</v>
      </c>
      <c r="O113" s="17">
        <f t="shared" si="29"/>
        <v>3.121836242606249E-2</v>
      </c>
    </row>
    <row r="114" spans="1:15" ht="12.75" thickBot="1" x14ac:dyDescent="0.2">
      <c r="A114" s="9" t="s">
        <v>38</v>
      </c>
      <c r="B114" s="21">
        <v>42856</v>
      </c>
      <c r="C114" s="26">
        <v>102794</v>
      </c>
      <c r="D114" s="26">
        <v>605065</v>
      </c>
      <c r="E114" s="50">
        <v>68153034.749300003</v>
      </c>
      <c r="F114" s="50">
        <v>68055826.519999996</v>
      </c>
      <c r="G114" s="39">
        <f t="shared" si="32"/>
        <v>112.63754265954898</v>
      </c>
      <c r="H114" s="41">
        <f t="shared" ref="H114:H151" si="33">C114/D114</f>
        <v>0.16988918545941345</v>
      </c>
      <c r="I114" s="23">
        <v>0.95660000000000001</v>
      </c>
      <c r="J114" s="24">
        <f t="shared" si="24"/>
        <v>663.0059609442186</v>
      </c>
      <c r="K114" s="17">
        <f t="shared" si="30"/>
        <v>8.3173955099827418E-2</v>
      </c>
      <c r="L114" s="17">
        <f t="shared" si="31"/>
        <v>0.15647994749301306</v>
      </c>
      <c r="M114" s="17">
        <f t="shared" ref="M114:M163" si="34">(H114-H113)/H113</f>
        <v>0.10644802257619079</v>
      </c>
      <c r="N114" s="17">
        <f t="shared" ref="N114:O163" si="35">(I114-I113)/I113</f>
        <v>-3.1351238373912316E-4</v>
      </c>
      <c r="O114" s="17">
        <f t="shared" si="29"/>
        <v>4.5218504526159997E-2</v>
      </c>
    </row>
    <row r="115" spans="1:15" ht="12.75" thickBot="1" x14ac:dyDescent="0.2">
      <c r="A115" s="9" t="s">
        <v>38</v>
      </c>
      <c r="B115" s="21">
        <v>42887</v>
      </c>
      <c r="C115" s="26">
        <v>98521</v>
      </c>
      <c r="D115" s="26">
        <v>592478</v>
      </c>
      <c r="E115" s="50">
        <v>62945864.571199998</v>
      </c>
      <c r="F115" s="50">
        <v>40605105.32</v>
      </c>
      <c r="G115" s="39">
        <f t="shared" si="32"/>
        <v>106.24169095088763</v>
      </c>
      <c r="H115" s="41">
        <f t="shared" si="33"/>
        <v>0.16628634312160115</v>
      </c>
      <c r="I115" s="23">
        <v>0.95269999999999999</v>
      </c>
      <c r="J115" s="24">
        <f t="shared" si="24"/>
        <v>638.90809645862305</v>
      </c>
      <c r="K115" s="17">
        <f t="shared" si="30"/>
        <v>-7.6404083798388561E-2</v>
      </c>
      <c r="L115" s="17">
        <f t="shared" si="31"/>
        <v>-5.6782592709724196E-2</v>
      </c>
      <c r="M115" s="17">
        <f t="shared" si="34"/>
        <v>-2.1207014019577017E-2</v>
      </c>
      <c r="N115" s="17">
        <f t="shared" si="35"/>
        <v>-4.0769391595233268E-3</v>
      </c>
      <c r="O115" s="17">
        <f t="shared" si="29"/>
        <v>-3.6346376812776506E-2</v>
      </c>
    </row>
    <row r="116" spans="1:15" ht="12.75" thickBot="1" x14ac:dyDescent="0.2">
      <c r="A116" s="9" t="s">
        <v>38</v>
      </c>
      <c r="B116" s="21">
        <v>42917</v>
      </c>
      <c r="C116" s="26">
        <v>99396</v>
      </c>
      <c r="D116" s="26">
        <v>617552</v>
      </c>
      <c r="E116" s="50">
        <v>66913228.734200001</v>
      </c>
      <c r="F116" s="50">
        <v>49054405.219999999</v>
      </c>
      <c r="G116" s="39">
        <f t="shared" si="32"/>
        <v>108.35237961208125</v>
      </c>
      <c r="H116" s="41">
        <f t="shared" si="33"/>
        <v>0.16095162836489882</v>
      </c>
      <c r="I116" s="23">
        <v>0.95179999999999998</v>
      </c>
      <c r="J116" s="24">
        <f t="shared" si="24"/>
        <v>673.19840571250347</v>
      </c>
      <c r="K116" s="17">
        <f t="shared" si="30"/>
        <v>6.3028193989017267E-2</v>
      </c>
      <c r="L116" s="17">
        <f t="shared" si="31"/>
        <v>1.9866858690806503E-2</v>
      </c>
      <c r="M116" s="17">
        <f t="shared" si="34"/>
        <v>-3.2081496631393133E-2</v>
      </c>
      <c r="N116" s="17">
        <f t="shared" si="35"/>
        <v>-9.4468353101712175E-4</v>
      </c>
      <c r="O116" s="17">
        <f t="shared" si="29"/>
        <v>5.36701748560501E-2</v>
      </c>
    </row>
    <row r="117" spans="1:15" ht="12.75" thickBot="1" x14ac:dyDescent="0.2">
      <c r="A117" s="9" t="s">
        <v>38</v>
      </c>
      <c r="B117" s="21">
        <v>42948</v>
      </c>
      <c r="C117" s="26">
        <v>110144</v>
      </c>
      <c r="D117" s="26">
        <v>609110</v>
      </c>
      <c r="E117" s="50">
        <v>77582139.360799998</v>
      </c>
      <c r="F117" s="50">
        <v>71285312.629999995</v>
      </c>
      <c r="G117" s="39">
        <f t="shared" si="32"/>
        <v>127.36966945346489</v>
      </c>
      <c r="H117" s="41">
        <f t="shared" si="33"/>
        <v>0.18082776509989987</v>
      </c>
      <c r="I117" s="23">
        <v>0.91749999999999998</v>
      </c>
      <c r="J117" s="24">
        <f t="shared" si="24"/>
        <v>704.37009152382336</v>
      </c>
      <c r="K117" s="17">
        <f t="shared" si="30"/>
        <v>0.15944396688702922</v>
      </c>
      <c r="L117" s="17">
        <f t="shared" si="31"/>
        <v>0.17551335660064471</v>
      </c>
      <c r="M117" s="17">
        <f t="shared" si="34"/>
        <v>0.12349136779119249</v>
      </c>
      <c r="N117" s="17">
        <f t="shared" si="35"/>
        <v>-3.6036982559361205E-2</v>
      </c>
      <c r="O117" s="17">
        <f t="shared" si="29"/>
        <v>4.6303861605744935E-2</v>
      </c>
    </row>
    <row r="118" spans="1:15" ht="12.75" thickBot="1" x14ac:dyDescent="0.2">
      <c r="A118" s="9" t="s">
        <v>38</v>
      </c>
      <c r="B118" s="21">
        <v>42979</v>
      </c>
      <c r="C118" s="26">
        <v>111077</v>
      </c>
      <c r="D118" s="26">
        <v>552826</v>
      </c>
      <c r="E118" s="50">
        <v>75099680.127200007</v>
      </c>
      <c r="F118" s="50">
        <v>51237779.060000002</v>
      </c>
      <c r="G118" s="39">
        <f t="shared" si="32"/>
        <v>135.84686705618043</v>
      </c>
      <c r="H118" s="41">
        <f t="shared" si="33"/>
        <v>0.20092578858447324</v>
      </c>
      <c r="I118" s="23">
        <v>0.95379999999999998</v>
      </c>
      <c r="J118" s="24">
        <f t="shared" si="24"/>
        <v>676.10468528318199</v>
      </c>
      <c r="K118" s="17">
        <f t="shared" si="30"/>
        <v>-3.1997818751235738E-2</v>
      </c>
      <c r="L118" s="17">
        <f t="shared" si="31"/>
        <v>6.6555857757114756E-2</v>
      </c>
      <c r="M118" s="17">
        <f t="shared" si="34"/>
        <v>0.11114456606522813</v>
      </c>
      <c r="N118" s="17">
        <f t="shared" si="35"/>
        <v>3.9564032697547685E-2</v>
      </c>
      <c r="O118" s="17">
        <f t="shared" si="29"/>
        <v>-4.0128629225997407E-2</v>
      </c>
    </row>
    <row r="119" spans="1:15" ht="12.75" thickBot="1" x14ac:dyDescent="0.2">
      <c r="A119" s="9" t="s">
        <v>38</v>
      </c>
      <c r="B119" s="21">
        <v>43009</v>
      </c>
      <c r="C119" s="26">
        <v>108642</v>
      </c>
      <c r="D119" s="26">
        <v>569033</v>
      </c>
      <c r="E119" s="50">
        <v>72789846.542500004</v>
      </c>
      <c r="F119" s="50">
        <v>56816896.890000001</v>
      </c>
      <c r="G119" s="39">
        <f t="shared" si="32"/>
        <v>127.91849777165824</v>
      </c>
      <c r="H119" s="41">
        <f t="shared" si="33"/>
        <v>0.19092390072280518</v>
      </c>
      <c r="I119" s="23">
        <v>0.94669999999999999</v>
      </c>
      <c r="J119" s="24">
        <f t="shared" si="24"/>
        <v>669.99729885771626</v>
      </c>
      <c r="K119" s="17">
        <f t="shared" si="30"/>
        <v>-3.0756903102486254E-2</v>
      </c>
      <c r="L119" s="17">
        <f t="shared" si="31"/>
        <v>-5.836254789183587E-2</v>
      </c>
      <c r="M119" s="17">
        <f t="shared" si="34"/>
        <v>-4.9779015088762799E-2</v>
      </c>
      <c r="N119" s="17">
        <f t="shared" si="35"/>
        <v>-7.4439085762214256E-3</v>
      </c>
      <c r="O119" s="17">
        <f t="shared" si="29"/>
        <v>-9.0331964241716425E-3</v>
      </c>
    </row>
    <row r="120" spans="1:15" ht="12.75" thickBot="1" x14ac:dyDescent="0.2">
      <c r="A120" s="9" t="s">
        <v>38</v>
      </c>
      <c r="B120" s="21">
        <v>43040</v>
      </c>
      <c r="C120" s="26">
        <v>172466</v>
      </c>
      <c r="D120" s="26">
        <v>897517</v>
      </c>
      <c r="E120" s="50">
        <v>80799574.384900004</v>
      </c>
      <c r="F120" s="50">
        <v>51925136.18</v>
      </c>
      <c r="G120" s="39">
        <f t="shared" si="32"/>
        <v>90.025675708538117</v>
      </c>
      <c r="H120" s="41">
        <f t="shared" si="33"/>
        <v>0.19215903431355619</v>
      </c>
      <c r="I120" s="23">
        <v>0.94769999999999999</v>
      </c>
      <c r="J120" s="24">
        <f t="shared" si="24"/>
        <v>468.4956709432584</v>
      </c>
      <c r="K120" s="17">
        <f t="shared" si="30"/>
        <v>0.11003908131230003</v>
      </c>
      <c r="L120" s="17">
        <f t="shared" si="31"/>
        <v>-0.29622629035841991</v>
      </c>
      <c r="M120" s="17">
        <f t="shared" si="34"/>
        <v>6.4692455270136369E-3</v>
      </c>
      <c r="N120" s="17">
        <f t="shared" si="35"/>
        <v>1.0563008344776602E-3</v>
      </c>
      <c r="O120" s="17">
        <f t="shared" si="29"/>
        <v>-0.30074991086978947</v>
      </c>
    </row>
    <row r="121" spans="1:15" ht="12.75" thickBot="1" x14ac:dyDescent="0.2">
      <c r="A121" s="9" t="s">
        <v>38</v>
      </c>
      <c r="B121" s="21">
        <v>43070</v>
      </c>
      <c r="C121" s="26">
        <v>198721</v>
      </c>
      <c r="D121" s="26">
        <v>1132138</v>
      </c>
      <c r="E121" s="50">
        <v>110889715.15979999</v>
      </c>
      <c r="F121" s="50">
        <v>64197350.200000003</v>
      </c>
      <c r="G121" s="39">
        <f t="shared" si="32"/>
        <v>97.947171775702245</v>
      </c>
      <c r="H121" s="41">
        <f t="shared" si="33"/>
        <v>0.1755271883816284</v>
      </c>
      <c r="I121" s="23">
        <v>0.94740000000000002</v>
      </c>
      <c r="J121" s="24">
        <f t="shared" si="24"/>
        <v>558.01709512230707</v>
      </c>
      <c r="K121" s="17">
        <f t="shared" si="30"/>
        <v>0.37240469400941917</v>
      </c>
      <c r="L121" s="17">
        <f t="shared" si="31"/>
        <v>8.7991520250403923E-2</v>
      </c>
      <c r="M121" s="17">
        <f t="shared" si="34"/>
        <v>-8.6552505799902785E-2</v>
      </c>
      <c r="N121" s="17">
        <f t="shared" si="35"/>
        <v>-3.1655587211139281E-4</v>
      </c>
      <c r="O121" s="17">
        <f t="shared" si="29"/>
        <v>0.19108271373950647</v>
      </c>
    </row>
    <row r="122" spans="1:15" ht="12.75" thickBot="1" x14ac:dyDescent="0.2">
      <c r="A122" s="9" t="s">
        <v>38</v>
      </c>
      <c r="B122" s="21">
        <v>43101</v>
      </c>
      <c r="C122" s="26">
        <v>165827</v>
      </c>
      <c r="D122" s="26">
        <v>972527</v>
      </c>
      <c r="E122" s="50">
        <v>127094966.8434872</v>
      </c>
      <c r="F122" s="50">
        <v>112716825</v>
      </c>
      <c r="G122" s="39">
        <f t="shared" ref="G122:G127" si="36">E122/D122</f>
        <v>130.68528364095516</v>
      </c>
      <c r="H122" s="41">
        <f t="shared" ref="H122:H127" si="37">C122/D122</f>
        <v>0.17051146137845016</v>
      </c>
      <c r="I122" s="23">
        <v>0.94576264597124238</v>
      </c>
      <c r="J122" s="24">
        <f t="shared" si="24"/>
        <v>766.43108084622656</v>
      </c>
      <c r="K122" s="17">
        <f t="shared" ref="K122:K127" si="38">(E122-E121)/E121</f>
        <v>0.14613845531422176</v>
      </c>
      <c r="L122" s="17">
        <f t="shared" ref="L122:L127" si="39">(G122-G121)/G121</f>
        <v>0.33424254393197561</v>
      </c>
      <c r="M122" s="17">
        <f t="shared" ref="M122:M127" si="40">(H122-H121)/H121</f>
        <v>-2.8575214184329779E-2</v>
      </c>
      <c r="N122" s="17">
        <f t="shared" ref="N122:N127" si="41">(I122-I121)/I121</f>
        <v>-1.7282605327819745E-3</v>
      </c>
      <c r="O122" s="17">
        <f t="shared" si="29"/>
        <v>0.3734903241239213</v>
      </c>
    </row>
    <row r="123" spans="1:15" ht="12.75" thickBot="1" x14ac:dyDescent="0.2">
      <c r="A123" s="9" t="s">
        <v>38</v>
      </c>
      <c r="B123" s="21">
        <v>43132</v>
      </c>
      <c r="C123" s="26">
        <v>152149</v>
      </c>
      <c r="D123" s="26">
        <v>827440</v>
      </c>
      <c r="E123" s="50">
        <v>124200440.0422872</v>
      </c>
      <c r="F123" s="50">
        <v>113245915</v>
      </c>
      <c r="G123" s="39">
        <f t="shared" si="36"/>
        <v>150.10204974655227</v>
      </c>
      <c r="H123" s="41">
        <f t="shared" si="37"/>
        <v>0.18387919365754615</v>
      </c>
      <c r="I123" s="23">
        <v>0.94028057686398336</v>
      </c>
      <c r="J123" s="24">
        <f t="shared" si="24"/>
        <v>816.30796155273583</v>
      </c>
      <c r="K123" s="17">
        <f t="shared" si="38"/>
        <v>-2.2774519503707069E-2</v>
      </c>
      <c r="L123" s="17">
        <f t="shared" si="39"/>
        <v>0.14857653107248664</v>
      </c>
      <c r="M123" s="17">
        <f t="shared" si="40"/>
        <v>7.8397851798515231E-2</v>
      </c>
      <c r="N123" s="17">
        <f t="shared" si="41"/>
        <v>-5.7964534025651349E-3</v>
      </c>
      <c r="O123" s="17">
        <f t="shared" si="29"/>
        <v>6.5076798100932379E-2</v>
      </c>
    </row>
    <row r="124" spans="1:15" ht="12.75" thickBot="1" x14ac:dyDescent="0.2">
      <c r="A124" s="9" t="s">
        <v>38</v>
      </c>
      <c r="B124" s="21">
        <v>43160</v>
      </c>
      <c r="C124" s="26">
        <v>153787</v>
      </c>
      <c r="D124" s="26">
        <v>839422</v>
      </c>
      <c r="E124" s="50">
        <v>120531959.1631404</v>
      </c>
      <c r="F124" s="50">
        <v>112485764</v>
      </c>
      <c r="G124" s="39">
        <f t="shared" si="36"/>
        <v>143.58923064101299</v>
      </c>
      <c r="H124" s="41">
        <f t="shared" si="37"/>
        <v>0.18320582496050855</v>
      </c>
      <c r="I124" s="23">
        <v>0.93907913065556203</v>
      </c>
      <c r="J124" s="24">
        <f t="shared" si="24"/>
        <v>783.75908993049086</v>
      </c>
      <c r="K124" s="17">
        <f t="shared" si="38"/>
        <v>-2.9536778435710627E-2</v>
      </c>
      <c r="L124" s="17">
        <f t="shared" si="39"/>
        <v>-4.3389274940190306E-2</v>
      </c>
      <c r="M124" s="17">
        <f t="shared" si="40"/>
        <v>-3.6620168037699444E-3</v>
      </c>
      <c r="N124" s="17">
        <f t="shared" si="41"/>
        <v>-1.2777528729013897E-3</v>
      </c>
      <c r="O124" s="17">
        <f t="shared" si="29"/>
        <v>-3.9873274738534109E-2</v>
      </c>
    </row>
    <row r="125" spans="1:15" ht="12.75" thickBot="1" x14ac:dyDescent="0.2">
      <c r="A125" s="9" t="s">
        <v>38</v>
      </c>
      <c r="B125" s="21">
        <v>43191</v>
      </c>
      <c r="C125" s="26">
        <v>141796</v>
      </c>
      <c r="D125" s="26">
        <v>752470</v>
      </c>
      <c r="E125" s="50">
        <v>120806317.706</v>
      </c>
      <c r="F125" s="50">
        <v>112240326</v>
      </c>
      <c r="G125" s="39">
        <f t="shared" si="36"/>
        <v>160.54635760362538</v>
      </c>
      <c r="H125" s="41">
        <f t="shared" si="37"/>
        <v>0.1884407351788111</v>
      </c>
      <c r="I125" s="23">
        <v>0.94554541195450248</v>
      </c>
      <c r="J125" s="24">
        <f t="shared" si="24"/>
        <v>851.97267698665689</v>
      </c>
      <c r="K125" s="17">
        <f t="shared" si="38"/>
        <v>2.2762306757849494E-3</v>
      </c>
      <c r="L125" s="17">
        <f t="shared" si="39"/>
        <v>0.1180946989332846</v>
      </c>
      <c r="M125" s="17">
        <f t="shared" si="40"/>
        <v>2.857392890990763E-2</v>
      </c>
      <c r="N125" s="17">
        <f t="shared" si="41"/>
        <v>6.8857682892243576E-3</v>
      </c>
      <c r="O125" s="17">
        <f t="shared" si="29"/>
        <v>8.7033870397874025E-2</v>
      </c>
    </row>
    <row r="126" spans="1:15" ht="12.75" thickBot="1" x14ac:dyDescent="0.2">
      <c r="A126" s="9" t="s">
        <v>38</v>
      </c>
      <c r="B126" s="21">
        <v>43221</v>
      </c>
      <c r="C126" s="26">
        <v>128498</v>
      </c>
      <c r="D126" s="26">
        <v>658239</v>
      </c>
      <c r="E126" s="50">
        <v>113464116.6056</v>
      </c>
      <c r="F126" s="50">
        <v>105942560</v>
      </c>
      <c r="G126" s="39">
        <f t="shared" si="36"/>
        <v>172.37525671617755</v>
      </c>
      <c r="H126" s="41">
        <f t="shared" si="37"/>
        <v>0.19521480799527224</v>
      </c>
      <c r="I126" s="23">
        <v>0.93898781781029528</v>
      </c>
      <c r="J126" s="24">
        <f t="shared" si="24"/>
        <v>883.00297752182917</v>
      </c>
      <c r="K126" s="17">
        <f t="shared" si="38"/>
        <v>-6.0776631883345131E-2</v>
      </c>
      <c r="L126" s="17">
        <f t="shared" si="39"/>
        <v>7.3679025105986271E-2</v>
      </c>
      <c r="M126" s="17">
        <f t="shared" si="40"/>
        <v>3.5948027957082816E-2</v>
      </c>
      <c r="N126" s="17">
        <f t="shared" si="41"/>
        <v>-6.9352503447214003E-3</v>
      </c>
      <c r="O126" s="17">
        <f t="shared" si="29"/>
        <v>3.6421708551644373E-2</v>
      </c>
    </row>
    <row r="127" spans="1:15" ht="12.75" thickBot="1" x14ac:dyDescent="0.2">
      <c r="A127" s="9" t="s">
        <v>38</v>
      </c>
      <c r="B127" s="21">
        <v>43252</v>
      </c>
      <c r="C127" s="26">
        <v>140181</v>
      </c>
      <c r="D127" s="26">
        <v>778581</v>
      </c>
      <c r="E127" s="50">
        <v>109483014.66940001</v>
      </c>
      <c r="F127" s="50">
        <v>99761259</v>
      </c>
      <c r="G127" s="39">
        <f t="shared" si="36"/>
        <v>140.61865710748143</v>
      </c>
      <c r="H127" s="41">
        <f t="shared" si="37"/>
        <v>0.18004677740658967</v>
      </c>
      <c r="I127" s="23">
        <v>0.94475184594498107</v>
      </c>
      <c r="J127" s="24">
        <f t="shared" si="24"/>
        <v>781.01179667287295</v>
      </c>
      <c r="K127" s="17">
        <f t="shared" si="38"/>
        <v>-3.5086880815705448E-2</v>
      </c>
      <c r="L127" s="17">
        <f t="shared" si="39"/>
        <v>-0.1842294550486708</v>
      </c>
      <c r="M127" s="17">
        <f t="shared" si="40"/>
        <v>-7.7699180428207656E-2</v>
      </c>
      <c r="N127" s="17">
        <f t="shared" si="41"/>
        <v>6.1385547558299716E-3</v>
      </c>
      <c r="O127" s="17">
        <f t="shared" si="29"/>
        <v>-0.11550491158613883</v>
      </c>
    </row>
    <row r="128" spans="1:15" ht="12.75" thickBot="1" x14ac:dyDescent="0.2">
      <c r="A128" s="9" t="s">
        <v>39</v>
      </c>
      <c r="B128" s="21">
        <v>42005</v>
      </c>
      <c r="C128" s="26">
        <v>75656</v>
      </c>
      <c r="D128" s="26">
        <v>756421</v>
      </c>
      <c r="E128" s="50">
        <v>79778794.497771978</v>
      </c>
      <c r="F128" s="50">
        <v>73246039.590000004</v>
      </c>
      <c r="G128" s="39">
        <f t="shared" si="32"/>
        <v>105.46877267787644</v>
      </c>
      <c r="H128" s="40">
        <f t="shared" si="33"/>
        <v>0.1000183760101848</v>
      </c>
      <c r="I128" s="22">
        <v>0.96140000000000003</v>
      </c>
      <c r="J128" s="24">
        <f t="shared" si="24"/>
        <v>1054.4939528625882</v>
      </c>
      <c r="L128" s="17"/>
      <c r="M128" s="17"/>
      <c r="N128" s="17"/>
      <c r="O128" s="17"/>
    </row>
    <row r="129" spans="1:15" ht="12.75" thickBot="1" x14ac:dyDescent="0.2">
      <c r="A129" s="9" t="s">
        <v>39</v>
      </c>
      <c r="B129" s="21">
        <v>42036</v>
      </c>
      <c r="C129" s="26">
        <v>83997</v>
      </c>
      <c r="D129" s="26">
        <v>777225</v>
      </c>
      <c r="E129" s="50">
        <v>82651772.571771979</v>
      </c>
      <c r="F129" s="50">
        <v>75324984.790000007</v>
      </c>
      <c r="G129" s="39">
        <f t="shared" si="32"/>
        <v>106.34214361577662</v>
      </c>
      <c r="H129" s="40">
        <f t="shared" si="33"/>
        <v>0.10807295184792048</v>
      </c>
      <c r="I129" s="22">
        <v>0.96130000000000004</v>
      </c>
      <c r="J129" s="24">
        <f t="shared" si="24"/>
        <v>983.98481578832548</v>
      </c>
      <c r="K129" s="17">
        <f t="shared" ref="K129:K163" si="42">(E129-E128)/E128</f>
        <v>3.6011801031666832E-2</v>
      </c>
      <c r="L129" s="17">
        <f t="shared" ref="L129:L163" si="43">(G129-G128)/G128</f>
        <v>8.2808485936176866E-3</v>
      </c>
      <c r="M129" s="17">
        <f t="shared" si="34"/>
        <v>8.0530959999945292E-2</v>
      </c>
      <c r="N129" s="17">
        <f t="shared" si="35"/>
        <v>-1.0401497815684313E-4</v>
      </c>
      <c r="O129" s="17">
        <f t="shared" si="29"/>
        <v>-6.68653783009895E-2</v>
      </c>
    </row>
    <row r="130" spans="1:15" ht="12.75" thickBot="1" x14ac:dyDescent="0.2">
      <c r="A130" s="9" t="s">
        <v>39</v>
      </c>
      <c r="B130" s="21">
        <v>42064</v>
      </c>
      <c r="C130" s="26">
        <v>91572</v>
      </c>
      <c r="D130" s="26">
        <v>881799</v>
      </c>
      <c r="E130" s="50">
        <v>87471210.395562798</v>
      </c>
      <c r="F130" s="50">
        <v>80361907.959999993</v>
      </c>
      <c r="G130" s="39">
        <f t="shared" si="32"/>
        <v>99.196313894167261</v>
      </c>
      <c r="H130" s="40">
        <f t="shared" si="33"/>
        <v>0.10384679501791225</v>
      </c>
      <c r="I130" s="22">
        <v>0.97599999999999998</v>
      </c>
      <c r="J130" s="24">
        <f t="shared" si="24"/>
        <v>955.21786567469098</v>
      </c>
      <c r="K130" s="17">
        <f t="shared" si="42"/>
        <v>5.831015686452197E-2</v>
      </c>
      <c r="L130" s="17">
        <f t="shared" si="43"/>
        <v>-6.719659279605894E-2</v>
      </c>
      <c r="M130" s="17">
        <f t="shared" si="34"/>
        <v>-3.9104667335775709E-2</v>
      </c>
      <c r="N130" s="17">
        <f t="shared" si="35"/>
        <v>1.529179236450633E-2</v>
      </c>
      <c r="O130" s="17">
        <f t="shared" si="29"/>
        <v>-2.9235156530934548E-2</v>
      </c>
    </row>
    <row r="131" spans="1:15" ht="12.75" thickBot="1" x14ac:dyDescent="0.2">
      <c r="A131" s="9" t="s">
        <v>39</v>
      </c>
      <c r="B131" s="21">
        <v>42095</v>
      </c>
      <c r="C131" s="26">
        <v>62239</v>
      </c>
      <c r="D131" s="26">
        <v>585263</v>
      </c>
      <c r="E131" s="50">
        <v>67985798.434835747</v>
      </c>
      <c r="F131" s="50">
        <v>60480369.289999999</v>
      </c>
      <c r="G131" s="39">
        <f t="shared" si="32"/>
        <v>116.16281643438207</v>
      </c>
      <c r="H131" s="40">
        <f t="shared" si="33"/>
        <v>0.10634364379774564</v>
      </c>
      <c r="I131" s="22">
        <v>0.9667</v>
      </c>
      <c r="J131" s="24">
        <f t="shared" si="24"/>
        <v>1092.3343632583387</v>
      </c>
      <c r="K131" s="17">
        <f t="shared" si="42"/>
        <v>-0.2227637170288374</v>
      </c>
      <c r="L131" s="17">
        <f t="shared" si="43"/>
        <v>0.17103964728282545</v>
      </c>
      <c r="M131" s="17">
        <f t="shared" si="34"/>
        <v>2.4043580539993687E-2</v>
      </c>
      <c r="N131" s="17">
        <f t="shared" si="35"/>
        <v>-9.5286885245901391E-3</v>
      </c>
      <c r="O131" s="17">
        <f t="shared" si="29"/>
        <v>0.14354473729069064</v>
      </c>
    </row>
    <row r="132" spans="1:15" ht="12.75" thickBot="1" x14ac:dyDescent="0.2">
      <c r="A132" s="9" t="s">
        <v>39</v>
      </c>
      <c r="B132" s="21">
        <v>42125</v>
      </c>
      <c r="C132" s="26">
        <v>50455</v>
      </c>
      <c r="D132" s="26">
        <v>488765</v>
      </c>
      <c r="E132" s="50">
        <v>60674555.229590334</v>
      </c>
      <c r="F132" s="50">
        <v>41527363.729999997</v>
      </c>
      <c r="G132" s="39">
        <f t="shared" si="32"/>
        <v>124.13850261289235</v>
      </c>
      <c r="H132" s="40">
        <f t="shared" si="33"/>
        <v>0.10322956840199278</v>
      </c>
      <c r="I132" s="22">
        <v>0.96209999999999996</v>
      </c>
      <c r="J132" s="24">
        <f t="shared" si="24"/>
        <v>1202.5479185331549</v>
      </c>
      <c r="K132" s="17">
        <f t="shared" si="42"/>
        <v>-0.10754074194264593</v>
      </c>
      <c r="L132" s="17">
        <f t="shared" si="43"/>
        <v>6.8659545483864756E-2</v>
      </c>
      <c r="M132" s="17">
        <f t="shared" si="34"/>
        <v>-2.9283136109907022E-2</v>
      </c>
      <c r="N132" s="17">
        <f t="shared" si="35"/>
        <v>-4.7584566049447075E-3</v>
      </c>
      <c r="O132" s="17">
        <f t="shared" si="29"/>
        <v>0.10089727008684288</v>
      </c>
    </row>
    <row r="133" spans="1:15" ht="12.75" thickBot="1" x14ac:dyDescent="0.2">
      <c r="A133" s="9" t="s">
        <v>39</v>
      </c>
      <c r="B133" s="21">
        <v>42156</v>
      </c>
      <c r="C133" s="26">
        <v>42282</v>
      </c>
      <c r="D133" s="26">
        <v>396552</v>
      </c>
      <c r="E133" s="50">
        <v>42171773.541054107</v>
      </c>
      <c r="F133" s="50">
        <v>35290541.740000002</v>
      </c>
      <c r="G133" s="39">
        <f t="shared" si="32"/>
        <v>106.34613755838858</v>
      </c>
      <c r="H133" s="40">
        <f t="shared" si="33"/>
        <v>0.1066240997397567</v>
      </c>
      <c r="I133" s="22">
        <v>0.95540000000000003</v>
      </c>
      <c r="J133" s="24">
        <f t="shared" si="24"/>
        <v>997.39306421300103</v>
      </c>
      <c r="K133" s="17">
        <f t="shared" si="42"/>
        <v>-0.30495125375904886</v>
      </c>
      <c r="L133" s="17">
        <f t="shared" si="43"/>
        <v>-0.14332672523033926</v>
      </c>
      <c r="M133" s="17">
        <f t="shared" si="34"/>
        <v>3.2883323938205977E-2</v>
      </c>
      <c r="N133" s="17">
        <f t="shared" si="35"/>
        <v>-6.9639330630910804E-3</v>
      </c>
      <c r="O133" s="17">
        <f t="shared" si="29"/>
        <v>-0.17060014919854324</v>
      </c>
    </row>
    <row r="134" spans="1:15" ht="12.75" thickBot="1" x14ac:dyDescent="0.2">
      <c r="A134" s="9" t="s">
        <v>39</v>
      </c>
      <c r="B134" s="21">
        <v>42186</v>
      </c>
      <c r="C134" s="26">
        <v>39533</v>
      </c>
      <c r="D134" s="26">
        <v>394633</v>
      </c>
      <c r="E134" s="50">
        <v>37344481.078208692</v>
      </c>
      <c r="F134" s="50">
        <v>29483247.809999999</v>
      </c>
      <c r="G134" s="39">
        <f t="shared" si="32"/>
        <v>94.630912970300741</v>
      </c>
      <c r="H134" s="40">
        <f t="shared" si="33"/>
        <v>0.10017661979611436</v>
      </c>
      <c r="I134" s="22">
        <v>0.95050000000000001</v>
      </c>
      <c r="J134" s="24">
        <f t="shared" si="24"/>
        <v>944.64070721191638</v>
      </c>
      <c r="K134" s="17">
        <f t="shared" si="42"/>
        <v>-0.11446738084529594</v>
      </c>
      <c r="L134" s="17">
        <f t="shared" si="43"/>
        <v>-0.1101612607383665</v>
      </c>
      <c r="M134" s="17">
        <f t="shared" si="34"/>
        <v>-6.0469255631504092E-2</v>
      </c>
      <c r="N134" s="17">
        <f t="shared" si="35"/>
        <v>-5.1287418882143762E-3</v>
      </c>
      <c r="O134" s="17">
        <f t="shared" si="29"/>
        <v>-5.2890238456499802E-2</v>
      </c>
    </row>
    <row r="135" spans="1:15" ht="12.75" thickBot="1" x14ac:dyDescent="0.2">
      <c r="A135" s="9" t="s">
        <v>39</v>
      </c>
      <c r="B135" s="21">
        <v>42217</v>
      </c>
      <c r="C135" s="26">
        <v>37560</v>
      </c>
      <c r="D135" s="26">
        <v>373036</v>
      </c>
      <c r="E135" s="50">
        <v>34647964.551017873</v>
      </c>
      <c r="F135" s="50">
        <v>35418370.740000002</v>
      </c>
      <c r="G135" s="39">
        <f t="shared" si="32"/>
        <v>92.881021003382713</v>
      </c>
      <c r="H135" s="40">
        <f t="shared" si="33"/>
        <v>0.10068733312602537</v>
      </c>
      <c r="I135" s="22">
        <v>0.95230000000000004</v>
      </c>
      <c r="J135" s="24">
        <f t="shared" si="24"/>
        <v>922.46976972891036</v>
      </c>
      <c r="K135" s="17">
        <f t="shared" si="42"/>
        <v>-7.2206560362791994E-2</v>
      </c>
      <c r="L135" s="17">
        <f t="shared" si="43"/>
        <v>-1.8491758263678802E-2</v>
      </c>
      <c r="M135" s="17">
        <f t="shared" si="34"/>
        <v>5.098128994075129E-3</v>
      </c>
      <c r="N135" s="17">
        <f t="shared" si="35"/>
        <v>1.8937401367701461E-3</v>
      </c>
      <c r="O135" s="17">
        <f t="shared" si="29"/>
        <v>-2.3470232982488112E-2</v>
      </c>
    </row>
    <row r="136" spans="1:15" ht="12.75" thickBot="1" x14ac:dyDescent="0.2">
      <c r="A136" s="9" t="s">
        <v>39</v>
      </c>
      <c r="B136" s="21">
        <v>42248</v>
      </c>
      <c r="C136" s="26">
        <v>35728</v>
      </c>
      <c r="D136" s="26">
        <v>339850</v>
      </c>
      <c r="E136" s="50">
        <v>32161425.714517869</v>
      </c>
      <c r="F136" s="50">
        <v>33948071.600000001</v>
      </c>
      <c r="G136" s="39">
        <f t="shared" si="32"/>
        <v>94.634178945175421</v>
      </c>
      <c r="H136" s="40">
        <f t="shared" si="33"/>
        <v>0.10512873326467559</v>
      </c>
      <c r="I136" s="22">
        <v>0.95940000000000003</v>
      </c>
      <c r="J136" s="24">
        <f t="shared" si="24"/>
        <v>900.17425309331247</v>
      </c>
      <c r="K136" s="17">
        <f t="shared" si="42"/>
        <v>-7.176579832961516E-2</v>
      </c>
      <c r="L136" s="17">
        <f t="shared" si="43"/>
        <v>1.887530867828055E-2</v>
      </c>
      <c r="M136" s="17">
        <f t="shared" si="34"/>
        <v>4.4110813155525064E-2</v>
      </c>
      <c r="N136" s="17">
        <f t="shared" si="35"/>
        <v>7.4556337288669483E-3</v>
      </c>
      <c r="O136" s="17">
        <f t="shared" si="29"/>
        <v>-2.4169373747770572E-2</v>
      </c>
    </row>
    <row r="137" spans="1:15" ht="12.75" thickBot="1" x14ac:dyDescent="0.2">
      <c r="A137" s="9" t="s">
        <v>39</v>
      </c>
      <c r="B137" s="21">
        <v>42278</v>
      </c>
      <c r="C137" s="26">
        <v>35762</v>
      </c>
      <c r="D137" s="26">
        <v>375472</v>
      </c>
      <c r="E137" s="50">
        <v>32478618.913117871</v>
      </c>
      <c r="F137" s="50">
        <v>32515491.75</v>
      </c>
      <c r="G137" s="39">
        <f t="shared" si="32"/>
        <v>86.500774793108064</v>
      </c>
      <c r="H137" s="40">
        <f t="shared" si="33"/>
        <v>9.5245451058933825E-2</v>
      </c>
      <c r="I137" s="22">
        <v>0.95550000000000002</v>
      </c>
      <c r="J137" s="24">
        <f t="shared" si="24"/>
        <v>908.1879904121098</v>
      </c>
      <c r="K137" s="17">
        <f t="shared" si="42"/>
        <v>9.8625353681636892E-3</v>
      </c>
      <c r="L137" s="17">
        <f t="shared" si="43"/>
        <v>-8.5945735914074922E-2</v>
      </c>
      <c r="M137" s="17">
        <f t="shared" si="34"/>
        <v>-9.4011236498582021E-2</v>
      </c>
      <c r="N137" s="17">
        <f t="shared" si="35"/>
        <v>-4.0650406504065192E-3</v>
      </c>
      <c r="O137" s="17">
        <f t="shared" si="29"/>
        <v>8.9024289366856808E-3</v>
      </c>
    </row>
    <row r="138" spans="1:15" ht="12.75" thickBot="1" x14ac:dyDescent="0.2">
      <c r="A138" s="9" t="s">
        <v>39</v>
      </c>
      <c r="B138" s="21">
        <v>42309</v>
      </c>
      <c r="C138" s="26">
        <v>34253</v>
      </c>
      <c r="D138" s="26">
        <v>335589</v>
      </c>
      <c r="E138" s="50">
        <v>32032130.729217872</v>
      </c>
      <c r="F138" s="50">
        <v>30333807.210000001</v>
      </c>
      <c r="G138" s="39">
        <f t="shared" si="32"/>
        <v>95.450478797630055</v>
      </c>
      <c r="H138" s="40">
        <f t="shared" si="33"/>
        <v>0.10206830378826481</v>
      </c>
      <c r="I138" s="22">
        <v>0.95830000000000004</v>
      </c>
      <c r="J138" s="24">
        <f t="shared" si="24"/>
        <v>935.16278075549212</v>
      </c>
      <c r="K138" s="17">
        <f t="shared" si="42"/>
        <v>-1.3747141930338221E-2</v>
      </c>
      <c r="L138" s="17">
        <f t="shared" si="43"/>
        <v>0.10346385943857531</v>
      </c>
      <c r="M138" s="17">
        <f t="shared" si="34"/>
        <v>7.1634420893332731E-2</v>
      </c>
      <c r="N138" s="17">
        <f t="shared" si="35"/>
        <v>2.930402930402956E-3</v>
      </c>
      <c r="O138" s="17">
        <f t="shared" si="29"/>
        <v>2.9701769488431503E-2</v>
      </c>
    </row>
    <row r="139" spans="1:15" ht="12.75" thickBot="1" x14ac:dyDescent="0.2">
      <c r="A139" s="9" t="s">
        <v>39</v>
      </c>
      <c r="B139" s="21">
        <v>42339</v>
      </c>
      <c r="C139" s="26">
        <v>34184</v>
      </c>
      <c r="D139" s="26">
        <v>352074</v>
      </c>
      <c r="E139" s="50">
        <v>32623726.44341787</v>
      </c>
      <c r="F139" s="50">
        <v>31765381.550000001</v>
      </c>
      <c r="G139" s="39">
        <f t="shared" si="32"/>
        <v>92.66156104517195</v>
      </c>
      <c r="H139" s="40">
        <f t="shared" si="33"/>
        <v>9.7093224719803223E-2</v>
      </c>
      <c r="I139" s="22">
        <v>0.95399999999999996</v>
      </c>
      <c r="J139" s="24">
        <f t="shared" si="24"/>
        <v>954.35661255025366</v>
      </c>
      <c r="K139" s="17">
        <f t="shared" si="42"/>
        <v>1.8468821796496285E-2</v>
      </c>
      <c r="L139" s="17">
        <f t="shared" si="43"/>
        <v>-2.9218478394131959E-2</v>
      </c>
      <c r="M139" s="17">
        <f t="shared" si="34"/>
        <v>-4.8742644717424947E-2</v>
      </c>
      <c r="N139" s="17">
        <f t="shared" si="35"/>
        <v>-4.4871125952207882E-3</v>
      </c>
      <c r="O139" s="17">
        <f t="shared" si="29"/>
        <v>2.052458907662618E-2</v>
      </c>
    </row>
    <row r="140" spans="1:15" ht="12.75" thickBot="1" x14ac:dyDescent="0.2">
      <c r="A140" s="9" t="s">
        <v>39</v>
      </c>
      <c r="B140" s="21">
        <v>42370</v>
      </c>
      <c r="C140" s="26">
        <v>42578</v>
      </c>
      <c r="D140" s="26">
        <v>404889</v>
      </c>
      <c r="E140" s="50">
        <v>40082143.438614361</v>
      </c>
      <c r="F140" s="50">
        <v>34033730.859999999</v>
      </c>
      <c r="G140" s="39">
        <f t="shared" si="32"/>
        <v>98.995387473145385</v>
      </c>
      <c r="H140" s="40">
        <f t="shared" si="33"/>
        <v>0.10515968574103025</v>
      </c>
      <c r="I140" s="22">
        <v>0.94750000000000001</v>
      </c>
      <c r="J140" s="24">
        <f t="shared" si="24"/>
        <v>941.38154536648881</v>
      </c>
      <c r="K140" s="17">
        <f t="shared" si="42"/>
        <v>0.2286194070481882</v>
      </c>
      <c r="L140" s="17">
        <f t="shared" si="43"/>
        <v>6.8354411004210608E-2</v>
      </c>
      <c r="M140" s="17">
        <f t="shared" si="34"/>
        <v>8.3079545915852024E-2</v>
      </c>
      <c r="N140" s="17">
        <f t="shared" si="35"/>
        <v>-6.8134171907756292E-3</v>
      </c>
      <c r="O140" s="17">
        <f t="shared" si="29"/>
        <v>-1.3595617207589285E-2</v>
      </c>
    </row>
    <row r="141" spans="1:15" ht="12.75" thickBot="1" x14ac:dyDescent="0.2">
      <c r="A141" s="9" t="s">
        <v>39</v>
      </c>
      <c r="B141" s="21">
        <v>42401</v>
      </c>
      <c r="C141" s="26">
        <v>38245</v>
      </c>
      <c r="D141" s="26">
        <v>366880</v>
      </c>
      <c r="E141" s="50">
        <v>36259356.788214363</v>
      </c>
      <c r="F141" s="50">
        <v>35038268.18</v>
      </c>
      <c r="G141" s="39">
        <f t="shared" si="32"/>
        <v>98.831652824395889</v>
      </c>
      <c r="H141" s="40">
        <f t="shared" si="33"/>
        <v>0.10424389446140428</v>
      </c>
      <c r="I141" s="22">
        <v>0.94340000000000002</v>
      </c>
      <c r="J141" s="24">
        <f t="shared" si="24"/>
        <v>948.08097236800529</v>
      </c>
      <c r="K141" s="17">
        <f t="shared" si="42"/>
        <v>-9.5373807946538089E-2</v>
      </c>
      <c r="L141" s="17">
        <f t="shared" si="43"/>
        <v>-1.6539624009645211E-3</v>
      </c>
      <c r="M141" s="17">
        <f t="shared" si="34"/>
        <v>-8.7085775615689115E-3</v>
      </c>
      <c r="N141" s="17">
        <f t="shared" si="35"/>
        <v>-4.3271767810026309E-3</v>
      </c>
      <c r="O141" s="17">
        <f t="shared" si="29"/>
        <v>7.1165905413073851E-3</v>
      </c>
    </row>
    <row r="142" spans="1:15" ht="12.75" thickBot="1" x14ac:dyDescent="0.2">
      <c r="A142" s="9" t="s">
        <v>39</v>
      </c>
      <c r="B142" s="21">
        <v>42430</v>
      </c>
      <c r="C142" s="26">
        <v>41046</v>
      </c>
      <c r="D142" s="26">
        <v>371130</v>
      </c>
      <c r="E142" s="50">
        <v>39926486.561014362</v>
      </c>
      <c r="F142" s="50">
        <v>39099244.939999998</v>
      </c>
      <c r="G142" s="39">
        <f t="shared" si="32"/>
        <v>107.58086535988565</v>
      </c>
      <c r="H142" s="40">
        <f t="shared" si="33"/>
        <v>0.11059736480478538</v>
      </c>
      <c r="I142" s="22">
        <v>0.94669999999999999</v>
      </c>
      <c r="J142" s="24">
        <f t="shared" si="24"/>
        <v>972.72539494748241</v>
      </c>
      <c r="K142" s="17">
        <f t="shared" si="42"/>
        <v>0.10113609555236103</v>
      </c>
      <c r="L142" s="17">
        <f t="shared" si="43"/>
        <v>8.8526421297793784E-2</v>
      </c>
      <c r="M142" s="17">
        <f t="shared" si="34"/>
        <v>6.0948129156220637E-2</v>
      </c>
      <c r="N142" s="17">
        <f t="shared" si="35"/>
        <v>3.4979860080559355E-3</v>
      </c>
      <c r="O142" s="17">
        <f t="shared" si="29"/>
        <v>2.5994006100473865E-2</v>
      </c>
    </row>
    <row r="143" spans="1:15" ht="12.75" thickBot="1" x14ac:dyDescent="0.2">
      <c r="A143" s="9" t="s">
        <v>39</v>
      </c>
      <c r="B143" s="21">
        <v>42461</v>
      </c>
      <c r="C143" s="26">
        <v>46103</v>
      </c>
      <c r="D143" s="26">
        <v>392496</v>
      </c>
      <c r="E143" s="50">
        <v>40637440.660214365</v>
      </c>
      <c r="F143" s="50">
        <v>39020899.920000002</v>
      </c>
      <c r="G143" s="39">
        <f t="shared" si="32"/>
        <v>103.53593580626138</v>
      </c>
      <c r="H143" s="40">
        <f t="shared" si="33"/>
        <v>0.11746106966695202</v>
      </c>
      <c r="I143" s="22">
        <v>0.94320000000000004</v>
      </c>
      <c r="J143" s="24">
        <f t="shared" si="24"/>
        <v>881.44894389116462</v>
      </c>
      <c r="K143" s="17">
        <f t="shared" si="42"/>
        <v>1.7806578049725109E-2</v>
      </c>
      <c r="L143" s="17">
        <f t="shared" si="43"/>
        <v>-3.759896836758974E-2</v>
      </c>
      <c r="M143" s="17">
        <f t="shared" si="34"/>
        <v>6.2060292976073329E-2</v>
      </c>
      <c r="N143" s="17">
        <f t="shared" si="35"/>
        <v>-3.6970529206717521E-3</v>
      </c>
      <c r="O143" s="17">
        <f t="shared" si="29"/>
        <v>-9.3835785032882604E-2</v>
      </c>
    </row>
    <row r="144" spans="1:15" ht="12.75" thickBot="1" x14ac:dyDescent="0.2">
      <c r="A144" s="9" t="s">
        <v>39</v>
      </c>
      <c r="B144" s="21">
        <v>42491</v>
      </c>
      <c r="C144" s="26">
        <v>46163</v>
      </c>
      <c r="D144" s="26">
        <v>347534</v>
      </c>
      <c r="E144" s="50">
        <v>40249157.697476238</v>
      </c>
      <c r="F144" s="50">
        <v>40991931.380000003</v>
      </c>
      <c r="G144" s="39">
        <f t="shared" si="32"/>
        <v>115.81358283643108</v>
      </c>
      <c r="H144" s="40">
        <f t="shared" si="33"/>
        <v>0.13283016913453072</v>
      </c>
      <c r="I144" s="22">
        <v>0.9456</v>
      </c>
      <c r="J144" s="24">
        <f t="shared" ref="J144:J185" si="44">E144/C144</f>
        <v>871.89215816728199</v>
      </c>
      <c r="K144" s="17">
        <f t="shared" si="42"/>
        <v>-9.5548084827662538E-3</v>
      </c>
      <c r="L144" s="17">
        <f t="shared" si="43"/>
        <v>0.11858343612351073</v>
      </c>
      <c r="M144" s="17">
        <f t="shared" si="34"/>
        <v>0.13084419809181111</v>
      </c>
      <c r="N144" s="17">
        <f t="shared" si="35"/>
        <v>2.5445292620864691E-3</v>
      </c>
      <c r="O144" s="17">
        <f t="shared" si="35"/>
        <v>-1.0842131912591677E-2</v>
      </c>
    </row>
    <row r="145" spans="1:15" ht="12.75" thickBot="1" x14ac:dyDescent="0.2">
      <c r="A145" s="9" t="s">
        <v>39</v>
      </c>
      <c r="B145" s="21">
        <v>42522</v>
      </c>
      <c r="C145" s="26">
        <v>43932</v>
      </c>
      <c r="D145" s="26">
        <v>306627</v>
      </c>
      <c r="E145" s="50">
        <v>43061505.48393812</v>
      </c>
      <c r="F145" s="50">
        <v>38720129.960000001</v>
      </c>
      <c r="G145" s="39">
        <f t="shared" si="32"/>
        <v>140.43611777155346</v>
      </c>
      <c r="H145" s="40">
        <f t="shared" si="33"/>
        <v>0.14327505405590507</v>
      </c>
      <c r="I145" s="22">
        <v>0.95299999999999996</v>
      </c>
      <c r="J145" s="24">
        <f t="shared" si="44"/>
        <v>980.18541117950747</v>
      </c>
      <c r="K145" s="17">
        <f t="shared" si="42"/>
        <v>6.9873456920521507E-2</v>
      </c>
      <c r="L145" s="17">
        <f t="shared" si="43"/>
        <v>0.21260489773378247</v>
      </c>
      <c r="M145" s="17">
        <f t="shared" si="34"/>
        <v>7.8633378165736942E-2</v>
      </c>
      <c r="N145" s="17">
        <f t="shared" si="35"/>
        <v>7.8257191201353236E-3</v>
      </c>
      <c r="O145" s="17">
        <f t="shared" si="35"/>
        <v>0.12420487097837647</v>
      </c>
    </row>
    <row r="146" spans="1:15" ht="12.75" thickBot="1" x14ac:dyDescent="0.2">
      <c r="A146" s="9" t="s">
        <v>39</v>
      </c>
      <c r="B146" s="21">
        <v>42552</v>
      </c>
      <c r="C146" s="26">
        <v>42526</v>
      </c>
      <c r="D146" s="26">
        <v>299996</v>
      </c>
      <c r="E146" s="50">
        <v>40921594.889938124</v>
      </c>
      <c r="F146" s="50">
        <v>39855993.899999999</v>
      </c>
      <c r="G146" s="39">
        <f t="shared" si="32"/>
        <v>136.40713506159457</v>
      </c>
      <c r="H146" s="40">
        <f t="shared" si="33"/>
        <v>0.14175522340297872</v>
      </c>
      <c r="I146" s="22">
        <v>0.95179999999999998</v>
      </c>
      <c r="J146" s="24">
        <f t="shared" si="44"/>
        <v>962.27237195922783</v>
      </c>
      <c r="K146" s="17">
        <f t="shared" si="42"/>
        <v>-4.9694281933505099E-2</v>
      </c>
      <c r="L146" s="17">
        <f t="shared" si="43"/>
        <v>-2.868907780912032E-2</v>
      </c>
      <c r="M146" s="17">
        <f t="shared" si="34"/>
        <v>-1.0607782791924984E-2</v>
      </c>
      <c r="N146" s="17">
        <f t="shared" si="35"/>
        <v>-1.2591815320041751E-3</v>
      </c>
      <c r="O146" s="17">
        <f t="shared" si="35"/>
        <v>-1.8275153880043943E-2</v>
      </c>
    </row>
    <row r="147" spans="1:15" ht="12.75" thickBot="1" x14ac:dyDescent="0.2">
      <c r="A147" s="9" t="s">
        <v>39</v>
      </c>
      <c r="B147" s="21">
        <v>42583</v>
      </c>
      <c r="C147" s="26">
        <v>40954</v>
      </c>
      <c r="D147" s="26">
        <v>295321</v>
      </c>
      <c r="E147" s="50">
        <v>38225870.242338121</v>
      </c>
      <c r="F147" s="50">
        <v>38884623.909999996</v>
      </c>
      <c r="G147" s="39">
        <f t="shared" si="32"/>
        <v>129.43837465787439</v>
      </c>
      <c r="H147" s="40">
        <f t="shared" si="33"/>
        <v>0.13867622011302955</v>
      </c>
      <c r="I147" s="22">
        <v>0.9546</v>
      </c>
      <c r="J147" s="24">
        <f t="shared" si="44"/>
        <v>933.38551160663474</v>
      </c>
      <c r="K147" s="17">
        <f t="shared" si="42"/>
        <v>-6.5875356394352852E-2</v>
      </c>
      <c r="L147" s="17">
        <f t="shared" si="43"/>
        <v>-5.1087946393518505E-2</v>
      </c>
      <c r="M147" s="17">
        <f t="shared" si="34"/>
        <v>-2.1720563207722143E-2</v>
      </c>
      <c r="N147" s="17">
        <f t="shared" si="35"/>
        <v>2.9417944946417574E-3</v>
      </c>
      <c r="O147" s="17">
        <f t="shared" si="35"/>
        <v>-3.0019421937448127E-2</v>
      </c>
    </row>
    <row r="148" spans="1:15" ht="12.75" thickBot="1" x14ac:dyDescent="0.2">
      <c r="A148" s="9" t="s">
        <v>39</v>
      </c>
      <c r="B148" s="21">
        <v>42614</v>
      </c>
      <c r="C148" s="26">
        <v>41108</v>
      </c>
      <c r="D148" s="26">
        <v>288444</v>
      </c>
      <c r="E148" s="50">
        <v>38564634.235846035</v>
      </c>
      <c r="F148" s="50">
        <v>36888077.240000002</v>
      </c>
      <c r="G148" s="39">
        <f t="shared" ref="G148:G189" si="45">E148/D148</f>
        <v>133.69886090834282</v>
      </c>
      <c r="H148" s="40">
        <f t="shared" si="33"/>
        <v>0.14251639833035182</v>
      </c>
      <c r="I148" s="22">
        <v>0.94930000000000003</v>
      </c>
      <c r="J148" s="24">
        <f t="shared" si="44"/>
        <v>938.12966419786983</v>
      </c>
      <c r="K148" s="17">
        <f t="shared" si="42"/>
        <v>8.8621656318161931E-3</v>
      </c>
      <c r="L148" s="17">
        <f t="shared" si="43"/>
        <v>3.2915171113122789E-2</v>
      </c>
      <c r="M148" s="17">
        <f t="shared" si="34"/>
        <v>2.7691685093466582E-2</v>
      </c>
      <c r="N148" s="17">
        <f t="shared" si="35"/>
        <v>-5.5520636915985452E-3</v>
      </c>
      <c r="O148" s="17">
        <f t="shared" si="35"/>
        <v>5.0827364815948257E-3</v>
      </c>
    </row>
    <row r="149" spans="1:15" ht="12.75" thickBot="1" x14ac:dyDescent="0.2">
      <c r="A149" s="9" t="s">
        <v>39</v>
      </c>
      <c r="B149" s="21">
        <v>42644</v>
      </c>
      <c r="C149" s="26">
        <v>46567</v>
      </c>
      <c r="D149" s="26">
        <v>289534</v>
      </c>
      <c r="E149" s="50">
        <v>44823676.489938125</v>
      </c>
      <c r="F149" s="50">
        <v>37820809.420000002</v>
      </c>
      <c r="G149" s="39">
        <f t="shared" si="45"/>
        <v>154.81317043918202</v>
      </c>
      <c r="H149" s="40">
        <f t="shared" si="33"/>
        <v>0.16083430616093447</v>
      </c>
      <c r="I149" s="22">
        <v>0.94850000000000001</v>
      </c>
      <c r="J149" s="24">
        <f t="shared" si="44"/>
        <v>962.56311314746767</v>
      </c>
      <c r="K149" s="17">
        <f t="shared" si="42"/>
        <v>0.16230005491078342</v>
      </c>
      <c r="L149" s="17">
        <f t="shared" si="43"/>
        <v>0.15792437861766148</v>
      </c>
      <c r="M149" s="17">
        <f t="shared" si="34"/>
        <v>0.12853193067735191</v>
      </c>
      <c r="N149" s="17">
        <f t="shared" si="35"/>
        <v>-8.4272621931952263E-4</v>
      </c>
      <c r="O149" s="17">
        <f t="shared" si="35"/>
        <v>2.6044852734178496E-2</v>
      </c>
    </row>
    <row r="150" spans="1:15" ht="12.75" thickBot="1" x14ac:dyDescent="0.2">
      <c r="A150" s="9" t="s">
        <v>39</v>
      </c>
      <c r="B150" s="21">
        <v>42675</v>
      </c>
      <c r="C150" s="26">
        <v>44791</v>
      </c>
      <c r="D150" s="26">
        <v>269198</v>
      </c>
      <c r="E150" s="50">
        <v>45867367.030738123</v>
      </c>
      <c r="F150" s="50">
        <v>42480819.710000001</v>
      </c>
      <c r="G150" s="39">
        <f t="shared" si="45"/>
        <v>170.38524443249253</v>
      </c>
      <c r="H150" s="40">
        <f t="shared" si="33"/>
        <v>0.16638682308189512</v>
      </c>
      <c r="I150" s="22">
        <v>0.95220000000000005</v>
      </c>
      <c r="J150" s="24">
        <f t="shared" si="44"/>
        <v>1024.0308774248872</v>
      </c>
      <c r="K150" s="17">
        <f t="shared" si="42"/>
        <v>2.3284358234967228E-2</v>
      </c>
      <c r="L150" s="17">
        <f t="shared" si="43"/>
        <v>0.10058623532568221</v>
      </c>
      <c r="M150" s="17">
        <f t="shared" si="34"/>
        <v>3.4523212450735939E-2</v>
      </c>
      <c r="N150" s="17">
        <f t="shared" si="35"/>
        <v>3.9008961518186996E-3</v>
      </c>
      <c r="O150" s="17">
        <f t="shared" si="35"/>
        <v>6.3858424905175501E-2</v>
      </c>
    </row>
    <row r="151" spans="1:15" ht="12.75" thickBot="1" x14ac:dyDescent="0.2">
      <c r="A151" s="9" t="s">
        <v>39</v>
      </c>
      <c r="B151" s="21">
        <v>42705</v>
      </c>
      <c r="C151" s="26">
        <v>43369</v>
      </c>
      <c r="D151" s="26">
        <v>263102</v>
      </c>
      <c r="E151" s="50">
        <v>49683014.939138122</v>
      </c>
      <c r="F151" s="50">
        <v>54623117.710000001</v>
      </c>
      <c r="G151" s="39">
        <f t="shared" si="45"/>
        <v>188.83556544282493</v>
      </c>
      <c r="H151" s="40">
        <f t="shared" si="33"/>
        <v>0.16483721142370639</v>
      </c>
      <c r="I151" s="22">
        <v>0.95289999999999997</v>
      </c>
      <c r="J151" s="24">
        <f t="shared" si="44"/>
        <v>1145.5882067637742</v>
      </c>
      <c r="K151" s="17">
        <f t="shared" si="42"/>
        <v>8.3188727747178809E-2</v>
      </c>
      <c r="L151" s="17">
        <f t="shared" si="43"/>
        <v>0.10828590862891599</v>
      </c>
      <c r="M151" s="17">
        <f t="shared" si="34"/>
        <v>-9.3133075653834534E-3</v>
      </c>
      <c r="N151" s="17">
        <f t="shared" si="35"/>
        <v>7.3513967653846132E-4</v>
      </c>
      <c r="O151" s="17">
        <f t="shared" si="35"/>
        <v>0.11870475004090224</v>
      </c>
    </row>
    <row r="152" spans="1:15" ht="12.75" thickBot="1" x14ac:dyDescent="0.2">
      <c r="A152" s="9" t="s">
        <v>39</v>
      </c>
      <c r="B152" s="21">
        <v>42736</v>
      </c>
      <c r="C152" s="26">
        <v>45261</v>
      </c>
      <c r="D152" s="26">
        <v>254622</v>
      </c>
      <c r="E152" s="50">
        <v>52223375.677739978</v>
      </c>
      <c r="F152" s="50">
        <v>56092471.420000002</v>
      </c>
      <c r="G152" s="39">
        <f t="shared" si="45"/>
        <v>205.10158461460509</v>
      </c>
      <c r="H152" s="40">
        <f t="shared" ref="H152:H193" si="46">C152/D152</f>
        <v>0.17775761717369276</v>
      </c>
      <c r="I152" s="22">
        <v>0.94630000000000003</v>
      </c>
      <c r="J152" s="24">
        <f t="shared" si="44"/>
        <v>1153.827261389275</v>
      </c>
      <c r="K152" s="17">
        <f t="shared" si="42"/>
        <v>5.1131372395854142E-2</v>
      </c>
      <c r="L152" s="17">
        <f t="shared" si="43"/>
        <v>8.6138536104869157E-2</v>
      </c>
      <c r="M152" s="17">
        <f t="shared" si="34"/>
        <v>7.8382821684450071E-2</v>
      </c>
      <c r="N152" s="17">
        <f t="shared" si="35"/>
        <v>-6.9262252072619787E-3</v>
      </c>
      <c r="O152" s="17">
        <f t="shared" si="35"/>
        <v>7.1919862450187718E-3</v>
      </c>
    </row>
    <row r="153" spans="1:15" ht="12.75" thickBot="1" x14ac:dyDescent="0.2">
      <c r="A153" s="9" t="s">
        <v>39</v>
      </c>
      <c r="B153" s="21">
        <v>42767</v>
      </c>
      <c r="C153" s="26">
        <v>39314</v>
      </c>
      <c r="D153" s="26">
        <v>227928</v>
      </c>
      <c r="E153" s="50">
        <v>39986641.43093998</v>
      </c>
      <c r="F153" s="50">
        <v>40954517.479999997</v>
      </c>
      <c r="G153" s="39">
        <f t="shared" si="45"/>
        <v>175.43540693087283</v>
      </c>
      <c r="H153" s="40">
        <f t="shared" si="46"/>
        <v>0.17248429328559897</v>
      </c>
      <c r="I153" s="22">
        <v>0.94010000000000005</v>
      </c>
      <c r="J153" s="24">
        <f t="shared" si="44"/>
        <v>1017.1094630650654</v>
      </c>
      <c r="K153" s="17">
        <f t="shared" si="42"/>
        <v>-0.23431526759798987</v>
      </c>
      <c r="L153" s="17">
        <f t="shared" si="43"/>
        <v>-0.14464138704474816</v>
      </c>
      <c r="M153" s="17">
        <f t="shared" si="34"/>
        <v>-2.9665811074307172E-2</v>
      </c>
      <c r="N153" s="17">
        <f t="shared" si="35"/>
        <v>-6.5518334566205044E-3</v>
      </c>
      <c r="O153" s="17">
        <f t="shared" si="35"/>
        <v>-0.11849069865067452</v>
      </c>
    </row>
    <row r="154" spans="1:15" ht="12.75" thickBot="1" x14ac:dyDescent="0.2">
      <c r="A154" s="9" t="s">
        <v>39</v>
      </c>
      <c r="B154" s="21">
        <v>42795</v>
      </c>
      <c r="C154" s="26">
        <v>46304</v>
      </c>
      <c r="D154" s="26">
        <v>253232</v>
      </c>
      <c r="E154" s="50">
        <v>54975347.239939973</v>
      </c>
      <c r="F154" s="50">
        <v>54897409.549999997</v>
      </c>
      <c r="G154" s="39">
        <f t="shared" si="45"/>
        <v>217.09478754636055</v>
      </c>
      <c r="H154" s="40">
        <f t="shared" si="46"/>
        <v>0.18285208820370252</v>
      </c>
      <c r="I154" s="22">
        <v>0.95040000000000002</v>
      </c>
      <c r="J154" s="24">
        <f t="shared" si="44"/>
        <v>1187.2699386649097</v>
      </c>
      <c r="K154" s="17">
        <f t="shared" si="42"/>
        <v>0.37484282932055313</v>
      </c>
      <c r="L154" s="17">
        <f t="shared" si="43"/>
        <v>0.23746278669905471</v>
      </c>
      <c r="M154" s="17">
        <f t="shared" si="34"/>
        <v>6.0108632041855473E-2</v>
      </c>
      <c r="N154" s="17">
        <f t="shared" si="35"/>
        <v>1.0956281246675859E-2</v>
      </c>
      <c r="O154" s="17">
        <f t="shared" si="35"/>
        <v>0.16729809502220605</v>
      </c>
    </row>
    <row r="155" spans="1:15" ht="12.75" thickBot="1" x14ac:dyDescent="0.2">
      <c r="A155" s="9" t="s">
        <v>39</v>
      </c>
      <c r="B155" s="21">
        <v>42826</v>
      </c>
      <c r="C155" s="26">
        <v>44617</v>
      </c>
      <c r="D155" s="26">
        <v>270805</v>
      </c>
      <c r="E155" s="50">
        <v>54422265.408539973</v>
      </c>
      <c r="F155" s="50">
        <v>43567605.539999999</v>
      </c>
      <c r="G155" s="39">
        <f t="shared" si="45"/>
        <v>200.96477320780625</v>
      </c>
      <c r="H155" s="40">
        <f t="shared" si="46"/>
        <v>0.16475692841712672</v>
      </c>
      <c r="I155" s="22">
        <v>0.95689999999999997</v>
      </c>
      <c r="J155" s="24">
        <f t="shared" si="44"/>
        <v>1219.76523317435</v>
      </c>
      <c r="K155" s="17">
        <f t="shared" si="42"/>
        <v>-1.0060542755393125E-2</v>
      </c>
      <c r="L155" s="17">
        <f t="shared" si="43"/>
        <v>-7.4299408663184699E-2</v>
      </c>
      <c r="M155" s="17">
        <f t="shared" si="34"/>
        <v>-9.896064061580348E-2</v>
      </c>
      <c r="N155" s="17">
        <f t="shared" si="35"/>
        <v>6.8392255892255364E-3</v>
      </c>
      <c r="O155" s="17">
        <f t="shared" si="35"/>
        <v>2.7369761038489218E-2</v>
      </c>
    </row>
    <row r="156" spans="1:15" ht="12.75" thickBot="1" x14ac:dyDescent="0.2">
      <c r="A156" s="9" t="s">
        <v>39</v>
      </c>
      <c r="B156" s="21">
        <v>42856</v>
      </c>
      <c r="C156" s="26">
        <v>48022</v>
      </c>
      <c r="D156" s="26">
        <v>250277</v>
      </c>
      <c r="E156" s="50">
        <v>60918482.43653997</v>
      </c>
      <c r="F156" s="50">
        <v>68055826.519999996</v>
      </c>
      <c r="G156" s="39">
        <f t="shared" si="45"/>
        <v>243.4042378506214</v>
      </c>
      <c r="H156" s="40">
        <f t="shared" si="46"/>
        <v>0.19187540205452358</v>
      </c>
      <c r="I156" s="22">
        <v>0.95660000000000001</v>
      </c>
      <c r="J156" s="24">
        <f t="shared" si="44"/>
        <v>1268.5536303473402</v>
      </c>
      <c r="K156" s="17">
        <f t="shared" si="42"/>
        <v>0.11936689844191248</v>
      </c>
      <c r="L156" s="17">
        <f t="shared" si="43"/>
        <v>0.21117862581284788</v>
      </c>
      <c r="M156" s="17">
        <f t="shared" si="34"/>
        <v>0.1645968633788748</v>
      </c>
      <c r="N156" s="17">
        <f t="shared" si="35"/>
        <v>-3.1351238373912316E-4</v>
      </c>
      <c r="O156" s="17">
        <f t="shared" si="35"/>
        <v>3.9998186410037287E-2</v>
      </c>
    </row>
    <row r="157" spans="1:15" ht="12.75" thickBot="1" x14ac:dyDescent="0.2">
      <c r="A157" s="9" t="s">
        <v>39</v>
      </c>
      <c r="B157" s="21">
        <v>42887</v>
      </c>
      <c r="C157" s="26">
        <v>46423</v>
      </c>
      <c r="D157" s="26">
        <v>238106</v>
      </c>
      <c r="E157" s="50">
        <v>55948092.011539973</v>
      </c>
      <c r="F157" s="50">
        <v>40605105.32</v>
      </c>
      <c r="G157" s="39">
        <f t="shared" si="45"/>
        <v>234.97136574273631</v>
      </c>
      <c r="H157" s="40">
        <f t="shared" si="46"/>
        <v>0.19496778745600699</v>
      </c>
      <c r="I157" s="22">
        <v>0.95269999999999999</v>
      </c>
      <c r="J157" s="24">
        <f t="shared" si="44"/>
        <v>1205.1804495948124</v>
      </c>
      <c r="K157" s="17">
        <f t="shared" si="42"/>
        <v>-8.1590844456405395E-2</v>
      </c>
      <c r="L157" s="17">
        <f t="shared" si="43"/>
        <v>-3.4645543489100594E-2</v>
      </c>
      <c r="M157" s="17">
        <f t="shared" si="34"/>
        <v>1.6116632816772777E-2</v>
      </c>
      <c r="N157" s="17">
        <f t="shared" si="35"/>
        <v>-4.0769391595233268E-3</v>
      </c>
      <c r="O157" s="17">
        <f t="shared" si="35"/>
        <v>-4.9957037082599097E-2</v>
      </c>
    </row>
    <row r="158" spans="1:15" ht="12.75" thickBot="1" x14ac:dyDescent="0.2">
      <c r="A158" s="9" t="s">
        <v>39</v>
      </c>
      <c r="B158" s="21">
        <v>42917</v>
      </c>
      <c r="C158" s="26">
        <v>47177</v>
      </c>
      <c r="D158" s="26">
        <v>253225</v>
      </c>
      <c r="E158" s="50">
        <v>57388443.095739976</v>
      </c>
      <c r="F158" s="50">
        <v>49054405.219999999</v>
      </c>
      <c r="G158" s="39">
        <f t="shared" si="45"/>
        <v>226.63024225783386</v>
      </c>
      <c r="H158" s="40">
        <f t="shared" si="46"/>
        <v>0.18630466976009477</v>
      </c>
      <c r="I158" s="22">
        <v>0.95179999999999998</v>
      </c>
      <c r="J158" s="24">
        <f t="shared" si="44"/>
        <v>1216.449606709625</v>
      </c>
      <c r="K158" s="17">
        <f t="shared" si="42"/>
        <v>2.5744418306578039E-2</v>
      </c>
      <c r="L158" s="17">
        <f t="shared" si="43"/>
        <v>-3.5498467902829151E-2</v>
      </c>
      <c r="M158" s="17">
        <f t="shared" si="34"/>
        <v>-4.4433584690840182E-2</v>
      </c>
      <c r="N158" s="17">
        <f t="shared" si="35"/>
        <v>-9.4468353101712175E-4</v>
      </c>
      <c r="O158" s="17">
        <f t="shared" si="35"/>
        <v>9.3505973471452019E-3</v>
      </c>
    </row>
    <row r="159" spans="1:15" ht="12.75" thickBot="1" x14ac:dyDescent="0.2">
      <c r="A159" s="9" t="s">
        <v>39</v>
      </c>
      <c r="B159" s="21">
        <v>42948</v>
      </c>
      <c r="C159" s="26">
        <v>52931</v>
      </c>
      <c r="D159" s="26">
        <v>263058</v>
      </c>
      <c r="E159" s="50">
        <v>67833340.682586625</v>
      </c>
      <c r="F159" s="50">
        <v>71285312.629999995</v>
      </c>
      <c r="G159" s="39">
        <f t="shared" si="45"/>
        <v>257.86457998839279</v>
      </c>
      <c r="H159" s="40">
        <f t="shared" si="46"/>
        <v>0.20121418090307081</v>
      </c>
      <c r="I159" s="22">
        <v>0.91749999999999998</v>
      </c>
      <c r="J159" s="24">
        <f t="shared" si="44"/>
        <v>1281.542776115823</v>
      </c>
      <c r="K159" s="17">
        <f t="shared" si="42"/>
        <v>0.18200350146146391</v>
      </c>
      <c r="L159" s="17">
        <f t="shared" si="43"/>
        <v>0.1378206960350159</v>
      </c>
      <c r="M159" s="17">
        <f t="shared" si="34"/>
        <v>8.0027576132015735E-2</v>
      </c>
      <c r="N159" s="17">
        <f t="shared" si="35"/>
        <v>-3.6036982559361205E-2</v>
      </c>
      <c r="O159" s="17">
        <f t="shared" si="35"/>
        <v>5.3510781743165342E-2</v>
      </c>
    </row>
    <row r="160" spans="1:15" ht="12.75" thickBot="1" x14ac:dyDescent="0.2">
      <c r="A160" s="9" t="s">
        <v>39</v>
      </c>
      <c r="B160" s="21">
        <v>42979</v>
      </c>
      <c r="C160" s="26">
        <v>52333</v>
      </c>
      <c r="D160" s="26">
        <v>232059</v>
      </c>
      <c r="E160" s="50">
        <v>62280458.328739971</v>
      </c>
      <c r="F160" s="50">
        <v>51237779.060000002</v>
      </c>
      <c r="G160" s="39">
        <f t="shared" si="45"/>
        <v>268.38199909824647</v>
      </c>
      <c r="H160" s="40">
        <f t="shared" si="46"/>
        <v>0.22551592482946148</v>
      </c>
      <c r="I160" s="22">
        <v>0.95379999999999998</v>
      </c>
      <c r="J160" s="24">
        <f t="shared" si="44"/>
        <v>1190.0800322691223</v>
      </c>
      <c r="K160" s="17">
        <f t="shared" si="42"/>
        <v>-8.1860664652067247E-2</v>
      </c>
      <c r="L160" s="17">
        <f t="shared" si="43"/>
        <v>4.0786598571727437E-2</v>
      </c>
      <c r="M160" s="17">
        <f t="shared" si="34"/>
        <v>0.1207755030849309</v>
      </c>
      <c r="N160" s="17">
        <f t="shared" si="35"/>
        <v>3.9564032697547685E-2</v>
      </c>
      <c r="O160" s="17">
        <f t="shared" si="35"/>
        <v>-7.1369247715563203E-2</v>
      </c>
    </row>
    <row r="161" spans="1:15" ht="12.75" thickBot="1" x14ac:dyDescent="0.2">
      <c r="A161" s="9" t="s">
        <v>39</v>
      </c>
      <c r="B161" s="21">
        <v>43009</v>
      </c>
      <c r="C161" s="26">
        <v>51419</v>
      </c>
      <c r="D161" s="26">
        <v>232360</v>
      </c>
      <c r="E161" s="50">
        <v>58522723.535339974</v>
      </c>
      <c r="F161" s="50">
        <v>56816896.890000001</v>
      </c>
      <c r="G161" s="39">
        <f t="shared" si="45"/>
        <v>251.86229787975543</v>
      </c>
      <c r="H161" s="40">
        <f t="shared" si="46"/>
        <v>0.22129023928386984</v>
      </c>
      <c r="I161" s="22">
        <v>0.94669999999999999</v>
      </c>
      <c r="J161" s="24">
        <f t="shared" si="44"/>
        <v>1138.1536695645573</v>
      </c>
      <c r="K161" s="17">
        <f t="shared" si="42"/>
        <v>-6.0335695886585196E-2</v>
      </c>
      <c r="L161" s="17">
        <f t="shared" si="43"/>
        <v>-6.1552940487799544E-2</v>
      </c>
      <c r="M161" s="17">
        <f t="shared" si="34"/>
        <v>-1.8737858751159863E-2</v>
      </c>
      <c r="N161" s="17">
        <f t="shared" si="35"/>
        <v>-7.4439085762214256E-3</v>
      </c>
      <c r="O161" s="17">
        <f t="shared" si="35"/>
        <v>-4.3632664439850449E-2</v>
      </c>
    </row>
    <row r="162" spans="1:15" ht="12.75" thickBot="1" x14ac:dyDescent="0.2">
      <c r="A162" s="9" t="s">
        <v>39</v>
      </c>
      <c r="B162" s="21">
        <v>43040</v>
      </c>
      <c r="C162" s="26">
        <v>77958</v>
      </c>
      <c r="D162" s="26">
        <v>383715</v>
      </c>
      <c r="E162" s="50">
        <v>64668580.175339974</v>
      </c>
      <c r="F162" s="50">
        <v>51925136.18</v>
      </c>
      <c r="G162" s="39">
        <f t="shared" si="45"/>
        <v>168.53284384332116</v>
      </c>
      <c r="H162" s="40">
        <f t="shared" si="46"/>
        <v>0.20316641257183066</v>
      </c>
      <c r="I162" s="22">
        <v>0.94769999999999999</v>
      </c>
      <c r="J162" s="24">
        <f t="shared" si="44"/>
        <v>829.53103177788012</v>
      </c>
      <c r="K162" s="17">
        <f t="shared" si="42"/>
        <v>0.10501658618619684</v>
      </c>
      <c r="L162" s="17">
        <f t="shared" si="43"/>
        <v>-0.33085322709243914</v>
      </c>
      <c r="M162" s="17">
        <f t="shared" si="34"/>
        <v>-8.1900705474813318E-2</v>
      </c>
      <c r="N162" s="17">
        <f t="shared" si="35"/>
        <v>1.0563008344776602E-3</v>
      </c>
      <c r="O162" s="17">
        <f t="shared" si="35"/>
        <v>-0.27116078086779982</v>
      </c>
    </row>
    <row r="163" spans="1:15" ht="12.75" thickBot="1" x14ac:dyDescent="0.2">
      <c r="A163" s="9" t="s">
        <v>39</v>
      </c>
      <c r="B163" s="21">
        <v>43070</v>
      </c>
      <c r="C163" s="26">
        <v>88931</v>
      </c>
      <c r="D163" s="26">
        <v>448074</v>
      </c>
      <c r="E163" s="50">
        <v>87406199.831786633</v>
      </c>
      <c r="F163" s="50">
        <v>64197350.200000003</v>
      </c>
      <c r="G163" s="39">
        <f t="shared" si="45"/>
        <v>195.07090309142382</v>
      </c>
      <c r="H163" s="40">
        <f t="shared" si="46"/>
        <v>0.19847391279119075</v>
      </c>
      <c r="I163" s="22">
        <v>0.94740000000000002</v>
      </c>
      <c r="J163" s="24">
        <f t="shared" si="44"/>
        <v>982.85412096779112</v>
      </c>
      <c r="K163" s="17">
        <f t="shared" si="42"/>
        <v>0.35160227106883629</v>
      </c>
      <c r="L163" s="17">
        <f t="shared" si="43"/>
        <v>0.15746520762904898</v>
      </c>
      <c r="M163" s="17">
        <f t="shared" si="34"/>
        <v>-2.3096828463124251E-2</v>
      </c>
      <c r="N163" s="17">
        <f t="shared" si="35"/>
        <v>-3.1655587211139281E-4</v>
      </c>
      <c r="O163" s="17">
        <f t="shared" si="35"/>
        <v>0.18483104708126899</v>
      </c>
    </row>
    <row r="164" spans="1:15" ht="12.75" thickBot="1" x14ac:dyDescent="0.2">
      <c r="A164" s="9" t="s">
        <v>39</v>
      </c>
      <c r="B164" s="21">
        <v>43101</v>
      </c>
      <c r="C164" s="26">
        <v>75925</v>
      </c>
      <c r="D164" s="26">
        <v>382661</v>
      </c>
      <c r="E164" s="50">
        <v>55726986.001800001</v>
      </c>
      <c r="F164" s="50"/>
      <c r="G164" s="39">
        <f t="shared" ref="G164:G169" si="47">E164/D164</f>
        <v>145.63016874413645</v>
      </c>
      <c r="H164" s="40">
        <f t="shared" ref="H164:H169" si="48">C164/D164</f>
        <v>0.19841321692045963</v>
      </c>
      <c r="I164" s="22">
        <v>0.94621399999999989</v>
      </c>
      <c r="J164" s="24">
        <f t="shared" ref="J164:J169" si="49">E164/C164</f>
        <v>733.97413239117554</v>
      </c>
      <c r="K164" s="17">
        <f t="shared" ref="K164:K169" si="50">(E164-E163)/E163</f>
        <v>-0.36243669088638253</v>
      </c>
      <c r="L164" s="17">
        <f t="shared" ref="L164:L169" si="51">(G164-G163)/G163</f>
        <v>-0.25345007155739668</v>
      </c>
      <c r="M164" s="17">
        <f t="shared" ref="M164:M169" si="52">(H164-H163)/H163</f>
        <v>-3.0581283896479703E-4</v>
      </c>
      <c r="N164" s="17">
        <f t="shared" ref="N164:N169" si="53">(I164-I163)/I163</f>
        <v>-1.2518471606503391E-3</v>
      </c>
      <c r="O164" s="17">
        <f t="shared" ref="O164:O169" si="54">(J164-J163)/J163</f>
        <v>-0.25322169716452925</v>
      </c>
    </row>
    <row r="165" spans="1:15" ht="12.75" thickBot="1" x14ac:dyDescent="0.2">
      <c r="A165" s="9" t="s">
        <v>39</v>
      </c>
      <c r="B165" s="21">
        <v>43132</v>
      </c>
      <c r="C165" s="26">
        <v>72416</v>
      </c>
      <c r="D165" s="26">
        <v>353607</v>
      </c>
      <c r="E165" s="50">
        <v>53328139.201800004</v>
      </c>
      <c r="F165" s="50"/>
      <c r="G165" s="39">
        <f t="shared" si="47"/>
        <v>150.8118877788053</v>
      </c>
      <c r="H165" s="40">
        <f t="shared" si="48"/>
        <v>0.20479232594377375</v>
      </c>
      <c r="I165" s="22">
        <v>0.94027799999999995</v>
      </c>
      <c r="J165" s="24">
        <f t="shared" si="49"/>
        <v>736.41376493868768</v>
      </c>
      <c r="K165" s="17">
        <f t="shared" si="50"/>
        <v>-4.3046412018811021E-2</v>
      </c>
      <c r="L165" s="17">
        <f t="shared" si="51"/>
        <v>3.558135707287971E-2</v>
      </c>
      <c r="M165" s="17">
        <f t="shared" si="52"/>
        <v>3.2150625458945079E-2</v>
      </c>
      <c r="N165" s="17">
        <f t="shared" si="53"/>
        <v>-6.2734222913632034E-3</v>
      </c>
      <c r="O165" s="17">
        <f t="shared" si="54"/>
        <v>3.3238672043716076E-3</v>
      </c>
    </row>
    <row r="166" spans="1:15" ht="12.75" thickBot="1" x14ac:dyDescent="0.2">
      <c r="A166" s="9" t="s">
        <v>39</v>
      </c>
      <c r="B166" s="21">
        <v>43160</v>
      </c>
      <c r="C166" s="26">
        <v>72135</v>
      </c>
      <c r="D166" s="26">
        <v>357652</v>
      </c>
      <c r="E166" s="50">
        <v>54343598.401199996</v>
      </c>
      <c r="F166" s="50"/>
      <c r="G166" s="39">
        <f t="shared" si="47"/>
        <v>151.94546207262925</v>
      </c>
      <c r="H166" s="40">
        <f t="shared" si="48"/>
        <v>0.20169047006587409</v>
      </c>
      <c r="I166" s="22">
        <v>0.94035999999999997</v>
      </c>
      <c r="J166" s="24">
        <f t="shared" si="49"/>
        <v>753.35965067165728</v>
      </c>
      <c r="K166" s="17">
        <f t="shared" si="50"/>
        <v>1.9041714460678531E-2</v>
      </c>
      <c r="L166" s="17">
        <f t="shared" si="51"/>
        <v>7.5164783792545584E-3</v>
      </c>
      <c r="M166" s="17">
        <f t="shared" si="52"/>
        <v>-1.5146348202282143E-2</v>
      </c>
      <c r="N166" s="17">
        <f t="shared" si="53"/>
        <v>8.7208251176807824E-5</v>
      </c>
      <c r="O166" s="17">
        <f t="shared" si="54"/>
        <v>2.3011364724259981E-2</v>
      </c>
    </row>
    <row r="167" spans="1:15" ht="12.75" thickBot="1" x14ac:dyDescent="0.2">
      <c r="A167" s="9" t="s">
        <v>39</v>
      </c>
      <c r="B167" s="21">
        <v>43191</v>
      </c>
      <c r="C167" s="26">
        <v>65051</v>
      </c>
      <c r="D167" s="26">
        <v>281684</v>
      </c>
      <c r="E167" s="50">
        <v>54094521.601799995</v>
      </c>
      <c r="F167" s="50"/>
      <c r="G167" s="39">
        <f t="shared" si="47"/>
        <v>192.03973815268171</v>
      </c>
      <c r="H167" s="40">
        <f t="shared" si="48"/>
        <v>0.23093608440664007</v>
      </c>
      <c r="I167" s="22">
        <v>0.94522499999999998</v>
      </c>
      <c r="J167" s="24">
        <f t="shared" si="49"/>
        <v>831.57094590090844</v>
      </c>
      <c r="K167" s="17">
        <f t="shared" si="50"/>
        <v>-4.5833696466169556E-3</v>
      </c>
      <c r="L167" s="17">
        <f t="shared" si="51"/>
        <v>0.26387281023823905</v>
      </c>
      <c r="M167" s="17">
        <f t="shared" si="52"/>
        <v>0.1450024601123398</v>
      </c>
      <c r="N167" s="17">
        <f t="shared" si="53"/>
        <v>5.1735505551065639E-3</v>
      </c>
      <c r="O167" s="17">
        <f t="shared" si="54"/>
        <v>0.10381667661590574</v>
      </c>
    </row>
    <row r="168" spans="1:15" ht="12.75" thickBot="1" x14ac:dyDescent="0.2">
      <c r="A168" s="9" t="s">
        <v>39</v>
      </c>
      <c r="B168" s="21">
        <v>43221</v>
      </c>
      <c r="C168" s="26">
        <v>52882</v>
      </c>
      <c r="D168" s="26">
        <v>182275</v>
      </c>
      <c r="E168" s="50">
        <v>48308559.601199999</v>
      </c>
      <c r="F168" s="50"/>
      <c r="G168" s="39">
        <f t="shared" si="47"/>
        <v>265.03118694938968</v>
      </c>
      <c r="H168" s="40">
        <f t="shared" si="48"/>
        <v>0.29012206830338771</v>
      </c>
      <c r="I168" s="22">
        <v>0.93492000000000008</v>
      </c>
      <c r="J168" s="24">
        <f t="shared" si="49"/>
        <v>913.51612271094132</v>
      </c>
      <c r="K168" s="17">
        <f t="shared" si="50"/>
        <v>-0.10696022128066048</v>
      </c>
      <c r="L168" s="17">
        <f t="shared" si="51"/>
        <v>0.38008512976973508</v>
      </c>
      <c r="M168" s="17">
        <f t="shared" si="52"/>
        <v>0.25628729286208457</v>
      </c>
      <c r="N168" s="17">
        <f t="shared" si="53"/>
        <v>-1.090216615091634E-2</v>
      </c>
      <c r="O168" s="17">
        <f t="shared" si="54"/>
        <v>9.8542616494681642E-2</v>
      </c>
    </row>
    <row r="169" spans="1:15" ht="12.75" thickBot="1" x14ac:dyDescent="0.2">
      <c r="A169" s="9" t="s">
        <v>39</v>
      </c>
      <c r="B169" s="21">
        <v>43252</v>
      </c>
      <c r="C169" s="26">
        <v>66282</v>
      </c>
      <c r="D169" s="26">
        <v>333717</v>
      </c>
      <c r="E169" s="50">
        <v>46470349.801200002</v>
      </c>
      <c r="F169" s="50"/>
      <c r="G169" s="39">
        <f t="shared" si="47"/>
        <v>139.25077176529814</v>
      </c>
      <c r="H169" s="40">
        <f t="shared" si="48"/>
        <v>0.19861739138251872</v>
      </c>
      <c r="I169" s="22">
        <v>0.94366699999999992</v>
      </c>
      <c r="J169" s="24">
        <f t="shared" si="49"/>
        <v>701.10059746537524</v>
      </c>
      <c r="K169" s="17">
        <f t="shared" si="50"/>
        <v>-3.8051430536842901E-2</v>
      </c>
      <c r="L169" s="17">
        <f t="shared" si="51"/>
        <v>-0.47458722360893529</v>
      </c>
      <c r="M169" s="17">
        <f t="shared" si="52"/>
        <v>-0.31540060863339886</v>
      </c>
      <c r="N169" s="17">
        <f t="shared" si="53"/>
        <v>9.3558807170665264E-3</v>
      </c>
      <c r="O169" s="17">
        <f t="shared" si="54"/>
        <v>-0.23252520668732576</v>
      </c>
    </row>
    <row r="170" spans="1:15" ht="12.75" thickBot="1" x14ac:dyDescent="0.2">
      <c r="A170" s="9" t="s">
        <v>40</v>
      </c>
      <c r="B170" s="21">
        <v>42005</v>
      </c>
      <c r="C170" s="26">
        <v>67969</v>
      </c>
      <c r="D170" s="26">
        <v>511302</v>
      </c>
      <c r="E170" s="50">
        <v>28061199.149999999</v>
      </c>
      <c r="F170" s="50">
        <v>24551374.859999999</v>
      </c>
      <c r="G170" s="39">
        <f t="shared" si="45"/>
        <v>54.88184898553105</v>
      </c>
      <c r="H170" s="40">
        <f t="shared" si="46"/>
        <v>0.13293317843466287</v>
      </c>
      <c r="I170" s="22">
        <v>0.98829999999999996</v>
      </c>
      <c r="J170" s="24">
        <f t="shared" si="44"/>
        <v>412.85290573643863</v>
      </c>
      <c r="L170" s="17"/>
      <c r="M170" s="17"/>
      <c r="N170" s="17"/>
      <c r="O170" s="17"/>
    </row>
    <row r="171" spans="1:15" ht="12.75" thickBot="1" x14ac:dyDescent="0.2">
      <c r="A171" s="9" t="s">
        <v>40</v>
      </c>
      <c r="B171" s="21">
        <v>42036</v>
      </c>
      <c r="C171" s="26">
        <v>66440</v>
      </c>
      <c r="D171" s="26">
        <v>517999</v>
      </c>
      <c r="E171" s="50">
        <v>28713059.140000001</v>
      </c>
      <c r="F171" s="50">
        <v>25259618.73</v>
      </c>
      <c r="G171" s="39">
        <f t="shared" si="45"/>
        <v>55.430723109504072</v>
      </c>
      <c r="H171" s="40">
        <f t="shared" si="46"/>
        <v>0.12826279587412331</v>
      </c>
      <c r="I171" s="22">
        <v>0.96279999999999999</v>
      </c>
      <c r="J171" s="24">
        <f t="shared" si="44"/>
        <v>432.16524894641782</v>
      </c>
      <c r="K171" s="17">
        <f t="shared" ref="K171:K205" si="55">(E171-E170)/E170</f>
        <v>2.3229940620695184E-2</v>
      </c>
      <c r="L171" s="17">
        <f t="shared" ref="L171:L205" si="56">(G171-G170)/G170</f>
        <v>1.0001013707058701E-2</v>
      </c>
      <c r="M171" s="17">
        <f t="shared" ref="M171:M205" si="57">(H171-H170)/H170</f>
        <v>-3.5133309949668207E-2</v>
      </c>
      <c r="N171" s="17">
        <f t="shared" ref="N171:N205" si="58">(I171-I170)/I170</f>
        <v>-2.5801882019629636E-2</v>
      </c>
      <c r="O171" s="17">
        <f t="shared" ref="O171:O205" si="59">(J171-J170)/J170</f>
        <v>4.6777781969416503E-2</v>
      </c>
    </row>
    <row r="172" spans="1:15" ht="12.75" thickBot="1" x14ac:dyDescent="0.2">
      <c r="A172" s="9" t="s">
        <v>40</v>
      </c>
      <c r="B172" s="21">
        <v>42064</v>
      </c>
      <c r="C172" s="26">
        <v>70017</v>
      </c>
      <c r="D172" s="26">
        <v>651841</v>
      </c>
      <c r="E172" s="50">
        <v>27787036.210000001</v>
      </c>
      <c r="F172" s="50">
        <v>23751089.02</v>
      </c>
      <c r="G172" s="39">
        <f t="shared" si="45"/>
        <v>42.628549308803834</v>
      </c>
      <c r="H172" s="40">
        <f t="shared" si="46"/>
        <v>0.10741423138464748</v>
      </c>
      <c r="I172" s="22">
        <v>0.96789999999999998</v>
      </c>
      <c r="J172" s="24">
        <f t="shared" si="44"/>
        <v>396.86127954639591</v>
      </c>
      <c r="K172" s="17">
        <f t="shared" si="55"/>
        <v>-3.2250932423635852E-2</v>
      </c>
      <c r="L172" s="17">
        <f t="shared" si="56"/>
        <v>-0.23095808754667313</v>
      </c>
      <c r="M172" s="17">
        <f t="shared" si="57"/>
        <v>-0.16254568869632741</v>
      </c>
      <c r="N172" s="17">
        <f t="shared" si="58"/>
        <v>5.2970502700456935E-3</v>
      </c>
      <c r="O172" s="17">
        <f t="shared" si="59"/>
        <v>-8.1690902926808653E-2</v>
      </c>
    </row>
    <row r="173" spans="1:15" ht="12.75" thickBot="1" x14ac:dyDescent="0.2">
      <c r="A173" s="9" t="s">
        <v>40</v>
      </c>
      <c r="B173" s="21">
        <v>42095</v>
      </c>
      <c r="C173" s="26">
        <v>49683</v>
      </c>
      <c r="D173" s="26">
        <v>487688</v>
      </c>
      <c r="E173" s="50">
        <v>20726478.359999999</v>
      </c>
      <c r="F173" s="50">
        <v>20762710.809999999</v>
      </c>
      <c r="G173" s="39">
        <f t="shared" si="45"/>
        <v>42.499463509456866</v>
      </c>
      <c r="H173" s="40">
        <f t="shared" si="46"/>
        <v>0.10187455914437099</v>
      </c>
      <c r="I173" s="22">
        <v>0.95979999999999999</v>
      </c>
      <c r="J173" s="24">
        <f t="shared" si="44"/>
        <v>417.1744532335004</v>
      </c>
      <c r="K173" s="17">
        <f t="shared" si="55"/>
        <v>-0.25409539170136641</v>
      </c>
      <c r="L173" s="17">
        <f t="shared" si="56"/>
        <v>-3.0281537007478651E-3</v>
      </c>
      <c r="M173" s="17">
        <f t="shared" si="57"/>
        <v>-5.1572982172530479E-2</v>
      </c>
      <c r="N173" s="17">
        <f t="shared" si="58"/>
        <v>-8.3686331232565303E-3</v>
      </c>
      <c r="O173" s="17">
        <f t="shared" si="59"/>
        <v>5.118456935461687E-2</v>
      </c>
    </row>
    <row r="174" spans="1:15" ht="12.75" thickBot="1" x14ac:dyDescent="0.2">
      <c r="A174" s="9" t="s">
        <v>40</v>
      </c>
      <c r="B174" s="21">
        <v>42125</v>
      </c>
      <c r="C174" s="26">
        <v>37050</v>
      </c>
      <c r="D174" s="26">
        <v>407523</v>
      </c>
      <c r="E174" s="50">
        <v>17187283.670000002</v>
      </c>
      <c r="F174" s="50">
        <v>18115452.32</v>
      </c>
      <c r="G174" s="39">
        <f t="shared" si="45"/>
        <v>42.175002809657371</v>
      </c>
      <c r="H174" s="40">
        <f t="shared" si="46"/>
        <v>9.0915113993566013E-2</v>
      </c>
      <c r="I174" s="22">
        <v>0.95350000000000001</v>
      </c>
      <c r="J174" s="24">
        <f t="shared" si="44"/>
        <v>463.89429608636982</v>
      </c>
      <c r="K174" s="17">
        <f t="shared" si="55"/>
        <v>-0.17075716523219325</v>
      </c>
      <c r="L174" s="17">
        <f t="shared" si="56"/>
        <v>-7.6344657792514689E-3</v>
      </c>
      <c r="M174" s="17">
        <f t="shared" si="57"/>
        <v>-0.10757784124762551</v>
      </c>
      <c r="N174" s="17">
        <f t="shared" si="58"/>
        <v>-6.5638674723900526E-3</v>
      </c>
      <c r="O174" s="17">
        <f t="shared" si="59"/>
        <v>0.11199114061454632</v>
      </c>
    </row>
    <row r="175" spans="1:15" ht="12.75" thickBot="1" x14ac:dyDescent="0.2">
      <c r="A175" s="9" t="s">
        <v>40</v>
      </c>
      <c r="B175" s="21">
        <v>42156</v>
      </c>
      <c r="C175" s="26">
        <v>30882</v>
      </c>
      <c r="D175" s="26">
        <v>362055</v>
      </c>
      <c r="E175" s="50">
        <v>12428128.380000001</v>
      </c>
      <c r="F175" s="50">
        <v>14565959.310000001</v>
      </c>
      <c r="G175" s="39">
        <f t="shared" si="45"/>
        <v>34.326630981480719</v>
      </c>
      <c r="H175" s="40">
        <f t="shared" si="46"/>
        <v>8.5296432862410412E-2</v>
      </c>
      <c r="I175" s="22">
        <v>0.95120000000000005</v>
      </c>
      <c r="J175" s="24">
        <f t="shared" si="44"/>
        <v>402.43923256265788</v>
      </c>
      <c r="K175" s="17">
        <f t="shared" si="55"/>
        <v>-0.27689979297351064</v>
      </c>
      <c r="L175" s="17">
        <f t="shared" si="56"/>
        <v>-0.18609060593540747</v>
      </c>
      <c r="M175" s="17">
        <f t="shared" si="57"/>
        <v>-6.1801397857271893E-2</v>
      </c>
      <c r="N175" s="17">
        <f t="shared" si="58"/>
        <v>-2.4121657052962441E-3</v>
      </c>
      <c r="O175" s="17">
        <f t="shared" si="59"/>
        <v>-0.13247643707235834</v>
      </c>
    </row>
    <row r="176" spans="1:15" ht="12.75" thickBot="1" x14ac:dyDescent="0.2">
      <c r="A176" s="9" t="s">
        <v>40</v>
      </c>
      <c r="B176" s="21">
        <v>42186</v>
      </c>
      <c r="C176" s="26">
        <v>29227</v>
      </c>
      <c r="D176" s="26">
        <v>371155</v>
      </c>
      <c r="E176" s="50">
        <v>11900991.689999999</v>
      </c>
      <c r="F176" s="50">
        <v>12967502.210000001</v>
      </c>
      <c r="G176" s="39">
        <f t="shared" si="45"/>
        <v>32.064748393528312</v>
      </c>
      <c r="H176" s="40">
        <f t="shared" si="46"/>
        <v>7.8746076437068074E-2</v>
      </c>
      <c r="I176" s="22">
        <v>0.94810000000000005</v>
      </c>
      <c r="J176" s="24">
        <f t="shared" si="44"/>
        <v>407.19169569233924</v>
      </c>
      <c r="K176" s="17">
        <f t="shared" si="55"/>
        <v>-4.2414808882107906E-2</v>
      </c>
      <c r="L176" s="17">
        <f t="shared" si="56"/>
        <v>-6.5892938610045845E-2</v>
      </c>
      <c r="M176" s="17">
        <f t="shared" si="57"/>
        <v>-7.679519770666797E-2</v>
      </c>
      <c r="N176" s="17">
        <f t="shared" si="58"/>
        <v>-3.2590412111017575E-3</v>
      </c>
      <c r="O176" s="17">
        <f t="shared" si="59"/>
        <v>1.1809144698489165E-2</v>
      </c>
    </row>
    <row r="177" spans="1:15" ht="12.75" thickBot="1" x14ac:dyDescent="0.2">
      <c r="A177" s="9" t="s">
        <v>40</v>
      </c>
      <c r="B177" s="21">
        <v>42217</v>
      </c>
      <c r="C177" s="26">
        <v>30466</v>
      </c>
      <c r="D177" s="26">
        <v>395738</v>
      </c>
      <c r="E177" s="50">
        <v>11956331.33</v>
      </c>
      <c r="F177" s="50">
        <v>13290689.32</v>
      </c>
      <c r="G177" s="39">
        <f t="shared" si="45"/>
        <v>30.21274512429941</v>
      </c>
      <c r="H177" s="40">
        <f t="shared" si="46"/>
        <v>7.6985278138566426E-2</v>
      </c>
      <c r="I177" s="22">
        <v>0.94669999999999999</v>
      </c>
      <c r="J177" s="24">
        <f t="shared" si="44"/>
        <v>392.44834668154664</v>
      </c>
      <c r="K177" s="17">
        <f t="shared" si="55"/>
        <v>4.650002406648231E-3</v>
      </c>
      <c r="L177" s="17">
        <f t="shared" si="56"/>
        <v>-5.7758234884596672E-2</v>
      </c>
      <c r="M177" s="17">
        <f t="shared" si="57"/>
        <v>-2.2360457538590315E-2</v>
      </c>
      <c r="N177" s="17">
        <f t="shared" si="58"/>
        <v>-1.4766374854973819E-3</v>
      </c>
      <c r="O177" s="17">
        <f t="shared" si="59"/>
        <v>-3.6207391179048483E-2</v>
      </c>
    </row>
    <row r="178" spans="1:15" ht="12.75" thickBot="1" x14ac:dyDescent="0.2">
      <c r="A178" s="9" t="s">
        <v>40</v>
      </c>
      <c r="B178" s="21">
        <v>42248</v>
      </c>
      <c r="C178" s="26">
        <v>31760</v>
      </c>
      <c r="D178" s="26">
        <v>395173</v>
      </c>
      <c r="E178" s="50">
        <v>12391205.27</v>
      </c>
      <c r="F178" s="50">
        <v>10999594.619999999</v>
      </c>
      <c r="G178" s="39">
        <f t="shared" si="45"/>
        <v>31.356406611787747</v>
      </c>
      <c r="H178" s="40">
        <f t="shared" si="46"/>
        <v>8.0369863325682675E-2</v>
      </c>
      <c r="I178" s="22">
        <v>0.95269999999999999</v>
      </c>
      <c r="J178" s="24">
        <f t="shared" si="44"/>
        <v>390.15129943324933</v>
      </c>
      <c r="K178" s="17">
        <f t="shared" si="55"/>
        <v>3.637185420822555E-2</v>
      </c>
      <c r="L178" s="17">
        <f t="shared" si="56"/>
        <v>3.7853610546911776E-2</v>
      </c>
      <c r="M178" s="17">
        <f t="shared" si="57"/>
        <v>4.3964057401004723E-2</v>
      </c>
      <c r="N178" s="17">
        <f t="shared" si="58"/>
        <v>6.3378050068659611E-3</v>
      </c>
      <c r="O178" s="17">
        <f t="shared" si="59"/>
        <v>-5.8531199525252414E-3</v>
      </c>
    </row>
    <row r="179" spans="1:15" ht="12.75" thickBot="1" x14ac:dyDescent="0.2">
      <c r="A179" s="9" t="s">
        <v>40</v>
      </c>
      <c r="B179" s="21">
        <v>42278</v>
      </c>
      <c r="C179" s="26">
        <v>32730</v>
      </c>
      <c r="D179" s="26">
        <v>429485</v>
      </c>
      <c r="E179" s="50">
        <v>13536556.130000001</v>
      </c>
      <c r="F179" s="50">
        <v>11719180.140000001</v>
      </c>
      <c r="G179" s="39">
        <f t="shared" si="45"/>
        <v>31.51811152892418</v>
      </c>
      <c r="H179" s="40">
        <f t="shared" si="46"/>
        <v>7.620755090398966E-2</v>
      </c>
      <c r="I179" s="22">
        <v>0.95</v>
      </c>
      <c r="J179" s="24">
        <f t="shared" si="44"/>
        <v>413.58252765047359</v>
      </c>
      <c r="K179" s="17">
        <f t="shared" si="55"/>
        <v>9.2432562857543671E-2</v>
      </c>
      <c r="L179" s="17">
        <f t="shared" si="56"/>
        <v>5.1569977114547137E-3</v>
      </c>
      <c r="M179" s="17">
        <f t="shared" si="57"/>
        <v>-5.1789467462773735E-2</v>
      </c>
      <c r="N179" s="17">
        <f t="shared" si="58"/>
        <v>-2.8340505930513652E-3</v>
      </c>
      <c r="O179" s="17">
        <f t="shared" si="59"/>
        <v>6.0056773490852075E-2</v>
      </c>
    </row>
    <row r="180" spans="1:15" ht="12.75" thickBot="1" x14ac:dyDescent="0.2">
      <c r="A180" s="9" t="s">
        <v>40</v>
      </c>
      <c r="B180" s="21">
        <v>42309</v>
      </c>
      <c r="C180" s="26">
        <v>32170</v>
      </c>
      <c r="D180" s="26">
        <v>413578</v>
      </c>
      <c r="E180" s="50">
        <v>12975034.449999999</v>
      </c>
      <c r="F180" s="50">
        <v>11825200.369999999</v>
      </c>
      <c r="G180" s="39">
        <f t="shared" si="45"/>
        <v>31.37264179912858</v>
      </c>
      <c r="H180" s="40">
        <f t="shared" si="46"/>
        <v>7.7784601695448014E-2</v>
      </c>
      <c r="I180" s="22">
        <v>0.94750000000000001</v>
      </c>
      <c r="J180" s="24">
        <f t="shared" si="44"/>
        <v>403.32715107242768</v>
      </c>
      <c r="K180" s="17">
        <f t="shared" si="55"/>
        <v>-4.1481871356891534E-2</v>
      </c>
      <c r="L180" s="17">
        <f t="shared" si="56"/>
        <v>-4.6154329285275431E-3</v>
      </c>
      <c r="M180" s="17">
        <f t="shared" si="57"/>
        <v>2.069415396179319E-2</v>
      </c>
      <c r="N180" s="17">
        <f t="shared" si="58"/>
        <v>-2.631578947368365E-3</v>
      </c>
      <c r="O180" s="17">
        <f t="shared" si="59"/>
        <v>-2.4796445430869177E-2</v>
      </c>
    </row>
    <row r="181" spans="1:15" ht="12.75" thickBot="1" x14ac:dyDescent="0.2">
      <c r="A181" s="9" t="s">
        <v>40</v>
      </c>
      <c r="B181" s="21">
        <v>42339</v>
      </c>
      <c r="C181" s="26">
        <v>34413</v>
      </c>
      <c r="D181" s="26">
        <v>458271</v>
      </c>
      <c r="E181" s="50">
        <v>13998258.57</v>
      </c>
      <c r="F181" s="50">
        <v>12685041.25</v>
      </c>
      <c r="G181" s="39">
        <f t="shared" si="45"/>
        <v>30.545809291881877</v>
      </c>
      <c r="H181" s="40">
        <f t="shared" si="46"/>
        <v>7.509312175546784E-2</v>
      </c>
      <c r="I181" s="22">
        <v>0.94340000000000002</v>
      </c>
      <c r="J181" s="24">
        <f t="shared" si="44"/>
        <v>406.77239909336589</v>
      </c>
      <c r="K181" s="17">
        <f t="shared" si="55"/>
        <v>7.8860994469267184E-2</v>
      </c>
      <c r="L181" s="17">
        <f t="shared" si="56"/>
        <v>-2.6355208226986778E-2</v>
      </c>
      <c r="M181" s="17">
        <f t="shared" si="57"/>
        <v>-3.4601706267240295E-2</v>
      </c>
      <c r="N181" s="17">
        <f t="shared" si="58"/>
        <v>-4.3271767810026309E-3</v>
      </c>
      <c r="O181" s="17">
        <f t="shared" si="59"/>
        <v>8.5420681741297574E-3</v>
      </c>
    </row>
    <row r="182" spans="1:15" ht="12.75" thickBot="1" x14ac:dyDescent="0.2">
      <c r="A182" s="9" t="s">
        <v>40</v>
      </c>
      <c r="B182" s="21">
        <v>42370</v>
      </c>
      <c r="C182" s="26">
        <v>41021</v>
      </c>
      <c r="D182" s="26">
        <v>507308</v>
      </c>
      <c r="E182" s="50">
        <v>18853799.059999999</v>
      </c>
      <c r="F182" s="50">
        <v>15840983.380000001</v>
      </c>
      <c r="G182" s="39">
        <f t="shared" si="45"/>
        <v>37.164403202788044</v>
      </c>
      <c r="H182" s="40">
        <f t="shared" si="46"/>
        <v>8.0860148075725197E-2</v>
      </c>
      <c r="I182" s="22">
        <v>0.94979999999999998</v>
      </c>
      <c r="J182" s="24">
        <f t="shared" si="44"/>
        <v>459.61334584724892</v>
      </c>
      <c r="K182" s="17">
        <f t="shared" si="55"/>
        <v>0.34686746681519531</v>
      </c>
      <c r="L182" s="17">
        <f t="shared" si="56"/>
        <v>0.21667764136356285</v>
      </c>
      <c r="M182" s="17">
        <f t="shared" si="57"/>
        <v>7.6798329666424289E-2</v>
      </c>
      <c r="N182" s="17">
        <f t="shared" si="58"/>
        <v>6.7839728641085027E-3</v>
      </c>
      <c r="O182" s="17">
        <f t="shared" si="59"/>
        <v>0.12990297982768129</v>
      </c>
    </row>
    <row r="183" spans="1:15" ht="12.75" thickBot="1" x14ac:dyDescent="0.2">
      <c r="A183" s="9" t="s">
        <v>40</v>
      </c>
      <c r="B183" s="21">
        <v>42401</v>
      </c>
      <c r="C183" s="26">
        <v>38383</v>
      </c>
      <c r="D183" s="26">
        <v>474042</v>
      </c>
      <c r="E183" s="50">
        <v>17693629.91</v>
      </c>
      <c r="F183" s="50">
        <v>16563760.85</v>
      </c>
      <c r="G183" s="39">
        <f t="shared" si="45"/>
        <v>37.325025862687269</v>
      </c>
      <c r="H183" s="40">
        <f t="shared" si="46"/>
        <v>8.0969618725766912E-2</v>
      </c>
      <c r="I183" s="22">
        <v>0.94689999999999996</v>
      </c>
      <c r="J183" s="24">
        <f t="shared" si="44"/>
        <v>460.97569001901883</v>
      </c>
      <c r="K183" s="17">
        <f t="shared" si="55"/>
        <v>-6.1535033141484993E-2</v>
      </c>
      <c r="L183" s="17">
        <f t="shared" si="56"/>
        <v>4.3219491248866681E-3</v>
      </c>
      <c r="M183" s="17">
        <f t="shared" si="57"/>
        <v>1.3538269796290316E-3</v>
      </c>
      <c r="N183" s="17">
        <f t="shared" si="58"/>
        <v>-3.0532743735523413E-3</v>
      </c>
      <c r="O183" s="17">
        <f t="shared" si="59"/>
        <v>2.9641092541787856E-3</v>
      </c>
    </row>
    <row r="184" spans="1:15" ht="12.75" thickBot="1" x14ac:dyDescent="0.2">
      <c r="A184" s="9" t="s">
        <v>40</v>
      </c>
      <c r="B184" s="21">
        <v>42430</v>
      </c>
      <c r="C184" s="26">
        <v>40556</v>
      </c>
      <c r="D184" s="26">
        <v>482188</v>
      </c>
      <c r="E184" s="50">
        <v>17718746.289999999</v>
      </c>
      <c r="F184" s="50">
        <v>18870833.620000001</v>
      </c>
      <c r="G184" s="39">
        <f t="shared" si="45"/>
        <v>36.746551739155677</v>
      </c>
      <c r="H184" s="40">
        <f t="shared" si="46"/>
        <v>8.4108273121686977E-2</v>
      </c>
      <c r="I184" s="22">
        <v>0.94820000000000004</v>
      </c>
      <c r="J184" s="24">
        <f t="shared" si="44"/>
        <v>436.89580555281583</v>
      </c>
      <c r="K184" s="17">
        <f t="shared" si="55"/>
        <v>1.4195153921357766E-3</v>
      </c>
      <c r="L184" s="17">
        <f t="shared" si="56"/>
        <v>-1.5498291298168277E-2</v>
      </c>
      <c r="M184" s="17">
        <f t="shared" si="57"/>
        <v>3.8763358964925609E-2</v>
      </c>
      <c r="N184" s="17">
        <f t="shared" si="58"/>
        <v>1.3729010455170334E-3</v>
      </c>
      <c r="O184" s="17">
        <f t="shared" si="59"/>
        <v>-5.2236777312941414E-2</v>
      </c>
    </row>
    <row r="185" spans="1:15" ht="12.75" thickBot="1" x14ac:dyDescent="0.2">
      <c r="A185" s="9" t="s">
        <v>40</v>
      </c>
      <c r="B185" s="21">
        <v>42461</v>
      </c>
      <c r="C185" s="26">
        <v>46248</v>
      </c>
      <c r="D185" s="26">
        <v>444395</v>
      </c>
      <c r="E185" s="50">
        <v>16711991.310000001</v>
      </c>
      <c r="F185" s="50">
        <v>18435967.420000002</v>
      </c>
      <c r="G185" s="39">
        <f t="shared" si="45"/>
        <v>37.606164133259824</v>
      </c>
      <c r="H185" s="40">
        <f t="shared" si="46"/>
        <v>0.10406957774052364</v>
      </c>
      <c r="I185" s="22">
        <v>0.93820000000000003</v>
      </c>
      <c r="J185" s="24">
        <f t="shared" si="44"/>
        <v>361.35597885313962</v>
      </c>
      <c r="K185" s="17">
        <f t="shared" si="55"/>
        <v>-5.6818635106716607E-2</v>
      </c>
      <c r="L185" s="17">
        <f t="shared" si="56"/>
        <v>2.3393008416302034E-2</v>
      </c>
      <c r="M185" s="17">
        <f t="shared" si="57"/>
        <v>0.23732867027191074</v>
      </c>
      <c r="N185" s="17">
        <f t="shared" si="58"/>
        <v>-1.0546298249314499E-2</v>
      </c>
      <c r="O185" s="17">
        <f t="shared" si="59"/>
        <v>-0.17290124038635177</v>
      </c>
    </row>
    <row r="186" spans="1:15" ht="12.75" thickBot="1" x14ac:dyDescent="0.2">
      <c r="A186" s="9" t="s">
        <v>40</v>
      </c>
      <c r="B186" s="21">
        <v>42491</v>
      </c>
      <c r="C186" s="26">
        <v>47388</v>
      </c>
      <c r="D186" s="26">
        <v>399263</v>
      </c>
      <c r="E186" s="50">
        <v>16617259.93</v>
      </c>
      <c r="F186" s="50">
        <v>18377694.41</v>
      </c>
      <c r="G186" s="39">
        <f t="shared" si="45"/>
        <v>41.619834369826407</v>
      </c>
      <c r="H186" s="40">
        <f t="shared" si="46"/>
        <v>0.11868868390008591</v>
      </c>
      <c r="I186" s="22">
        <v>0.94199999999999995</v>
      </c>
      <c r="J186" s="24">
        <f t="shared" ref="J186:J205" si="60">E186/C186</f>
        <v>350.6638796741791</v>
      </c>
      <c r="K186" s="17">
        <f t="shared" si="55"/>
        <v>-5.6684675238740786E-3</v>
      </c>
      <c r="L186" s="17">
        <f t="shared" si="56"/>
        <v>0.10672905171460423</v>
      </c>
      <c r="M186" s="17">
        <f t="shared" si="57"/>
        <v>0.1404743487670532</v>
      </c>
      <c r="N186" s="17">
        <f t="shared" si="58"/>
        <v>4.0503091025366816E-3</v>
      </c>
      <c r="O186" s="17">
        <f t="shared" si="59"/>
        <v>-2.9588825990633311E-2</v>
      </c>
    </row>
    <row r="187" spans="1:15" ht="12.75" thickBot="1" x14ac:dyDescent="0.2">
      <c r="A187" s="9" t="s">
        <v>40</v>
      </c>
      <c r="B187" s="21">
        <v>42522</v>
      </c>
      <c r="C187" s="26">
        <v>45295</v>
      </c>
      <c r="D187" s="26">
        <v>379894</v>
      </c>
      <c r="E187" s="50">
        <v>17680774.91</v>
      </c>
      <c r="F187" s="50">
        <v>17655496.949999999</v>
      </c>
      <c r="G187" s="39">
        <f t="shared" si="45"/>
        <v>46.541337609964884</v>
      </c>
      <c r="H187" s="40">
        <f t="shared" si="46"/>
        <v>0.11923062749082639</v>
      </c>
      <c r="I187" s="22">
        <v>0.9486</v>
      </c>
      <c r="J187" s="24">
        <f t="shared" si="60"/>
        <v>390.34716657467715</v>
      </c>
      <c r="K187" s="17">
        <f t="shared" si="55"/>
        <v>6.4000622514183689E-2</v>
      </c>
      <c r="L187" s="17">
        <f t="shared" si="56"/>
        <v>0.11824898668281281</v>
      </c>
      <c r="M187" s="17">
        <f t="shared" si="57"/>
        <v>4.5660931854016561E-3</v>
      </c>
      <c r="N187" s="17">
        <f t="shared" si="58"/>
        <v>7.0063694267516463E-3</v>
      </c>
      <c r="O187" s="17">
        <f t="shared" si="59"/>
        <v>0.11316616623693877</v>
      </c>
    </row>
    <row r="188" spans="1:15" ht="12.75" thickBot="1" x14ac:dyDescent="0.2">
      <c r="A188" s="9" t="s">
        <v>40</v>
      </c>
      <c r="B188" s="21">
        <v>42552</v>
      </c>
      <c r="C188" s="26">
        <v>44737</v>
      </c>
      <c r="D188" s="26">
        <v>502730</v>
      </c>
      <c r="E188" s="50">
        <v>18817389.710000001</v>
      </c>
      <c r="F188" s="50">
        <v>17143344.699999999</v>
      </c>
      <c r="G188" s="39">
        <f t="shared" si="45"/>
        <v>37.430409384759216</v>
      </c>
      <c r="H188" s="40">
        <f t="shared" si="46"/>
        <v>8.8988124838382435E-2</v>
      </c>
      <c r="I188" s="22">
        <v>0.9536</v>
      </c>
      <c r="J188" s="24">
        <f t="shared" si="60"/>
        <v>420.62252073227978</v>
      </c>
      <c r="K188" s="17">
        <f t="shared" si="55"/>
        <v>6.4285349809930975E-2</v>
      </c>
      <c r="L188" s="17">
        <f t="shared" si="56"/>
        <v>-0.19575991351084296</v>
      </c>
      <c r="M188" s="17">
        <f t="shared" si="57"/>
        <v>-0.25364709797212809</v>
      </c>
      <c r="N188" s="17">
        <f t="shared" si="58"/>
        <v>5.2709255745308926E-3</v>
      </c>
      <c r="O188" s="17">
        <f t="shared" si="59"/>
        <v>7.7560071521130591E-2</v>
      </c>
    </row>
    <row r="189" spans="1:15" ht="12.75" thickBot="1" x14ac:dyDescent="0.2">
      <c r="A189" s="9" t="s">
        <v>40</v>
      </c>
      <c r="B189" s="21">
        <v>42583</v>
      </c>
      <c r="C189" s="26">
        <v>44526</v>
      </c>
      <c r="D189" s="26">
        <v>406950</v>
      </c>
      <c r="E189" s="50">
        <v>18596134.370000001</v>
      </c>
      <c r="F189" s="50">
        <v>17649837.02</v>
      </c>
      <c r="G189" s="39">
        <f t="shared" si="45"/>
        <v>45.696361641479299</v>
      </c>
      <c r="H189" s="40">
        <f t="shared" si="46"/>
        <v>0.10941393291559159</v>
      </c>
      <c r="I189" s="22">
        <v>0.95489999999999997</v>
      </c>
      <c r="J189" s="24">
        <f t="shared" si="60"/>
        <v>417.64664173741187</v>
      </c>
      <c r="K189" s="17">
        <f t="shared" si="55"/>
        <v>-1.1758025072011959E-2</v>
      </c>
      <c r="L189" s="17">
        <f t="shared" si="56"/>
        <v>0.22083520839303952</v>
      </c>
      <c r="M189" s="17">
        <f t="shared" si="57"/>
        <v>0.22953408799551514</v>
      </c>
      <c r="N189" s="17">
        <f t="shared" si="58"/>
        <v>1.3632550335570134E-3</v>
      </c>
      <c r="O189" s="17">
        <f t="shared" si="59"/>
        <v>-7.0749397575932856E-3</v>
      </c>
    </row>
    <row r="190" spans="1:15" ht="12.75" thickBot="1" x14ac:dyDescent="0.2">
      <c r="A190" s="9" t="s">
        <v>40</v>
      </c>
      <c r="B190" s="21">
        <v>42614</v>
      </c>
      <c r="C190" s="26">
        <v>49567</v>
      </c>
      <c r="D190" s="26">
        <v>361944</v>
      </c>
      <c r="E190" s="50">
        <v>19515509.960000001</v>
      </c>
      <c r="F190" s="50">
        <v>17585259.109999999</v>
      </c>
      <c r="G190" s="39">
        <f t="shared" ref="G190:G205" si="61">E190/D190</f>
        <v>53.91858950555887</v>
      </c>
      <c r="H190" s="40">
        <f t="shared" si="46"/>
        <v>0.13694659947395177</v>
      </c>
      <c r="I190" s="22">
        <v>0.95220000000000005</v>
      </c>
      <c r="J190" s="24">
        <f t="shared" si="60"/>
        <v>393.71981277866325</v>
      </c>
      <c r="K190" s="17">
        <f t="shared" si="55"/>
        <v>4.943907006195717E-2</v>
      </c>
      <c r="L190" s="17">
        <f t="shared" si="56"/>
        <v>0.17993178381659442</v>
      </c>
      <c r="M190" s="17">
        <f t="shared" si="57"/>
        <v>0.25163766464368398</v>
      </c>
      <c r="N190" s="17">
        <f t="shared" si="58"/>
        <v>-2.8275212064089693E-3</v>
      </c>
      <c r="O190" s="17">
        <f t="shared" si="59"/>
        <v>-5.728964767731138E-2</v>
      </c>
    </row>
    <row r="191" spans="1:15" ht="12.75" thickBot="1" x14ac:dyDescent="0.2">
      <c r="A191" s="9" t="s">
        <v>40</v>
      </c>
      <c r="B191" s="21">
        <v>42644</v>
      </c>
      <c r="C191" s="26">
        <v>60125</v>
      </c>
      <c r="D191" s="26">
        <v>392474</v>
      </c>
      <c r="E191" s="50">
        <v>24781686.850000001</v>
      </c>
      <c r="F191" s="50">
        <v>19504159.27</v>
      </c>
      <c r="G191" s="39">
        <f t="shared" si="61"/>
        <v>63.142238339354968</v>
      </c>
      <c r="H191" s="40">
        <f t="shared" si="46"/>
        <v>0.15319486131565402</v>
      </c>
      <c r="I191" s="22">
        <v>0.94899999999999995</v>
      </c>
      <c r="J191" s="24">
        <f t="shared" si="60"/>
        <v>412.1694278586279</v>
      </c>
      <c r="K191" s="17">
        <f t="shared" si="55"/>
        <v>0.26984572275045998</v>
      </c>
      <c r="L191" s="17">
        <f t="shared" si="56"/>
        <v>0.17106621145653603</v>
      </c>
      <c r="M191" s="17">
        <f t="shared" si="57"/>
        <v>0.11864669808608709</v>
      </c>
      <c r="N191" s="17">
        <f t="shared" si="58"/>
        <v>-3.3606385213191467E-3</v>
      </c>
      <c r="O191" s="17">
        <f t="shared" si="59"/>
        <v>4.6859757830720168E-2</v>
      </c>
    </row>
    <row r="192" spans="1:15" ht="12.75" thickBot="1" x14ac:dyDescent="0.2">
      <c r="A192" s="9" t="s">
        <v>40</v>
      </c>
      <c r="B192" s="21">
        <v>42675</v>
      </c>
      <c r="C192" s="26">
        <v>57006</v>
      </c>
      <c r="D192" s="26">
        <v>395560</v>
      </c>
      <c r="E192" s="50">
        <v>23951180.859999999</v>
      </c>
      <c r="F192" s="50">
        <v>20724068.789999999</v>
      </c>
      <c r="G192" s="39">
        <f t="shared" si="61"/>
        <v>60.550057791485486</v>
      </c>
      <c r="H192" s="40">
        <f t="shared" si="46"/>
        <v>0.14411467286884416</v>
      </c>
      <c r="I192" s="22">
        <v>0.95179999999999998</v>
      </c>
      <c r="J192" s="24">
        <f t="shared" si="60"/>
        <v>420.15192891976284</v>
      </c>
      <c r="K192" s="17">
        <f t="shared" si="55"/>
        <v>-3.3512891798969768E-2</v>
      </c>
      <c r="L192" s="17">
        <f t="shared" si="56"/>
        <v>-4.1053035433079373E-2</v>
      </c>
      <c r="M192" s="17">
        <f t="shared" si="57"/>
        <v>-5.9272147700178822E-2</v>
      </c>
      <c r="N192" s="17">
        <f t="shared" si="58"/>
        <v>2.9504741833509219E-3</v>
      </c>
      <c r="O192" s="17">
        <f t="shared" si="59"/>
        <v>1.9367038216800733E-2</v>
      </c>
    </row>
    <row r="193" spans="1:15" ht="12.75" thickBot="1" x14ac:dyDescent="0.2">
      <c r="A193" s="9" t="s">
        <v>40</v>
      </c>
      <c r="B193" s="21">
        <v>42705</v>
      </c>
      <c r="C193" s="26">
        <v>54692</v>
      </c>
      <c r="D193" s="26">
        <v>430067</v>
      </c>
      <c r="E193" s="50">
        <v>25154210.98</v>
      </c>
      <c r="F193" s="50">
        <v>23124685.02</v>
      </c>
      <c r="G193" s="39">
        <f t="shared" si="61"/>
        <v>58.489051659392608</v>
      </c>
      <c r="H193" s="40">
        <f t="shared" si="46"/>
        <v>0.12717088267642018</v>
      </c>
      <c r="I193" s="22">
        <v>0.95079999999999998</v>
      </c>
      <c r="J193" s="24">
        <f t="shared" si="60"/>
        <v>459.92486981642656</v>
      </c>
      <c r="K193" s="17">
        <f t="shared" si="55"/>
        <v>5.0228426190423794E-2</v>
      </c>
      <c r="L193" s="17">
        <f t="shared" si="56"/>
        <v>-3.4038053922100388E-2</v>
      </c>
      <c r="M193" s="17">
        <f t="shared" si="57"/>
        <v>-0.11757158278979808</v>
      </c>
      <c r="N193" s="17">
        <f t="shared" si="58"/>
        <v>-1.0506408909434766E-3</v>
      </c>
      <c r="O193" s="17">
        <f t="shared" si="59"/>
        <v>9.4663235270447219E-2</v>
      </c>
    </row>
    <row r="194" spans="1:15" ht="12.75" thickBot="1" x14ac:dyDescent="0.2">
      <c r="A194" s="9" t="s">
        <v>40</v>
      </c>
      <c r="B194" s="21">
        <v>42736</v>
      </c>
      <c r="C194" s="26">
        <v>56260</v>
      </c>
      <c r="D194" s="26">
        <v>446281</v>
      </c>
      <c r="E194" s="50">
        <v>28343402.989999998</v>
      </c>
      <c r="F194" s="50">
        <v>25970243.25</v>
      </c>
      <c r="G194" s="39">
        <f t="shared" si="61"/>
        <v>63.510216634810803</v>
      </c>
      <c r="H194" s="40">
        <f t="shared" ref="H194:H205" si="62">C194/D194</f>
        <v>0.12606407173955422</v>
      </c>
      <c r="I194" s="22">
        <v>0.94869999999999999</v>
      </c>
      <c r="J194" s="24">
        <f t="shared" si="60"/>
        <v>503.79315659438322</v>
      </c>
      <c r="K194" s="17">
        <f t="shared" si="55"/>
        <v>0.12678561106670014</v>
      </c>
      <c r="L194" s="17">
        <f t="shared" si="56"/>
        <v>8.5847946461136693E-2</v>
      </c>
      <c r="M194" s="17">
        <f t="shared" si="57"/>
        <v>-8.703336122012956E-3</v>
      </c>
      <c r="N194" s="17">
        <f t="shared" si="58"/>
        <v>-2.2086663862010843E-3</v>
      </c>
      <c r="O194" s="17">
        <f t="shared" si="59"/>
        <v>9.5381419133664477E-2</v>
      </c>
    </row>
    <row r="195" spans="1:15" ht="12.75" thickBot="1" x14ac:dyDescent="0.2">
      <c r="A195" s="9" t="s">
        <v>40</v>
      </c>
      <c r="B195" s="21">
        <v>42767</v>
      </c>
      <c r="C195" s="26">
        <v>49494</v>
      </c>
      <c r="D195" s="26">
        <v>355617</v>
      </c>
      <c r="E195" s="50">
        <v>21211724.32</v>
      </c>
      <c r="F195" s="50">
        <v>19381748.23</v>
      </c>
      <c r="G195" s="39">
        <f t="shared" si="61"/>
        <v>59.647666787583269</v>
      </c>
      <c r="H195" s="40">
        <f t="shared" si="62"/>
        <v>0.13917782333240536</v>
      </c>
      <c r="I195" s="22">
        <v>0.94399999999999995</v>
      </c>
      <c r="J195" s="24">
        <f t="shared" si="60"/>
        <v>428.5716313088455</v>
      </c>
      <c r="K195" s="17">
        <f t="shared" si="55"/>
        <v>-0.25161688144913891</v>
      </c>
      <c r="L195" s="17">
        <f t="shared" si="56"/>
        <v>-6.081777156323568E-2</v>
      </c>
      <c r="M195" s="17">
        <f t="shared" si="57"/>
        <v>0.10402449652700317</v>
      </c>
      <c r="N195" s="17">
        <f t="shared" si="58"/>
        <v>-4.9541477811742779E-3</v>
      </c>
      <c r="O195" s="17">
        <f t="shared" si="59"/>
        <v>-0.14931033560287224</v>
      </c>
    </row>
    <row r="196" spans="1:15" ht="12.75" thickBot="1" x14ac:dyDescent="0.2">
      <c r="A196" s="9" t="s">
        <v>40</v>
      </c>
      <c r="B196" s="21">
        <v>42795</v>
      </c>
      <c r="C196" s="26">
        <v>58661</v>
      </c>
      <c r="D196" s="26">
        <v>391548</v>
      </c>
      <c r="E196" s="50">
        <v>28607111.23</v>
      </c>
      <c r="F196" s="50">
        <v>25566311.84</v>
      </c>
      <c r="G196" s="39">
        <f t="shared" si="61"/>
        <v>73.061569028573771</v>
      </c>
      <c r="H196" s="40">
        <f t="shared" si="62"/>
        <v>0.14981815767160092</v>
      </c>
      <c r="I196" s="22">
        <v>0.95469999999999999</v>
      </c>
      <c r="J196" s="24">
        <f t="shared" si="60"/>
        <v>487.66831847394349</v>
      </c>
      <c r="K196" s="17">
        <f t="shared" si="55"/>
        <v>0.34864619200368713</v>
      </c>
      <c r="L196" s="17">
        <f t="shared" si="56"/>
        <v>0.22488561520369221</v>
      </c>
      <c r="M196" s="17">
        <f t="shared" si="57"/>
        <v>7.6451363330943309E-2</v>
      </c>
      <c r="N196" s="17">
        <f t="shared" si="58"/>
        <v>1.1334745762711909E-2</v>
      </c>
      <c r="O196" s="17">
        <f t="shared" si="59"/>
        <v>0.13789220482143999</v>
      </c>
    </row>
    <row r="197" spans="1:15" ht="12.75" thickBot="1" x14ac:dyDescent="0.2">
      <c r="A197" s="9" t="s">
        <v>40</v>
      </c>
      <c r="B197" s="21">
        <v>42826</v>
      </c>
      <c r="C197" s="26">
        <v>54575</v>
      </c>
      <c r="D197" s="26">
        <v>375209</v>
      </c>
      <c r="E197" s="50">
        <v>27202047.260000002</v>
      </c>
      <c r="F197" s="50">
        <v>24572967.73</v>
      </c>
      <c r="G197" s="39">
        <f t="shared" si="61"/>
        <v>72.498386925686759</v>
      </c>
      <c r="H197" s="40">
        <f t="shared" si="62"/>
        <v>0.14545226793600366</v>
      </c>
      <c r="I197" s="22">
        <v>0.95540000000000003</v>
      </c>
      <c r="J197" s="24">
        <f t="shared" si="60"/>
        <v>498.43421456710951</v>
      </c>
      <c r="K197" s="17">
        <f t="shared" si="55"/>
        <v>-4.911589844578651E-2</v>
      </c>
      <c r="L197" s="17">
        <f t="shared" si="56"/>
        <v>-7.7083220409180685E-3</v>
      </c>
      <c r="M197" s="17">
        <f t="shared" si="57"/>
        <v>-2.9141258999908569E-2</v>
      </c>
      <c r="N197" s="17">
        <f t="shared" si="58"/>
        <v>7.3321462239450501E-4</v>
      </c>
      <c r="O197" s="17">
        <f t="shared" si="59"/>
        <v>2.207626717859313E-2</v>
      </c>
    </row>
    <row r="198" spans="1:15" ht="12.75" thickBot="1" x14ac:dyDescent="0.2">
      <c r="A198" s="9" t="s">
        <v>40</v>
      </c>
      <c r="B198" s="21">
        <v>42856</v>
      </c>
      <c r="C198" s="26">
        <v>54772</v>
      </c>
      <c r="D198" s="26">
        <v>354788</v>
      </c>
      <c r="E198" s="50">
        <v>28207582.350000001</v>
      </c>
      <c r="F198" s="50">
        <v>25784765.73</v>
      </c>
      <c r="G198" s="39">
        <f t="shared" si="61"/>
        <v>79.505457766328064</v>
      </c>
      <c r="H198" s="40">
        <f t="shared" si="62"/>
        <v>0.15437951678185283</v>
      </c>
      <c r="I198" s="22">
        <v>0.95620000000000005</v>
      </c>
      <c r="J198" s="24">
        <f t="shared" si="60"/>
        <v>515.00004290513402</v>
      </c>
      <c r="K198" s="17">
        <f t="shared" si="55"/>
        <v>3.6965419565262524E-2</v>
      </c>
      <c r="L198" s="17">
        <f t="shared" si="56"/>
        <v>9.6651403400516811E-2</v>
      </c>
      <c r="M198" s="17">
        <f t="shared" si="57"/>
        <v>6.1375796833755755E-2</v>
      </c>
      <c r="N198" s="17">
        <f t="shared" si="58"/>
        <v>8.3734561440236858E-4</v>
      </c>
      <c r="O198" s="17">
        <f t="shared" si="59"/>
        <v>3.3235736740929694E-2</v>
      </c>
    </row>
    <row r="199" spans="1:15" ht="12.75" thickBot="1" x14ac:dyDescent="0.2">
      <c r="A199" s="9" t="s">
        <v>40</v>
      </c>
      <c r="B199" s="21">
        <v>42887</v>
      </c>
      <c r="C199" s="26">
        <v>52098</v>
      </c>
      <c r="D199" s="26">
        <v>354372</v>
      </c>
      <c r="E199" s="50">
        <v>26267083.969999999</v>
      </c>
      <c r="F199" s="50">
        <v>22980987.850000001</v>
      </c>
      <c r="G199" s="39">
        <f t="shared" si="61"/>
        <v>74.122910303297104</v>
      </c>
      <c r="H199" s="40">
        <f t="shared" si="62"/>
        <v>0.14701500118519523</v>
      </c>
      <c r="I199" s="22">
        <v>0.9466</v>
      </c>
      <c r="J199" s="24">
        <f t="shared" si="60"/>
        <v>504.18603343698413</v>
      </c>
      <c r="K199" s="17">
        <f t="shared" si="55"/>
        <v>-6.879350225490001E-2</v>
      </c>
      <c r="L199" s="17">
        <f t="shared" si="56"/>
        <v>-6.7700351828054783E-2</v>
      </c>
      <c r="M199" s="17">
        <f t="shared" si="57"/>
        <v>-4.7703968442031633E-2</v>
      </c>
      <c r="N199" s="17">
        <f t="shared" si="58"/>
        <v>-1.0039740640033521E-2</v>
      </c>
      <c r="O199" s="17">
        <f t="shared" si="59"/>
        <v>-2.09980748878149E-2</v>
      </c>
    </row>
    <row r="200" spans="1:15" ht="12.75" thickBot="1" x14ac:dyDescent="0.2">
      <c r="A200" s="9" t="s">
        <v>40</v>
      </c>
      <c r="B200" s="21">
        <v>42917</v>
      </c>
      <c r="C200" s="26">
        <v>52219</v>
      </c>
      <c r="D200" s="26">
        <v>364327</v>
      </c>
      <c r="E200" s="50">
        <v>28888910.93</v>
      </c>
      <c r="F200" s="50">
        <v>26609631.190000001</v>
      </c>
      <c r="G200" s="39">
        <f t="shared" si="61"/>
        <v>79.293906106327555</v>
      </c>
      <c r="H200" s="40">
        <f t="shared" si="62"/>
        <v>0.14333003043968742</v>
      </c>
      <c r="I200" s="22">
        <v>0.95179999999999998</v>
      </c>
      <c r="J200" s="24">
        <f t="shared" si="60"/>
        <v>553.22604664968685</v>
      </c>
      <c r="K200" s="17">
        <f t="shared" si="55"/>
        <v>9.9814161442298877E-2</v>
      </c>
      <c r="L200" s="17">
        <f t="shared" si="56"/>
        <v>6.9762449718605235E-2</v>
      </c>
      <c r="M200" s="17">
        <f t="shared" si="57"/>
        <v>-2.5065270317998607E-2</v>
      </c>
      <c r="N200" s="17">
        <f t="shared" si="58"/>
        <v>5.4933446017324979E-3</v>
      </c>
      <c r="O200" s="17">
        <f t="shared" si="59"/>
        <v>9.7265711385144907E-2</v>
      </c>
    </row>
    <row r="201" spans="1:15" ht="12.75" thickBot="1" x14ac:dyDescent="0.2">
      <c r="A201" s="9" t="s">
        <v>40</v>
      </c>
      <c r="B201" s="21">
        <v>42948</v>
      </c>
      <c r="C201" s="26">
        <v>57213</v>
      </c>
      <c r="D201" s="26">
        <v>346052</v>
      </c>
      <c r="E201" s="50">
        <v>32717987.16</v>
      </c>
      <c r="F201" s="50">
        <v>30010942.379999999</v>
      </c>
      <c r="G201" s="39">
        <f t="shared" si="61"/>
        <v>94.546447239143248</v>
      </c>
      <c r="H201" s="40">
        <f t="shared" si="62"/>
        <v>0.16533064394946423</v>
      </c>
      <c r="I201" s="22">
        <v>0.95960000000000001</v>
      </c>
      <c r="J201" s="24">
        <f t="shared" si="60"/>
        <v>571.86281369618791</v>
      </c>
      <c r="K201" s="17">
        <f t="shared" si="55"/>
        <v>0.13254484529645785</v>
      </c>
      <c r="L201" s="17">
        <f t="shared" si="56"/>
        <v>0.19235451854727786</v>
      </c>
      <c r="M201" s="17">
        <f t="shared" si="57"/>
        <v>0.15349618947464438</v>
      </c>
      <c r="N201" s="17">
        <f t="shared" si="58"/>
        <v>8.1949989493591401E-3</v>
      </c>
      <c r="O201" s="17">
        <f t="shared" si="59"/>
        <v>3.368743601167104E-2</v>
      </c>
    </row>
    <row r="202" spans="1:15" ht="12.75" thickBot="1" x14ac:dyDescent="0.2">
      <c r="A202" s="9" t="s">
        <v>40</v>
      </c>
      <c r="B202" s="21">
        <v>42979</v>
      </c>
      <c r="C202" s="26">
        <v>58744</v>
      </c>
      <c r="D202" s="26">
        <v>320767</v>
      </c>
      <c r="E202" s="50">
        <v>33459506.73</v>
      </c>
      <c r="F202" s="50">
        <v>30123814.690000001</v>
      </c>
      <c r="G202" s="39">
        <f t="shared" si="61"/>
        <v>104.31093825112933</v>
      </c>
      <c r="H202" s="40">
        <f t="shared" si="62"/>
        <v>0.1831360457902465</v>
      </c>
      <c r="I202" s="22">
        <v>0.95430000000000004</v>
      </c>
      <c r="J202" s="24">
        <f t="shared" si="60"/>
        <v>569.58168885332975</v>
      </c>
      <c r="K202" s="17">
        <f t="shared" si="55"/>
        <v>2.2663972767449435E-2</v>
      </c>
      <c r="L202" s="17">
        <f t="shared" si="56"/>
        <v>0.10327718594531679</v>
      </c>
      <c r="M202" s="17">
        <f t="shared" si="57"/>
        <v>0.1076957145719747</v>
      </c>
      <c r="N202" s="17">
        <f t="shared" si="58"/>
        <v>-5.5231346394330671E-3</v>
      </c>
      <c r="O202" s="17">
        <f t="shared" si="59"/>
        <v>-3.9889371860259643E-3</v>
      </c>
    </row>
    <row r="203" spans="1:15" ht="12.75" thickBot="1" x14ac:dyDescent="0.2">
      <c r="A203" s="9" t="s">
        <v>40</v>
      </c>
      <c r="B203" s="21">
        <v>43009</v>
      </c>
      <c r="C203" s="26">
        <v>57223</v>
      </c>
      <c r="D203" s="26">
        <v>336673</v>
      </c>
      <c r="E203" s="50">
        <v>32783426.940000001</v>
      </c>
      <c r="F203" s="50">
        <v>29721318.350000001</v>
      </c>
      <c r="G203" s="39">
        <f t="shared" si="61"/>
        <v>97.374683862382795</v>
      </c>
      <c r="H203" s="40">
        <f t="shared" si="62"/>
        <v>0.16996610954843425</v>
      </c>
      <c r="I203" s="22">
        <v>0.95009999999999994</v>
      </c>
      <c r="J203" s="24">
        <f t="shared" si="60"/>
        <v>572.90647012564875</v>
      </c>
      <c r="K203" s="17">
        <f t="shared" si="55"/>
        <v>-2.0205910250129952E-2</v>
      </c>
      <c r="L203" s="17">
        <f t="shared" si="56"/>
        <v>-6.6495944768969972E-2</v>
      </c>
      <c r="M203" s="17">
        <f t="shared" si="57"/>
        <v>-7.1913402874802398E-2</v>
      </c>
      <c r="N203" s="17">
        <f t="shared" si="58"/>
        <v>-4.4011317195851328E-3</v>
      </c>
      <c r="O203" s="17">
        <f t="shared" si="59"/>
        <v>5.837233424782989E-3</v>
      </c>
    </row>
    <row r="204" spans="1:15" ht="12.75" thickBot="1" x14ac:dyDescent="0.2">
      <c r="A204" s="9" t="s">
        <v>40</v>
      </c>
      <c r="B204" s="21">
        <v>43040</v>
      </c>
      <c r="C204" s="26">
        <v>94508</v>
      </c>
      <c r="D204" s="26">
        <v>513802</v>
      </c>
      <c r="E204" s="50">
        <v>36444310.979999997</v>
      </c>
      <c r="F204" s="50">
        <v>29685410.390000001</v>
      </c>
      <c r="G204" s="39">
        <f t="shared" si="61"/>
        <v>70.930652235686111</v>
      </c>
      <c r="H204" s="40">
        <f t="shared" si="62"/>
        <v>0.18393855999003508</v>
      </c>
      <c r="I204" s="22">
        <v>0.94789999999999996</v>
      </c>
      <c r="J204" s="24">
        <f t="shared" si="60"/>
        <v>385.62143924323863</v>
      </c>
      <c r="K204" s="17">
        <f t="shared" si="55"/>
        <v>0.11166874185240365</v>
      </c>
      <c r="L204" s="17">
        <f t="shared" si="56"/>
        <v>-0.27156988426344342</v>
      </c>
      <c r="M204" s="17">
        <f t="shared" si="57"/>
        <v>8.2207273430702305E-2</v>
      </c>
      <c r="N204" s="17">
        <f t="shared" si="58"/>
        <v>-2.3155457320281863E-3</v>
      </c>
      <c r="O204" s="17">
        <f t="shared" si="59"/>
        <v>-0.32690332654357201</v>
      </c>
    </row>
    <row r="205" spans="1:15" ht="12.75" thickBot="1" x14ac:dyDescent="0.2">
      <c r="A205" s="9" t="s">
        <v>40</v>
      </c>
      <c r="B205" s="21">
        <v>43070</v>
      </c>
      <c r="C205" s="26">
        <v>109790</v>
      </c>
      <c r="D205" s="26">
        <v>684064</v>
      </c>
      <c r="E205" s="50">
        <v>51535567.159999996</v>
      </c>
      <c r="F205" s="50">
        <v>40784780.149999999</v>
      </c>
      <c r="G205" s="39">
        <f t="shared" si="61"/>
        <v>75.337347324226968</v>
      </c>
      <c r="H205" s="40">
        <f t="shared" si="62"/>
        <v>0.1604966786733405</v>
      </c>
      <c r="I205" s="22">
        <v>0.9456</v>
      </c>
      <c r="J205" s="24">
        <f t="shared" si="60"/>
        <v>469.40128572729753</v>
      </c>
      <c r="K205" s="17">
        <f t="shared" si="55"/>
        <v>0.41409086285872759</v>
      </c>
      <c r="L205" s="17">
        <f t="shared" si="56"/>
        <v>6.2126809068362029E-2</v>
      </c>
      <c r="M205" s="17">
        <f t="shared" si="57"/>
        <v>-0.12744408414399108</v>
      </c>
      <c r="N205" s="17">
        <f t="shared" si="58"/>
        <v>-2.4264162886380091E-3</v>
      </c>
      <c r="O205" s="17">
        <f t="shared" si="59"/>
        <v>0.21725930655845369</v>
      </c>
    </row>
    <row r="206" spans="1:15" ht="12.75" thickBot="1" x14ac:dyDescent="0.2">
      <c r="A206" s="9" t="s">
        <v>42</v>
      </c>
      <c r="B206" s="21">
        <v>43101</v>
      </c>
      <c r="C206" s="26">
        <v>89902</v>
      </c>
      <c r="D206" s="26">
        <v>589866</v>
      </c>
      <c r="E206" s="50">
        <v>45060359.108900003</v>
      </c>
      <c r="F206" s="50"/>
      <c r="G206" s="39">
        <f t="shared" ref="G206:G211" si="63">E206/D206</f>
        <v>76.390839799039114</v>
      </c>
      <c r="H206" s="40">
        <f t="shared" ref="H206:H211" si="64">C206/D206</f>
        <v>0.15241088654033288</v>
      </c>
      <c r="I206" s="22">
        <v>0.94520499999999996</v>
      </c>
      <c r="J206" s="24">
        <f t="shared" ref="J206:J211" si="65">E206/C206</f>
        <v>501.21642576249695</v>
      </c>
      <c r="K206" s="17">
        <f t="shared" ref="K206:K211" si="66">(E206-E205)/E205</f>
        <v>-0.12564542136495221</v>
      </c>
      <c r="L206" s="17">
        <f t="shared" ref="L206:L211" si="67">(G206-G205)/G205</f>
        <v>1.398366828975625E-2</v>
      </c>
      <c r="M206" s="17">
        <f t="shared" ref="M206:M211" si="68">(H206-H205)/H205</f>
        <v>-5.0379809724690049E-2</v>
      </c>
      <c r="N206" s="17">
        <f t="shared" ref="N206:N211" si="69">(I206-I205)/I205</f>
        <v>-4.1772419627753195E-4</v>
      </c>
      <c r="O206" s="17">
        <f t="shared" ref="O206:O211" si="70">(J206-J205)/J205</f>
        <v>6.7778127164489027E-2</v>
      </c>
    </row>
    <row r="207" spans="1:15" ht="12.75" thickBot="1" x14ac:dyDescent="0.2">
      <c r="A207" s="9" t="s">
        <v>42</v>
      </c>
      <c r="B207" s="21">
        <v>43132</v>
      </c>
      <c r="C207" s="26">
        <v>79733</v>
      </c>
      <c r="D207" s="26">
        <v>473833</v>
      </c>
      <c r="E207" s="50">
        <v>43820683.043700002</v>
      </c>
      <c r="F207" s="50"/>
      <c r="G207" s="39">
        <f t="shared" si="63"/>
        <v>92.48128147195321</v>
      </c>
      <c r="H207" s="40">
        <f t="shared" si="64"/>
        <v>0.16827236600236792</v>
      </c>
      <c r="I207" s="22">
        <v>0.94028400000000001</v>
      </c>
      <c r="J207" s="24">
        <f t="shared" si="65"/>
        <v>549.5928040296991</v>
      </c>
      <c r="K207" s="17">
        <f t="shared" si="66"/>
        <v>-2.7511455516899087E-2</v>
      </c>
      <c r="L207" s="17">
        <f t="shared" si="67"/>
        <v>0.21063312977371523</v>
      </c>
      <c r="M207" s="17">
        <f t="shared" si="68"/>
        <v>0.1040705150536446</v>
      </c>
      <c r="N207" s="17">
        <f t="shared" si="69"/>
        <v>-5.2062780031844448E-3</v>
      </c>
      <c r="O207" s="17">
        <f t="shared" si="70"/>
        <v>9.6517942710292279E-2</v>
      </c>
    </row>
    <row r="208" spans="1:15" ht="12.75" thickBot="1" x14ac:dyDescent="0.2">
      <c r="A208" s="9" t="s">
        <v>42</v>
      </c>
      <c r="B208" s="21">
        <v>43160</v>
      </c>
      <c r="C208" s="26">
        <v>81652</v>
      </c>
      <c r="D208" s="26">
        <v>481770</v>
      </c>
      <c r="E208" s="50">
        <v>42391223.257200003</v>
      </c>
      <c r="F208" s="50"/>
      <c r="G208" s="39">
        <f t="shared" si="63"/>
        <v>87.990583177034694</v>
      </c>
      <c r="H208" s="40">
        <f t="shared" si="64"/>
        <v>0.16948336343068268</v>
      </c>
      <c r="I208" s="22">
        <v>0.93743700000000008</v>
      </c>
      <c r="J208" s="24">
        <f t="shared" si="65"/>
        <v>519.16944174300693</v>
      </c>
      <c r="K208" s="17">
        <f t="shared" si="66"/>
        <v>-3.2620664198101987E-2</v>
      </c>
      <c r="L208" s="17">
        <f t="shared" si="67"/>
        <v>-4.8557915974384615E-2</v>
      </c>
      <c r="M208" s="17">
        <f t="shared" si="68"/>
        <v>7.1966506271013203E-3</v>
      </c>
      <c r="N208" s="17">
        <f t="shared" si="69"/>
        <v>-3.0278086195233917E-3</v>
      </c>
      <c r="O208" s="17">
        <f t="shared" si="70"/>
        <v>-5.5356187460285852E-2</v>
      </c>
    </row>
    <row r="209" spans="1:15" ht="12.75" thickBot="1" x14ac:dyDescent="0.2">
      <c r="A209" s="9" t="s">
        <v>42</v>
      </c>
      <c r="B209" s="21">
        <v>43191</v>
      </c>
      <c r="C209" s="26">
        <v>76745</v>
      </c>
      <c r="D209" s="26">
        <v>470786</v>
      </c>
      <c r="E209" s="50">
        <v>40682176.072899997</v>
      </c>
      <c r="F209" s="50"/>
      <c r="G209" s="39">
        <f t="shared" si="63"/>
        <v>86.413308961821286</v>
      </c>
      <c r="H209" s="40">
        <f t="shared" si="64"/>
        <v>0.16301461810674064</v>
      </c>
      <c r="I209" s="22">
        <v>0.94597100000000001</v>
      </c>
      <c r="J209" s="24">
        <f t="shared" si="65"/>
        <v>530.09545993745519</v>
      </c>
      <c r="K209" s="17">
        <f t="shared" si="66"/>
        <v>-4.031606198129066E-2</v>
      </c>
      <c r="L209" s="17">
        <f t="shared" si="67"/>
        <v>-1.7925488822366067E-2</v>
      </c>
      <c r="M209" s="17">
        <f t="shared" si="68"/>
        <v>-3.8167435393077397E-2</v>
      </c>
      <c r="N209" s="17">
        <f t="shared" si="69"/>
        <v>9.1035450915634107E-3</v>
      </c>
      <c r="O209" s="17">
        <f t="shared" si="70"/>
        <v>2.1045187401181307E-2</v>
      </c>
    </row>
    <row r="210" spans="1:15" ht="12.75" thickBot="1" x14ac:dyDescent="0.2">
      <c r="A210" s="9" t="s">
        <v>42</v>
      </c>
      <c r="B210" s="21">
        <v>43221</v>
      </c>
      <c r="C210" s="26">
        <v>75616</v>
      </c>
      <c r="D210" s="26">
        <v>475964</v>
      </c>
      <c r="E210" s="50">
        <v>39929088.948100001</v>
      </c>
      <c r="F210" s="50"/>
      <c r="G210" s="39">
        <f t="shared" si="63"/>
        <v>83.890985343639443</v>
      </c>
      <c r="H210" s="40">
        <f t="shared" si="64"/>
        <v>0.15886915817162642</v>
      </c>
      <c r="I210" s="22">
        <v>0.943909</v>
      </c>
      <c r="J210" s="24">
        <f t="shared" si="65"/>
        <v>528.05079544144098</v>
      </c>
      <c r="K210" s="17">
        <f t="shared" si="66"/>
        <v>-1.8511475970471935E-2</v>
      </c>
      <c r="L210" s="17">
        <f t="shared" si="67"/>
        <v>-2.9189064143999445E-2</v>
      </c>
      <c r="M210" s="17">
        <f t="shared" si="68"/>
        <v>-2.542998893755536E-2</v>
      </c>
      <c r="N210" s="17">
        <f t="shared" si="69"/>
        <v>-2.1797708386409394E-3</v>
      </c>
      <c r="O210" s="17">
        <f t="shared" si="70"/>
        <v>-3.8571628141381405E-3</v>
      </c>
    </row>
    <row r="211" spans="1:15" ht="12.75" thickBot="1" x14ac:dyDescent="0.2">
      <c r="A211" s="9" t="s">
        <v>42</v>
      </c>
      <c r="B211" s="21">
        <v>43252</v>
      </c>
      <c r="C211" s="26">
        <v>73899</v>
      </c>
      <c r="D211" s="26">
        <v>444864</v>
      </c>
      <c r="E211" s="50">
        <v>38360215.496200003</v>
      </c>
      <c r="F211" s="50"/>
      <c r="G211" s="39">
        <f t="shared" si="63"/>
        <v>86.229084610577615</v>
      </c>
      <c r="H211" s="40">
        <f t="shared" si="64"/>
        <v>0.16611593655589124</v>
      </c>
      <c r="I211" s="22">
        <v>0.94606599999999996</v>
      </c>
      <c r="J211" s="24">
        <f t="shared" si="65"/>
        <v>519.08977788874006</v>
      </c>
      <c r="K211" s="17">
        <f t="shared" si="66"/>
        <v>-3.9291491322009028E-2</v>
      </c>
      <c r="L211" s="17">
        <f t="shared" si="67"/>
        <v>2.7870685477834188E-2</v>
      </c>
      <c r="M211" s="17">
        <f t="shared" si="68"/>
        <v>4.5614759136799389E-2</v>
      </c>
      <c r="N211" s="17">
        <f t="shared" si="69"/>
        <v>2.2851779143963713E-3</v>
      </c>
      <c r="O211" s="17">
        <f t="shared" si="70"/>
        <v>-1.6969991580468455E-2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zoomScaleSheetLayoutView="100" workbookViewId="0">
      <selection activeCell="C18" sqref="C18"/>
    </sheetView>
  </sheetViews>
  <sheetFormatPr defaultColWidth="9" defaultRowHeight="12" x14ac:dyDescent="0.15"/>
  <cols>
    <col min="1" max="1" width="12.375" style="8" bestFit="1" customWidth="1"/>
    <col min="2" max="2" width="6.75" style="8" bestFit="1" customWidth="1"/>
    <col min="3" max="3" width="16.125" style="8" bestFit="1" customWidth="1"/>
    <col min="4" max="4" width="14.125" style="8" bestFit="1" customWidth="1"/>
    <col min="5" max="5" width="12.25" style="8" bestFit="1" customWidth="1"/>
    <col min="6" max="6" width="16.125" style="8" bestFit="1" customWidth="1"/>
    <col min="7" max="7" width="12.25" style="8" bestFit="1" customWidth="1"/>
    <col min="8" max="8" width="11.25" style="8" bestFit="1" customWidth="1"/>
    <col min="9" max="9" width="7.625" style="8" bestFit="1" customWidth="1"/>
    <col min="10" max="10" width="12.25" style="8" bestFit="1" customWidth="1"/>
    <col min="11" max="11" width="8.5" style="8" bestFit="1" customWidth="1"/>
    <col min="12" max="12" width="7.625" style="8" bestFit="1" customWidth="1"/>
    <col min="13" max="13" width="10.875" style="8" customWidth="1"/>
    <col min="14" max="16384" width="9" style="8"/>
  </cols>
  <sheetData>
    <row r="1" spans="1:13" x14ac:dyDescent="0.15">
      <c r="A1" s="12" t="s">
        <v>13</v>
      </c>
      <c r="B1" s="12" t="s">
        <v>2</v>
      </c>
      <c r="C1" s="12" t="s">
        <v>23</v>
      </c>
      <c r="D1" s="12" t="s">
        <v>16</v>
      </c>
      <c r="E1" s="12" t="s">
        <v>20</v>
      </c>
      <c r="F1" s="12" t="s">
        <v>22</v>
      </c>
      <c r="G1" s="12" t="s">
        <v>18</v>
      </c>
      <c r="H1" s="12" t="s">
        <v>17</v>
      </c>
      <c r="I1" s="12" t="s">
        <v>14</v>
      </c>
      <c r="J1" s="12" t="s">
        <v>19</v>
      </c>
      <c r="K1" s="12" t="s">
        <v>21</v>
      </c>
      <c r="L1" s="12" t="s">
        <v>15</v>
      </c>
      <c r="M1" s="14" t="s">
        <v>24</v>
      </c>
    </row>
    <row r="2" spans="1:13" x14ac:dyDescent="0.15">
      <c r="A2" s="9" t="s">
        <v>3</v>
      </c>
      <c r="B2" s="9">
        <v>201501</v>
      </c>
      <c r="C2" s="9">
        <v>39241</v>
      </c>
      <c r="D2" s="9">
        <v>15478021</v>
      </c>
      <c r="E2" s="9">
        <v>232999</v>
      </c>
      <c r="F2" s="9">
        <v>4736</v>
      </c>
      <c r="G2" s="9">
        <v>26370</v>
      </c>
      <c r="H2" s="9">
        <v>8307175.96</v>
      </c>
      <c r="I2" s="9">
        <v>35.653300000000002</v>
      </c>
      <c r="J2" s="10">
        <v>0.11320000000000001</v>
      </c>
      <c r="K2" s="10">
        <v>0.3221</v>
      </c>
      <c r="L2" s="9">
        <v>138788</v>
      </c>
      <c r="M2" s="10">
        <v>0.86739999999999995</v>
      </c>
    </row>
    <row r="3" spans="1:13" x14ac:dyDescent="0.15">
      <c r="A3" s="9" t="s">
        <v>3</v>
      </c>
      <c r="B3" s="9">
        <v>201502</v>
      </c>
      <c r="C3" s="9">
        <v>33099</v>
      </c>
      <c r="D3" s="9">
        <v>15511120</v>
      </c>
      <c r="E3" s="9">
        <v>230567</v>
      </c>
      <c r="F3" s="9">
        <v>3721</v>
      </c>
      <c r="G3" s="9">
        <v>26417</v>
      </c>
      <c r="H3" s="9">
        <v>8584914.3100000005</v>
      </c>
      <c r="I3" s="9">
        <v>37.233899999999998</v>
      </c>
      <c r="J3" s="10">
        <v>0.11460000000000001</v>
      </c>
      <c r="K3" s="10">
        <v>0.24199999999999999</v>
      </c>
      <c r="L3" s="9">
        <v>141352</v>
      </c>
      <c r="M3" s="10">
        <v>0.86250000000000004</v>
      </c>
    </row>
    <row r="4" spans="1:13" x14ac:dyDescent="0.15">
      <c r="A4" s="9" t="s">
        <v>3</v>
      </c>
      <c r="B4" s="9">
        <v>201503</v>
      </c>
      <c r="C4" s="9">
        <v>50270</v>
      </c>
      <c r="D4" s="9">
        <v>15561390</v>
      </c>
      <c r="E4" s="9">
        <v>247457</v>
      </c>
      <c r="F4" s="9">
        <v>3879</v>
      </c>
      <c r="G4" s="9">
        <v>25512</v>
      </c>
      <c r="H4" s="9">
        <v>8315117.7599999998</v>
      </c>
      <c r="I4" s="9">
        <v>33.6023</v>
      </c>
      <c r="J4" s="10">
        <v>0.10310000000000001</v>
      </c>
      <c r="K4" s="10">
        <v>0.3861</v>
      </c>
      <c r="L4" s="9">
        <v>131026</v>
      </c>
      <c r="M4" s="10">
        <v>0.86780000000000002</v>
      </c>
    </row>
    <row r="5" spans="1:13" x14ac:dyDescent="0.15">
      <c r="A5" s="9" t="s">
        <v>3</v>
      </c>
      <c r="B5" s="9">
        <v>201504</v>
      </c>
      <c r="C5" s="9">
        <v>30077</v>
      </c>
      <c r="D5" s="9">
        <v>15591467</v>
      </c>
      <c r="E5" s="9">
        <v>226287</v>
      </c>
      <c r="F5" s="9">
        <v>2986</v>
      </c>
      <c r="G5" s="9">
        <v>21946</v>
      </c>
      <c r="H5" s="9">
        <v>7726362.7400000002</v>
      </c>
      <c r="I5" s="9">
        <v>34.144100000000002</v>
      </c>
      <c r="J5" s="10">
        <v>9.6999999999999989E-2</v>
      </c>
      <c r="K5" s="10">
        <v>0.28360000000000002</v>
      </c>
      <c r="L5" s="9">
        <v>99237</v>
      </c>
      <c r="M5" s="10">
        <v>0.86419999999999997</v>
      </c>
    </row>
    <row r="6" spans="1:13" x14ac:dyDescent="0.15">
      <c r="A6" s="9" t="s">
        <v>3</v>
      </c>
      <c r="B6" s="9">
        <v>201505</v>
      </c>
      <c r="C6" s="9">
        <v>24415</v>
      </c>
      <c r="D6" s="9">
        <v>15615882</v>
      </c>
      <c r="E6" s="9">
        <v>214604</v>
      </c>
      <c r="F6" s="9">
        <v>4108</v>
      </c>
      <c r="G6" s="9">
        <v>24551</v>
      </c>
      <c r="H6" s="9">
        <v>7855539.1699999999</v>
      </c>
      <c r="I6" s="9">
        <v>36.604799999999997</v>
      </c>
      <c r="J6" s="10">
        <v>0.1144</v>
      </c>
      <c r="K6" s="10">
        <v>0.34810000000000002</v>
      </c>
      <c r="L6" s="9">
        <v>107483</v>
      </c>
      <c r="M6" s="10">
        <v>0.8599</v>
      </c>
    </row>
    <row r="7" spans="1:13" x14ac:dyDescent="0.15">
      <c r="A7" s="9" t="s">
        <v>3</v>
      </c>
      <c r="B7" s="9">
        <v>201506</v>
      </c>
      <c r="C7" s="9">
        <v>30639</v>
      </c>
      <c r="D7" s="9">
        <v>15646521</v>
      </c>
      <c r="E7" s="9">
        <v>223029</v>
      </c>
      <c r="F7" s="9">
        <v>4000</v>
      </c>
      <c r="G7" s="9">
        <v>26005</v>
      </c>
      <c r="H7" s="9">
        <v>7943279.2599999998</v>
      </c>
      <c r="I7" s="9">
        <v>35.615499999999997</v>
      </c>
      <c r="J7" s="10">
        <v>0.1166</v>
      </c>
      <c r="K7" s="10">
        <v>0.37060000000000004</v>
      </c>
      <c r="L7" s="9">
        <v>107632</v>
      </c>
      <c r="M7" s="10">
        <v>0.8640000000000001</v>
      </c>
    </row>
    <row r="8" spans="1:13" x14ac:dyDescent="0.15">
      <c r="A8" s="9" t="s">
        <v>3</v>
      </c>
      <c r="B8" s="9">
        <v>201507</v>
      </c>
      <c r="C8" s="9">
        <v>33128</v>
      </c>
      <c r="D8" s="9">
        <v>15679649</v>
      </c>
      <c r="E8" s="9">
        <v>239362</v>
      </c>
      <c r="F8" s="9">
        <v>4785</v>
      </c>
      <c r="G8" s="9">
        <v>28326</v>
      </c>
      <c r="H8" s="9">
        <v>8263534.3099999996</v>
      </c>
      <c r="I8" s="9">
        <v>34.523200000000003</v>
      </c>
      <c r="J8" s="10">
        <v>0.1183</v>
      </c>
      <c r="K8" s="10">
        <v>0.37070000000000003</v>
      </c>
      <c r="L8" s="9">
        <v>116870</v>
      </c>
      <c r="M8" s="10">
        <v>0.85699999999999998</v>
      </c>
    </row>
    <row r="9" spans="1:13" x14ac:dyDescent="0.15">
      <c r="A9" s="9" t="s">
        <v>3</v>
      </c>
      <c r="B9" s="9">
        <v>201508</v>
      </c>
      <c r="C9" s="9">
        <v>28657</v>
      </c>
      <c r="D9" s="9">
        <v>15708306</v>
      </c>
      <c r="E9" s="9">
        <v>236041</v>
      </c>
      <c r="F9" s="9">
        <v>4455</v>
      </c>
      <c r="G9" s="9">
        <v>28080</v>
      </c>
      <c r="H9" s="9">
        <v>8199497.1200000001</v>
      </c>
      <c r="I9" s="9">
        <v>34.7376</v>
      </c>
      <c r="J9" s="10">
        <v>0.11900000000000001</v>
      </c>
      <c r="K9" s="10">
        <v>0.32650000000000001</v>
      </c>
      <c r="L9" s="9">
        <v>117765</v>
      </c>
      <c r="M9" s="10">
        <v>0.85489999999999999</v>
      </c>
    </row>
    <row r="10" spans="1:13" x14ac:dyDescent="0.15">
      <c r="A10" s="9" t="s">
        <v>3</v>
      </c>
      <c r="B10" s="9">
        <v>201509</v>
      </c>
      <c r="C10" s="9">
        <v>24847</v>
      </c>
      <c r="D10" s="9">
        <v>15733153</v>
      </c>
      <c r="E10" s="9">
        <v>219209</v>
      </c>
      <c r="F10" s="9">
        <v>3789</v>
      </c>
      <c r="G10" s="9">
        <v>25738</v>
      </c>
      <c r="H10" s="9">
        <v>8101095.8399999999</v>
      </c>
      <c r="I10" s="9">
        <v>36.956000000000003</v>
      </c>
      <c r="J10" s="10">
        <v>0.1174</v>
      </c>
      <c r="K10" s="10">
        <v>0.31950000000000001</v>
      </c>
      <c r="L10" s="9">
        <v>105475</v>
      </c>
      <c r="M10" s="10">
        <v>0.84680000000000011</v>
      </c>
    </row>
    <row r="11" spans="1:13" x14ac:dyDescent="0.15">
      <c r="A11" s="9" t="s">
        <v>3</v>
      </c>
      <c r="B11" s="9">
        <v>201510</v>
      </c>
      <c r="C11" s="9">
        <v>29450</v>
      </c>
      <c r="D11" s="9">
        <v>15762603</v>
      </c>
      <c r="E11" s="9">
        <v>218193</v>
      </c>
      <c r="F11" s="9">
        <v>3981</v>
      </c>
      <c r="G11" s="9">
        <v>25413</v>
      </c>
      <c r="H11" s="9">
        <v>7414612.4100000001</v>
      </c>
      <c r="I11" s="9">
        <v>33.981900000000003</v>
      </c>
      <c r="J11" s="10">
        <v>0.11650000000000001</v>
      </c>
      <c r="K11" s="10">
        <v>0.30430000000000001</v>
      </c>
      <c r="L11" s="9">
        <v>101443</v>
      </c>
      <c r="M11" s="10">
        <v>0.84290000000000009</v>
      </c>
    </row>
    <row r="12" spans="1:13" x14ac:dyDescent="0.15">
      <c r="A12" s="9" t="s">
        <v>3</v>
      </c>
      <c r="B12" s="9">
        <v>201511</v>
      </c>
      <c r="C12" s="9">
        <v>23254</v>
      </c>
      <c r="D12" s="9">
        <v>15785857</v>
      </c>
      <c r="E12" s="9">
        <v>201657</v>
      </c>
      <c r="F12" s="9">
        <v>3060</v>
      </c>
      <c r="G12" s="9">
        <v>22160</v>
      </c>
      <c r="H12" s="9">
        <v>7106464.3700000001</v>
      </c>
      <c r="I12" s="9">
        <v>35.240400000000001</v>
      </c>
      <c r="J12" s="10">
        <v>0.1099</v>
      </c>
      <c r="K12" s="10">
        <v>0.3226</v>
      </c>
      <c r="L12" s="9">
        <v>92228</v>
      </c>
      <c r="M12" s="10">
        <v>0.85450000000000004</v>
      </c>
    </row>
    <row r="13" spans="1:13" x14ac:dyDescent="0.15">
      <c r="A13" s="9" t="s">
        <v>3</v>
      </c>
      <c r="B13" s="9">
        <v>201512</v>
      </c>
      <c r="C13" s="9">
        <v>23517</v>
      </c>
      <c r="D13" s="9">
        <v>15809374</v>
      </c>
      <c r="E13" s="9">
        <v>203092</v>
      </c>
      <c r="F13" s="9">
        <v>3486</v>
      </c>
      <c r="G13" s="9">
        <v>22942</v>
      </c>
      <c r="H13" s="9">
        <v>7479359.5</v>
      </c>
      <c r="I13" s="9">
        <v>36.827399999999997</v>
      </c>
      <c r="J13" s="10">
        <v>0.113</v>
      </c>
      <c r="K13" s="10">
        <v>0.32270000000000004</v>
      </c>
      <c r="L13" s="9">
        <v>96898</v>
      </c>
      <c r="M13" s="10">
        <v>0.85620000000000007</v>
      </c>
    </row>
    <row r="14" spans="1:13" x14ac:dyDescent="0.15">
      <c r="A14" s="9" t="s">
        <v>3</v>
      </c>
      <c r="B14" s="9">
        <v>201601</v>
      </c>
      <c r="C14" s="9">
        <v>24278</v>
      </c>
      <c r="D14" s="9">
        <v>15833652</v>
      </c>
      <c r="E14" s="9">
        <v>214904</v>
      </c>
      <c r="F14" s="9">
        <v>4162</v>
      </c>
      <c r="G14" s="9">
        <v>26337</v>
      </c>
      <c r="H14" s="9">
        <v>8403746.5700000003</v>
      </c>
      <c r="I14" s="9">
        <v>39.104700000000001</v>
      </c>
      <c r="J14" s="10">
        <v>0.1226</v>
      </c>
      <c r="K14" s="10">
        <v>0.33079999999999998</v>
      </c>
      <c r="L14" s="9">
        <v>108621</v>
      </c>
      <c r="M14" s="10">
        <v>0.85159999999999991</v>
      </c>
    </row>
    <row r="15" spans="1:13" x14ac:dyDescent="0.15">
      <c r="A15" s="9" t="s">
        <v>3</v>
      </c>
      <c r="B15" s="9">
        <v>201602</v>
      </c>
      <c r="C15" s="9">
        <v>18473</v>
      </c>
      <c r="D15" s="9">
        <v>15852125</v>
      </c>
      <c r="E15" s="9">
        <v>209692</v>
      </c>
      <c r="F15" s="9">
        <v>3009</v>
      </c>
      <c r="G15" s="9">
        <v>24573</v>
      </c>
      <c r="H15" s="9">
        <v>8353730.3300000001</v>
      </c>
      <c r="I15" s="9">
        <v>39.838099999999997</v>
      </c>
      <c r="J15" s="10">
        <v>0.11720000000000001</v>
      </c>
      <c r="K15" s="10">
        <v>0.309</v>
      </c>
      <c r="L15" s="9">
        <v>101429</v>
      </c>
      <c r="M15" s="10">
        <v>0.85809999999999997</v>
      </c>
    </row>
    <row r="16" spans="1:13" x14ac:dyDescent="0.15">
      <c r="A16" s="9" t="s">
        <v>3</v>
      </c>
      <c r="B16" s="9">
        <v>201603</v>
      </c>
      <c r="C16" s="9">
        <v>33537</v>
      </c>
      <c r="D16" s="9">
        <v>15885662</v>
      </c>
      <c r="E16" s="9">
        <v>207641</v>
      </c>
      <c r="F16" s="9">
        <v>3171</v>
      </c>
      <c r="G16" s="9">
        <v>22204</v>
      </c>
      <c r="H16" s="9">
        <v>7046304.4500000002</v>
      </c>
      <c r="I16" s="9">
        <v>33.935000000000002</v>
      </c>
      <c r="J16" s="10">
        <v>0.1069</v>
      </c>
      <c r="K16" s="10">
        <v>0.21030000000000001</v>
      </c>
      <c r="L16" s="9">
        <v>92452</v>
      </c>
      <c r="M16" s="10">
        <v>0.84109999999999996</v>
      </c>
    </row>
    <row r="17" spans="1:13" x14ac:dyDescent="0.15">
      <c r="A17" s="9" t="s">
        <v>3</v>
      </c>
      <c r="B17" s="9">
        <v>201604</v>
      </c>
      <c r="C17" s="9">
        <v>25965</v>
      </c>
      <c r="D17" s="9">
        <v>15911627</v>
      </c>
      <c r="E17" s="9">
        <v>201180</v>
      </c>
      <c r="F17" s="9">
        <v>3141</v>
      </c>
      <c r="G17" s="9">
        <v>21725</v>
      </c>
      <c r="H17" s="9">
        <v>6724910.54</v>
      </c>
      <c r="I17" s="9">
        <v>33.427300000000002</v>
      </c>
      <c r="J17" s="10">
        <v>0.10800000000000001</v>
      </c>
      <c r="K17" s="10">
        <v>0.25079999999999997</v>
      </c>
      <c r="L17" s="9">
        <v>87340</v>
      </c>
      <c r="M17" s="10">
        <v>0.81830000000000003</v>
      </c>
    </row>
    <row r="18" spans="1:13" x14ac:dyDescent="0.15">
      <c r="A18" s="9" t="s">
        <v>3</v>
      </c>
      <c r="B18" s="9">
        <v>201605</v>
      </c>
      <c r="C18" s="9">
        <v>25212</v>
      </c>
      <c r="D18" s="9">
        <v>15936839</v>
      </c>
      <c r="E18" s="9">
        <v>200839</v>
      </c>
      <c r="F18" s="9">
        <v>3215</v>
      </c>
      <c r="G18" s="9">
        <v>22445</v>
      </c>
      <c r="H18" s="9">
        <v>7475412.5899999999</v>
      </c>
      <c r="I18" s="9">
        <v>37.2209</v>
      </c>
      <c r="J18" s="10">
        <v>0.1118</v>
      </c>
      <c r="K18" s="10">
        <v>0.24489999999999998</v>
      </c>
      <c r="L18" s="9">
        <v>94034</v>
      </c>
      <c r="M18" s="10">
        <v>0.84109999999999996</v>
      </c>
    </row>
    <row r="19" spans="1:13" x14ac:dyDescent="0.15">
      <c r="A19" s="9" t="s">
        <v>3</v>
      </c>
      <c r="B19" s="9">
        <v>201606</v>
      </c>
      <c r="C19" s="9">
        <v>31901</v>
      </c>
      <c r="D19" s="9">
        <v>15968740</v>
      </c>
      <c r="E19" s="9">
        <v>210796</v>
      </c>
      <c r="F19" s="9">
        <v>3426</v>
      </c>
      <c r="G19" s="9">
        <v>23557</v>
      </c>
      <c r="H19" s="9">
        <v>7563227.5700000003</v>
      </c>
      <c r="I19" s="9">
        <v>35.879399999999997</v>
      </c>
      <c r="J19" s="10">
        <v>0.1118</v>
      </c>
      <c r="K19" s="10">
        <v>0.20899999999999999</v>
      </c>
      <c r="L19" s="9">
        <v>94822</v>
      </c>
      <c r="M19" s="10">
        <v>0.84409999999999996</v>
      </c>
    </row>
    <row r="20" spans="1:13" x14ac:dyDescent="0.15">
      <c r="A20" s="9" t="s">
        <v>3</v>
      </c>
      <c r="B20" s="9">
        <v>201607</v>
      </c>
      <c r="C20" s="9">
        <v>34279</v>
      </c>
      <c r="D20" s="9">
        <v>16003019</v>
      </c>
      <c r="E20" s="9">
        <v>220742</v>
      </c>
      <c r="F20" s="9">
        <v>3833</v>
      </c>
      <c r="G20" s="9">
        <v>25128</v>
      </c>
      <c r="H20" s="9">
        <v>7707935.1699999999</v>
      </c>
      <c r="I20" s="9">
        <v>34.918300000000002</v>
      </c>
      <c r="J20" s="10">
        <v>0.11380000000000001</v>
      </c>
      <c r="K20" s="10">
        <v>0.21510000000000001</v>
      </c>
      <c r="L20" s="9">
        <v>105226</v>
      </c>
      <c r="M20" s="10">
        <v>0.84209999999999996</v>
      </c>
    </row>
    <row r="21" spans="1:13" x14ac:dyDescent="0.15">
      <c r="A21" s="9" t="s">
        <v>3</v>
      </c>
      <c r="B21" s="9">
        <v>201608</v>
      </c>
      <c r="C21" s="9">
        <v>24574</v>
      </c>
      <c r="D21" s="9">
        <v>16027593</v>
      </c>
      <c r="E21" s="9">
        <v>210990</v>
      </c>
      <c r="F21" s="9">
        <v>3717</v>
      </c>
      <c r="G21" s="9">
        <v>24785</v>
      </c>
      <c r="H21" s="9">
        <v>8574844.3200000003</v>
      </c>
      <c r="I21" s="9">
        <v>40.640999999999998</v>
      </c>
      <c r="J21" s="10">
        <v>0.11749999999999999</v>
      </c>
      <c r="K21" s="10">
        <v>0.28270000000000001</v>
      </c>
      <c r="L21" s="9">
        <v>107351</v>
      </c>
      <c r="M21" s="10">
        <v>0.86309999999999998</v>
      </c>
    </row>
    <row r="22" spans="1:13" x14ac:dyDescent="0.15">
      <c r="A22" s="9" t="s">
        <v>3</v>
      </c>
      <c r="B22" s="9">
        <v>201609</v>
      </c>
      <c r="C22" s="9">
        <v>30045</v>
      </c>
      <c r="D22" s="9">
        <v>16057638</v>
      </c>
      <c r="E22" s="9">
        <v>207456</v>
      </c>
      <c r="F22" s="9">
        <v>3940</v>
      </c>
      <c r="G22" s="9">
        <v>25520</v>
      </c>
      <c r="H22" s="9">
        <v>9625002.9100000001</v>
      </c>
      <c r="I22" s="9">
        <v>46.395400000000002</v>
      </c>
      <c r="J22" s="10">
        <v>0.12300000000000001</v>
      </c>
      <c r="K22" s="10">
        <v>0.3226</v>
      </c>
      <c r="L22" s="9">
        <v>117621</v>
      </c>
      <c r="M22" s="10">
        <v>0.85299999999999998</v>
      </c>
    </row>
    <row r="23" spans="1:13" x14ac:dyDescent="0.15">
      <c r="A23" s="9" t="s">
        <v>3</v>
      </c>
      <c r="B23" s="9">
        <v>201610</v>
      </c>
      <c r="C23" s="9">
        <v>38574</v>
      </c>
      <c r="D23" s="9">
        <v>16096212</v>
      </c>
      <c r="E23" s="9">
        <v>220484</v>
      </c>
      <c r="F23" s="9">
        <v>3894</v>
      </c>
      <c r="G23" s="9">
        <v>25360</v>
      </c>
      <c r="H23" s="9">
        <v>9628168.2100000009</v>
      </c>
      <c r="I23" s="9">
        <v>43.668300000000002</v>
      </c>
      <c r="J23" s="10">
        <v>0.115</v>
      </c>
      <c r="K23" s="10">
        <v>0.2762</v>
      </c>
      <c r="L23" s="9">
        <v>106841</v>
      </c>
      <c r="M23" s="10">
        <v>0.86230000000000007</v>
      </c>
    </row>
    <row r="24" spans="1:13" x14ac:dyDescent="0.15">
      <c r="A24" s="9" t="s">
        <v>3</v>
      </c>
      <c r="B24" s="9">
        <v>201611</v>
      </c>
      <c r="C24" s="9">
        <v>31636</v>
      </c>
      <c r="D24" s="9">
        <v>16127848</v>
      </c>
      <c r="E24" s="9">
        <v>201795</v>
      </c>
      <c r="F24" s="9">
        <v>3264</v>
      </c>
      <c r="G24" s="9">
        <v>22792</v>
      </c>
      <c r="H24" s="9">
        <v>8040359.8499999996</v>
      </c>
      <c r="I24" s="9">
        <v>39.844200000000001</v>
      </c>
      <c r="J24" s="10">
        <v>0.11289999999999999</v>
      </c>
      <c r="K24" s="10">
        <v>0.35920000000000002</v>
      </c>
      <c r="L24" s="9">
        <v>98736</v>
      </c>
      <c r="M24" s="10">
        <v>0.85739999999999994</v>
      </c>
    </row>
    <row r="25" spans="1:13" x14ac:dyDescent="0.15">
      <c r="A25" s="9" t="s">
        <v>3</v>
      </c>
      <c r="B25" s="9">
        <v>201612</v>
      </c>
      <c r="C25" s="9">
        <v>25650</v>
      </c>
      <c r="D25" s="9">
        <v>16153498</v>
      </c>
      <c r="E25" s="9">
        <v>198866</v>
      </c>
      <c r="F25" s="9">
        <v>3100</v>
      </c>
      <c r="G25" s="9">
        <v>23747</v>
      </c>
      <c r="H25" s="9">
        <v>8265565.7000000002</v>
      </c>
      <c r="I25" s="9">
        <v>41.563499999999998</v>
      </c>
      <c r="J25" s="10">
        <v>0.11939999999999999</v>
      </c>
      <c r="K25" s="10">
        <v>0.21760000000000002</v>
      </c>
      <c r="L25" s="9">
        <v>103342</v>
      </c>
      <c r="M25" s="10">
        <v>0.84189999999999998</v>
      </c>
    </row>
    <row r="26" spans="1:13" x14ac:dyDescent="0.15">
      <c r="A26" s="9" t="s">
        <v>3</v>
      </c>
      <c r="B26" s="9">
        <v>201701</v>
      </c>
      <c r="C26" s="9">
        <v>18164</v>
      </c>
      <c r="D26" s="9">
        <v>16171662</v>
      </c>
      <c r="E26" s="9">
        <v>186765</v>
      </c>
      <c r="F26" s="9">
        <v>3411</v>
      </c>
      <c r="G26" s="9">
        <v>25104</v>
      </c>
      <c r="H26" s="9">
        <v>9251229.5500000007</v>
      </c>
      <c r="I26" s="9">
        <v>49.534100000000002</v>
      </c>
      <c r="J26" s="10">
        <v>0.13439999999999999</v>
      </c>
      <c r="K26" s="10">
        <v>0.28689999999999999</v>
      </c>
      <c r="L26" s="9">
        <v>110370</v>
      </c>
      <c r="M26" s="10">
        <v>0.84730000000000005</v>
      </c>
    </row>
    <row r="27" spans="1:13" x14ac:dyDescent="0.15">
      <c r="A27" s="9" t="s">
        <v>3</v>
      </c>
      <c r="B27" s="9">
        <v>201702</v>
      </c>
      <c r="C27" s="9">
        <v>18735</v>
      </c>
      <c r="D27" s="9">
        <v>16190397</v>
      </c>
      <c r="E27" s="9">
        <v>175889</v>
      </c>
      <c r="F27" s="9">
        <v>2626</v>
      </c>
      <c r="G27" s="9">
        <v>21928</v>
      </c>
      <c r="H27" s="9">
        <v>7107371.5499999998</v>
      </c>
      <c r="I27" s="9">
        <v>40.408299999999997</v>
      </c>
      <c r="J27" s="10">
        <v>0.12470000000000001</v>
      </c>
      <c r="K27" s="10">
        <v>0.22899999999999998</v>
      </c>
      <c r="L27" s="9">
        <v>88909</v>
      </c>
      <c r="M27" s="10">
        <v>0.84689999999999999</v>
      </c>
    </row>
    <row r="28" spans="1:13" x14ac:dyDescent="0.15">
      <c r="A28" s="9" t="s">
        <v>3</v>
      </c>
      <c r="B28" s="9">
        <v>201703</v>
      </c>
      <c r="C28" s="9">
        <v>26039</v>
      </c>
      <c r="D28" s="9">
        <v>16216436</v>
      </c>
      <c r="E28" s="9">
        <v>172272</v>
      </c>
      <c r="F28" s="9">
        <v>3057</v>
      </c>
      <c r="G28" s="9">
        <v>21603</v>
      </c>
      <c r="H28" s="9">
        <v>7623201.8200000003</v>
      </c>
      <c r="I28" s="9">
        <v>44.250999999999998</v>
      </c>
      <c r="J28" s="10">
        <v>0.12539999999999998</v>
      </c>
      <c r="K28" s="10">
        <v>0.16539999999999999</v>
      </c>
      <c r="L28" s="9">
        <v>90533</v>
      </c>
      <c r="M28" s="10">
        <v>0.84</v>
      </c>
    </row>
    <row r="29" spans="1:13" x14ac:dyDescent="0.15">
      <c r="A29" s="9" t="s">
        <v>3</v>
      </c>
      <c r="B29" s="9">
        <v>201704</v>
      </c>
      <c r="C29" s="9">
        <v>16925</v>
      </c>
      <c r="D29" s="9">
        <v>16233361</v>
      </c>
      <c r="E29" s="9">
        <v>159459</v>
      </c>
      <c r="F29" s="9">
        <v>2899</v>
      </c>
      <c r="G29" s="9">
        <v>21834</v>
      </c>
      <c r="H29" s="9">
        <v>8705629.1899999995</v>
      </c>
      <c r="I29" s="9">
        <v>54.594799999999999</v>
      </c>
      <c r="J29" s="10">
        <v>0.13689999999999999</v>
      </c>
      <c r="K29" s="10">
        <v>0.2316</v>
      </c>
      <c r="L29" s="9">
        <v>94135</v>
      </c>
      <c r="M29" s="10">
        <v>0.8619</v>
      </c>
    </row>
    <row r="30" spans="1:13" x14ac:dyDescent="0.15">
      <c r="A30" s="9" t="s">
        <v>3</v>
      </c>
      <c r="B30" s="9">
        <v>201705</v>
      </c>
      <c r="C30" s="9">
        <v>19205</v>
      </c>
      <c r="D30" s="9">
        <v>16252566</v>
      </c>
      <c r="E30" s="9">
        <v>161615</v>
      </c>
      <c r="F30" s="9">
        <v>3707</v>
      </c>
      <c r="G30" s="9">
        <v>24941</v>
      </c>
      <c r="H30" s="9">
        <v>9096555.7300000004</v>
      </c>
      <c r="I30" s="9">
        <v>56.285299999999999</v>
      </c>
      <c r="J30" s="10">
        <v>0.15429999999999999</v>
      </c>
      <c r="K30" s="10">
        <v>0.21429999999999999</v>
      </c>
      <c r="L30" s="9">
        <v>105033</v>
      </c>
      <c r="M30" s="10">
        <v>0.86120000000000008</v>
      </c>
    </row>
    <row r="31" spans="1:13" x14ac:dyDescent="0.15">
      <c r="A31" s="9" t="s">
        <v>3</v>
      </c>
      <c r="B31" s="9">
        <v>201706</v>
      </c>
      <c r="C31" s="9">
        <v>19805</v>
      </c>
      <c r="D31" s="9">
        <v>16272371</v>
      </c>
      <c r="E31" s="9">
        <v>168260</v>
      </c>
      <c r="F31" s="9">
        <v>5263</v>
      </c>
      <c r="G31" s="9">
        <v>29598</v>
      </c>
      <c r="H31" s="9">
        <v>8687621.7899999991</v>
      </c>
      <c r="I31" s="9">
        <v>51.632100000000001</v>
      </c>
      <c r="J31" s="10">
        <v>0.1759</v>
      </c>
      <c r="K31" s="10">
        <v>0.23039999999999999</v>
      </c>
      <c r="L31" s="9">
        <v>115288</v>
      </c>
      <c r="M31" s="10">
        <v>0.86560000000000004</v>
      </c>
    </row>
    <row r="32" spans="1:13" x14ac:dyDescent="0.15">
      <c r="A32" s="9" t="s">
        <v>3</v>
      </c>
      <c r="B32" s="9">
        <v>201707</v>
      </c>
      <c r="C32" s="9">
        <v>24137</v>
      </c>
      <c r="D32" s="9">
        <v>16296508</v>
      </c>
      <c r="E32" s="9">
        <v>175277</v>
      </c>
      <c r="F32" s="9">
        <v>5016</v>
      </c>
      <c r="G32" s="9">
        <v>27851</v>
      </c>
      <c r="H32" s="9">
        <v>9384096.1600000001</v>
      </c>
      <c r="I32" s="9">
        <v>53.538699999999999</v>
      </c>
      <c r="J32" s="10">
        <v>0.15890000000000001</v>
      </c>
      <c r="K32" s="10">
        <v>0.18590000000000001</v>
      </c>
      <c r="L32" s="9">
        <v>115598</v>
      </c>
      <c r="M32" s="10">
        <v>0.87019999999999997</v>
      </c>
    </row>
    <row r="33" spans="1:13" x14ac:dyDescent="0.15">
      <c r="A33" s="9" t="s">
        <v>3</v>
      </c>
      <c r="B33" s="9">
        <v>201708</v>
      </c>
      <c r="C33" s="9">
        <v>21101</v>
      </c>
      <c r="D33" s="9">
        <v>16317609</v>
      </c>
      <c r="E33" s="9">
        <v>169555</v>
      </c>
      <c r="F33" s="9">
        <v>5651</v>
      </c>
      <c r="G33" s="9">
        <v>30876</v>
      </c>
      <c r="H33" s="9">
        <v>10823148.413699999</v>
      </c>
      <c r="I33" s="9">
        <v>63.832700000000003</v>
      </c>
      <c r="J33" s="10">
        <v>0.18210000000000001</v>
      </c>
      <c r="K33" s="10">
        <v>0.20180000000000001</v>
      </c>
      <c r="L33" s="9">
        <v>126896</v>
      </c>
      <c r="M33" s="10">
        <v>0.87430000000000008</v>
      </c>
    </row>
    <row r="34" spans="1:13" x14ac:dyDescent="0.15">
      <c r="A34" s="9" t="s">
        <v>3</v>
      </c>
      <c r="B34" s="9">
        <v>201709</v>
      </c>
      <c r="C34" s="9">
        <v>18602</v>
      </c>
      <c r="D34" s="9">
        <v>16336211</v>
      </c>
      <c r="E34" s="9">
        <v>160327</v>
      </c>
      <c r="F34" s="9">
        <v>5437</v>
      </c>
      <c r="G34" s="9">
        <v>28937</v>
      </c>
      <c r="H34" s="9">
        <v>10524350.8598</v>
      </c>
      <c r="I34" s="9">
        <v>65.643000000000001</v>
      </c>
      <c r="J34" s="10">
        <v>0.18049999999999999</v>
      </c>
      <c r="K34" s="10">
        <v>0.2412</v>
      </c>
      <c r="L34" s="9">
        <v>118364</v>
      </c>
      <c r="M34" s="10">
        <v>0.86980000000000002</v>
      </c>
    </row>
    <row r="35" spans="1:13" x14ac:dyDescent="0.15">
      <c r="A35" s="9" t="s">
        <v>3</v>
      </c>
      <c r="B35" s="9">
        <v>201710</v>
      </c>
      <c r="C35" s="9">
        <v>24731</v>
      </c>
      <c r="D35" s="9">
        <v>16360942</v>
      </c>
      <c r="E35" s="9">
        <v>164283</v>
      </c>
      <c r="F35" s="9">
        <v>4273</v>
      </c>
      <c r="G35" s="9">
        <v>28652</v>
      </c>
      <c r="H35" s="9">
        <v>12573623.949999999</v>
      </c>
      <c r="I35" s="9">
        <v>76.5364</v>
      </c>
      <c r="J35" s="10">
        <v>0.1744</v>
      </c>
      <c r="K35" s="10">
        <v>0.16210000000000002</v>
      </c>
      <c r="L35" s="9">
        <v>127282</v>
      </c>
      <c r="M35" s="10">
        <v>0.87930000000000008</v>
      </c>
    </row>
    <row r="36" spans="1:13" x14ac:dyDescent="0.15">
      <c r="A36" s="9" t="s">
        <v>3</v>
      </c>
      <c r="B36" s="9">
        <v>201711</v>
      </c>
      <c r="C36" s="9">
        <v>19443</v>
      </c>
      <c r="D36" s="9">
        <v>16380385</v>
      </c>
      <c r="E36" s="9">
        <v>147151</v>
      </c>
      <c r="F36" s="9">
        <v>3765</v>
      </c>
      <c r="G36" s="9">
        <v>24705</v>
      </c>
      <c r="H36" s="9">
        <v>9763062.6732000001</v>
      </c>
      <c r="I36" s="9">
        <v>66.347200000000001</v>
      </c>
      <c r="J36" s="10">
        <v>0.16789999999999999</v>
      </c>
      <c r="K36" s="10">
        <v>0.17249999999999999</v>
      </c>
      <c r="L36" s="9">
        <v>105163</v>
      </c>
      <c r="M36" s="10">
        <v>0.88900000000000001</v>
      </c>
    </row>
    <row r="37" spans="1:13" x14ac:dyDescent="0.15">
      <c r="A37" s="9" t="s">
        <v>3</v>
      </c>
      <c r="B37" s="9">
        <v>201712</v>
      </c>
      <c r="C37" s="9">
        <v>22544</v>
      </c>
      <c r="D37" s="9">
        <v>22544</v>
      </c>
      <c r="E37" s="9">
        <v>148485</v>
      </c>
      <c r="F37" s="9">
        <v>3845</v>
      </c>
      <c r="G37" s="9">
        <v>24314</v>
      </c>
      <c r="H37" s="9">
        <v>9479299.0088</v>
      </c>
      <c r="I37" s="9">
        <v>63.8401</v>
      </c>
      <c r="J37" s="10">
        <v>0.16370000000000001</v>
      </c>
      <c r="K37" s="10">
        <v>0.153</v>
      </c>
      <c r="L37" s="9">
        <v>99208</v>
      </c>
      <c r="M37" s="10">
        <v>0.85809999999999997</v>
      </c>
    </row>
    <row r="38" spans="1:13" x14ac:dyDescent="0.15">
      <c r="A38" s="9" t="s">
        <v>4</v>
      </c>
      <c r="B38" s="9">
        <v>201501</v>
      </c>
      <c r="C38" s="9">
        <v>387901</v>
      </c>
      <c r="D38" s="9">
        <v>21577212</v>
      </c>
      <c r="E38" s="9">
        <v>1662961</v>
      </c>
      <c r="F38" s="9">
        <v>71827</v>
      </c>
      <c r="G38" s="9">
        <v>234974</v>
      </c>
      <c r="H38" s="9">
        <v>73405138.289700001</v>
      </c>
      <c r="I38" s="9">
        <v>44.141199999999998</v>
      </c>
      <c r="J38" s="10">
        <v>0.14130000000000001</v>
      </c>
      <c r="K38" s="10">
        <v>0.34600000000000003</v>
      </c>
      <c r="L38" s="9">
        <v>1096589</v>
      </c>
      <c r="M38" s="10">
        <v>0.94579499999999994</v>
      </c>
    </row>
    <row r="39" spans="1:13" x14ac:dyDescent="0.15">
      <c r="A39" s="9" t="s">
        <v>4</v>
      </c>
      <c r="B39" s="9">
        <v>201502</v>
      </c>
      <c r="C39" s="9">
        <v>336889</v>
      </c>
      <c r="D39" s="9">
        <v>21914101</v>
      </c>
      <c r="E39" s="9">
        <v>1625538</v>
      </c>
      <c r="F39" s="9">
        <v>63149</v>
      </c>
      <c r="G39" s="9">
        <v>241684</v>
      </c>
      <c r="H39" s="9">
        <v>92025079.188199997</v>
      </c>
      <c r="I39" s="9">
        <v>56.612099999999998</v>
      </c>
      <c r="J39" s="10">
        <v>0.1487</v>
      </c>
      <c r="K39" s="10">
        <v>0.32789999999999997</v>
      </c>
      <c r="L39" s="9">
        <v>1228348</v>
      </c>
      <c r="M39" s="10">
        <v>0.9521599999999999</v>
      </c>
    </row>
    <row r="40" spans="1:13" x14ac:dyDescent="0.15">
      <c r="A40" s="9" t="s">
        <v>4</v>
      </c>
      <c r="B40" s="9">
        <v>201503</v>
      </c>
      <c r="C40" s="9">
        <v>379237</v>
      </c>
      <c r="D40" s="9">
        <v>22293338</v>
      </c>
      <c r="E40" s="9">
        <v>1649381</v>
      </c>
      <c r="F40" s="9">
        <v>65888</v>
      </c>
      <c r="G40" s="9">
        <v>239798</v>
      </c>
      <c r="H40" s="9">
        <v>85676366.561900005</v>
      </c>
      <c r="I40" s="9">
        <v>51.944600000000001</v>
      </c>
      <c r="J40" s="10">
        <v>0.1454</v>
      </c>
      <c r="K40" s="10">
        <v>0.31859999999999999</v>
      </c>
      <c r="L40" s="9">
        <v>1185545</v>
      </c>
      <c r="M40" s="10">
        <v>0.95742300000000002</v>
      </c>
    </row>
    <row r="41" spans="1:13" x14ac:dyDescent="0.15">
      <c r="A41" s="9" t="s">
        <v>4</v>
      </c>
      <c r="B41" s="9">
        <v>201504</v>
      </c>
      <c r="C41" s="9">
        <v>329262</v>
      </c>
      <c r="D41" s="9">
        <v>22622600</v>
      </c>
      <c r="E41" s="9">
        <v>1530061</v>
      </c>
      <c r="F41" s="9">
        <v>54021</v>
      </c>
      <c r="G41" s="9">
        <v>207936</v>
      </c>
      <c r="H41" s="9">
        <v>68816262.185699999</v>
      </c>
      <c r="I41" s="9">
        <v>44.976199999999999</v>
      </c>
      <c r="J41" s="10">
        <v>0.13589999999999999</v>
      </c>
      <c r="K41" s="10">
        <v>0.2928</v>
      </c>
      <c r="L41" s="9">
        <v>948819</v>
      </c>
      <c r="M41" s="10">
        <v>0.951152</v>
      </c>
    </row>
    <row r="42" spans="1:13" x14ac:dyDescent="0.15">
      <c r="A42" s="9" t="s">
        <v>4</v>
      </c>
      <c r="B42" s="9">
        <v>201505</v>
      </c>
      <c r="C42" s="9">
        <v>248662</v>
      </c>
      <c r="D42" s="9">
        <v>22871262</v>
      </c>
      <c r="E42" s="9">
        <v>1398377</v>
      </c>
      <c r="F42" s="9">
        <v>45947</v>
      </c>
      <c r="G42" s="9">
        <v>198179</v>
      </c>
      <c r="H42" s="9">
        <v>69516099.602500007</v>
      </c>
      <c r="I42" s="9">
        <v>49.712000000000003</v>
      </c>
      <c r="J42" s="10">
        <v>0.14169999999999999</v>
      </c>
      <c r="K42" s="10">
        <v>0.3281</v>
      </c>
      <c r="L42" s="9">
        <v>947308</v>
      </c>
      <c r="M42" s="10">
        <v>0.950017</v>
      </c>
    </row>
    <row r="43" spans="1:13" x14ac:dyDescent="0.15">
      <c r="A43" s="9" t="s">
        <v>4</v>
      </c>
      <c r="B43" s="9">
        <v>201506</v>
      </c>
      <c r="C43" s="9">
        <v>239780</v>
      </c>
      <c r="D43" s="9">
        <v>23111042</v>
      </c>
      <c r="E43" s="9">
        <v>1373104</v>
      </c>
      <c r="F43" s="9">
        <v>40869</v>
      </c>
      <c r="G43" s="9">
        <v>185265</v>
      </c>
      <c r="H43" s="9">
        <v>62064076.630000003</v>
      </c>
      <c r="I43" s="9">
        <v>45.199800000000003</v>
      </c>
      <c r="J43" s="10">
        <v>0.13489999999999999</v>
      </c>
      <c r="K43" s="10">
        <v>0.33279999999999998</v>
      </c>
      <c r="L43" s="9">
        <v>848226</v>
      </c>
      <c r="M43" s="10">
        <v>0.951322</v>
      </c>
    </row>
    <row r="44" spans="1:13" x14ac:dyDescent="0.15">
      <c r="A44" s="9" t="s">
        <v>10</v>
      </c>
      <c r="B44" s="9">
        <v>201501</v>
      </c>
      <c r="C44" s="9">
        <v>308088</v>
      </c>
      <c r="D44" s="9">
        <v>2025121</v>
      </c>
      <c r="E44" s="9">
        <v>756421</v>
      </c>
      <c r="F44" s="9">
        <v>35458</v>
      </c>
      <c r="G44" s="9">
        <v>75656</v>
      </c>
      <c r="H44" s="9">
        <v>8827243.6011999995</v>
      </c>
      <c r="I44" s="9">
        <v>11.669700000000001</v>
      </c>
      <c r="J44" s="11">
        <v>0.1</v>
      </c>
      <c r="K44" s="10">
        <v>0.26579999999999998</v>
      </c>
      <c r="L44" s="9">
        <v>504071</v>
      </c>
      <c r="M44" s="10">
        <v>0.96143500000000004</v>
      </c>
    </row>
    <row r="45" spans="1:13" x14ac:dyDescent="0.15">
      <c r="A45" s="9" t="s">
        <v>10</v>
      </c>
      <c r="B45" s="9">
        <v>201502</v>
      </c>
      <c r="C45" s="9">
        <v>310608</v>
      </c>
      <c r="D45" s="9">
        <v>2335729</v>
      </c>
      <c r="E45" s="9">
        <v>777225</v>
      </c>
      <c r="F45" s="9">
        <v>35340</v>
      </c>
      <c r="G45" s="9">
        <v>83997</v>
      </c>
      <c r="H45" s="9">
        <v>9077787.6011999995</v>
      </c>
      <c r="I45" s="9">
        <v>11.6797</v>
      </c>
      <c r="J45" s="10">
        <v>0.1081</v>
      </c>
      <c r="K45" s="10">
        <v>0.25030000000000002</v>
      </c>
      <c r="L45" s="9">
        <v>494604</v>
      </c>
      <c r="M45" s="10">
        <v>0.9613290000000001</v>
      </c>
    </row>
    <row r="46" spans="1:13" x14ac:dyDescent="0.15">
      <c r="A46" s="9" t="s">
        <v>10</v>
      </c>
      <c r="B46" s="9">
        <v>201503</v>
      </c>
      <c r="C46" s="9">
        <v>361176</v>
      </c>
      <c r="D46" s="9">
        <v>2696905</v>
      </c>
      <c r="E46" s="9">
        <v>881799</v>
      </c>
      <c r="F46" s="9">
        <v>44027</v>
      </c>
      <c r="G46" s="9">
        <v>91572</v>
      </c>
      <c r="H46" s="9">
        <v>9684812.2013000008</v>
      </c>
      <c r="I46" s="9">
        <v>10.983000000000001</v>
      </c>
      <c r="J46" s="10">
        <v>0.1038</v>
      </c>
      <c r="K46" s="10">
        <v>0.19030000000000002</v>
      </c>
      <c r="L46" s="9">
        <v>541974</v>
      </c>
      <c r="M46" s="10">
        <v>0.97597300000000009</v>
      </c>
    </row>
    <row r="47" spans="1:13" x14ac:dyDescent="0.15">
      <c r="A47" s="9" t="s">
        <v>10</v>
      </c>
      <c r="B47" s="9">
        <v>201504</v>
      </c>
      <c r="C47" s="9">
        <v>160275</v>
      </c>
      <c r="D47" s="9">
        <v>2857180</v>
      </c>
      <c r="E47" s="9">
        <v>585263</v>
      </c>
      <c r="F47" s="9">
        <v>18064</v>
      </c>
      <c r="G47" s="9">
        <v>62239</v>
      </c>
      <c r="H47" s="9">
        <v>7599927.301</v>
      </c>
      <c r="I47" s="9">
        <v>12.9855</v>
      </c>
      <c r="J47" s="10">
        <v>0.10630000000000001</v>
      </c>
      <c r="K47" s="10">
        <v>0.18440000000000001</v>
      </c>
      <c r="L47" s="9">
        <v>388276</v>
      </c>
      <c r="M47" s="10">
        <v>0.96666200000000002</v>
      </c>
    </row>
    <row r="48" spans="1:13" x14ac:dyDescent="0.15">
      <c r="A48" s="9" t="s">
        <v>10</v>
      </c>
      <c r="B48" s="9">
        <v>201505</v>
      </c>
      <c r="C48" s="9">
        <v>123016</v>
      </c>
      <c r="D48" s="9">
        <v>2980196</v>
      </c>
      <c r="E48" s="9">
        <v>488765</v>
      </c>
      <c r="F48" s="9">
        <v>9866</v>
      </c>
      <c r="G48" s="9">
        <v>50455</v>
      </c>
      <c r="H48" s="9">
        <v>6782293.7008999996</v>
      </c>
      <c r="I48" s="9">
        <v>13.8764</v>
      </c>
      <c r="J48" s="10">
        <v>0.1032</v>
      </c>
      <c r="K48" s="10">
        <v>0.1681</v>
      </c>
      <c r="L48" s="9">
        <v>326537</v>
      </c>
      <c r="M48" s="10">
        <v>0.9620740000000001</v>
      </c>
    </row>
    <row r="49" spans="1:13" x14ac:dyDescent="0.15">
      <c r="A49" s="9" t="s">
        <v>10</v>
      </c>
      <c r="B49" s="9">
        <v>201506</v>
      </c>
      <c r="C49" s="9">
        <v>85624</v>
      </c>
      <c r="D49" s="9">
        <v>3065820</v>
      </c>
      <c r="E49" s="9">
        <v>396552</v>
      </c>
      <c r="F49" s="9">
        <v>7293</v>
      </c>
      <c r="G49" s="9">
        <v>42282</v>
      </c>
      <c r="H49" s="9">
        <v>4787651.4007000001</v>
      </c>
      <c r="I49" s="9">
        <v>12.0732</v>
      </c>
      <c r="J49" s="10">
        <v>0.1066</v>
      </c>
      <c r="K49" s="10">
        <v>0.1981</v>
      </c>
      <c r="L49" s="9">
        <v>229519</v>
      </c>
      <c r="M49" s="10">
        <v>0.95541200000000004</v>
      </c>
    </row>
    <row r="50" spans="1:13" x14ac:dyDescent="0.15">
      <c r="A50" s="9" t="s">
        <v>7</v>
      </c>
      <c r="B50" s="9">
        <v>201501</v>
      </c>
      <c r="C50" s="9">
        <v>182656</v>
      </c>
      <c r="D50" s="9">
        <v>897520</v>
      </c>
      <c r="E50" s="9">
        <v>511302</v>
      </c>
      <c r="F50" s="9">
        <v>37297</v>
      </c>
      <c r="G50" s="9">
        <v>67969</v>
      </c>
      <c r="H50" s="9">
        <v>28061199.147700001</v>
      </c>
      <c r="I50" s="9">
        <v>54.881799999999998</v>
      </c>
      <c r="J50" s="10">
        <v>0.13289999999999999</v>
      </c>
      <c r="K50" s="10">
        <v>0.29960000000000003</v>
      </c>
      <c r="L50" s="9">
        <v>262211</v>
      </c>
      <c r="M50" s="10">
        <v>0.98827600000000004</v>
      </c>
    </row>
    <row r="51" spans="1:13" x14ac:dyDescent="0.15">
      <c r="A51" s="9" t="s">
        <v>7</v>
      </c>
      <c r="B51" s="9">
        <v>201502</v>
      </c>
      <c r="C51" s="9">
        <v>159330</v>
      </c>
      <c r="D51" s="9">
        <v>1056850</v>
      </c>
      <c r="E51" s="9">
        <v>517999</v>
      </c>
      <c r="F51" s="9">
        <v>32470</v>
      </c>
      <c r="G51" s="9">
        <v>66440</v>
      </c>
      <c r="H51" s="9">
        <v>28713059.141100001</v>
      </c>
      <c r="I51" s="9">
        <v>55.430700000000002</v>
      </c>
      <c r="J51" s="10">
        <v>0.1283</v>
      </c>
      <c r="K51" s="10">
        <v>0.27239999999999998</v>
      </c>
      <c r="L51" s="9">
        <v>238028</v>
      </c>
      <c r="M51" s="10">
        <v>0.962758</v>
      </c>
    </row>
    <row r="52" spans="1:13" x14ac:dyDescent="0.15">
      <c r="A52" s="9" t="s">
        <v>7</v>
      </c>
      <c r="B52" s="9">
        <v>201503</v>
      </c>
      <c r="C52" s="9">
        <v>197881</v>
      </c>
      <c r="D52" s="9">
        <v>1254731</v>
      </c>
      <c r="E52" s="9">
        <v>651841</v>
      </c>
      <c r="F52" s="9">
        <v>36936</v>
      </c>
      <c r="G52" s="9">
        <v>70017</v>
      </c>
      <c r="H52" s="9">
        <v>27787036.208700001</v>
      </c>
      <c r="I52" s="9">
        <v>42.628500000000003</v>
      </c>
      <c r="J52" s="10">
        <v>0.1074</v>
      </c>
      <c r="K52" s="10">
        <v>0.19039999999999999</v>
      </c>
      <c r="L52" s="9">
        <v>248568</v>
      </c>
      <c r="M52" s="10">
        <v>0.96788700000000005</v>
      </c>
    </row>
    <row r="53" spans="1:13" x14ac:dyDescent="0.15">
      <c r="A53" s="9" t="s">
        <v>7</v>
      </c>
      <c r="B53" s="9">
        <v>201504</v>
      </c>
      <c r="C53" s="9">
        <v>113541</v>
      </c>
      <c r="D53" s="9">
        <v>1368272</v>
      </c>
      <c r="E53" s="9">
        <v>487688</v>
      </c>
      <c r="F53" s="9">
        <v>19642</v>
      </c>
      <c r="G53" s="9">
        <v>49683</v>
      </c>
      <c r="H53" s="9">
        <v>20726478.3605</v>
      </c>
      <c r="I53" s="9">
        <v>42.499499999999998</v>
      </c>
      <c r="J53" s="10">
        <v>0.10189999999999999</v>
      </c>
      <c r="K53" s="10">
        <v>0.17859999999999998</v>
      </c>
      <c r="L53" s="9">
        <v>169587</v>
      </c>
      <c r="M53" s="10">
        <v>0.95981899999999998</v>
      </c>
    </row>
    <row r="54" spans="1:13" x14ac:dyDescent="0.15">
      <c r="A54" s="9" t="s">
        <v>7</v>
      </c>
      <c r="B54" s="9">
        <v>201505</v>
      </c>
      <c r="C54" s="9">
        <v>82460</v>
      </c>
      <c r="D54" s="9">
        <v>1450732</v>
      </c>
      <c r="E54" s="9">
        <v>407523</v>
      </c>
      <c r="F54" s="9">
        <v>11110</v>
      </c>
      <c r="G54" s="9">
        <v>37050</v>
      </c>
      <c r="H54" s="9">
        <v>17187283.6666</v>
      </c>
      <c r="I54" s="9">
        <v>42.174999999999997</v>
      </c>
      <c r="J54" s="10">
        <v>9.0899999999999995E-2</v>
      </c>
      <c r="K54" s="10">
        <v>0.121</v>
      </c>
      <c r="L54" s="9">
        <v>137136</v>
      </c>
      <c r="M54" s="10">
        <v>0.95347599999999999</v>
      </c>
    </row>
    <row r="55" spans="1:13" x14ac:dyDescent="0.15">
      <c r="A55" s="9" t="s">
        <v>7</v>
      </c>
      <c r="B55" s="9">
        <v>201506</v>
      </c>
      <c r="C55" s="9">
        <v>68911</v>
      </c>
      <c r="D55" s="9">
        <v>1519643</v>
      </c>
      <c r="E55" s="9">
        <v>362055</v>
      </c>
      <c r="F55" s="9">
        <v>8706</v>
      </c>
      <c r="G55" s="9">
        <v>30882</v>
      </c>
      <c r="H55" s="9">
        <v>12428128.378799999</v>
      </c>
      <c r="I55" s="9">
        <v>34.326599999999999</v>
      </c>
      <c r="J55" s="10">
        <v>8.5299999999999987E-2</v>
      </c>
      <c r="K55" s="10">
        <v>0.1452</v>
      </c>
      <c r="L55" s="9">
        <v>101946</v>
      </c>
      <c r="M55" s="10">
        <v>0.95121399999999989</v>
      </c>
    </row>
    <row r="56" spans="1:13" x14ac:dyDescent="0.15">
      <c r="A56" s="9" t="s">
        <v>5</v>
      </c>
      <c r="B56" s="9">
        <v>201507</v>
      </c>
      <c r="C56" s="9">
        <v>281064</v>
      </c>
      <c r="D56" s="9">
        <v>23392106</v>
      </c>
      <c r="E56" s="9">
        <v>1448194</v>
      </c>
      <c r="F56" s="9">
        <v>43754</v>
      </c>
      <c r="G56" s="9">
        <v>183559</v>
      </c>
      <c r="H56" s="9">
        <v>60305250.309100002</v>
      </c>
      <c r="I56" s="9">
        <v>41.6417</v>
      </c>
      <c r="J56" s="10">
        <v>0.1268</v>
      </c>
      <c r="K56" s="10">
        <v>0.315</v>
      </c>
      <c r="L56" s="9">
        <v>820284</v>
      </c>
      <c r="M56" s="10">
        <v>0.94568299999999994</v>
      </c>
    </row>
    <row r="57" spans="1:13" x14ac:dyDescent="0.15">
      <c r="A57" s="9" t="s">
        <v>5</v>
      </c>
      <c r="B57" s="9">
        <v>201508</v>
      </c>
      <c r="C57" s="9">
        <v>231517</v>
      </c>
      <c r="D57" s="9">
        <v>23623623</v>
      </c>
      <c r="E57" s="9">
        <v>1381067</v>
      </c>
      <c r="F57" s="9">
        <v>43188</v>
      </c>
      <c r="G57" s="9">
        <v>184031</v>
      </c>
      <c r="H57" s="9">
        <v>62264916.185699999</v>
      </c>
      <c r="I57" s="9">
        <v>45.084600000000002</v>
      </c>
      <c r="J57" s="10">
        <v>0.1333</v>
      </c>
      <c r="K57" s="10">
        <v>0.32619999999999999</v>
      </c>
      <c r="L57" s="9">
        <v>847944</v>
      </c>
      <c r="M57" s="10">
        <v>0.95165299999999997</v>
      </c>
    </row>
    <row r="58" spans="1:13" x14ac:dyDescent="0.15">
      <c r="A58" s="9" t="s">
        <v>5</v>
      </c>
      <c r="B58" s="9">
        <v>201509</v>
      </c>
      <c r="C58" s="9">
        <v>218850</v>
      </c>
      <c r="D58" s="9">
        <v>23842473</v>
      </c>
      <c r="E58" s="9">
        <v>1297550</v>
      </c>
      <c r="F58" s="9">
        <v>38236</v>
      </c>
      <c r="G58" s="9">
        <v>173021</v>
      </c>
      <c r="H58" s="9">
        <v>58743611.170599997</v>
      </c>
      <c r="I58" s="9">
        <v>45.2727</v>
      </c>
      <c r="J58" s="10">
        <v>0.1333</v>
      </c>
      <c r="K58" s="10">
        <v>0.3296</v>
      </c>
      <c r="L58" s="9">
        <v>781287</v>
      </c>
      <c r="M58" s="10">
        <v>0.94855900000000004</v>
      </c>
    </row>
    <row r="59" spans="1:13" x14ac:dyDescent="0.15">
      <c r="A59" s="9" t="s">
        <v>5</v>
      </c>
      <c r="B59" s="9">
        <v>201510</v>
      </c>
      <c r="C59" s="9">
        <v>233137</v>
      </c>
      <c r="D59" s="9">
        <v>24075610</v>
      </c>
      <c r="E59" s="9">
        <v>1291313</v>
      </c>
      <c r="F59" s="9">
        <v>38883</v>
      </c>
      <c r="G59" s="9">
        <v>172786</v>
      </c>
      <c r="H59" s="9">
        <v>58886452.867899999</v>
      </c>
      <c r="I59" s="9">
        <v>45.601999999999997</v>
      </c>
      <c r="J59" s="10">
        <v>0.1338</v>
      </c>
      <c r="K59" s="10">
        <v>0.31280000000000002</v>
      </c>
      <c r="L59" s="9">
        <v>796697</v>
      </c>
      <c r="M59" s="10">
        <v>0.94862499999999994</v>
      </c>
    </row>
    <row r="60" spans="1:13" x14ac:dyDescent="0.15">
      <c r="A60" s="9" t="s">
        <v>5</v>
      </c>
      <c r="B60" s="9">
        <v>201511</v>
      </c>
      <c r="C60" s="9">
        <v>192258</v>
      </c>
      <c r="D60" s="9">
        <v>24267868</v>
      </c>
      <c r="E60" s="9">
        <v>1184069</v>
      </c>
      <c r="F60" s="9">
        <v>33111</v>
      </c>
      <c r="G60" s="9">
        <v>160709</v>
      </c>
      <c r="H60" s="9">
        <v>57109116.475299999</v>
      </c>
      <c r="I60" s="9">
        <v>48.231200000000001</v>
      </c>
      <c r="J60" s="10">
        <v>0.13570000000000002</v>
      </c>
      <c r="K60" s="10">
        <v>0.36670000000000003</v>
      </c>
      <c r="L60" s="9">
        <v>745205</v>
      </c>
      <c r="M60" s="10">
        <v>0.95052300000000001</v>
      </c>
    </row>
    <row r="61" spans="1:13" x14ac:dyDescent="0.15">
      <c r="A61" s="9" t="s">
        <v>5</v>
      </c>
      <c r="B61" s="9">
        <v>201512</v>
      </c>
      <c r="C61" s="9">
        <v>200454</v>
      </c>
      <c r="D61" s="9">
        <v>24468322</v>
      </c>
      <c r="E61" s="9">
        <v>1184632</v>
      </c>
      <c r="F61" s="9">
        <v>31195</v>
      </c>
      <c r="G61" s="9">
        <v>162311</v>
      </c>
      <c r="H61" s="9">
        <v>63803823.898199998</v>
      </c>
      <c r="I61" s="9">
        <v>53.8596</v>
      </c>
      <c r="J61" s="10">
        <v>0.13699999999999998</v>
      </c>
      <c r="K61" s="10">
        <v>0.35229999999999995</v>
      </c>
      <c r="L61" s="9">
        <v>810322</v>
      </c>
      <c r="M61" s="10">
        <v>0.95235500000000006</v>
      </c>
    </row>
    <row r="62" spans="1:13" x14ac:dyDescent="0.15">
      <c r="A62" s="9" t="s">
        <v>5</v>
      </c>
      <c r="B62" s="9">
        <v>201601</v>
      </c>
      <c r="C62" s="9">
        <v>200038</v>
      </c>
      <c r="D62" s="9">
        <v>24668360</v>
      </c>
      <c r="E62" s="9">
        <v>1237393</v>
      </c>
      <c r="F62" s="9">
        <v>34147</v>
      </c>
      <c r="G62" s="9">
        <v>179179</v>
      </c>
      <c r="H62" s="9">
        <v>72274079.710999995</v>
      </c>
      <c r="I62" s="9">
        <v>58.408299999999997</v>
      </c>
      <c r="J62" s="10">
        <v>0.14480000000000001</v>
      </c>
      <c r="K62" s="10">
        <v>0.29699999999999999</v>
      </c>
      <c r="L62" s="9">
        <v>899205</v>
      </c>
      <c r="M62" s="10">
        <v>0.95516599999999996</v>
      </c>
    </row>
    <row r="63" spans="1:13" x14ac:dyDescent="0.15">
      <c r="A63" s="9" t="s">
        <v>5</v>
      </c>
      <c r="B63" s="9">
        <v>201602</v>
      </c>
      <c r="C63" s="9">
        <v>153158</v>
      </c>
      <c r="D63" s="9">
        <v>24821518</v>
      </c>
      <c r="E63" s="9">
        <v>1149231</v>
      </c>
      <c r="F63" s="9">
        <v>27451</v>
      </c>
      <c r="G63" s="9">
        <v>168425</v>
      </c>
      <c r="H63" s="9">
        <v>68115369.041199997</v>
      </c>
      <c r="I63" s="9">
        <v>59.270400000000002</v>
      </c>
      <c r="J63" s="10">
        <v>0.14660000000000001</v>
      </c>
      <c r="K63" s="10">
        <v>0.31569999999999998</v>
      </c>
      <c r="L63" s="9">
        <v>850993</v>
      </c>
      <c r="M63" s="10">
        <v>0.95477999999999996</v>
      </c>
    </row>
    <row r="64" spans="1:13" x14ac:dyDescent="0.15">
      <c r="A64" s="9" t="s">
        <v>5</v>
      </c>
      <c r="B64" s="9">
        <v>201603</v>
      </c>
      <c r="C64" s="9">
        <v>210074</v>
      </c>
      <c r="D64" s="9">
        <v>25031592</v>
      </c>
      <c r="E64" s="9">
        <v>1114533</v>
      </c>
      <c r="F64" s="9">
        <v>27504</v>
      </c>
      <c r="G64" s="9">
        <v>156180</v>
      </c>
      <c r="H64" s="9">
        <v>65226698.589400001</v>
      </c>
      <c r="I64" s="9">
        <v>58.523800000000001</v>
      </c>
      <c r="J64" s="10">
        <v>0.1401</v>
      </c>
      <c r="K64" s="10">
        <v>0.30309999999999998</v>
      </c>
      <c r="L64" s="9">
        <v>775993</v>
      </c>
      <c r="M64" s="10">
        <v>0.95693600000000001</v>
      </c>
    </row>
    <row r="65" spans="1:13" x14ac:dyDescent="0.15">
      <c r="A65" s="9" t="s">
        <v>5</v>
      </c>
      <c r="B65" s="9">
        <v>201604</v>
      </c>
      <c r="C65" s="9">
        <v>183005</v>
      </c>
      <c r="D65" s="9">
        <v>25214597</v>
      </c>
      <c r="E65" s="9">
        <v>1069234</v>
      </c>
      <c r="F65" s="9">
        <v>26786</v>
      </c>
      <c r="G65" s="9">
        <v>147555</v>
      </c>
      <c r="H65" s="9">
        <v>57495049.928000003</v>
      </c>
      <c r="I65" s="9">
        <v>53.772199999999998</v>
      </c>
      <c r="J65" s="10">
        <v>0.13800000000000001</v>
      </c>
      <c r="K65" s="10">
        <v>0.25780000000000003</v>
      </c>
      <c r="L65" s="9">
        <v>706123</v>
      </c>
      <c r="M65" s="10">
        <v>0.94796000000000002</v>
      </c>
    </row>
    <row r="66" spans="1:13" x14ac:dyDescent="0.15">
      <c r="A66" s="9" t="s">
        <v>5</v>
      </c>
      <c r="B66" s="9">
        <v>201605</v>
      </c>
      <c r="C66" s="9">
        <v>188799</v>
      </c>
      <c r="D66" s="9">
        <v>25403396</v>
      </c>
      <c r="E66" s="9">
        <v>1019243</v>
      </c>
      <c r="F66" s="9">
        <v>26254</v>
      </c>
      <c r="G66" s="9">
        <v>144518</v>
      </c>
      <c r="H66" s="9">
        <v>57186923.9758</v>
      </c>
      <c r="I66" s="9">
        <v>56.107300000000002</v>
      </c>
      <c r="J66" s="10">
        <v>0.14180000000000001</v>
      </c>
      <c r="K66" s="10">
        <v>0.308</v>
      </c>
      <c r="L66" s="9">
        <v>704214</v>
      </c>
      <c r="M66" s="10">
        <v>0.95379099999999994</v>
      </c>
    </row>
    <row r="67" spans="1:13" x14ac:dyDescent="0.15">
      <c r="A67" s="9" t="s">
        <v>5</v>
      </c>
      <c r="B67" s="9">
        <v>201606</v>
      </c>
      <c r="C67" s="9">
        <v>166334</v>
      </c>
      <c r="D67" s="9">
        <v>25569730</v>
      </c>
      <c r="E67" s="9">
        <v>1029215</v>
      </c>
      <c r="F67" s="9">
        <v>23493</v>
      </c>
      <c r="G67" s="9">
        <v>137437</v>
      </c>
      <c r="H67" s="9">
        <v>53763349.3464</v>
      </c>
      <c r="I67" s="9">
        <v>52.237200000000001</v>
      </c>
      <c r="J67" s="10">
        <v>0.13350000000000001</v>
      </c>
      <c r="K67" s="10">
        <v>0.29659999999999997</v>
      </c>
      <c r="L67" s="9">
        <v>649521</v>
      </c>
      <c r="M67" s="10">
        <v>0.95179800000000003</v>
      </c>
    </row>
    <row r="68" spans="1:13" x14ac:dyDescent="0.15">
      <c r="A68" s="9" t="s">
        <v>5</v>
      </c>
      <c r="B68" s="9">
        <v>201607</v>
      </c>
      <c r="C68" s="9">
        <v>171301</v>
      </c>
      <c r="D68" s="9">
        <v>25741031</v>
      </c>
      <c r="E68" s="9">
        <v>1061188</v>
      </c>
      <c r="F68" s="9">
        <v>27472</v>
      </c>
      <c r="G68" s="9">
        <v>151450</v>
      </c>
      <c r="H68" s="9">
        <v>63565970.839000002</v>
      </c>
      <c r="I68" s="9">
        <v>59.900799999999997</v>
      </c>
      <c r="J68" s="10">
        <v>0.14269999999999999</v>
      </c>
      <c r="K68" s="10">
        <v>0.28410000000000002</v>
      </c>
      <c r="L68" s="9">
        <v>752331</v>
      </c>
      <c r="M68" s="10">
        <v>0.95597999999999994</v>
      </c>
    </row>
    <row r="69" spans="1:13" x14ac:dyDescent="0.15">
      <c r="A69" s="9" t="s">
        <v>5</v>
      </c>
      <c r="B69" s="9">
        <v>201608</v>
      </c>
      <c r="C69" s="9">
        <v>182876</v>
      </c>
      <c r="D69" s="9">
        <v>25923907</v>
      </c>
      <c r="E69" s="9">
        <v>1073808</v>
      </c>
      <c r="F69" s="9">
        <v>26546</v>
      </c>
      <c r="G69" s="9">
        <v>149179</v>
      </c>
      <c r="H69" s="9">
        <v>60202446.937899999</v>
      </c>
      <c r="I69" s="9">
        <v>56.064399999999999</v>
      </c>
      <c r="J69" s="10">
        <v>0.1389</v>
      </c>
      <c r="K69" s="10">
        <v>0.28899999999999998</v>
      </c>
      <c r="L69" s="9">
        <v>731871</v>
      </c>
      <c r="M69" s="10">
        <v>0.95644200000000001</v>
      </c>
    </row>
    <row r="70" spans="1:13" x14ac:dyDescent="0.15">
      <c r="A70" s="9" t="s">
        <v>5</v>
      </c>
      <c r="B70" s="9">
        <v>201609</v>
      </c>
      <c r="C70" s="9">
        <v>173410</v>
      </c>
      <c r="D70" s="9">
        <v>26097317</v>
      </c>
      <c r="E70" s="9">
        <v>1063481</v>
      </c>
      <c r="F70" s="9">
        <v>28525</v>
      </c>
      <c r="G70" s="9">
        <v>159410</v>
      </c>
      <c r="H70" s="9">
        <v>68645823.921200007</v>
      </c>
      <c r="I70" s="9">
        <v>64.548199999999994</v>
      </c>
      <c r="J70" s="10">
        <v>0.14990000000000001</v>
      </c>
      <c r="K70" s="10">
        <v>0.26780000000000004</v>
      </c>
      <c r="L70" s="9">
        <v>799871</v>
      </c>
      <c r="M70" s="10">
        <v>0.95514399999999999</v>
      </c>
    </row>
    <row r="71" spans="1:13" x14ac:dyDescent="0.15">
      <c r="A71" s="9" t="s">
        <v>5</v>
      </c>
      <c r="B71" s="9">
        <v>201610</v>
      </c>
      <c r="C71" s="9">
        <v>181317</v>
      </c>
      <c r="D71" s="9">
        <v>26278634</v>
      </c>
      <c r="E71" s="9">
        <v>1048079</v>
      </c>
      <c r="F71" s="9">
        <v>30577</v>
      </c>
      <c r="G71" s="9">
        <v>164117</v>
      </c>
      <c r="H71" s="9">
        <v>69519963.261500001</v>
      </c>
      <c r="I71" s="9">
        <v>66.330799999999996</v>
      </c>
      <c r="J71" s="10">
        <v>0.15659999999999999</v>
      </c>
      <c r="K71" s="10">
        <v>0.25659999999999999</v>
      </c>
      <c r="L71" s="9">
        <v>856046</v>
      </c>
      <c r="M71" s="10">
        <v>0.95579700000000001</v>
      </c>
    </row>
    <row r="72" spans="1:13" x14ac:dyDescent="0.15">
      <c r="A72" s="9" t="s">
        <v>5</v>
      </c>
      <c r="B72" s="9">
        <v>201611</v>
      </c>
      <c r="C72" s="9">
        <v>164896</v>
      </c>
      <c r="D72" s="9">
        <v>26443530</v>
      </c>
      <c r="E72" s="9">
        <v>947387</v>
      </c>
      <c r="F72" s="9">
        <v>23654</v>
      </c>
      <c r="G72" s="9">
        <v>144328</v>
      </c>
      <c r="H72" s="9">
        <v>61654233.800399996</v>
      </c>
      <c r="I72" s="9">
        <v>65.078199999999995</v>
      </c>
      <c r="J72" s="10">
        <v>0.15229999999999999</v>
      </c>
      <c r="K72" s="10">
        <v>0.32829999999999998</v>
      </c>
      <c r="L72" s="9">
        <v>752410</v>
      </c>
      <c r="M72" s="10">
        <v>0.96001400000000003</v>
      </c>
    </row>
    <row r="73" spans="1:13" x14ac:dyDescent="0.15">
      <c r="A73" s="9" t="s">
        <v>5</v>
      </c>
      <c r="B73" s="9">
        <v>201612</v>
      </c>
      <c r="C73" s="9">
        <v>142131</v>
      </c>
      <c r="D73" s="9">
        <v>26585661</v>
      </c>
      <c r="E73" s="9">
        <v>900519</v>
      </c>
      <c r="F73" s="9">
        <v>20316</v>
      </c>
      <c r="G73" s="9">
        <v>142732</v>
      </c>
      <c r="H73" s="9">
        <v>69659045.618799999</v>
      </c>
      <c r="I73" s="9">
        <v>77.354299999999995</v>
      </c>
      <c r="J73" s="10">
        <v>0.1585</v>
      </c>
      <c r="K73" s="10">
        <v>0.2437</v>
      </c>
      <c r="L73" s="9">
        <v>807068</v>
      </c>
      <c r="M73" s="10">
        <v>0.95212100000000011</v>
      </c>
    </row>
    <row r="74" spans="1:13" x14ac:dyDescent="0.15">
      <c r="A74" s="9" t="s">
        <v>5</v>
      </c>
      <c r="B74" s="9">
        <v>201701</v>
      </c>
      <c r="C74" s="9">
        <v>130406</v>
      </c>
      <c r="D74" s="9">
        <v>26716067</v>
      </c>
      <c r="E74" s="9">
        <v>895540</v>
      </c>
      <c r="F74" s="9">
        <v>20321</v>
      </c>
      <c r="G74" s="9">
        <v>147879</v>
      </c>
      <c r="H74" s="9">
        <v>75095928.763500005</v>
      </c>
      <c r="I74" s="9">
        <v>83.855500000000006</v>
      </c>
      <c r="J74" s="10">
        <v>0.16510000000000002</v>
      </c>
      <c r="K74" s="10">
        <v>0.29930000000000001</v>
      </c>
      <c r="L74" s="9">
        <v>845913</v>
      </c>
      <c r="M74" s="10">
        <v>0.956839</v>
      </c>
    </row>
    <row r="75" spans="1:13" x14ac:dyDescent="0.15">
      <c r="A75" s="9" t="s">
        <v>5</v>
      </c>
      <c r="B75" s="9">
        <v>201702</v>
      </c>
      <c r="C75" s="9">
        <v>158508</v>
      </c>
      <c r="D75" s="9">
        <v>26874575</v>
      </c>
      <c r="E75" s="9">
        <v>900781</v>
      </c>
      <c r="F75" s="9">
        <v>17597</v>
      </c>
      <c r="G75" s="9">
        <v>131813</v>
      </c>
      <c r="H75" s="9">
        <v>60591146.161799997</v>
      </c>
      <c r="I75" s="9">
        <v>67.265100000000004</v>
      </c>
      <c r="J75" s="10">
        <v>0.14630000000000001</v>
      </c>
      <c r="K75" s="10">
        <v>0.3009</v>
      </c>
      <c r="L75" s="9">
        <v>699099</v>
      </c>
      <c r="M75" s="10">
        <v>0.95504800000000001</v>
      </c>
    </row>
    <row r="76" spans="1:13" x14ac:dyDescent="0.15">
      <c r="A76" s="9" t="s">
        <v>5</v>
      </c>
      <c r="B76" s="9">
        <v>201703</v>
      </c>
      <c r="C76" s="9">
        <v>190790</v>
      </c>
      <c r="D76" s="9">
        <v>27065365</v>
      </c>
      <c r="E76" s="9">
        <v>886647</v>
      </c>
      <c r="F76" s="9">
        <v>18330</v>
      </c>
      <c r="G76" s="9">
        <v>128477</v>
      </c>
      <c r="H76" s="9">
        <v>64267661.960900001</v>
      </c>
      <c r="I76" s="9">
        <v>72.483900000000006</v>
      </c>
      <c r="J76" s="10">
        <v>0.1449</v>
      </c>
      <c r="K76" s="10">
        <v>0.3831</v>
      </c>
      <c r="L76" s="9">
        <v>704634</v>
      </c>
      <c r="M76" s="10">
        <v>0.9531440000000001</v>
      </c>
    </row>
    <row r="77" spans="1:13" x14ac:dyDescent="0.15">
      <c r="A77" s="9" t="s">
        <v>5</v>
      </c>
      <c r="B77" s="9">
        <v>201704</v>
      </c>
      <c r="C77" s="9">
        <v>242969</v>
      </c>
      <c r="D77" s="9">
        <v>27308334</v>
      </c>
      <c r="E77" s="9">
        <v>961245</v>
      </c>
      <c r="F77" s="9">
        <v>17991</v>
      </c>
      <c r="G77" s="9">
        <v>122929</v>
      </c>
      <c r="H77" s="9">
        <v>65421158.124700002</v>
      </c>
      <c r="I77" s="9">
        <v>68.058800000000005</v>
      </c>
      <c r="J77" s="10">
        <v>0.12789999999999999</v>
      </c>
      <c r="K77" s="10">
        <v>0.43979999999999997</v>
      </c>
      <c r="L77" s="9">
        <v>668576</v>
      </c>
      <c r="M77" s="10">
        <v>0.95487799999999989</v>
      </c>
    </row>
    <row r="78" spans="1:13" x14ac:dyDescent="0.15">
      <c r="A78" s="9" t="s">
        <v>5</v>
      </c>
      <c r="B78" s="9">
        <v>201705</v>
      </c>
      <c r="C78" s="9">
        <v>277374</v>
      </c>
      <c r="D78" s="9">
        <v>27585708</v>
      </c>
      <c r="E78" s="9">
        <v>1012299</v>
      </c>
      <c r="F78" s="9">
        <v>16830</v>
      </c>
      <c r="G78" s="9">
        <v>117101</v>
      </c>
      <c r="H78" s="9">
        <v>59713930.099299997</v>
      </c>
      <c r="I78" s="9">
        <v>58.988399999999999</v>
      </c>
      <c r="J78" s="10">
        <v>0.1157</v>
      </c>
      <c r="K78" s="10">
        <v>0.38780000000000003</v>
      </c>
      <c r="L78" s="9">
        <v>636204</v>
      </c>
      <c r="M78" s="10">
        <v>0.95116800000000001</v>
      </c>
    </row>
    <row r="79" spans="1:13" x14ac:dyDescent="0.15">
      <c r="A79" s="9" t="s">
        <v>5</v>
      </c>
      <c r="B79" s="9">
        <v>201706</v>
      </c>
      <c r="C79" s="9">
        <v>260914</v>
      </c>
      <c r="D79" s="9">
        <v>27846622</v>
      </c>
      <c r="E79" s="9">
        <v>1049223</v>
      </c>
      <c r="F79" s="9">
        <v>17022</v>
      </c>
      <c r="G79" s="9">
        <v>119878</v>
      </c>
      <c r="H79" s="9">
        <v>68104465.807899997</v>
      </c>
      <c r="I79" s="9">
        <v>64.909400000000005</v>
      </c>
      <c r="J79" s="10">
        <v>0.1143</v>
      </c>
      <c r="K79" s="10">
        <v>0.43959999999999999</v>
      </c>
      <c r="L79" s="9">
        <v>680020</v>
      </c>
      <c r="M79" s="10">
        <v>0.957368</v>
      </c>
    </row>
    <row r="80" spans="1:13" x14ac:dyDescent="0.15">
      <c r="A80" s="9" t="s">
        <v>5</v>
      </c>
      <c r="B80" s="9">
        <v>201707</v>
      </c>
      <c r="C80" s="9">
        <v>304081</v>
      </c>
      <c r="D80" s="9">
        <v>28150703</v>
      </c>
      <c r="E80" s="9">
        <v>1163985</v>
      </c>
      <c r="F80" s="9">
        <v>19404</v>
      </c>
      <c r="G80" s="9">
        <v>122542</v>
      </c>
      <c r="H80" s="9">
        <v>72984248.050799996</v>
      </c>
      <c r="I80" s="9">
        <v>62.702100000000002</v>
      </c>
      <c r="J80" s="10">
        <v>0.10529999999999999</v>
      </c>
      <c r="K80" s="10">
        <v>0.37189999999999995</v>
      </c>
      <c r="L80" s="9">
        <v>715891</v>
      </c>
      <c r="M80" s="10">
        <v>0.95801700000000001</v>
      </c>
    </row>
    <row r="81" spans="1:13" x14ac:dyDescent="0.15">
      <c r="A81" s="9" t="s">
        <v>5</v>
      </c>
      <c r="B81" s="9">
        <v>201708</v>
      </c>
      <c r="C81" s="9">
        <v>276490</v>
      </c>
      <c r="D81" s="9">
        <v>28427193</v>
      </c>
      <c r="E81" s="9">
        <v>1149093</v>
      </c>
      <c r="F81" s="9">
        <v>17100</v>
      </c>
      <c r="G81" s="9">
        <v>117941</v>
      </c>
      <c r="H81" s="9">
        <v>68262637.392900005</v>
      </c>
      <c r="I81" s="9">
        <v>59.405700000000003</v>
      </c>
      <c r="J81" s="10">
        <v>0.1026</v>
      </c>
      <c r="K81" s="10">
        <v>0.26170000000000004</v>
      </c>
      <c r="L81" s="9">
        <v>672282</v>
      </c>
      <c r="M81" s="10">
        <v>0.95489800000000002</v>
      </c>
    </row>
    <row r="82" spans="1:13" x14ac:dyDescent="0.15">
      <c r="A82" s="9" t="s">
        <v>5</v>
      </c>
      <c r="B82" s="9">
        <v>201709</v>
      </c>
      <c r="C82" s="9">
        <v>232844</v>
      </c>
      <c r="D82" s="9">
        <v>28660037</v>
      </c>
      <c r="E82" s="9">
        <v>931094</v>
      </c>
      <c r="F82" s="9">
        <v>17088</v>
      </c>
      <c r="G82" s="9">
        <v>117113</v>
      </c>
      <c r="H82" s="9">
        <v>68523615.238999993</v>
      </c>
      <c r="I82" s="9">
        <v>73.594700000000003</v>
      </c>
      <c r="J82" s="10">
        <v>0.1258</v>
      </c>
      <c r="K82" s="10">
        <v>0.44009999999999999</v>
      </c>
      <c r="L82" s="9">
        <v>658035</v>
      </c>
      <c r="M82" s="10">
        <v>0.95183700000000004</v>
      </c>
    </row>
    <row r="83" spans="1:13" x14ac:dyDescent="0.15">
      <c r="A83" s="9" t="s">
        <v>5</v>
      </c>
      <c r="B83" s="9">
        <v>201710</v>
      </c>
      <c r="C83" s="9">
        <v>232183</v>
      </c>
      <c r="D83" s="9">
        <v>28892220</v>
      </c>
      <c r="E83" s="9">
        <v>915882</v>
      </c>
      <c r="F83" s="9">
        <v>15057</v>
      </c>
      <c r="G83" s="9">
        <v>107010</v>
      </c>
      <c r="H83" s="9">
        <v>59692959.021600001</v>
      </c>
      <c r="I83" s="9">
        <v>65.175399999999996</v>
      </c>
      <c r="J83" s="10">
        <v>0.1168</v>
      </c>
      <c r="K83" s="10">
        <v>0.48570000000000002</v>
      </c>
      <c r="L83" s="9">
        <v>579983</v>
      </c>
      <c r="M83" s="10">
        <v>0.95059700000000003</v>
      </c>
    </row>
    <row r="84" spans="1:13" x14ac:dyDescent="0.15">
      <c r="A84" s="9" t="s">
        <v>5</v>
      </c>
      <c r="B84" s="9">
        <v>201711</v>
      </c>
      <c r="C84" s="9">
        <v>117994</v>
      </c>
      <c r="D84" s="9">
        <v>29010214</v>
      </c>
      <c r="E84" s="9">
        <v>778492</v>
      </c>
      <c r="F84" s="9">
        <v>11096</v>
      </c>
      <c r="G84" s="9">
        <v>91175</v>
      </c>
      <c r="H84" s="9">
        <v>42335602.985699996</v>
      </c>
      <c r="I84" s="9">
        <v>54.381599999999999</v>
      </c>
      <c r="J84" s="10">
        <v>0.11710000000000001</v>
      </c>
      <c r="K84" s="10">
        <v>0.20149999999999998</v>
      </c>
      <c r="L84" s="9">
        <v>400223</v>
      </c>
      <c r="M84" s="10">
        <v>0.97343100000000005</v>
      </c>
    </row>
    <row r="85" spans="1:13" x14ac:dyDescent="0.15">
      <c r="A85" s="9" t="s">
        <v>11</v>
      </c>
      <c r="B85" s="9">
        <v>201507</v>
      </c>
      <c r="C85" s="9">
        <v>84758</v>
      </c>
      <c r="D85" s="9">
        <v>3150578</v>
      </c>
      <c r="E85" s="9">
        <v>394633</v>
      </c>
      <c r="F85" s="9">
        <v>6929</v>
      </c>
      <c r="G85" s="9">
        <v>39533</v>
      </c>
      <c r="H85" s="9">
        <v>4229145.2006000001</v>
      </c>
      <c r="I85" s="9">
        <v>10.716699999999999</v>
      </c>
      <c r="J85" s="10">
        <v>0.1002</v>
      </c>
      <c r="K85" s="10">
        <v>0.18049999999999999</v>
      </c>
      <c r="L85" s="9">
        <v>196263</v>
      </c>
      <c r="M85" s="10">
        <v>0.95052199999999998</v>
      </c>
    </row>
    <row r="86" spans="1:13" x14ac:dyDescent="0.15">
      <c r="A86" s="9" t="s">
        <v>11</v>
      </c>
      <c r="B86" s="9">
        <v>201508</v>
      </c>
      <c r="C86" s="9">
        <v>80046</v>
      </c>
      <c r="D86" s="9">
        <v>3230624</v>
      </c>
      <c r="E86" s="9">
        <v>373036</v>
      </c>
      <c r="F86" s="9">
        <v>7233</v>
      </c>
      <c r="G86" s="9">
        <v>37560</v>
      </c>
      <c r="H86" s="9">
        <v>3844568.0005000001</v>
      </c>
      <c r="I86" s="9">
        <v>10.3062</v>
      </c>
      <c r="J86" s="10">
        <v>0.1007</v>
      </c>
      <c r="K86" s="10">
        <v>0.18530000000000002</v>
      </c>
      <c r="L86" s="9">
        <v>181397</v>
      </c>
      <c r="M86" s="10">
        <v>0.95229900000000001</v>
      </c>
    </row>
    <row r="87" spans="1:13" x14ac:dyDescent="0.15">
      <c r="A87" s="9" t="s">
        <v>11</v>
      </c>
      <c r="B87" s="9">
        <v>201509</v>
      </c>
      <c r="C87" s="9">
        <v>66140</v>
      </c>
      <c r="D87" s="9">
        <v>3296764</v>
      </c>
      <c r="E87" s="9">
        <v>339850</v>
      </c>
      <c r="F87" s="9">
        <v>6734</v>
      </c>
      <c r="G87" s="9">
        <v>35728</v>
      </c>
      <c r="H87" s="9">
        <v>3565404.5005000001</v>
      </c>
      <c r="I87" s="9">
        <v>10.491099999999999</v>
      </c>
      <c r="J87" s="10">
        <v>0.1051</v>
      </c>
      <c r="K87" s="10">
        <v>0.20800000000000002</v>
      </c>
      <c r="L87" s="9">
        <v>170094</v>
      </c>
      <c r="M87" s="10">
        <v>0.95935500000000007</v>
      </c>
    </row>
    <row r="88" spans="1:13" x14ac:dyDescent="0.15">
      <c r="A88" s="9" t="s">
        <v>11</v>
      </c>
      <c r="B88" s="9">
        <v>201510</v>
      </c>
      <c r="C88" s="9">
        <v>94377</v>
      </c>
      <c r="D88" s="9">
        <v>3391141</v>
      </c>
      <c r="E88" s="9">
        <v>375472</v>
      </c>
      <c r="F88" s="9">
        <v>7655</v>
      </c>
      <c r="G88" s="9">
        <v>35762</v>
      </c>
      <c r="H88" s="9">
        <v>3622707.9005</v>
      </c>
      <c r="I88" s="9">
        <v>9.6484000000000005</v>
      </c>
      <c r="J88" s="10">
        <v>9.5199999999999993E-2</v>
      </c>
      <c r="K88" s="10">
        <v>0.185</v>
      </c>
      <c r="L88" s="9">
        <v>170276</v>
      </c>
      <c r="M88" s="10">
        <v>0.95547099999999996</v>
      </c>
    </row>
    <row r="89" spans="1:13" x14ac:dyDescent="0.15">
      <c r="A89" s="9" t="s">
        <v>11</v>
      </c>
      <c r="B89" s="9">
        <v>201511</v>
      </c>
      <c r="C89" s="9">
        <v>71116</v>
      </c>
      <c r="D89" s="9">
        <v>3462257</v>
      </c>
      <c r="E89" s="9">
        <v>335589</v>
      </c>
      <c r="F89" s="9">
        <v>7247</v>
      </c>
      <c r="G89" s="9">
        <v>34253</v>
      </c>
      <c r="H89" s="9">
        <v>3528184.1005000002</v>
      </c>
      <c r="I89" s="9">
        <v>10.513400000000001</v>
      </c>
      <c r="J89" s="10">
        <v>0.10210000000000001</v>
      </c>
      <c r="K89" s="10">
        <v>0.21340000000000001</v>
      </c>
      <c r="L89" s="9">
        <v>166064</v>
      </c>
      <c r="M89" s="10">
        <v>0.95828800000000003</v>
      </c>
    </row>
    <row r="90" spans="1:13" x14ac:dyDescent="0.15">
      <c r="A90" s="9" t="s">
        <v>11</v>
      </c>
      <c r="B90" s="9">
        <v>201512</v>
      </c>
      <c r="C90" s="9">
        <v>80912</v>
      </c>
      <c r="D90" s="9">
        <v>3543169</v>
      </c>
      <c r="E90" s="9">
        <v>352074</v>
      </c>
      <c r="F90" s="9">
        <v>7442</v>
      </c>
      <c r="G90" s="9">
        <v>34184</v>
      </c>
      <c r="H90" s="9">
        <v>3576201.3004999999</v>
      </c>
      <c r="I90" s="9">
        <v>10.157500000000001</v>
      </c>
      <c r="J90" s="10">
        <v>9.7100000000000006E-2</v>
      </c>
      <c r="K90" s="10">
        <v>0.2089</v>
      </c>
      <c r="L90" s="9">
        <v>169301</v>
      </c>
      <c r="M90" s="10">
        <v>0.95396900000000007</v>
      </c>
    </row>
    <row r="91" spans="1:13" x14ac:dyDescent="0.15">
      <c r="A91" s="9" t="s">
        <v>11</v>
      </c>
      <c r="B91" s="9">
        <v>201601</v>
      </c>
      <c r="C91" s="9">
        <v>107678</v>
      </c>
      <c r="D91" s="9">
        <v>3650847</v>
      </c>
      <c r="E91" s="9">
        <v>404889</v>
      </c>
      <c r="F91" s="9">
        <v>9719</v>
      </c>
      <c r="G91" s="9">
        <v>42578</v>
      </c>
      <c r="H91" s="9">
        <v>4389562.1005999995</v>
      </c>
      <c r="I91" s="9">
        <v>10.8414</v>
      </c>
      <c r="J91" s="10">
        <v>0.1052</v>
      </c>
      <c r="K91" s="10">
        <v>0.1986</v>
      </c>
      <c r="L91" s="9">
        <v>199012</v>
      </c>
      <c r="M91" s="10">
        <v>0.94752599999999998</v>
      </c>
    </row>
    <row r="92" spans="1:13" x14ac:dyDescent="0.15">
      <c r="A92" s="9" t="s">
        <v>11</v>
      </c>
      <c r="B92" s="9">
        <v>201602</v>
      </c>
      <c r="C92" s="9">
        <v>80845</v>
      </c>
      <c r="D92" s="9">
        <v>3731692</v>
      </c>
      <c r="E92" s="9">
        <v>366880</v>
      </c>
      <c r="F92" s="9">
        <v>8568</v>
      </c>
      <c r="G92" s="9">
        <v>38245</v>
      </c>
      <c r="H92" s="9">
        <v>3957046.1006</v>
      </c>
      <c r="I92" s="9">
        <v>10.7857</v>
      </c>
      <c r="J92" s="10">
        <v>0.1042</v>
      </c>
      <c r="K92" s="10">
        <v>0.19649999999999998</v>
      </c>
      <c r="L92" s="9">
        <v>175336</v>
      </c>
      <c r="M92" s="10">
        <v>0.94337400000000005</v>
      </c>
    </row>
    <row r="93" spans="1:13" x14ac:dyDescent="0.15">
      <c r="A93" s="9" t="s">
        <v>11</v>
      </c>
      <c r="B93" s="9">
        <v>201603</v>
      </c>
      <c r="C93" s="9">
        <v>85562</v>
      </c>
      <c r="D93" s="9">
        <v>3817254</v>
      </c>
      <c r="E93" s="9">
        <v>371130</v>
      </c>
      <c r="F93" s="9">
        <v>10106</v>
      </c>
      <c r="G93" s="9">
        <v>41046</v>
      </c>
      <c r="H93" s="9">
        <v>4356622.2006000001</v>
      </c>
      <c r="I93" s="9">
        <v>11.738799999999999</v>
      </c>
      <c r="J93" s="10">
        <v>0.1106</v>
      </c>
      <c r="K93" s="10">
        <v>0.20800000000000002</v>
      </c>
      <c r="L93" s="9">
        <v>193373</v>
      </c>
      <c r="M93" s="10">
        <v>0.94668700000000006</v>
      </c>
    </row>
    <row r="94" spans="1:13" x14ac:dyDescent="0.15">
      <c r="A94" s="9" t="s">
        <v>11</v>
      </c>
      <c r="B94" s="9">
        <v>201604</v>
      </c>
      <c r="C94" s="9">
        <v>86651</v>
      </c>
      <c r="D94" s="9">
        <v>3903905</v>
      </c>
      <c r="E94" s="9">
        <v>392496</v>
      </c>
      <c r="F94" s="9">
        <v>12954</v>
      </c>
      <c r="G94" s="9">
        <v>46103</v>
      </c>
      <c r="H94" s="9">
        <v>4437837.6005999995</v>
      </c>
      <c r="I94" s="9">
        <v>11.306699999999999</v>
      </c>
      <c r="J94" s="10">
        <v>0.11749999999999999</v>
      </c>
      <c r="K94" s="10">
        <v>0.16449999999999998</v>
      </c>
      <c r="L94" s="9">
        <v>203788</v>
      </c>
      <c r="M94" s="10">
        <v>0.943222</v>
      </c>
    </row>
    <row r="95" spans="1:13" x14ac:dyDescent="0.15">
      <c r="A95" s="9" t="s">
        <v>11</v>
      </c>
      <c r="B95" s="9">
        <v>201605</v>
      </c>
      <c r="C95" s="9">
        <v>71178</v>
      </c>
      <c r="D95" s="9">
        <v>3975083</v>
      </c>
      <c r="E95" s="9">
        <v>347534</v>
      </c>
      <c r="F95" s="9">
        <v>12642</v>
      </c>
      <c r="G95" s="9">
        <v>46163</v>
      </c>
      <c r="H95" s="9">
        <v>4391650.2004000004</v>
      </c>
      <c r="I95" s="9">
        <v>12.6366</v>
      </c>
      <c r="J95" s="10">
        <v>0.1328</v>
      </c>
      <c r="K95" s="10">
        <v>0.17460000000000001</v>
      </c>
      <c r="L95" s="9">
        <v>202290</v>
      </c>
      <c r="M95" s="10">
        <v>0.94562400000000002</v>
      </c>
    </row>
    <row r="96" spans="1:13" x14ac:dyDescent="0.15">
      <c r="A96" s="9" t="s">
        <v>11</v>
      </c>
      <c r="B96" s="9">
        <v>201606</v>
      </c>
      <c r="C96" s="9">
        <v>55504</v>
      </c>
      <c r="D96" s="9">
        <v>4030587</v>
      </c>
      <c r="E96" s="9">
        <v>306627</v>
      </c>
      <c r="F96" s="9">
        <v>10413</v>
      </c>
      <c r="G96" s="9">
        <v>43932</v>
      </c>
      <c r="H96" s="9">
        <v>4714866.8002000004</v>
      </c>
      <c r="I96" s="9">
        <v>15.3766</v>
      </c>
      <c r="J96" s="10">
        <v>0.14330000000000001</v>
      </c>
      <c r="K96" s="10">
        <v>0.18210000000000001</v>
      </c>
      <c r="L96" s="9">
        <v>193980</v>
      </c>
      <c r="M96" s="10">
        <v>0.95300399999999996</v>
      </c>
    </row>
    <row r="97" spans="1:13" x14ac:dyDescent="0.15">
      <c r="A97" s="9" t="s">
        <v>11</v>
      </c>
      <c r="B97" s="9">
        <v>201607</v>
      </c>
      <c r="C97" s="9">
        <v>54630</v>
      </c>
      <c r="D97" s="9">
        <v>4085217</v>
      </c>
      <c r="E97" s="9">
        <v>299996</v>
      </c>
      <c r="F97" s="9">
        <v>10383</v>
      </c>
      <c r="G97" s="9">
        <v>42526</v>
      </c>
      <c r="H97" s="9">
        <v>4464788.3002000004</v>
      </c>
      <c r="I97" s="9">
        <v>14.8828</v>
      </c>
      <c r="J97" s="10">
        <v>0.14180000000000001</v>
      </c>
      <c r="K97" s="10">
        <v>0.1736</v>
      </c>
      <c r="L97" s="9">
        <v>182712</v>
      </c>
      <c r="M97" s="10">
        <v>0.95184299999999988</v>
      </c>
    </row>
    <row r="98" spans="1:13" x14ac:dyDescent="0.15">
      <c r="A98" s="9" t="s">
        <v>11</v>
      </c>
      <c r="B98" s="9">
        <v>201608</v>
      </c>
      <c r="C98" s="9">
        <v>52895</v>
      </c>
      <c r="D98" s="9">
        <v>4138112</v>
      </c>
      <c r="E98" s="9">
        <v>295321</v>
      </c>
      <c r="F98" s="9">
        <v>9961</v>
      </c>
      <c r="G98" s="9">
        <v>40954</v>
      </c>
      <c r="H98" s="9">
        <v>4175454.5002000001</v>
      </c>
      <c r="I98" s="9">
        <v>14.1387</v>
      </c>
      <c r="J98" s="10">
        <v>0.13869999999999999</v>
      </c>
      <c r="K98" s="10">
        <v>0.17219999999999999</v>
      </c>
      <c r="L98" s="9">
        <v>174559</v>
      </c>
      <c r="M98" s="10">
        <v>0.95462900000000006</v>
      </c>
    </row>
    <row r="99" spans="1:13" x14ac:dyDescent="0.15">
      <c r="A99" s="9" t="s">
        <v>11</v>
      </c>
      <c r="B99" s="9">
        <v>201609</v>
      </c>
      <c r="C99" s="9">
        <v>52619</v>
      </c>
      <c r="D99" s="9">
        <v>4190731</v>
      </c>
      <c r="E99" s="9">
        <v>288444</v>
      </c>
      <c r="F99" s="9">
        <v>10426</v>
      </c>
      <c r="G99" s="9">
        <v>41108</v>
      </c>
      <c r="H99" s="9">
        <v>4226712.0000999998</v>
      </c>
      <c r="I99" s="9">
        <v>14.653499999999999</v>
      </c>
      <c r="J99" s="10">
        <v>0.14249999999999999</v>
      </c>
      <c r="K99" s="10">
        <v>0.19030000000000002</v>
      </c>
      <c r="L99" s="9">
        <v>174022</v>
      </c>
      <c r="M99" s="10">
        <v>0.94929299999999994</v>
      </c>
    </row>
    <row r="100" spans="1:13" x14ac:dyDescent="0.15">
      <c r="A100" s="9" t="s">
        <v>11</v>
      </c>
      <c r="B100" s="9">
        <v>201610</v>
      </c>
      <c r="C100" s="9">
        <v>50241</v>
      </c>
      <c r="D100" s="9">
        <v>4240972</v>
      </c>
      <c r="E100" s="9">
        <v>289534</v>
      </c>
      <c r="F100" s="9">
        <v>11393</v>
      </c>
      <c r="G100" s="9">
        <v>46567</v>
      </c>
      <c r="H100" s="9">
        <v>4906424.6002000002</v>
      </c>
      <c r="I100" s="9">
        <v>16.945900000000002</v>
      </c>
      <c r="J100" s="10">
        <v>0.16079999999999997</v>
      </c>
      <c r="K100" s="10">
        <v>0.17699999999999999</v>
      </c>
      <c r="L100" s="9">
        <v>201007</v>
      </c>
      <c r="M100" s="10">
        <v>0.94850899999999994</v>
      </c>
    </row>
    <row r="101" spans="1:13" x14ac:dyDescent="0.15">
      <c r="A101" s="9" t="s">
        <v>11</v>
      </c>
      <c r="B101" s="9">
        <v>201611</v>
      </c>
      <c r="C101" s="9">
        <v>46536</v>
      </c>
      <c r="D101" s="9">
        <v>4287508</v>
      </c>
      <c r="E101" s="9">
        <v>269198</v>
      </c>
      <c r="F101" s="9">
        <v>11718</v>
      </c>
      <c r="G101" s="9">
        <v>44791</v>
      </c>
      <c r="H101" s="9">
        <v>4998665.0001999997</v>
      </c>
      <c r="I101" s="9">
        <v>18.5687</v>
      </c>
      <c r="J101" s="10">
        <v>0.16639999999999999</v>
      </c>
      <c r="K101" s="10">
        <v>0.17710000000000001</v>
      </c>
      <c r="L101" s="9">
        <v>193781</v>
      </c>
      <c r="M101" s="10">
        <v>0.95221699999999998</v>
      </c>
    </row>
    <row r="102" spans="1:13" x14ac:dyDescent="0.15">
      <c r="A102" s="9" t="s">
        <v>11</v>
      </c>
      <c r="B102" s="9">
        <v>201612</v>
      </c>
      <c r="C102" s="9">
        <v>44784</v>
      </c>
      <c r="D102" s="9">
        <v>4332292</v>
      </c>
      <c r="E102" s="9">
        <v>263102</v>
      </c>
      <c r="F102" s="9">
        <v>10388</v>
      </c>
      <c r="G102" s="9">
        <v>43369</v>
      </c>
      <c r="H102" s="9">
        <v>5416174.4002</v>
      </c>
      <c r="I102" s="9">
        <v>20.585799999999999</v>
      </c>
      <c r="J102" s="10">
        <v>0.1648</v>
      </c>
      <c r="K102" s="10">
        <v>0.16670000000000001</v>
      </c>
      <c r="L102" s="9">
        <v>201455</v>
      </c>
      <c r="M102" s="10">
        <v>0.95291499999999996</v>
      </c>
    </row>
    <row r="103" spans="1:13" x14ac:dyDescent="0.15">
      <c r="A103" s="9" t="s">
        <v>11</v>
      </c>
      <c r="B103" s="9">
        <v>201701</v>
      </c>
      <c r="C103" s="9">
        <v>40300</v>
      </c>
      <c r="D103" s="9">
        <v>4372592</v>
      </c>
      <c r="E103" s="9">
        <v>254622</v>
      </c>
      <c r="F103" s="9">
        <v>9844</v>
      </c>
      <c r="G103" s="9">
        <v>45261</v>
      </c>
      <c r="H103" s="9">
        <v>5685790.6002000002</v>
      </c>
      <c r="I103" s="9">
        <v>22.330300000000001</v>
      </c>
      <c r="J103" s="10">
        <v>0.17780000000000001</v>
      </c>
      <c r="K103" s="10">
        <v>0.127</v>
      </c>
      <c r="L103" s="9">
        <v>208974</v>
      </c>
      <c r="M103" s="10">
        <v>0.94633700000000009</v>
      </c>
    </row>
    <row r="104" spans="1:13" x14ac:dyDescent="0.15">
      <c r="A104" s="9" t="s">
        <v>11</v>
      </c>
      <c r="B104" s="9">
        <v>201702</v>
      </c>
      <c r="C104" s="9">
        <v>36079</v>
      </c>
      <c r="D104" s="9">
        <v>4408671</v>
      </c>
      <c r="E104" s="9">
        <v>227928</v>
      </c>
      <c r="F104" s="9">
        <v>9073</v>
      </c>
      <c r="G104" s="9">
        <v>39314</v>
      </c>
      <c r="H104" s="9">
        <v>4360202.0001999997</v>
      </c>
      <c r="I104" s="9">
        <v>19.1297</v>
      </c>
      <c r="J104" s="10">
        <v>0.17249999999999999</v>
      </c>
      <c r="K104" s="10">
        <v>0.1598</v>
      </c>
      <c r="L104" s="9">
        <v>167042</v>
      </c>
      <c r="M104" s="10">
        <v>0.94008499999999995</v>
      </c>
    </row>
    <row r="105" spans="1:13" x14ac:dyDescent="0.15">
      <c r="A105" s="9" t="s">
        <v>11</v>
      </c>
      <c r="B105" s="9">
        <v>201703</v>
      </c>
      <c r="C105" s="9">
        <v>43710</v>
      </c>
      <c r="D105" s="9">
        <v>4452381</v>
      </c>
      <c r="E105" s="9">
        <v>253232</v>
      </c>
      <c r="F105" s="9">
        <v>11861</v>
      </c>
      <c r="G105" s="9">
        <v>46304</v>
      </c>
      <c r="H105" s="9">
        <v>5993156.4002</v>
      </c>
      <c r="I105" s="9">
        <v>23.666699999999999</v>
      </c>
      <c r="J105" s="10">
        <v>0.18289999999999998</v>
      </c>
      <c r="K105" s="10">
        <v>0.13239999999999999</v>
      </c>
      <c r="L105" s="9">
        <v>221372</v>
      </c>
      <c r="M105" s="10">
        <v>0.95036900000000002</v>
      </c>
    </row>
    <row r="106" spans="1:13" x14ac:dyDescent="0.15">
      <c r="A106" s="9" t="s">
        <v>11</v>
      </c>
      <c r="B106" s="9">
        <v>201704</v>
      </c>
      <c r="C106" s="9">
        <v>55753</v>
      </c>
      <c r="D106" s="9">
        <v>4508134</v>
      </c>
      <c r="E106" s="9">
        <v>270805</v>
      </c>
      <c r="F106" s="9">
        <v>10846</v>
      </c>
      <c r="G106" s="9">
        <v>44617</v>
      </c>
      <c r="H106" s="9">
        <v>5952950.5001999997</v>
      </c>
      <c r="I106" s="9">
        <v>21.982399999999998</v>
      </c>
      <c r="J106" s="10">
        <v>0.1648</v>
      </c>
      <c r="K106" s="10">
        <v>0.12509999999999999</v>
      </c>
      <c r="L106" s="9">
        <v>218108</v>
      </c>
      <c r="M106" s="10">
        <v>0.95691500000000007</v>
      </c>
    </row>
    <row r="107" spans="1:13" x14ac:dyDescent="0.15">
      <c r="A107" s="9" t="s">
        <v>11</v>
      </c>
      <c r="B107" s="9">
        <v>201705</v>
      </c>
      <c r="C107" s="9">
        <v>43168</v>
      </c>
      <c r="D107" s="9">
        <v>4551302</v>
      </c>
      <c r="E107" s="9">
        <v>250277</v>
      </c>
      <c r="F107" s="9">
        <v>11125</v>
      </c>
      <c r="G107" s="9">
        <v>48022</v>
      </c>
      <c r="H107" s="9">
        <v>6657575.4002</v>
      </c>
      <c r="I107" s="9">
        <v>26.6008</v>
      </c>
      <c r="J107" s="10">
        <v>0.19190000000000002</v>
      </c>
      <c r="K107" s="10">
        <v>0.13819999999999999</v>
      </c>
      <c r="L107" s="9">
        <v>238828</v>
      </c>
      <c r="M107" s="10">
        <v>0.95658399999999999</v>
      </c>
    </row>
    <row r="108" spans="1:13" x14ac:dyDescent="0.15">
      <c r="A108" s="9" t="s">
        <v>11</v>
      </c>
      <c r="B108" s="9">
        <v>201706</v>
      </c>
      <c r="C108" s="9">
        <v>39078</v>
      </c>
      <c r="D108" s="9">
        <v>4590380</v>
      </c>
      <c r="E108" s="9">
        <v>238106</v>
      </c>
      <c r="F108" s="9">
        <v>11036</v>
      </c>
      <c r="G108" s="9">
        <v>46423</v>
      </c>
      <c r="H108" s="9">
        <v>6113130.1002000002</v>
      </c>
      <c r="I108" s="9">
        <v>25.673999999999999</v>
      </c>
      <c r="J108" s="10">
        <v>0.19500000000000001</v>
      </c>
      <c r="K108" s="10">
        <v>0.14510000000000001</v>
      </c>
      <c r="L108" s="9">
        <v>231494</v>
      </c>
      <c r="M108" s="10">
        <v>0.95274199999999998</v>
      </c>
    </row>
    <row r="109" spans="1:13" x14ac:dyDescent="0.15">
      <c r="A109" s="9" t="s">
        <v>11</v>
      </c>
      <c r="B109" s="9">
        <v>201707</v>
      </c>
      <c r="C109" s="9">
        <v>43555</v>
      </c>
      <c r="D109" s="9">
        <v>4633935</v>
      </c>
      <c r="E109" s="9">
        <v>253225</v>
      </c>
      <c r="F109" s="9">
        <v>11044</v>
      </c>
      <c r="G109" s="9">
        <v>47177</v>
      </c>
      <c r="H109" s="9">
        <v>6337386.3002000004</v>
      </c>
      <c r="I109" s="9">
        <v>25.026700000000002</v>
      </c>
      <c r="J109" s="10">
        <v>0.18629999999999999</v>
      </c>
      <c r="K109" s="10">
        <v>0.13570000000000002</v>
      </c>
      <c r="L109" s="9">
        <v>235915</v>
      </c>
      <c r="M109" s="10">
        <v>0.9518049999999999</v>
      </c>
    </row>
    <row r="110" spans="1:13" x14ac:dyDescent="0.15">
      <c r="A110" s="9" t="s">
        <v>11</v>
      </c>
      <c r="B110" s="9">
        <v>201708</v>
      </c>
      <c r="C110" s="9">
        <v>45664</v>
      </c>
      <c r="D110" s="9">
        <v>4679599</v>
      </c>
      <c r="E110" s="9">
        <v>263058</v>
      </c>
      <c r="F110" s="9">
        <v>12525</v>
      </c>
      <c r="G110" s="9">
        <v>52931</v>
      </c>
      <c r="H110" s="9">
        <v>7477358.7002999997</v>
      </c>
      <c r="I110" s="9">
        <v>28.424800000000001</v>
      </c>
      <c r="J110" s="10">
        <v>0.20120000000000002</v>
      </c>
      <c r="K110" s="10">
        <v>0.1308</v>
      </c>
      <c r="L110" s="9">
        <v>272492</v>
      </c>
      <c r="M110" s="10">
        <v>0.91754400000000003</v>
      </c>
    </row>
    <row r="111" spans="1:13" x14ac:dyDescent="0.15">
      <c r="A111" s="9" t="s">
        <v>11</v>
      </c>
      <c r="B111" s="9">
        <v>201709</v>
      </c>
      <c r="C111" s="9">
        <v>34453</v>
      </c>
      <c r="D111" s="9">
        <v>4714052</v>
      </c>
      <c r="E111" s="9">
        <v>232059</v>
      </c>
      <c r="F111" s="9">
        <v>12091</v>
      </c>
      <c r="G111" s="9">
        <v>52333</v>
      </c>
      <c r="H111" s="9">
        <v>6940028.9002</v>
      </c>
      <c r="I111" s="9">
        <v>29.906300000000002</v>
      </c>
      <c r="J111" s="10">
        <v>0.22550000000000001</v>
      </c>
      <c r="K111" s="10">
        <v>0.16320000000000001</v>
      </c>
      <c r="L111" s="9">
        <v>259842</v>
      </c>
      <c r="M111" s="10">
        <v>0.95377000000000001</v>
      </c>
    </row>
    <row r="112" spans="1:13" x14ac:dyDescent="0.15">
      <c r="A112" s="9" t="s">
        <v>11</v>
      </c>
      <c r="B112" s="9">
        <v>201710</v>
      </c>
      <c r="C112" s="9">
        <v>34433</v>
      </c>
      <c r="D112" s="9">
        <v>4748485</v>
      </c>
      <c r="E112" s="9">
        <v>232360</v>
      </c>
      <c r="F112" s="9">
        <v>11461</v>
      </c>
      <c r="G112" s="9">
        <v>51419</v>
      </c>
      <c r="H112" s="9">
        <v>6667736.6002000002</v>
      </c>
      <c r="I112" s="9">
        <v>28.695699999999999</v>
      </c>
      <c r="J112" s="10">
        <v>0.2213</v>
      </c>
      <c r="K112" s="10">
        <v>0.17460000000000001</v>
      </c>
      <c r="L112" s="9">
        <v>248587</v>
      </c>
      <c r="M112" s="10">
        <v>0.94671099999999997</v>
      </c>
    </row>
    <row r="113" spans="1:13" x14ac:dyDescent="0.15">
      <c r="A113" s="9" t="s">
        <v>11</v>
      </c>
      <c r="B113" s="9">
        <v>201711</v>
      </c>
      <c r="C113" s="9">
        <v>23259</v>
      </c>
      <c r="D113" s="9">
        <v>4771744</v>
      </c>
      <c r="E113" s="9">
        <v>194268</v>
      </c>
      <c r="F113" s="9">
        <v>6879</v>
      </c>
      <c r="G113" s="9">
        <v>38623</v>
      </c>
      <c r="H113" s="9">
        <v>4577977.6001000004</v>
      </c>
      <c r="I113" s="9">
        <v>23.565300000000001</v>
      </c>
      <c r="J113" s="10">
        <v>0.19879999999999998</v>
      </c>
      <c r="K113" s="10">
        <v>0.10880000000000001</v>
      </c>
      <c r="L113" s="9">
        <v>173444</v>
      </c>
      <c r="M113" s="10">
        <v>0.98292599999999997</v>
      </c>
    </row>
    <row r="114" spans="1:13" x14ac:dyDescent="0.15">
      <c r="A114" s="9" t="s">
        <v>8</v>
      </c>
      <c r="B114" s="9">
        <v>201507</v>
      </c>
      <c r="C114" s="9">
        <v>74767</v>
      </c>
      <c r="D114" s="9">
        <v>1594410</v>
      </c>
      <c r="E114" s="9">
        <v>371155</v>
      </c>
      <c r="F114" s="9">
        <v>8799</v>
      </c>
      <c r="G114" s="9">
        <v>29227</v>
      </c>
      <c r="H114" s="9">
        <v>11900991.687899999</v>
      </c>
      <c r="I114" s="9">
        <v>32.064700000000002</v>
      </c>
      <c r="J114" s="10">
        <v>7.8700000000000006E-2</v>
      </c>
      <c r="K114" s="10">
        <v>0.14169999999999999</v>
      </c>
      <c r="L114" s="9">
        <v>93543</v>
      </c>
      <c r="M114" s="10">
        <v>0.94805899999999999</v>
      </c>
    </row>
    <row r="115" spans="1:13" x14ac:dyDescent="0.15">
      <c r="A115" s="9" t="s">
        <v>8</v>
      </c>
      <c r="B115" s="9">
        <v>201508</v>
      </c>
      <c r="C115" s="9">
        <v>88599</v>
      </c>
      <c r="D115" s="9">
        <v>1683009</v>
      </c>
      <c r="E115" s="9">
        <v>395738</v>
      </c>
      <c r="F115" s="9">
        <v>10419</v>
      </c>
      <c r="G115" s="9">
        <v>30466</v>
      </c>
      <c r="H115" s="9">
        <v>11956331.330499999</v>
      </c>
      <c r="I115" s="9">
        <v>30.212700000000002</v>
      </c>
      <c r="J115" s="10">
        <v>7.6999999999999999E-2</v>
      </c>
      <c r="K115" s="10">
        <v>0.1459</v>
      </c>
      <c r="L115" s="9">
        <v>95387</v>
      </c>
      <c r="M115" s="10">
        <v>0.94673000000000007</v>
      </c>
    </row>
    <row r="116" spans="1:13" x14ac:dyDescent="0.15">
      <c r="A116" s="9" t="s">
        <v>8</v>
      </c>
      <c r="B116" s="9">
        <v>201509</v>
      </c>
      <c r="C116" s="9">
        <v>89763</v>
      </c>
      <c r="D116" s="9">
        <v>1772772</v>
      </c>
      <c r="E116" s="9">
        <v>395173</v>
      </c>
      <c r="F116" s="9">
        <v>11207</v>
      </c>
      <c r="G116" s="9">
        <v>31760</v>
      </c>
      <c r="H116" s="9">
        <v>12391205.2686</v>
      </c>
      <c r="I116" s="9">
        <v>31.356400000000001</v>
      </c>
      <c r="J116" s="10">
        <v>8.0399999999999985E-2</v>
      </c>
      <c r="K116" s="10">
        <v>0.1663</v>
      </c>
      <c r="L116" s="9">
        <v>99740</v>
      </c>
      <c r="M116" s="10">
        <v>0.95268399999999998</v>
      </c>
    </row>
    <row r="117" spans="1:13" x14ac:dyDescent="0.15">
      <c r="A117" s="9" t="s">
        <v>8</v>
      </c>
      <c r="B117" s="9">
        <v>201510</v>
      </c>
      <c r="C117" s="9">
        <v>105968</v>
      </c>
      <c r="D117" s="9">
        <v>1878740</v>
      </c>
      <c r="E117" s="9">
        <v>429485</v>
      </c>
      <c r="F117" s="9">
        <v>12067</v>
      </c>
      <c r="G117" s="9">
        <v>32730</v>
      </c>
      <c r="H117" s="9">
        <v>13536556.1291</v>
      </c>
      <c r="I117" s="9">
        <v>31.5181</v>
      </c>
      <c r="J117" s="10">
        <v>7.6200000000000004E-2</v>
      </c>
      <c r="K117" s="10">
        <v>0.15130000000000002</v>
      </c>
      <c r="L117" s="9">
        <v>105404</v>
      </c>
      <c r="M117" s="10">
        <v>0.94995200000000002</v>
      </c>
    </row>
    <row r="118" spans="1:13" x14ac:dyDescent="0.15">
      <c r="A118" s="9" t="s">
        <v>8</v>
      </c>
      <c r="B118" s="9">
        <v>201511</v>
      </c>
      <c r="C118" s="9">
        <v>96529</v>
      </c>
      <c r="D118" s="9">
        <v>1975269</v>
      </c>
      <c r="E118" s="9">
        <v>413578</v>
      </c>
      <c r="F118" s="9">
        <v>11503</v>
      </c>
      <c r="G118" s="9">
        <v>32170</v>
      </c>
      <c r="H118" s="9">
        <v>12975034.452299999</v>
      </c>
      <c r="I118" s="9">
        <v>31.372599999999998</v>
      </c>
      <c r="J118" s="10">
        <v>7.7800000000000008E-2</v>
      </c>
      <c r="K118" s="10">
        <v>0.16769999999999999</v>
      </c>
      <c r="L118" s="9">
        <v>103255</v>
      </c>
      <c r="M118" s="10">
        <v>0.947542</v>
      </c>
    </row>
    <row r="119" spans="1:13" x14ac:dyDescent="0.15">
      <c r="A119" s="9" t="s">
        <v>8</v>
      </c>
      <c r="B119" s="9">
        <v>201512</v>
      </c>
      <c r="C119" s="9">
        <v>116963</v>
      </c>
      <c r="D119" s="9">
        <v>2092232</v>
      </c>
      <c r="E119" s="9">
        <v>458271</v>
      </c>
      <c r="F119" s="9">
        <v>12863</v>
      </c>
      <c r="G119" s="9">
        <v>34413</v>
      </c>
      <c r="H119" s="9">
        <v>13998258.568399999</v>
      </c>
      <c r="I119" s="9">
        <v>30.5458</v>
      </c>
      <c r="J119" s="10">
        <v>7.51E-2</v>
      </c>
      <c r="K119" s="10">
        <v>0.16500000000000001</v>
      </c>
      <c r="L119" s="9">
        <v>112698</v>
      </c>
      <c r="M119" s="10">
        <v>0.94338399999999989</v>
      </c>
    </row>
    <row r="120" spans="1:13" x14ac:dyDescent="0.15">
      <c r="A120" s="9" t="s">
        <v>8</v>
      </c>
      <c r="B120" s="9">
        <v>201601</v>
      </c>
      <c r="C120" s="9">
        <v>130666</v>
      </c>
      <c r="D120" s="9">
        <v>2222898</v>
      </c>
      <c r="E120" s="9">
        <v>507308</v>
      </c>
      <c r="F120" s="9">
        <v>15449</v>
      </c>
      <c r="G120" s="9">
        <v>41021</v>
      </c>
      <c r="H120" s="9">
        <v>18853799.057</v>
      </c>
      <c r="I120" s="9">
        <v>37.164400000000001</v>
      </c>
      <c r="J120" s="10">
        <v>8.09E-2</v>
      </c>
      <c r="K120" s="10">
        <v>0.16420000000000001</v>
      </c>
      <c r="L120" s="9">
        <v>130572</v>
      </c>
      <c r="M120" s="10">
        <v>0.94977900000000004</v>
      </c>
    </row>
    <row r="121" spans="1:13" x14ac:dyDescent="0.15">
      <c r="A121" s="9" t="s">
        <v>8</v>
      </c>
      <c r="B121" s="9">
        <v>201602</v>
      </c>
      <c r="C121" s="9">
        <v>109154</v>
      </c>
      <c r="D121" s="9">
        <v>2332052</v>
      </c>
      <c r="E121" s="9">
        <v>474042</v>
      </c>
      <c r="F121" s="9">
        <v>14596</v>
      </c>
      <c r="G121" s="9">
        <v>38383</v>
      </c>
      <c r="H121" s="9">
        <v>17693629.909299999</v>
      </c>
      <c r="I121" s="9">
        <v>37.325000000000003</v>
      </c>
      <c r="J121" s="10">
        <v>8.1000000000000003E-2</v>
      </c>
      <c r="K121" s="10">
        <v>0.15990000000000001</v>
      </c>
      <c r="L121" s="9">
        <v>122604</v>
      </c>
      <c r="M121" s="10">
        <v>0.94689099999999993</v>
      </c>
    </row>
    <row r="122" spans="1:13" x14ac:dyDescent="0.15">
      <c r="A122" s="9" t="s">
        <v>8</v>
      </c>
      <c r="B122" s="9">
        <v>201603</v>
      </c>
      <c r="C122" s="9">
        <v>115435</v>
      </c>
      <c r="D122" s="9">
        <v>2447487</v>
      </c>
      <c r="E122" s="9">
        <v>482188</v>
      </c>
      <c r="F122" s="9">
        <v>16037</v>
      </c>
      <c r="G122" s="9">
        <v>40556</v>
      </c>
      <c r="H122" s="9">
        <v>17718746.293200001</v>
      </c>
      <c r="I122" s="9">
        <v>36.746600000000001</v>
      </c>
      <c r="J122" s="10">
        <v>8.4100000000000008E-2</v>
      </c>
      <c r="K122" s="10">
        <v>0.16920000000000002</v>
      </c>
      <c r="L122" s="9">
        <v>130651</v>
      </c>
      <c r="M122" s="10">
        <v>0.94817499999999999</v>
      </c>
    </row>
    <row r="123" spans="1:13" x14ac:dyDescent="0.15">
      <c r="A123" s="9" t="s">
        <v>8</v>
      </c>
      <c r="B123" s="9">
        <v>201604</v>
      </c>
      <c r="C123" s="9">
        <v>99245</v>
      </c>
      <c r="D123" s="9">
        <v>2546732</v>
      </c>
      <c r="E123" s="9">
        <v>444395</v>
      </c>
      <c r="F123" s="9">
        <v>19468</v>
      </c>
      <c r="G123" s="9">
        <v>46248</v>
      </c>
      <c r="H123" s="9">
        <v>16711991.312899999</v>
      </c>
      <c r="I123" s="9">
        <v>37.606200000000001</v>
      </c>
      <c r="J123" s="10">
        <v>0.1041</v>
      </c>
      <c r="K123" s="10">
        <v>0.15460000000000002</v>
      </c>
      <c r="L123" s="9">
        <v>137198</v>
      </c>
      <c r="M123" s="10">
        <v>0.93819799999999998</v>
      </c>
    </row>
    <row r="124" spans="1:13" x14ac:dyDescent="0.15">
      <c r="A124" s="9" t="s">
        <v>8</v>
      </c>
      <c r="B124" s="9">
        <v>201605</v>
      </c>
      <c r="C124" s="9">
        <v>88806</v>
      </c>
      <c r="D124" s="9">
        <v>2635538</v>
      </c>
      <c r="E124" s="9">
        <v>399263</v>
      </c>
      <c r="F124" s="9">
        <v>19882</v>
      </c>
      <c r="G124" s="9">
        <v>47388</v>
      </c>
      <c r="H124" s="9">
        <v>16617259.934</v>
      </c>
      <c r="I124" s="9">
        <v>41.619799999999998</v>
      </c>
      <c r="J124" s="10">
        <v>0.11869999999999999</v>
      </c>
      <c r="K124" s="10">
        <v>0.1507</v>
      </c>
      <c r="L124" s="9">
        <v>137979</v>
      </c>
      <c r="M124" s="10">
        <v>0.94198599999999999</v>
      </c>
    </row>
    <row r="125" spans="1:13" x14ac:dyDescent="0.15">
      <c r="A125" s="9" t="s">
        <v>8</v>
      </c>
      <c r="B125" s="9">
        <v>201606</v>
      </c>
      <c r="C125" s="9">
        <v>84526</v>
      </c>
      <c r="D125" s="9">
        <v>2720064</v>
      </c>
      <c r="E125" s="9">
        <v>379894</v>
      </c>
      <c r="F125" s="9">
        <v>17637</v>
      </c>
      <c r="G125" s="9">
        <v>45295</v>
      </c>
      <c r="H125" s="9">
        <v>17680774.910399999</v>
      </c>
      <c r="I125" s="9">
        <v>46.5413</v>
      </c>
      <c r="J125" s="10">
        <v>0.1192</v>
      </c>
      <c r="K125" s="10">
        <v>0.15909999999999999</v>
      </c>
      <c r="L125" s="9">
        <v>131946</v>
      </c>
      <c r="M125" s="10">
        <v>0.948569</v>
      </c>
    </row>
    <row r="126" spans="1:13" x14ac:dyDescent="0.15">
      <c r="A126" s="9" t="s">
        <v>8</v>
      </c>
      <c r="B126" s="9">
        <v>201607</v>
      </c>
      <c r="C126" s="9">
        <v>147023</v>
      </c>
      <c r="D126" s="9">
        <v>2867087</v>
      </c>
      <c r="E126" s="9">
        <v>502730</v>
      </c>
      <c r="F126" s="9">
        <v>17713</v>
      </c>
      <c r="G126" s="9">
        <v>44737</v>
      </c>
      <c r="H126" s="9">
        <v>18817389.713199999</v>
      </c>
      <c r="I126" s="9">
        <v>37.430399999999999</v>
      </c>
      <c r="J126" s="10">
        <v>8.900000000000001E-2</v>
      </c>
      <c r="K126" s="10">
        <v>0.106</v>
      </c>
      <c r="L126" s="9">
        <v>131311</v>
      </c>
      <c r="M126" s="10">
        <v>0.95363100000000001</v>
      </c>
    </row>
    <row r="127" spans="1:13" x14ac:dyDescent="0.15">
      <c r="A127" s="9" t="s">
        <v>8</v>
      </c>
      <c r="B127" s="9">
        <v>201608</v>
      </c>
      <c r="C127" s="9">
        <v>95631</v>
      </c>
      <c r="D127" s="9">
        <v>2962718</v>
      </c>
      <c r="E127" s="9">
        <v>406950</v>
      </c>
      <c r="F127" s="9">
        <v>17949</v>
      </c>
      <c r="G127" s="9">
        <v>44526</v>
      </c>
      <c r="H127" s="9">
        <v>18596134.374200001</v>
      </c>
      <c r="I127" s="9">
        <v>45.696399999999997</v>
      </c>
      <c r="J127" s="10">
        <v>0.1094</v>
      </c>
      <c r="K127" s="10">
        <v>0.1353</v>
      </c>
      <c r="L127" s="9">
        <v>131166</v>
      </c>
      <c r="M127" s="10">
        <v>0.95487499999999992</v>
      </c>
    </row>
    <row r="128" spans="1:13" x14ac:dyDescent="0.15">
      <c r="A128" s="9" t="s">
        <v>8</v>
      </c>
      <c r="B128" s="9">
        <v>201609</v>
      </c>
      <c r="C128" s="9">
        <v>80374</v>
      </c>
      <c r="D128" s="9">
        <v>3043092</v>
      </c>
      <c r="E128" s="9">
        <v>361944</v>
      </c>
      <c r="F128" s="9">
        <v>21576</v>
      </c>
      <c r="G128" s="9">
        <v>49567</v>
      </c>
      <c r="H128" s="9">
        <v>19515509.960900001</v>
      </c>
      <c r="I128" s="9">
        <v>53.918599999999998</v>
      </c>
      <c r="J128" s="10">
        <v>0.13689999999999999</v>
      </c>
      <c r="K128" s="10">
        <v>0.17170000000000002</v>
      </c>
      <c r="L128" s="9">
        <v>146103</v>
      </c>
      <c r="M128" s="10">
        <v>0.95215300000000003</v>
      </c>
    </row>
    <row r="129" spans="1:13" x14ac:dyDescent="0.15">
      <c r="A129" s="9" t="s">
        <v>8</v>
      </c>
      <c r="B129" s="9">
        <v>201610</v>
      </c>
      <c r="C129" s="9">
        <v>86909</v>
      </c>
      <c r="D129" s="9">
        <v>3130001</v>
      </c>
      <c r="E129" s="9">
        <v>392474</v>
      </c>
      <c r="F129" s="9">
        <v>25930</v>
      </c>
      <c r="G129" s="9">
        <v>60125</v>
      </c>
      <c r="H129" s="9">
        <v>24781686.854600001</v>
      </c>
      <c r="I129" s="9">
        <v>63.142200000000003</v>
      </c>
      <c r="J129" s="10">
        <v>0.1532</v>
      </c>
      <c r="K129" s="10">
        <v>0.15939999999999999</v>
      </c>
      <c r="L129" s="9">
        <v>176712</v>
      </c>
      <c r="M129" s="10">
        <v>0.94902799999999998</v>
      </c>
    </row>
    <row r="130" spans="1:13" x14ac:dyDescent="0.15">
      <c r="A130" s="9" t="s">
        <v>8</v>
      </c>
      <c r="B130" s="9">
        <v>201611</v>
      </c>
      <c r="C130" s="9">
        <v>87469</v>
      </c>
      <c r="D130" s="9">
        <v>3217470</v>
      </c>
      <c r="E130" s="9">
        <v>395560</v>
      </c>
      <c r="F130" s="9">
        <v>23559</v>
      </c>
      <c r="G130" s="9">
        <v>57006</v>
      </c>
      <c r="H130" s="9">
        <v>23951180.8607</v>
      </c>
      <c r="I130" s="9">
        <v>60.5501</v>
      </c>
      <c r="J130" s="10">
        <v>0.14410000000000001</v>
      </c>
      <c r="K130" s="10">
        <v>0.16120000000000001</v>
      </c>
      <c r="L130" s="9">
        <v>168536</v>
      </c>
      <c r="M130" s="10">
        <v>0.95177999999999996</v>
      </c>
    </row>
    <row r="131" spans="1:13" x14ac:dyDescent="0.15">
      <c r="A131" s="9" t="s">
        <v>8</v>
      </c>
      <c r="B131" s="9">
        <v>201612</v>
      </c>
      <c r="C131" s="9">
        <v>90402</v>
      </c>
      <c r="D131" s="9">
        <v>3307872</v>
      </c>
      <c r="E131" s="9">
        <v>430067</v>
      </c>
      <c r="F131" s="9">
        <v>21372</v>
      </c>
      <c r="G131" s="9">
        <v>54692</v>
      </c>
      <c r="H131" s="9">
        <v>25154210.9815</v>
      </c>
      <c r="I131" s="9">
        <v>58.489100000000001</v>
      </c>
      <c r="J131" s="10">
        <v>0.12720000000000001</v>
      </c>
      <c r="K131" s="10">
        <v>0.1353</v>
      </c>
      <c r="L131" s="9">
        <v>171766</v>
      </c>
      <c r="M131" s="10">
        <v>0.95078599999999991</v>
      </c>
    </row>
    <row r="132" spans="1:13" x14ac:dyDescent="0.15">
      <c r="A132" s="9" t="s">
        <v>8</v>
      </c>
      <c r="B132" s="9">
        <v>201701</v>
      </c>
      <c r="C132" s="9">
        <v>81360</v>
      </c>
      <c r="D132" s="9">
        <v>3389232</v>
      </c>
      <c r="E132" s="9">
        <v>446281</v>
      </c>
      <c r="F132" s="9">
        <v>20649</v>
      </c>
      <c r="G132" s="9">
        <v>56260</v>
      </c>
      <c r="H132" s="9">
        <v>28343402.986000001</v>
      </c>
      <c r="I132" s="9">
        <v>63.510199999999998</v>
      </c>
      <c r="J132" s="10">
        <v>0.12609999999999999</v>
      </c>
      <c r="K132" s="10">
        <v>0.1009</v>
      </c>
      <c r="L132" s="9">
        <v>179298</v>
      </c>
      <c r="M132" s="10">
        <v>0.94870199999999993</v>
      </c>
    </row>
    <row r="133" spans="1:13" x14ac:dyDescent="0.15">
      <c r="A133" s="9" t="s">
        <v>8</v>
      </c>
      <c r="B133" s="9">
        <v>201702</v>
      </c>
      <c r="C133" s="9">
        <v>67695</v>
      </c>
      <c r="D133" s="9">
        <v>3456927</v>
      </c>
      <c r="E133" s="9">
        <v>355617</v>
      </c>
      <c r="F133" s="9">
        <v>18355</v>
      </c>
      <c r="G133" s="9">
        <v>49494</v>
      </c>
      <c r="H133" s="9">
        <v>21211724.322799999</v>
      </c>
      <c r="I133" s="9">
        <v>59.6477</v>
      </c>
      <c r="J133" s="10">
        <v>0.13919999999999999</v>
      </c>
      <c r="K133" s="10">
        <v>0.1381</v>
      </c>
      <c r="L133" s="9">
        <v>144870</v>
      </c>
      <c r="M133" s="10">
        <v>0.94402699999999995</v>
      </c>
    </row>
    <row r="134" spans="1:13" x14ac:dyDescent="0.15">
      <c r="A134" s="9" t="s">
        <v>8</v>
      </c>
      <c r="B134" s="9">
        <v>201703</v>
      </c>
      <c r="C134" s="9">
        <v>81943</v>
      </c>
      <c r="D134" s="9">
        <v>3538870</v>
      </c>
      <c r="E134" s="9">
        <v>391548</v>
      </c>
      <c r="F134" s="9">
        <v>23380</v>
      </c>
      <c r="G134" s="9">
        <v>58661</v>
      </c>
      <c r="H134" s="9">
        <v>28607111.230900001</v>
      </c>
      <c r="I134" s="9">
        <v>73.061599999999999</v>
      </c>
      <c r="J134" s="10">
        <v>0.14980000000000002</v>
      </c>
      <c r="K134" s="10">
        <v>0.14050000000000001</v>
      </c>
      <c r="L134" s="9">
        <v>190789</v>
      </c>
      <c r="M134" s="10">
        <v>0.9547199999999999</v>
      </c>
    </row>
    <row r="135" spans="1:13" x14ac:dyDescent="0.15">
      <c r="A135" s="9" t="s">
        <v>8</v>
      </c>
      <c r="B135" s="9">
        <v>201704</v>
      </c>
      <c r="C135" s="9">
        <v>76387</v>
      </c>
      <c r="D135" s="9">
        <v>3615257</v>
      </c>
      <c r="E135" s="9">
        <v>375209</v>
      </c>
      <c r="F135" s="9">
        <v>20205</v>
      </c>
      <c r="G135" s="9">
        <v>54575</v>
      </c>
      <c r="H135" s="9">
        <v>27202047.264600001</v>
      </c>
      <c r="I135" s="9">
        <v>72.498400000000004</v>
      </c>
      <c r="J135" s="10">
        <v>0.14550000000000002</v>
      </c>
      <c r="K135" s="10">
        <v>0.1326</v>
      </c>
      <c r="L135" s="9">
        <v>178183</v>
      </c>
      <c r="M135" s="10">
        <v>0.955403</v>
      </c>
    </row>
    <row r="136" spans="1:13" x14ac:dyDescent="0.15">
      <c r="A136" s="9" t="s">
        <v>8</v>
      </c>
      <c r="B136" s="9">
        <v>201705</v>
      </c>
      <c r="C136" s="9">
        <v>69277</v>
      </c>
      <c r="D136" s="9">
        <v>3684534</v>
      </c>
      <c r="E136" s="9">
        <v>354788</v>
      </c>
      <c r="F136" s="9">
        <v>18770</v>
      </c>
      <c r="G136" s="9">
        <v>54772</v>
      </c>
      <c r="H136" s="9">
        <v>28207582.348099999</v>
      </c>
      <c r="I136" s="9">
        <v>79.505499999999998</v>
      </c>
      <c r="J136" s="10">
        <v>0.15439999999999998</v>
      </c>
      <c r="K136" s="10">
        <v>0.14429999999999998</v>
      </c>
      <c r="L136" s="9">
        <v>182363</v>
      </c>
      <c r="M136" s="10">
        <v>0.95615799999999995</v>
      </c>
    </row>
    <row r="137" spans="1:13" x14ac:dyDescent="0.15">
      <c r="A137" s="9" t="s">
        <v>8</v>
      </c>
      <c r="B137" s="9">
        <v>201706</v>
      </c>
      <c r="C137" s="9">
        <v>63197</v>
      </c>
      <c r="D137" s="9">
        <v>3747731</v>
      </c>
      <c r="E137" s="9">
        <v>354372</v>
      </c>
      <c r="F137" s="9">
        <v>18134</v>
      </c>
      <c r="G137" s="9">
        <v>52098</v>
      </c>
      <c r="H137" s="9">
        <v>26267083.969999999</v>
      </c>
      <c r="I137" s="9">
        <v>74.122900000000001</v>
      </c>
      <c r="J137" s="10">
        <v>0.14699999999999999</v>
      </c>
      <c r="K137" s="10">
        <v>0.14779999999999999</v>
      </c>
      <c r="L137" s="9">
        <v>176739</v>
      </c>
      <c r="M137" s="10">
        <v>0.94656300000000004</v>
      </c>
    </row>
    <row r="138" spans="1:13" x14ac:dyDescent="0.15">
      <c r="A138" s="9" t="s">
        <v>8</v>
      </c>
      <c r="B138" s="9">
        <v>201707</v>
      </c>
      <c r="C138" s="9">
        <v>71158</v>
      </c>
      <c r="D138" s="9">
        <v>3818889</v>
      </c>
      <c r="E138" s="9">
        <v>364327</v>
      </c>
      <c r="F138" s="9">
        <v>17992</v>
      </c>
      <c r="G138" s="9">
        <v>52219</v>
      </c>
      <c r="H138" s="9">
        <v>28888910.932999998</v>
      </c>
      <c r="I138" s="9">
        <v>79.293899999999994</v>
      </c>
      <c r="J138" s="10">
        <v>0.14330000000000001</v>
      </c>
      <c r="K138" s="10">
        <v>0.1487</v>
      </c>
      <c r="L138" s="9">
        <v>186766</v>
      </c>
      <c r="M138" s="10">
        <v>0.95176000000000005</v>
      </c>
    </row>
    <row r="139" spans="1:13" x14ac:dyDescent="0.15">
      <c r="A139" s="9" t="s">
        <v>8</v>
      </c>
      <c r="B139" s="9">
        <v>201708</v>
      </c>
      <c r="C139" s="9">
        <v>68960</v>
      </c>
      <c r="D139" s="9">
        <v>3887849</v>
      </c>
      <c r="E139" s="9">
        <v>346052</v>
      </c>
      <c r="F139" s="9">
        <v>19359</v>
      </c>
      <c r="G139" s="9">
        <v>57213</v>
      </c>
      <c r="H139" s="9">
        <v>32717987.159000002</v>
      </c>
      <c r="I139" s="9">
        <v>94.546400000000006</v>
      </c>
      <c r="J139" s="10">
        <v>0.1653</v>
      </c>
      <c r="K139" s="10">
        <v>0.17329999999999998</v>
      </c>
      <c r="L139" s="9">
        <v>210599</v>
      </c>
      <c r="M139" s="10">
        <v>0.95962700000000001</v>
      </c>
    </row>
    <row r="140" spans="1:13" x14ac:dyDescent="0.15">
      <c r="A140" s="9" t="s">
        <v>8</v>
      </c>
      <c r="B140" s="9">
        <v>201709</v>
      </c>
      <c r="C140" s="9">
        <v>63867</v>
      </c>
      <c r="D140" s="9">
        <v>3951716</v>
      </c>
      <c r="E140" s="9">
        <v>320767</v>
      </c>
      <c r="F140" s="9">
        <v>19766</v>
      </c>
      <c r="G140" s="9">
        <v>58744</v>
      </c>
      <c r="H140" s="9">
        <v>33459506.726</v>
      </c>
      <c r="I140" s="9">
        <v>104.31100000000001</v>
      </c>
      <c r="J140" s="10">
        <v>0.18309999999999998</v>
      </c>
      <c r="K140" s="10">
        <v>0.2014</v>
      </c>
      <c r="L140" s="9">
        <v>215384</v>
      </c>
      <c r="M140" s="10">
        <v>0.95431700000000008</v>
      </c>
    </row>
    <row r="141" spans="1:13" x14ac:dyDescent="0.15">
      <c r="A141" s="9" t="s">
        <v>8</v>
      </c>
      <c r="B141" s="9">
        <v>201710</v>
      </c>
      <c r="C141" s="9">
        <v>65836</v>
      </c>
      <c r="D141" s="9">
        <v>4017552</v>
      </c>
      <c r="E141" s="9">
        <v>336673</v>
      </c>
      <c r="F141" s="9">
        <v>18759</v>
      </c>
      <c r="G141" s="9">
        <v>57223</v>
      </c>
      <c r="H141" s="9">
        <v>32783426.941300001</v>
      </c>
      <c r="I141" s="9">
        <v>97.374700000000004</v>
      </c>
      <c r="J141" s="11">
        <v>0.17</v>
      </c>
      <c r="K141" s="10">
        <v>0.20319999999999999</v>
      </c>
      <c r="L141" s="9">
        <v>210900</v>
      </c>
      <c r="M141" s="10">
        <v>0.95013499999999995</v>
      </c>
    </row>
    <row r="142" spans="1:13" x14ac:dyDescent="0.15">
      <c r="A142" s="9" t="s">
        <v>8</v>
      </c>
      <c r="B142" s="9">
        <v>201711</v>
      </c>
      <c r="C142" s="9">
        <v>50094</v>
      </c>
      <c r="D142" s="9">
        <v>4067646</v>
      </c>
      <c r="E142" s="9">
        <v>294144</v>
      </c>
      <c r="F142" s="9">
        <v>10870</v>
      </c>
      <c r="G142" s="9">
        <v>40739</v>
      </c>
      <c r="H142" s="9">
        <v>21211955.914500002</v>
      </c>
      <c r="I142" s="9">
        <v>72.114199999999997</v>
      </c>
      <c r="J142" s="10">
        <v>0.13849999999999998</v>
      </c>
      <c r="K142" s="10">
        <v>9.98E-2</v>
      </c>
      <c r="L142" s="9">
        <v>137648</v>
      </c>
      <c r="M142" s="10">
        <v>0.98272999999999999</v>
      </c>
    </row>
    <row r="143" spans="1:13" x14ac:dyDescent="0.15">
      <c r="A143" s="9" t="s">
        <v>6</v>
      </c>
      <c r="B143" s="9">
        <v>201711</v>
      </c>
      <c r="C143" s="9">
        <v>96251</v>
      </c>
      <c r="D143" s="9">
        <v>28988471</v>
      </c>
      <c r="E143" s="9">
        <v>590405</v>
      </c>
      <c r="F143" s="9">
        <v>11660</v>
      </c>
      <c r="G143" s="9">
        <v>90510</v>
      </c>
      <c r="H143" s="9">
        <v>34279538.669600002</v>
      </c>
      <c r="I143" s="9">
        <v>58.061100000000003</v>
      </c>
      <c r="J143" s="10">
        <v>0.15329999999999999</v>
      </c>
      <c r="K143" s="10">
        <v>0.25950000000000001</v>
      </c>
      <c r="L143" s="9">
        <v>237716</v>
      </c>
      <c r="M143" s="10">
        <v>0.81350999999999996</v>
      </c>
    </row>
    <row r="144" spans="1:13" x14ac:dyDescent="0.15">
      <c r="A144" s="9" t="s">
        <v>6</v>
      </c>
      <c r="B144" s="9">
        <v>201712</v>
      </c>
      <c r="C144" s="9">
        <v>225173</v>
      </c>
      <c r="D144" s="9">
        <v>225173</v>
      </c>
      <c r="E144" s="9">
        <v>991153</v>
      </c>
      <c r="F144" s="9">
        <v>21276</v>
      </c>
      <c r="G144" s="9">
        <v>143709</v>
      </c>
      <c r="H144" s="9">
        <v>89418194.461700007</v>
      </c>
      <c r="I144" s="9">
        <v>90.216300000000004</v>
      </c>
      <c r="J144" s="10">
        <v>0.14499999999999999</v>
      </c>
      <c r="K144" s="10">
        <v>0.26960000000000001</v>
      </c>
      <c r="L144" s="9">
        <v>744608</v>
      </c>
      <c r="M144" s="10">
        <v>0.9372069999999999</v>
      </c>
    </row>
    <row r="145" spans="1:13" x14ac:dyDescent="0.15">
      <c r="A145" s="9" t="s">
        <v>12</v>
      </c>
      <c r="B145" s="9">
        <v>201711</v>
      </c>
      <c r="C145" s="9">
        <v>57510</v>
      </c>
      <c r="D145" s="9">
        <v>4805995</v>
      </c>
      <c r="E145" s="9">
        <v>296886</v>
      </c>
      <c r="F145" s="9">
        <v>17000</v>
      </c>
      <c r="G145" s="9">
        <v>63231</v>
      </c>
      <c r="H145" s="9">
        <v>2814566.3001000001</v>
      </c>
      <c r="I145" s="9">
        <v>9.4802999999999997</v>
      </c>
      <c r="J145" s="10">
        <v>0.21299999999999999</v>
      </c>
      <c r="K145" s="10">
        <v>0.1507</v>
      </c>
      <c r="L145" s="9">
        <v>139508</v>
      </c>
      <c r="M145" s="10">
        <v>0.8905249999999999</v>
      </c>
    </row>
    <row r="146" spans="1:13" x14ac:dyDescent="0.15">
      <c r="A146" s="9" t="s">
        <v>12</v>
      </c>
      <c r="B146" s="9">
        <v>201712</v>
      </c>
      <c r="C146" s="9">
        <v>108164</v>
      </c>
      <c r="D146" s="9">
        <v>108164</v>
      </c>
      <c r="E146" s="9">
        <v>448074</v>
      </c>
      <c r="F146" s="9">
        <v>28028</v>
      </c>
      <c r="G146" s="9">
        <v>88931</v>
      </c>
      <c r="H146" s="9">
        <v>9892358.0002999995</v>
      </c>
      <c r="I146" s="9">
        <v>22.077500000000001</v>
      </c>
      <c r="J146" s="10">
        <v>0.19850000000000001</v>
      </c>
      <c r="K146" s="10">
        <v>0.1085</v>
      </c>
      <c r="L146" s="9">
        <v>408341</v>
      </c>
      <c r="M146" s="10">
        <v>0.94742300000000002</v>
      </c>
    </row>
    <row r="147" spans="1:13" x14ac:dyDescent="0.15">
      <c r="A147" s="9" t="s">
        <v>9</v>
      </c>
      <c r="B147" s="9">
        <v>201711</v>
      </c>
      <c r="C147" s="9">
        <v>83709</v>
      </c>
      <c r="D147" s="9">
        <v>4101261</v>
      </c>
      <c r="E147" s="9">
        <v>364127</v>
      </c>
      <c r="F147" s="9">
        <v>28595</v>
      </c>
      <c r="G147" s="9">
        <v>76405</v>
      </c>
      <c r="H147" s="9">
        <v>15232355.0692</v>
      </c>
      <c r="I147" s="9">
        <v>41.832500000000003</v>
      </c>
      <c r="J147" s="10">
        <v>0.20980000000000001</v>
      </c>
      <c r="K147" s="10">
        <v>0.26400000000000001</v>
      </c>
      <c r="L147" s="9">
        <v>142890</v>
      </c>
      <c r="M147" s="10">
        <v>0.89930999999999994</v>
      </c>
    </row>
    <row r="148" spans="1:13" x14ac:dyDescent="0.15">
      <c r="A148" s="9" t="s">
        <v>9</v>
      </c>
      <c r="B148" s="9">
        <v>201712</v>
      </c>
      <c r="C148" s="9">
        <v>169981</v>
      </c>
      <c r="D148" s="9">
        <v>169981</v>
      </c>
      <c r="E148" s="9">
        <v>684064</v>
      </c>
      <c r="F148" s="9">
        <v>45664</v>
      </c>
      <c r="G148" s="9">
        <v>109790</v>
      </c>
      <c r="H148" s="9">
        <v>51535567.158</v>
      </c>
      <c r="I148" s="9">
        <v>75.337299999999999</v>
      </c>
      <c r="J148" s="10">
        <v>0.1605</v>
      </c>
      <c r="K148" s="10">
        <v>0.1381</v>
      </c>
      <c r="L148" s="9">
        <v>375573</v>
      </c>
      <c r="M148" s="10">
        <v>0.94564499999999996</v>
      </c>
    </row>
  </sheetData>
  <phoneticPr fontId="2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SheetLayoutView="100" workbookViewId="0">
      <selection activeCell="F5" sqref="F5:F10"/>
    </sheetView>
  </sheetViews>
  <sheetFormatPr defaultColWidth="9" defaultRowHeight="14.25" x14ac:dyDescent="0.15"/>
  <cols>
    <col min="2" max="2" width="13.875" customWidth="1"/>
    <col min="3" max="3" width="9.875" customWidth="1"/>
    <col min="4" max="5" width="11.125" customWidth="1"/>
    <col min="6" max="6" width="14.625" customWidth="1"/>
    <col min="7" max="8" width="15.875" customWidth="1"/>
    <col min="9" max="9" width="13.625" customWidth="1"/>
    <col min="10" max="11" width="14.875" customWidth="1"/>
  </cols>
  <sheetData>
    <row r="1" spans="1:11" s="3" customFormat="1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11" s="3" customFormat="1" x14ac:dyDescent="0.15">
      <c r="A2" s="2"/>
      <c r="B2" s="2" t="s">
        <v>1</v>
      </c>
      <c r="C2" s="2"/>
      <c r="D2" s="2"/>
      <c r="E2" s="2"/>
      <c r="F2" s="2"/>
      <c r="G2" s="2"/>
      <c r="H2" s="2"/>
    </row>
    <row r="4" spans="1:11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x14ac:dyDescent="0.15">
      <c r="A5" s="5">
        <v>201501</v>
      </c>
      <c r="B5" s="6">
        <v>0.86739999999999995</v>
      </c>
      <c r="C5" s="6">
        <v>0.94579499999999994</v>
      </c>
      <c r="D5" s="5"/>
      <c r="E5" s="5"/>
      <c r="F5" s="6">
        <v>0.98827600000000004</v>
      </c>
      <c r="G5" s="5"/>
      <c r="H5" s="5"/>
      <c r="I5" s="6">
        <v>0.96143500000000004</v>
      </c>
      <c r="J5" s="5"/>
      <c r="K5" s="5"/>
    </row>
    <row r="6" spans="1:11" x14ac:dyDescent="0.15">
      <c r="A6" s="5">
        <v>201502</v>
      </c>
      <c r="B6" s="6">
        <v>0.86250000000000004</v>
      </c>
      <c r="C6" s="6">
        <v>0.9521599999999999</v>
      </c>
      <c r="D6" s="5"/>
      <c r="E6" s="5"/>
      <c r="F6" s="6">
        <v>0.962758</v>
      </c>
      <c r="G6" s="5"/>
      <c r="H6" s="5"/>
      <c r="I6" s="6">
        <v>0.9613290000000001</v>
      </c>
      <c r="J6" s="5"/>
      <c r="K6" s="5"/>
    </row>
    <row r="7" spans="1:11" x14ac:dyDescent="0.15">
      <c r="A7" s="5">
        <v>201503</v>
      </c>
      <c r="B7" s="6">
        <v>0.86780000000000002</v>
      </c>
      <c r="C7" s="6">
        <v>0.95742300000000002</v>
      </c>
      <c r="D7" s="5"/>
      <c r="E7" s="5"/>
      <c r="F7" s="6">
        <v>0.96788700000000005</v>
      </c>
      <c r="G7" s="5"/>
      <c r="H7" s="5"/>
      <c r="I7" s="6">
        <v>0.97597300000000009</v>
      </c>
      <c r="J7" s="5"/>
      <c r="K7" s="5"/>
    </row>
    <row r="8" spans="1:11" x14ac:dyDescent="0.15">
      <c r="A8" s="5">
        <v>201504</v>
      </c>
      <c r="B8" s="6">
        <v>0.86419999999999997</v>
      </c>
      <c r="C8" s="6">
        <v>0.951152</v>
      </c>
      <c r="D8" s="5"/>
      <c r="E8" s="5"/>
      <c r="F8" s="6">
        <v>0.95981899999999998</v>
      </c>
      <c r="G8" s="5"/>
      <c r="H8" s="5"/>
      <c r="I8" s="6">
        <v>0.96666200000000002</v>
      </c>
      <c r="J8" s="5"/>
      <c r="K8" s="5"/>
    </row>
    <row r="9" spans="1:11" x14ac:dyDescent="0.15">
      <c r="A9" s="5">
        <v>201505</v>
      </c>
      <c r="B9" s="6">
        <v>0.8599</v>
      </c>
      <c r="C9" s="6">
        <v>0.950017</v>
      </c>
      <c r="D9" s="5"/>
      <c r="E9" s="5"/>
      <c r="F9" s="6">
        <v>0.95347599999999999</v>
      </c>
      <c r="G9" s="5"/>
      <c r="H9" s="5"/>
      <c r="I9" s="6">
        <v>0.9620740000000001</v>
      </c>
      <c r="J9" s="5"/>
      <c r="K9" s="5"/>
    </row>
    <row r="10" spans="1:11" x14ac:dyDescent="0.15">
      <c r="A10" s="5">
        <v>201506</v>
      </c>
      <c r="B10" s="6">
        <v>0.8640000000000001</v>
      </c>
      <c r="C10" s="6">
        <v>0.951322</v>
      </c>
      <c r="D10" s="5"/>
      <c r="E10" s="5"/>
      <c r="F10" s="6">
        <v>0.95121399999999989</v>
      </c>
      <c r="G10" s="5"/>
      <c r="H10" s="5"/>
      <c r="I10" s="6">
        <v>0.95541200000000004</v>
      </c>
      <c r="J10" s="5"/>
      <c r="K10" s="5"/>
    </row>
    <row r="11" spans="1:11" x14ac:dyDescent="0.15">
      <c r="A11" s="5">
        <v>201507</v>
      </c>
      <c r="B11" s="6">
        <v>0.85699999999999998</v>
      </c>
      <c r="C11" s="5"/>
      <c r="D11" s="6">
        <v>0.94568299999999994</v>
      </c>
      <c r="E11" s="5"/>
      <c r="F11" s="5"/>
      <c r="G11" s="6">
        <v>0.94805899999999999</v>
      </c>
      <c r="H11" s="5"/>
      <c r="I11" s="5"/>
      <c r="J11" s="6">
        <v>0.95052199999999998</v>
      </c>
      <c r="K11" s="5"/>
    </row>
    <row r="12" spans="1:11" x14ac:dyDescent="0.15">
      <c r="A12" s="5">
        <v>201508</v>
      </c>
      <c r="B12" s="6">
        <v>0.85489999999999999</v>
      </c>
      <c r="C12" s="5"/>
      <c r="D12" s="6">
        <v>0.95165299999999997</v>
      </c>
      <c r="E12" s="5"/>
      <c r="F12" s="5"/>
      <c r="G12" s="6">
        <v>0.94673000000000007</v>
      </c>
      <c r="H12" s="5"/>
      <c r="I12" s="5"/>
      <c r="J12" s="6">
        <v>0.95229900000000001</v>
      </c>
      <c r="K12" s="5"/>
    </row>
    <row r="13" spans="1:11" x14ac:dyDescent="0.15">
      <c r="A13" s="5">
        <v>201509</v>
      </c>
      <c r="B13" s="6">
        <v>0.84680000000000011</v>
      </c>
      <c r="C13" s="5"/>
      <c r="D13" s="6">
        <v>0.94855900000000004</v>
      </c>
      <c r="E13" s="5"/>
      <c r="F13" s="5"/>
      <c r="G13" s="6">
        <v>0.95268399999999998</v>
      </c>
      <c r="H13" s="5"/>
      <c r="I13" s="5"/>
      <c r="J13" s="6">
        <v>0.95935500000000007</v>
      </c>
      <c r="K13" s="5"/>
    </row>
    <row r="14" spans="1:11" x14ac:dyDescent="0.15">
      <c r="A14" s="5">
        <v>201510</v>
      </c>
      <c r="B14" s="6">
        <v>0.84290000000000009</v>
      </c>
      <c r="C14" s="5"/>
      <c r="D14" s="6">
        <v>0.94862499999999994</v>
      </c>
      <c r="E14" s="5"/>
      <c r="F14" s="5"/>
      <c r="G14" s="6">
        <v>0.94995200000000002</v>
      </c>
      <c r="H14" s="5"/>
      <c r="I14" s="5"/>
      <c r="J14" s="6">
        <v>0.95547099999999996</v>
      </c>
      <c r="K14" s="5"/>
    </row>
    <row r="15" spans="1:11" x14ac:dyDescent="0.15">
      <c r="A15" s="5">
        <v>201511</v>
      </c>
      <c r="B15" s="6">
        <v>0.85450000000000004</v>
      </c>
      <c r="C15" s="5"/>
      <c r="D15" s="6">
        <v>0.95052300000000001</v>
      </c>
      <c r="E15" s="5"/>
      <c r="F15" s="5"/>
      <c r="G15" s="6">
        <v>0.947542</v>
      </c>
      <c r="H15" s="5"/>
      <c r="I15" s="5"/>
      <c r="J15" s="6">
        <v>0.95828800000000003</v>
      </c>
      <c r="K15" s="5"/>
    </row>
    <row r="16" spans="1:11" x14ac:dyDescent="0.15">
      <c r="A16" s="5">
        <v>201512</v>
      </c>
      <c r="B16" s="6">
        <v>0.85620000000000007</v>
      </c>
      <c r="C16" s="5"/>
      <c r="D16" s="6">
        <v>0.95235500000000006</v>
      </c>
      <c r="E16" s="5"/>
      <c r="F16" s="5"/>
      <c r="G16" s="6">
        <v>0.94338399999999989</v>
      </c>
      <c r="H16" s="5"/>
      <c r="I16" s="5"/>
      <c r="J16" s="6">
        <v>0.95396900000000007</v>
      </c>
      <c r="K16" s="5"/>
    </row>
    <row r="17" spans="1:11" x14ac:dyDescent="0.15">
      <c r="A17" s="5">
        <v>201601</v>
      </c>
      <c r="B17" s="6">
        <v>0.85159999999999991</v>
      </c>
      <c r="C17" s="5"/>
      <c r="D17" s="6">
        <v>0.95516599999999996</v>
      </c>
      <c r="E17" s="5"/>
      <c r="F17" s="5"/>
      <c r="G17" s="6">
        <v>0.94977900000000004</v>
      </c>
      <c r="H17" s="5"/>
      <c r="I17" s="5"/>
      <c r="J17" s="6">
        <v>0.94752599999999998</v>
      </c>
      <c r="K17" s="5"/>
    </row>
    <row r="18" spans="1:11" x14ac:dyDescent="0.15">
      <c r="A18" s="5">
        <v>201602</v>
      </c>
      <c r="B18" s="6">
        <v>0.85809999999999997</v>
      </c>
      <c r="C18" s="5"/>
      <c r="D18" s="6">
        <v>0.95477999999999996</v>
      </c>
      <c r="E18" s="5"/>
      <c r="F18" s="5"/>
      <c r="G18" s="6">
        <v>0.94689099999999993</v>
      </c>
      <c r="H18" s="5"/>
      <c r="I18" s="5"/>
      <c r="J18" s="6">
        <v>0.94337400000000005</v>
      </c>
      <c r="K18" s="5"/>
    </row>
    <row r="19" spans="1:11" x14ac:dyDescent="0.15">
      <c r="A19" s="5">
        <v>201603</v>
      </c>
      <c r="B19" s="6">
        <v>0.84109999999999996</v>
      </c>
      <c r="C19" s="5"/>
      <c r="D19" s="6">
        <v>0.95693600000000001</v>
      </c>
      <c r="E19" s="5"/>
      <c r="F19" s="5"/>
      <c r="G19" s="6">
        <v>0.94817499999999999</v>
      </c>
      <c r="H19" s="5"/>
      <c r="I19" s="5"/>
      <c r="J19" s="6">
        <v>0.94668700000000006</v>
      </c>
      <c r="K19" s="5"/>
    </row>
    <row r="20" spans="1:11" x14ac:dyDescent="0.15">
      <c r="A20" s="5">
        <v>201604</v>
      </c>
      <c r="B20" s="6">
        <v>0.81830000000000003</v>
      </c>
      <c r="C20" s="5"/>
      <c r="D20" s="6">
        <v>0.94796000000000002</v>
      </c>
      <c r="E20" s="5"/>
      <c r="F20" s="5"/>
      <c r="G20" s="6">
        <v>0.93819799999999998</v>
      </c>
      <c r="H20" s="5"/>
      <c r="I20" s="5"/>
      <c r="J20" s="6">
        <v>0.943222</v>
      </c>
      <c r="K20" s="5"/>
    </row>
    <row r="21" spans="1:11" x14ac:dyDescent="0.15">
      <c r="A21" s="5">
        <v>201605</v>
      </c>
      <c r="B21" s="6">
        <v>0.84109999999999996</v>
      </c>
      <c r="C21" s="5"/>
      <c r="D21" s="6">
        <v>0.95379099999999994</v>
      </c>
      <c r="E21" s="5"/>
      <c r="F21" s="5"/>
      <c r="G21" s="6">
        <v>0.94198599999999999</v>
      </c>
      <c r="H21" s="5"/>
      <c r="I21" s="5"/>
      <c r="J21" s="6">
        <v>0.94562400000000002</v>
      </c>
      <c r="K21" s="5"/>
    </row>
    <row r="22" spans="1:11" x14ac:dyDescent="0.15">
      <c r="A22" s="5">
        <v>201606</v>
      </c>
      <c r="B22" s="6">
        <v>0.84409999999999996</v>
      </c>
      <c r="C22" s="5"/>
      <c r="D22" s="6">
        <v>0.95179800000000003</v>
      </c>
      <c r="E22" s="5"/>
      <c r="F22" s="5"/>
      <c r="G22" s="6">
        <v>0.948569</v>
      </c>
      <c r="H22" s="5"/>
      <c r="I22" s="5"/>
      <c r="J22" s="6">
        <v>0.95300399999999996</v>
      </c>
      <c r="K22" s="5"/>
    </row>
    <row r="23" spans="1:11" x14ac:dyDescent="0.15">
      <c r="A23" s="5">
        <v>201607</v>
      </c>
      <c r="B23" s="6">
        <v>0.84209999999999996</v>
      </c>
      <c r="C23" s="5"/>
      <c r="D23" s="6">
        <v>0.95597999999999994</v>
      </c>
      <c r="E23" s="5"/>
      <c r="F23" s="5"/>
      <c r="G23" s="6">
        <v>0.95363100000000001</v>
      </c>
      <c r="H23" s="5"/>
      <c r="I23" s="5"/>
      <c r="J23" s="6">
        <v>0.95184299999999988</v>
      </c>
      <c r="K23" s="5"/>
    </row>
    <row r="24" spans="1:11" x14ac:dyDescent="0.15">
      <c r="A24" s="5">
        <v>201608</v>
      </c>
      <c r="B24" s="6">
        <v>0.86309999999999998</v>
      </c>
      <c r="C24" s="5"/>
      <c r="D24" s="6">
        <v>0.95644200000000001</v>
      </c>
      <c r="E24" s="5"/>
      <c r="F24" s="5"/>
      <c r="G24" s="6">
        <v>0.95487499999999992</v>
      </c>
      <c r="H24" s="5"/>
      <c r="I24" s="5"/>
      <c r="J24" s="6">
        <v>0.95462900000000006</v>
      </c>
      <c r="K24" s="5"/>
    </row>
    <row r="25" spans="1:11" x14ac:dyDescent="0.15">
      <c r="A25" s="5">
        <v>201609</v>
      </c>
      <c r="B25" s="6">
        <v>0.85299999999999998</v>
      </c>
      <c r="C25" s="5"/>
      <c r="D25" s="6">
        <v>0.95514399999999999</v>
      </c>
      <c r="E25" s="5"/>
      <c r="F25" s="5"/>
      <c r="G25" s="6">
        <v>0.95215300000000003</v>
      </c>
      <c r="H25" s="5"/>
      <c r="I25" s="5"/>
      <c r="J25" s="6">
        <v>0.94929299999999994</v>
      </c>
      <c r="K25" s="5"/>
    </row>
    <row r="26" spans="1:11" x14ac:dyDescent="0.15">
      <c r="A26" s="5">
        <v>201610</v>
      </c>
      <c r="B26" s="6">
        <v>0.86230000000000007</v>
      </c>
      <c r="C26" s="5"/>
      <c r="D26" s="6">
        <v>0.95579700000000001</v>
      </c>
      <c r="E26" s="5"/>
      <c r="F26" s="5"/>
      <c r="G26" s="6">
        <v>0.94902799999999998</v>
      </c>
      <c r="H26" s="5"/>
      <c r="I26" s="5"/>
      <c r="J26" s="6">
        <v>0.94850899999999994</v>
      </c>
      <c r="K26" s="5"/>
    </row>
    <row r="27" spans="1:11" x14ac:dyDescent="0.15">
      <c r="A27" s="5">
        <v>201611</v>
      </c>
      <c r="B27" s="6">
        <v>0.85739999999999994</v>
      </c>
      <c r="C27" s="5"/>
      <c r="D27" s="6">
        <v>0.96001400000000003</v>
      </c>
      <c r="E27" s="5"/>
      <c r="F27" s="5"/>
      <c r="G27" s="6">
        <v>0.95177999999999996</v>
      </c>
      <c r="H27" s="5"/>
      <c r="I27" s="5"/>
      <c r="J27" s="6">
        <v>0.95221699999999998</v>
      </c>
      <c r="K27" s="5"/>
    </row>
    <row r="28" spans="1:11" x14ac:dyDescent="0.15">
      <c r="A28" s="5">
        <v>201612</v>
      </c>
      <c r="B28" s="6">
        <v>0.84189999999999998</v>
      </c>
      <c r="C28" s="5"/>
      <c r="D28" s="6">
        <v>0.95212100000000011</v>
      </c>
      <c r="E28" s="5"/>
      <c r="F28" s="5"/>
      <c r="G28" s="6">
        <v>0.95078599999999991</v>
      </c>
      <c r="H28" s="5"/>
      <c r="I28" s="5"/>
      <c r="J28" s="6">
        <v>0.95291499999999996</v>
      </c>
      <c r="K28" s="5"/>
    </row>
    <row r="29" spans="1:11" x14ac:dyDescent="0.15">
      <c r="A29" s="5">
        <v>201701</v>
      </c>
      <c r="B29" s="6">
        <v>0.84730000000000005</v>
      </c>
      <c r="C29" s="5"/>
      <c r="D29" s="6">
        <v>0.956839</v>
      </c>
      <c r="E29" s="5"/>
      <c r="F29" s="5"/>
      <c r="G29" s="6">
        <v>0.94870199999999993</v>
      </c>
      <c r="H29" s="5"/>
      <c r="I29" s="5"/>
      <c r="J29" s="6">
        <v>0.94633700000000009</v>
      </c>
      <c r="K29" s="5"/>
    </row>
    <row r="30" spans="1:11" x14ac:dyDescent="0.15">
      <c r="A30" s="5">
        <v>201702</v>
      </c>
      <c r="B30" s="6">
        <v>0.84689999999999999</v>
      </c>
      <c r="C30" s="5"/>
      <c r="D30" s="6">
        <v>0.95504800000000001</v>
      </c>
      <c r="E30" s="5"/>
      <c r="F30" s="5"/>
      <c r="G30" s="6">
        <v>0.94402699999999995</v>
      </c>
      <c r="H30" s="5"/>
      <c r="I30" s="5"/>
      <c r="J30" s="6">
        <v>0.94008499999999995</v>
      </c>
      <c r="K30" s="5"/>
    </row>
    <row r="31" spans="1:11" x14ac:dyDescent="0.15">
      <c r="A31" s="5">
        <v>201703</v>
      </c>
      <c r="B31" s="6">
        <v>0.84</v>
      </c>
      <c r="C31" s="5"/>
      <c r="D31" s="6">
        <v>0.9531440000000001</v>
      </c>
      <c r="E31" s="5"/>
      <c r="F31" s="5"/>
      <c r="G31" s="6">
        <v>0.9547199999999999</v>
      </c>
      <c r="H31" s="5"/>
      <c r="I31" s="5"/>
      <c r="J31" s="6">
        <v>0.95036900000000002</v>
      </c>
      <c r="K31" s="5"/>
    </row>
    <row r="32" spans="1:11" x14ac:dyDescent="0.15">
      <c r="A32" s="5">
        <v>201704</v>
      </c>
      <c r="B32" s="6">
        <v>0.8619</v>
      </c>
      <c r="C32" s="5"/>
      <c r="D32" s="6">
        <v>0.95487799999999989</v>
      </c>
      <c r="E32" s="5"/>
      <c r="F32" s="5"/>
      <c r="G32" s="6">
        <v>0.955403</v>
      </c>
      <c r="H32" s="5"/>
      <c r="I32" s="5"/>
      <c r="J32" s="6">
        <v>0.95691500000000007</v>
      </c>
      <c r="K32" s="5"/>
    </row>
    <row r="33" spans="1:11" x14ac:dyDescent="0.15">
      <c r="A33" s="5">
        <v>201705</v>
      </c>
      <c r="B33" s="6">
        <v>0.86120000000000008</v>
      </c>
      <c r="C33" s="5"/>
      <c r="D33" s="6">
        <v>0.95116800000000001</v>
      </c>
      <c r="E33" s="5"/>
      <c r="F33" s="5"/>
      <c r="G33" s="6">
        <v>0.95615799999999995</v>
      </c>
      <c r="H33" s="5"/>
      <c r="I33" s="5"/>
      <c r="J33" s="6">
        <v>0.95658399999999999</v>
      </c>
      <c r="K33" s="5"/>
    </row>
    <row r="34" spans="1:11" x14ac:dyDescent="0.15">
      <c r="A34" s="5">
        <v>201706</v>
      </c>
      <c r="B34" s="6">
        <v>0.86560000000000004</v>
      </c>
      <c r="C34" s="5"/>
      <c r="D34" s="6">
        <v>0.957368</v>
      </c>
      <c r="E34" s="5"/>
      <c r="F34" s="5"/>
      <c r="G34" s="6">
        <v>0.94656300000000004</v>
      </c>
      <c r="H34" s="5"/>
      <c r="I34" s="5"/>
      <c r="J34" s="6">
        <v>0.95274199999999998</v>
      </c>
      <c r="K34" s="5"/>
    </row>
    <row r="35" spans="1:11" x14ac:dyDescent="0.15">
      <c r="A35" s="5">
        <v>201707</v>
      </c>
      <c r="B35" s="6">
        <v>0.87019999999999997</v>
      </c>
      <c r="C35" s="5"/>
      <c r="D35" s="6">
        <v>0.95801700000000001</v>
      </c>
      <c r="E35" s="5"/>
      <c r="F35" s="5"/>
      <c r="G35" s="6">
        <v>0.95176000000000005</v>
      </c>
      <c r="H35" s="5"/>
      <c r="I35" s="5"/>
      <c r="J35" s="6">
        <v>0.9518049999999999</v>
      </c>
      <c r="K35" s="5"/>
    </row>
    <row r="36" spans="1:11" x14ac:dyDescent="0.15">
      <c r="A36" s="5">
        <v>201708</v>
      </c>
      <c r="B36" s="6">
        <v>0.87430000000000008</v>
      </c>
      <c r="C36" s="5"/>
      <c r="D36" s="6">
        <v>0.95489800000000002</v>
      </c>
      <c r="E36" s="5"/>
      <c r="F36" s="5"/>
      <c r="G36" s="6">
        <v>0.95962700000000001</v>
      </c>
      <c r="H36" s="5"/>
      <c r="I36" s="5"/>
      <c r="J36" s="6">
        <v>0.91754400000000003</v>
      </c>
      <c r="K36" s="5"/>
    </row>
    <row r="37" spans="1:11" x14ac:dyDescent="0.15">
      <c r="A37" s="5">
        <v>201709</v>
      </c>
      <c r="B37" s="6">
        <v>0.86980000000000002</v>
      </c>
      <c r="C37" s="5"/>
      <c r="D37" s="6">
        <v>0.95183700000000004</v>
      </c>
      <c r="E37" s="5"/>
      <c r="F37" s="5"/>
      <c r="G37" s="6">
        <v>0.95431700000000008</v>
      </c>
      <c r="H37" s="5"/>
      <c r="I37" s="5"/>
      <c r="J37" s="6">
        <v>0.95377000000000001</v>
      </c>
      <c r="K37" s="5"/>
    </row>
    <row r="38" spans="1:11" x14ac:dyDescent="0.15">
      <c r="A38" s="5">
        <v>201710</v>
      </c>
      <c r="B38" s="6">
        <v>0.87930000000000008</v>
      </c>
      <c r="C38" s="5"/>
      <c r="D38" s="6">
        <v>0.95059700000000003</v>
      </c>
      <c r="E38" s="5"/>
      <c r="F38" s="5"/>
      <c r="G38" s="6">
        <v>0.95013499999999995</v>
      </c>
      <c r="H38" s="5"/>
      <c r="I38" s="5"/>
      <c r="J38" s="6">
        <v>0.94671099999999997</v>
      </c>
      <c r="K38" s="5"/>
    </row>
    <row r="39" spans="1:11" x14ac:dyDescent="0.15">
      <c r="A39" s="5">
        <v>201711</v>
      </c>
      <c r="B39" s="6">
        <v>0.88900000000000001</v>
      </c>
      <c r="C39" s="5"/>
      <c r="D39" s="6">
        <v>0.97343100000000005</v>
      </c>
      <c r="E39" s="6">
        <v>0.81350999999999996</v>
      </c>
      <c r="F39" s="5"/>
      <c r="G39" s="6">
        <v>0.98272999999999999</v>
      </c>
      <c r="H39" s="6">
        <v>0.89930999999999994</v>
      </c>
      <c r="I39" s="5"/>
      <c r="J39" s="6">
        <v>0.98292599999999997</v>
      </c>
      <c r="K39" s="6">
        <v>0.8905249999999999</v>
      </c>
    </row>
    <row r="40" spans="1:11" x14ac:dyDescent="0.15">
      <c r="A40" s="5">
        <v>201712</v>
      </c>
      <c r="B40" s="6">
        <v>0.85809999999999997</v>
      </c>
      <c r="C40" s="5"/>
      <c r="D40" s="5"/>
      <c r="E40" s="6">
        <v>0.9372069999999999</v>
      </c>
      <c r="F40" s="5"/>
      <c r="G40" s="5"/>
      <c r="H40" s="6">
        <v>0.94564499999999996</v>
      </c>
      <c r="I40" s="5"/>
      <c r="J40" s="5"/>
      <c r="K40" s="6">
        <v>0.94742300000000002</v>
      </c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ColWidth="9" defaultRowHeight="12" x14ac:dyDescent="0.15"/>
  <cols>
    <col min="1" max="1" width="11.375" style="8" bestFit="1" customWidth="1"/>
    <col min="2" max="2" width="12.375" style="8" bestFit="1" customWidth="1"/>
    <col min="3" max="3" width="6.75" style="8" bestFit="1" customWidth="1"/>
    <col min="4" max="4" width="16.125" style="8" customWidth="1"/>
    <col min="5" max="5" width="14.125" style="8" customWidth="1"/>
    <col min="6" max="6" width="16.125" style="8" customWidth="1"/>
    <col min="7" max="7" width="12.25" style="8" customWidth="1"/>
    <col min="8" max="8" width="11.25" style="8" bestFit="1" customWidth="1"/>
    <col min="9" max="9" width="12.25" style="8" customWidth="1"/>
    <col min="10" max="10" width="7.625" style="8" bestFit="1" customWidth="1"/>
    <col min="11" max="11" width="12.25" style="8" bestFit="1" customWidth="1"/>
    <col min="12" max="12" width="8.5" style="8" customWidth="1"/>
    <col min="13" max="13" width="7.625" style="8" customWidth="1"/>
    <col min="14" max="14" width="10.875" style="8" customWidth="1"/>
    <col min="15" max="15" width="14.125" style="8" bestFit="1" customWidth="1"/>
    <col min="16" max="16" width="12.25" style="17" bestFit="1" customWidth="1"/>
    <col min="17" max="17" width="9.875" style="8" bestFit="1" customWidth="1"/>
    <col min="18" max="19" width="15" style="8" bestFit="1" customWidth="1"/>
    <col min="20" max="16384" width="9" style="8"/>
  </cols>
  <sheetData>
    <row r="1" spans="1:19" x14ac:dyDescent="0.15">
      <c r="A1" s="7" t="s">
        <v>25</v>
      </c>
      <c r="B1" s="12" t="s">
        <v>13</v>
      </c>
      <c r="C1" s="12" t="s">
        <v>2</v>
      </c>
      <c r="D1" s="12" t="s">
        <v>23</v>
      </c>
      <c r="E1" s="12" t="s">
        <v>16</v>
      </c>
      <c r="F1" s="12" t="s">
        <v>22</v>
      </c>
      <c r="G1" s="12" t="s">
        <v>18</v>
      </c>
      <c r="H1" s="15" t="s">
        <v>17</v>
      </c>
      <c r="I1" s="12" t="s">
        <v>20</v>
      </c>
      <c r="J1" s="15" t="s">
        <v>14</v>
      </c>
      <c r="K1" s="15" t="s">
        <v>19</v>
      </c>
      <c r="L1" s="12" t="s">
        <v>21</v>
      </c>
      <c r="M1" s="12" t="s">
        <v>15</v>
      </c>
      <c r="N1" s="15" t="s">
        <v>24</v>
      </c>
      <c r="O1" s="18" t="s">
        <v>30</v>
      </c>
      <c r="P1" s="16" t="s">
        <v>26</v>
      </c>
      <c r="Q1" s="13" t="s">
        <v>27</v>
      </c>
      <c r="R1" s="13" t="s">
        <v>28</v>
      </c>
      <c r="S1" s="13" t="s">
        <v>29</v>
      </c>
    </row>
    <row r="2" spans="1:19" x14ac:dyDescent="0.15">
      <c r="A2" s="9" t="s">
        <v>3</v>
      </c>
      <c r="B2" s="9" t="s">
        <v>3</v>
      </c>
      <c r="C2" s="9">
        <v>201501</v>
      </c>
      <c r="D2" s="9">
        <v>39241</v>
      </c>
      <c r="E2" s="9">
        <v>15478021</v>
      </c>
      <c r="F2" s="9">
        <v>4736</v>
      </c>
      <c r="G2" s="9">
        <v>26370</v>
      </c>
      <c r="H2" s="9">
        <v>8307175.96</v>
      </c>
      <c r="I2" s="9">
        <v>232999</v>
      </c>
      <c r="J2" s="9">
        <v>35.653300000000002</v>
      </c>
      <c r="K2" s="10">
        <v>0.11320000000000001</v>
      </c>
      <c r="L2" s="10">
        <v>0.3221</v>
      </c>
      <c r="M2" s="9">
        <v>138788</v>
      </c>
      <c r="N2" s="10">
        <v>0.86739999999999995</v>
      </c>
      <c r="O2" s="19">
        <f>H2*N2</f>
        <v>7205644.4277039999</v>
      </c>
    </row>
    <row r="3" spans="1:19" x14ac:dyDescent="0.15">
      <c r="A3" s="9" t="s">
        <v>3</v>
      </c>
      <c r="B3" s="9" t="s">
        <v>3</v>
      </c>
      <c r="C3" s="9">
        <v>201502</v>
      </c>
      <c r="D3" s="9">
        <v>33099</v>
      </c>
      <c r="E3" s="9">
        <v>15511120</v>
      </c>
      <c r="F3" s="9">
        <v>3721</v>
      </c>
      <c r="G3" s="9">
        <v>26417</v>
      </c>
      <c r="H3" s="9">
        <v>8584914.3100000005</v>
      </c>
      <c r="I3" s="9">
        <v>230567</v>
      </c>
      <c r="J3" s="9">
        <v>37.233899999999998</v>
      </c>
      <c r="K3" s="10">
        <v>0.11460000000000001</v>
      </c>
      <c r="L3" s="10">
        <v>0.24199999999999999</v>
      </c>
      <c r="M3" s="9">
        <v>141352</v>
      </c>
      <c r="N3" s="10">
        <v>0.86250000000000004</v>
      </c>
      <c r="O3" s="19">
        <f t="shared" ref="O3:O66" si="0">H3*N3</f>
        <v>7404488.5923750009</v>
      </c>
    </row>
    <row r="4" spans="1:19" x14ac:dyDescent="0.15">
      <c r="A4" s="9" t="s">
        <v>3</v>
      </c>
      <c r="B4" s="9" t="s">
        <v>3</v>
      </c>
      <c r="C4" s="9">
        <v>201503</v>
      </c>
      <c r="D4" s="9">
        <v>50270</v>
      </c>
      <c r="E4" s="9">
        <v>15561390</v>
      </c>
      <c r="F4" s="9">
        <v>3879</v>
      </c>
      <c r="G4" s="9">
        <v>25512</v>
      </c>
      <c r="H4" s="9">
        <v>8315117.7599999998</v>
      </c>
      <c r="I4" s="9">
        <v>247457</v>
      </c>
      <c r="J4" s="9">
        <v>33.6023</v>
      </c>
      <c r="K4" s="10">
        <v>0.10310000000000001</v>
      </c>
      <c r="L4" s="10">
        <v>0.3861</v>
      </c>
      <c r="M4" s="9">
        <v>131026</v>
      </c>
      <c r="N4" s="10">
        <v>0.86780000000000002</v>
      </c>
      <c r="O4" s="19">
        <f t="shared" si="0"/>
        <v>7215859.1921279998</v>
      </c>
    </row>
    <row r="5" spans="1:19" x14ac:dyDescent="0.15">
      <c r="A5" s="9" t="s">
        <v>3</v>
      </c>
      <c r="B5" s="9" t="s">
        <v>3</v>
      </c>
      <c r="C5" s="9">
        <v>201504</v>
      </c>
      <c r="D5" s="9">
        <v>30077</v>
      </c>
      <c r="E5" s="9">
        <v>15591467</v>
      </c>
      <c r="F5" s="9">
        <v>2986</v>
      </c>
      <c r="G5" s="9">
        <v>21946</v>
      </c>
      <c r="H5" s="9">
        <v>7726362.7400000002</v>
      </c>
      <c r="I5" s="9">
        <v>226287</v>
      </c>
      <c r="J5" s="9">
        <v>34.144100000000002</v>
      </c>
      <c r="K5" s="10">
        <v>9.6999999999999989E-2</v>
      </c>
      <c r="L5" s="10">
        <v>0.28360000000000002</v>
      </c>
      <c r="M5" s="9">
        <v>99237</v>
      </c>
      <c r="N5" s="10">
        <v>0.86419999999999997</v>
      </c>
      <c r="O5" s="19">
        <f t="shared" si="0"/>
        <v>6677122.6799079999</v>
      </c>
    </row>
    <row r="6" spans="1:19" x14ac:dyDescent="0.15">
      <c r="A6" s="9" t="s">
        <v>3</v>
      </c>
      <c r="B6" s="9" t="s">
        <v>3</v>
      </c>
      <c r="C6" s="9">
        <v>201505</v>
      </c>
      <c r="D6" s="9">
        <v>24415</v>
      </c>
      <c r="E6" s="9">
        <v>15615882</v>
      </c>
      <c r="F6" s="9">
        <v>4108</v>
      </c>
      <c r="G6" s="9">
        <v>24551</v>
      </c>
      <c r="H6" s="9">
        <v>7855539.1699999999</v>
      </c>
      <c r="I6" s="9">
        <v>214604</v>
      </c>
      <c r="J6" s="9">
        <v>36.604799999999997</v>
      </c>
      <c r="K6" s="10">
        <v>0.1144</v>
      </c>
      <c r="L6" s="10">
        <v>0.34810000000000002</v>
      </c>
      <c r="M6" s="9">
        <v>107483</v>
      </c>
      <c r="N6" s="10">
        <v>0.8599</v>
      </c>
      <c r="O6" s="19">
        <f t="shared" si="0"/>
        <v>6754978.1322830003</v>
      </c>
    </row>
    <row r="7" spans="1:19" x14ac:dyDescent="0.15">
      <c r="A7" s="9" t="s">
        <v>3</v>
      </c>
      <c r="B7" s="9" t="s">
        <v>3</v>
      </c>
      <c r="C7" s="9">
        <v>201506</v>
      </c>
      <c r="D7" s="9">
        <v>30639</v>
      </c>
      <c r="E7" s="9">
        <v>15646521</v>
      </c>
      <c r="F7" s="9">
        <v>4000</v>
      </c>
      <c r="G7" s="9">
        <v>26005</v>
      </c>
      <c r="H7" s="9">
        <v>7943279.2599999998</v>
      </c>
      <c r="I7" s="9">
        <v>223029</v>
      </c>
      <c r="J7" s="9">
        <v>35.615499999999997</v>
      </c>
      <c r="K7" s="10">
        <v>0.1166</v>
      </c>
      <c r="L7" s="10">
        <v>0.37060000000000004</v>
      </c>
      <c r="M7" s="9">
        <v>107632</v>
      </c>
      <c r="N7" s="10">
        <v>0.8640000000000001</v>
      </c>
      <c r="O7" s="19">
        <f t="shared" si="0"/>
        <v>6862993.2806400005</v>
      </c>
    </row>
    <row r="8" spans="1:19" x14ac:dyDescent="0.15">
      <c r="A8" s="9" t="s">
        <v>3</v>
      </c>
      <c r="B8" s="9" t="s">
        <v>3</v>
      </c>
      <c r="C8" s="9">
        <v>201507</v>
      </c>
      <c r="D8" s="9">
        <v>33128</v>
      </c>
      <c r="E8" s="9">
        <v>15679649</v>
      </c>
      <c r="F8" s="9">
        <v>4785</v>
      </c>
      <c r="G8" s="9">
        <v>28326</v>
      </c>
      <c r="H8" s="9">
        <v>8263534.3099999996</v>
      </c>
      <c r="I8" s="9">
        <v>239362</v>
      </c>
      <c r="J8" s="9">
        <v>34.523200000000003</v>
      </c>
      <c r="K8" s="10">
        <v>0.1183</v>
      </c>
      <c r="L8" s="10">
        <v>0.37070000000000003</v>
      </c>
      <c r="M8" s="9">
        <v>116870</v>
      </c>
      <c r="N8" s="10">
        <v>0.85699999999999998</v>
      </c>
      <c r="O8" s="19">
        <f t="shared" si="0"/>
        <v>7081848.9036699999</v>
      </c>
    </row>
    <row r="9" spans="1:19" x14ac:dyDescent="0.15">
      <c r="A9" s="9" t="s">
        <v>3</v>
      </c>
      <c r="B9" s="9" t="s">
        <v>3</v>
      </c>
      <c r="C9" s="9">
        <v>201508</v>
      </c>
      <c r="D9" s="9">
        <v>28657</v>
      </c>
      <c r="E9" s="9">
        <v>15708306</v>
      </c>
      <c r="F9" s="9">
        <v>4455</v>
      </c>
      <c r="G9" s="9">
        <v>28080</v>
      </c>
      <c r="H9" s="9">
        <v>8199497.1200000001</v>
      </c>
      <c r="I9" s="9">
        <v>236041</v>
      </c>
      <c r="J9" s="9">
        <v>34.7376</v>
      </c>
      <c r="K9" s="10">
        <v>0.11900000000000001</v>
      </c>
      <c r="L9" s="10">
        <v>0.32650000000000001</v>
      </c>
      <c r="M9" s="9">
        <v>117765</v>
      </c>
      <c r="N9" s="10">
        <v>0.85489999999999999</v>
      </c>
      <c r="O9" s="19">
        <f t="shared" si="0"/>
        <v>7009750.0878879996</v>
      </c>
    </row>
    <row r="10" spans="1:19" x14ac:dyDescent="0.15">
      <c r="A10" s="9" t="s">
        <v>3</v>
      </c>
      <c r="B10" s="9" t="s">
        <v>3</v>
      </c>
      <c r="C10" s="9">
        <v>201509</v>
      </c>
      <c r="D10" s="9">
        <v>24847</v>
      </c>
      <c r="E10" s="9">
        <v>15733153</v>
      </c>
      <c r="F10" s="9">
        <v>3789</v>
      </c>
      <c r="G10" s="9">
        <v>25738</v>
      </c>
      <c r="H10" s="9">
        <v>8101095.8399999999</v>
      </c>
      <c r="I10" s="9">
        <v>219209</v>
      </c>
      <c r="J10" s="9">
        <v>36.956000000000003</v>
      </c>
      <c r="K10" s="10">
        <v>0.1174</v>
      </c>
      <c r="L10" s="10">
        <v>0.31950000000000001</v>
      </c>
      <c r="M10" s="9">
        <v>105475</v>
      </c>
      <c r="N10" s="10">
        <v>0.84680000000000011</v>
      </c>
      <c r="O10" s="19">
        <f t="shared" si="0"/>
        <v>6860007.9573120009</v>
      </c>
    </row>
    <row r="11" spans="1:19" x14ac:dyDescent="0.15">
      <c r="A11" s="9" t="s">
        <v>3</v>
      </c>
      <c r="B11" s="9" t="s">
        <v>3</v>
      </c>
      <c r="C11" s="9">
        <v>201510</v>
      </c>
      <c r="D11" s="9">
        <v>29450</v>
      </c>
      <c r="E11" s="9">
        <v>15762603</v>
      </c>
      <c r="F11" s="9">
        <v>3981</v>
      </c>
      <c r="G11" s="9">
        <v>25413</v>
      </c>
      <c r="H11" s="9">
        <v>7414612.4100000001</v>
      </c>
      <c r="I11" s="9">
        <v>218193</v>
      </c>
      <c r="J11" s="9">
        <v>33.981900000000003</v>
      </c>
      <c r="K11" s="10">
        <v>0.11650000000000001</v>
      </c>
      <c r="L11" s="10">
        <v>0.30430000000000001</v>
      </c>
      <c r="M11" s="9">
        <v>101443</v>
      </c>
      <c r="N11" s="10">
        <v>0.84290000000000009</v>
      </c>
      <c r="O11" s="19">
        <f t="shared" si="0"/>
        <v>6249776.8003890011</v>
      </c>
    </row>
    <row r="12" spans="1:19" x14ac:dyDescent="0.15">
      <c r="A12" s="9" t="s">
        <v>3</v>
      </c>
      <c r="B12" s="9" t="s">
        <v>3</v>
      </c>
      <c r="C12" s="9">
        <v>201511</v>
      </c>
      <c r="D12" s="9">
        <v>23254</v>
      </c>
      <c r="E12" s="9">
        <v>15785857</v>
      </c>
      <c r="F12" s="9">
        <v>3060</v>
      </c>
      <c r="G12" s="9">
        <v>22160</v>
      </c>
      <c r="H12" s="9">
        <v>7106464.3700000001</v>
      </c>
      <c r="I12" s="9">
        <v>201657</v>
      </c>
      <c r="J12" s="9">
        <v>35.240400000000001</v>
      </c>
      <c r="K12" s="10">
        <v>0.1099</v>
      </c>
      <c r="L12" s="10">
        <v>0.3226</v>
      </c>
      <c r="M12" s="9">
        <v>92228</v>
      </c>
      <c r="N12" s="10">
        <v>0.85450000000000004</v>
      </c>
      <c r="O12" s="19">
        <f t="shared" si="0"/>
        <v>6072473.8041650001</v>
      </c>
    </row>
    <row r="13" spans="1:19" x14ac:dyDescent="0.15">
      <c r="A13" s="9" t="s">
        <v>3</v>
      </c>
      <c r="B13" s="9" t="s">
        <v>3</v>
      </c>
      <c r="C13" s="9">
        <v>201512</v>
      </c>
      <c r="D13" s="9">
        <v>23517</v>
      </c>
      <c r="E13" s="9">
        <v>15809374</v>
      </c>
      <c r="F13" s="9">
        <v>3486</v>
      </c>
      <c r="G13" s="9">
        <v>22942</v>
      </c>
      <c r="H13" s="9">
        <v>7479359.5</v>
      </c>
      <c r="I13" s="9">
        <v>203092</v>
      </c>
      <c r="J13" s="9">
        <v>36.827399999999997</v>
      </c>
      <c r="K13" s="10">
        <v>0.113</v>
      </c>
      <c r="L13" s="10">
        <v>0.32270000000000004</v>
      </c>
      <c r="M13" s="9">
        <v>96898</v>
      </c>
      <c r="N13" s="10">
        <v>0.85620000000000007</v>
      </c>
      <c r="O13" s="19">
        <f t="shared" si="0"/>
        <v>6403827.6039000005</v>
      </c>
    </row>
    <row r="14" spans="1:19" x14ac:dyDescent="0.15">
      <c r="A14" s="9" t="s">
        <v>3</v>
      </c>
      <c r="B14" s="9" t="s">
        <v>3</v>
      </c>
      <c r="C14" s="9">
        <v>201601</v>
      </c>
      <c r="D14" s="9">
        <v>24278</v>
      </c>
      <c r="E14" s="9">
        <v>15833652</v>
      </c>
      <c r="F14" s="9">
        <v>4162</v>
      </c>
      <c r="G14" s="9">
        <v>26337</v>
      </c>
      <c r="H14" s="9">
        <v>8403746.5700000003</v>
      </c>
      <c r="I14" s="9">
        <v>214904</v>
      </c>
      <c r="J14" s="9">
        <v>39.104700000000001</v>
      </c>
      <c r="K14" s="10">
        <v>0.1226</v>
      </c>
      <c r="L14" s="10">
        <v>0.33079999999999998</v>
      </c>
      <c r="M14" s="9">
        <v>108621</v>
      </c>
      <c r="N14" s="10">
        <v>0.85159999999999991</v>
      </c>
      <c r="O14" s="19">
        <f t="shared" si="0"/>
        <v>7156630.5790119991</v>
      </c>
    </row>
    <row r="15" spans="1:19" x14ac:dyDescent="0.15">
      <c r="A15" s="9" t="s">
        <v>3</v>
      </c>
      <c r="B15" s="9" t="s">
        <v>3</v>
      </c>
      <c r="C15" s="9">
        <v>201602</v>
      </c>
      <c r="D15" s="9">
        <v>18473</v>
      </c>
      <c r="E15" s="9">
        <v>15852125</v>
      </c>
      <c r="F15" s="9">
        <v>3009</v>
      </c>
      <c r="G15" s="9">
        <v>24573</v>
      </c>
      <c r="H15" s="9">
        <v>8353730.3300000001</v>
      </c>
      <c r="I15" s="9">
        <v>209692</v>
      </c>
      <c r="J15" s="9">
        <v>39.838099999999997</v>
      </c>
      <c r="K15" s="10">
        <v>0.11720000000000001</v>
      </c>
      <c r="L15" s="10">
        <v>0.309</v>
      </c>
      <c r="M15" s="9">
        <v>101429</v>
      </c>
      <c r="N15" s="10">
        <v>0.85809999999999997</v>
      </c>
      <c r="O15" s="19">
        <f t="shared" si="0"/>
        <v>7168335.996173</v>
      </c>
    </row>
    <row r="16" spans="1:19" x14ac:dyDescent="0.15">
      <c r="A16" s="9" t="s">
        <v>3</v>
      </c>
      <c r="B16" s="9" t="s">
        <v>3</v>
      </c>
      <c r="C16" s="9">
        <v>201603</v>
      </c>
      <c r="D16" s="9">
        <v>33537</v>
      </c>
      <c r="E16" s="9">
        <v>15885662</v>
      </c>
      <c r="F16" s="9">
        <v>3171</v>
      </c>
      <c r="G16" s="9">
        <v>22204</v>
      </c>
      <c r="H16" s="9">
        <v>7046304.4500000002</v>
      </c>
      <c r="I16" s="9">
        <v>207641</v>
      </c>
      <c r="J16" s="9">
        <v>33.935000000000002</v>
      </c>
      <c r="K16" s="10">
        <v>0.1069</v>
      </c>
      <c r="L16" s="10">
        <v>0.21030000000000001</v>
      </c>
      <c r="M16" s="9">
        <v>92452</v>
      </c>
      <c r="N16" s="10">
        <v>0.84109999999999996</v>
      </c>
      <c r="O16" s="19">
        <f t="shared" si="0"/>
        <v>5926646.6728950003</v>
      </c>
    </row>
    <row r="17" spans="1:15" x14ac:dyDescent="0.15">
      <c r="A17" s="9" t="s">
        <v>3</v>
      </c>
      <c r="B17" s="9" t="s">
        <v>3</v>
      </c>
      <c r="C17" s="9">
        <v>201604</v>
      </c>
      <c r="D17" s="9">
        <v>25965</v>
      </c>
      <c r="E17" s="9">
        <v>15911627</v>
      </c>
      <c r="F17" s="9">
        <v>3141</v>
      </c>
      <c r="G17" s="9">
        <v>21725</v>
      </c>
      <c r="H17" s="9">
        <v>6724910.54</v>
      </c>
      <c r="I17" s="9">
        <v>201180</v>
      </c>
      <c r="J17" s="9">
        <v>33.427300000000002</v>
      </c>
      <c r="K17" s="10">
        <v>0.10800000000000001</v>
      </c>
      <c r="L17" s="10">
        <v>0.25079999999999997</v>
      </c>
      <c r="M17" s="9">
        <v>87340</v>
      </c>
      <c r="N17" s="10">
        <v>0.81830000000000003</v>
      </c>
      <c r="O17" s="19">
        <f t="shared" si="0"/>
        <v>5502994.2948820004</v>
      </c>
    </row>
    <row r="18" spans="1:15" x14ac:dyDescent="0.15">
      <c r="A18" s="9" t="s">
        <v>3</v>
      </c>
      <c r="B18" s="9" t="s">
        <v>3</v>
      </c>
      <c r="C18" s="9">
        <v>201605</v>
      </c>
      <c r="D18" s="9">
        <v>25212</v>
      </c>
      <c r="E18" s="9">
        <v>15936839</v>
      </c>
      <c r="F18" s="9">
        <v>3215</v>
      </c>
      <c r="G18" s="9">
        <v>22445</v>
      </c>
      <c r="H18" s="9">
        <v>7475412.5899999999</v>
      </c>
      <c r="I18" s="9">
        <v>200839</v>
      </c>
      <c r="J18" s="9">
        <v>37.2209</v>
      </c>
      <c r="K18" s="10">
        <v>0.1118</v>
      </c>
      <c r="L18" s="10">
        <v>0.24489999999999998</v>
      </c>
      <c r="M18" s="9">
        <v>94034</v>
      </c>
      <c r="N18" s="10">
        <v>0.84109999999999996</v>
      </c>
      <c r="O18" s="19">
        <f t="shared" si="0"/>
        <v>6287569.529449</v>
      </c>
    </row>
    <row r="19" spans="1:15" x14ac:dyDescent="0.15">
      <c r="A19" s="9" t="s">
        <v>3</v>
      </c>
      <c r="B19" s="9" t="s">
        <v>3</v>
      </c>
      <c r="C19" s="9">
        <v>201606</v>
      </c>
      <c r="D19" s="9">
        <v>31901</v>
      </c>
      <c r="E19" s="9">
        <v>15968740</v>
      </c>
      <c r="F19" s="9">
        <v>3426</v>
      </c>
      <c r="G19" s="9">
        <v>23557</v>
      </c>
      <c r="H19" s="9">
        <v>7563227.5700000003</v>
      </c>
      <c r="I19" s="9">
        <v>210796</v>
      </c>
      <c r="J19" s="9">
        <v>35.879399999999997</v>
      </c>
      <c r="K19" s="10">
        <v>0.1118</v>
      </c>
      <c r="L19" s="10">
        <v>0.20899999999999999</v>
      </c>
      <c r="M19" s="9">
        <v>94822</v>
      </c>
      <c r="N19" s="10">
        <v>0.84409999999999996</v>
      </c>
      <c r="O19" s="19">
        <f t="shared" si="0"/>
        <v>6384120.3918369999</v>
      </c>
    </row>
    <row r="20" spans="1:15" x14ac:dyDescent="0.15">
      <c r="A20" s="9" t="s">
        <v>3</v>
      </c>
      <c r="B20" s="9" t="s">
        <v>3</v>
      </c>
      <c r="C20" s="9">
        <v>201607</v>
      </c>
      <c r="D20" s="9">
        <v>34279</v>
      </c>
      <c r="E20" s="9">
        <v>16003019</v>
      </c>
      <c r="F20" s="9">
        <v>3833</v>
      </c>
      <c r="G20" s="9">
        <v>25128</v>
      </c>
      <c r="H20" s="9">
        <v>7707935.1699999999</v>
      </c>
      <c r="I20" s="9">
        <v>220742</v>
      </c>
      <c r="J20" s="9">
        <v>34.918300000000002</v>
      </c>
      <c r="K20" s="10">
        <v>0.11380000000000001</v>
      </c>
      <c r="L20" s="10">
        <v>0.21510000000000001</v>
      </c>
      <c r="M20" s="9">
        <v>105226</v>
      </c>
      <c r="N20" s="10">
        <v>0.84209999999999996</v>
      </c>
      <c r="O20" s="19">
        <f t="shared" si="0"/>
        <v>6490852.2066569999</v>
      </c>
    </row>
    <row r="21" spans="1:15" x14ac:dyDescent="0.15">
      <c r="A21" s="9" t="s">
        <v>3</v>
      </c>
      <c r="B21" s="9" t="s">
        <v>3</v>
      </c>
      <c r="C21" s="9">
        <v>201608</v>
      </c>
      <c r="D21" s="9">
        <v>24574</v>
      </c>
      <c r="E21" s="9">
        <v>16027593</v>
      </c>
      <c r="F21" s="9">
        <v>3717</v>
      </c>
      <c r="G21" s="9">
        <v>24785</v>
      </c>
      <c r="H21" s="9">
        <v>8574844.3200000003</v>
      </c>
      <c r="I21" s="9">
        <v>210990</v>
      </c>
      <c r="J21" s="9">
        <v>40.640999999999998</v>
      </c>
      <c r="K21" s="10">
        <v>0.11749999999999999</v>
      </c>
      <c r="L21" s="10">
        <v>0.28270000000000001</v>
      </c>
      <c r="M21" s="9">
        <v>107351</v>
      </c>
      <c r="N21" s="10">
        <v>0.86309999999999998</v>
      </c>
      <c r="O21" s="19">
        <f t="shared" si="0"/>
        <v>7400948.1325920001</v>
      </c>
    </row>
    <row r="22" spans="1:15" x14ac:dyDescent="0.15">
      <c r="A22" s="9" t="s">
        <v>3</v>
      </c>
      <c r="B22" s="9" t="s">
        <v>3</v>
      </c>
      <c r="C22" s="9">
        <v>201609</v>
      </c>
      <c r="D22" s="9">
        <v>30045</v>
      </c>
      <c r="E22" s="9">
        <v>16057638</v>
      </c>
      <c r="F22" s="9">
        <v>3940</v>
      </c>
      <c r="G22" s="9">
        <v>25520</v>
      </c>
      <c r="H22" s="9">
        <v>9625002.9100000001</v>
      </c>
      <c r="I22" s="9">
        <v>207456</v>
      </c>
      <c r="J22" s="9">
        <v>46.395400000000002</v>
      </c>
      <c r="K22" s="10">
        <v>0.12300000000000001</v>
      </c>
      <c r="L22" s="10">
        <v>0.3226</v>
      </c>
      <c r="M22" s="9">
        <v>117621</v>
      </c>
      <c r="N22" s="10">
        <v>0.85299999999999998</v>
      </c>
      <c r="O22" s="19">
        <f t="shared" si="0"/>
        <v>8210127.4822300002</v>
      </c>
    </row>
    <row r="23" spans="1:15" x14ac:dyDescent="0.15">
      <c r="A23" s="9" t="s">
        <v>3</v>
      </c>
      <c r="B23" s="9" t="s">
        <v>3</v>
      </c>
      <c r="C23" s="9">
        <v>201610</v>
      </c>
      <c r="D23" s="9">
        <v>38574</v>
      </c>
      <c r="E23" s="9">
        <v>16096212</v>
      </c>
      <c r="F23" s="9">
        <v>3894</v>
      </c>
      <c r="G23" s="9">
        <v>25360</v>
      </c>
      <c r="H23" s="9">
        <v>9628168.2100000009</v>
      </c>
      <c r="I23" s="9">
        <v>220484</v>
      </c>
      <c r="J23" s="9">
        <v>43.668300000000002</v>
      </c>
      <c r="K23" s="10">
        <v>0.115</v>
      </c>
      <c r="L23" s="10">
        <v>0.2762</v>
      </c>
      <c r="M23" s="9">
        <v>106841</v>
      </c>
      <c r="N23" s="10">
        <v>0.86230000000000007</v>
      </c>
      <c r="O23" s="19">
        <f t="shared" si="0"/>
        <v>8302369.4474830013</v>
      </c>
    </row>
    <row r="24" spans="1:15" x14ac:dyDescent="0.15">
      <c r="A24" s="9" t="s">
        <v>3</v>
      </c>
      <c r="B24" s="9" t="s">
        <v>3</v>
      </c>
      <c r="C24" s="9">
        <v>201611</v>
      </c>
      <c r="D24" s="9">
        <v>31636</v>
      </c>
      <c r="E24" s="9">
        <v>16127848</v>
      </c>
      <c r="F24" s="9">
        <v>3264</v>
      </c>
      <c r="G24" s="9">
        <v>22792</v>
      </c>
      <c r="H24" s="9">
        <v>8040359.8499999996</v>
      </c>
      <c r="I24" s="9">
        <v>201795</v>
      </c>
      <c r="J24" s="9">
        <v>39.844200000000001</v>
      </c>
      <c r="K24" s="10">
        <v>0.11289999999999999</v>
      </c>
      <c r="L24" s="10">
        <v>0.35920000000000002</v>
      </c>
      <c r="M24" s="9">
        <v>98736</v>
      </c>
      <c r="N24" s="10">
        <v>0.85739999999999994</v>
      </c>
      <c r="O24" s="19">
        <f t="shared" si="0"/>
        <v>6893804.5353899989</v>
      </c>
    </row>
    <row r="25" spans="1:15" x14ac:dyDescent="0.15">
      <c r="A25" s="9" t="s">
        <v>3</v>
      </c>
      <c r="B25" s="9" t="s">
        <v>3</v>
      </c>
      <c r="C25" s="9">
        <v>201612</v>
      </c>
      <c r="D25" s="9">
        <v>25650</v>
      </c>
      <c r="E25" s="9">
        <v>16153498</v>
      </c>
      <c r="F25" s="9">
        <v>3100</v>
      </c>
      <c r="G25" s="9">
        <v>23747</v>
      </c>
      <c r="H25" s="9">
        <v>8265565.7000000002</v>
      </c>
      <c r="I25" s="9">
        <v>198866</v>
      </c>
      <c r="J25" s="9">
        <v>41.563499999999998</v>
      </c>
      <c r="K25" s="10">
        <v>0.11939999999999999</v>
      </c>
      <c r="L25" s="10">
        <v>0.21760000000000002</v>
      </c>
      <c r="M25" s="9">
        <v>103342</v>
      </c>
      <c r="N25" s="10">
        <v>0.84189999999999998</v>
      </c>
      <c r="O25" s="19">
        <f t="shared" si="0"/>
        <v>6958779.7628300004</v>
      </c>
    </row>
    <row r="26" spans="1:15" x14ac:dyDescent="0.15">
      <c r="A26" s="9" t="s">
        <v>3</v>
      </c>
      <c r="B26" s="9" t="s">
        <v>3</v>
      </c>
      <c r="C26" s="9">
        <v>201701</v>
      </c>
      <c r="D26" s="9">
        <v>18164</v>
      </c>
      <c r="E26" s="9">
        <v>16171662</v>
      </c>
      <c r="F26" s="9">
        <v>3411</v>
      </c>
      <c r="G26" s="9">
        <v>25104</v>
      </c>
      <c r="H26" s="9">
        <v>9251229.5500000007</v>
      </c>
      <c r="I26" s="9">
        <v>186765</v>
      </c>
      <c r="J26" s="9">
        <v>49.534100000000002</v>
      </c>
      <c r="K26" s="10">
        <v>0.13439999999999999</v>
      </c>
      <c r="L26" s="10">
        <v>0.28689999999999999</v>
      </c>
      <c r="M26" s="9">
        <v>110370</v>
      </c>
      <c r="N26" s="10">
        <v>0.84730000000000005</v>
      </c>
      <c r="O26" s="19">
        <f t="shared" si="0"/>
        <v>7838566.7977150008</v>
      </c>
    </row>
    <row r="27" spans="1:15" x14ac:dyDescent="0.15">
      <c r="A27" s="9" t="s">
        <v>3</v>
      </c>
      <c r="B27" s="9" t="s">
        <v>3</v>
      </c>
      <c r="C27" s="9">
        <v>201702</v>
      </c>
      <c r="D27" s="9">
        <v>18735</v>
      </c>
      <c r="E27" s="9">
        <v>16190397</v>
      </c>
      <c r="F27" s="9">
        <v>2626</v>
      </c>
      <c r="G27" s="9">
        <v>21928</v>
      </c>
      <c r="H27" s="9">
        <v>7107371.5499999998</v>
      </c>
      <c r="I27" s="9">
        <v>175889</v>
      </c>
      <c r="J27" s="9">
        <v>40.408299999999997</v>
      </c>
      <c r="K27" s="10">
        <v>0.12470000000000001</v>
      </c>
      <c r="L27" s="10">
        <v>0.22899999999999998</v>
      </c>
      <c r="M27" s="9">
        <v>88909</v>
      </c>
      <c r="N27" s="10">
        <v>0.84689999999999999</v>
      </c>
      <c r="O27" s="19">
        <f t="shared" si="0"/>
        <v>6019232.9656949993</v>
      </c>
    </row>
    <row r="28" spans="1:15" x14ac:dyDescent="0.15">
      <c r="A28" s="9" t="s">
        <v>3</v>
      </c>
      <c r="B28" s="9" t="s">
        <v>3</v>
      </c>
      <c r="C28" s="9">
        <v>201703</v>
      </c>
      <c r="D28" s="9">
        <v>26039</v>
      </c>
      <c r="E28" s="9">
        <v>16216436</v>
      </c>
      <c r="F28" s="9">
        <v>3057</v>
      </c>
      <c r="G28" s="9">
        <v>21603</v>
      </c>
      <c r="H28" s="9">
        <v>7623201.8200000003</v>
      </c>
      <c r="I28" s="9">
        <v>172272</v>
      </c>
      <c r="J28" s="9">
        <v>44.250999999999998</v>
      </c>
      <c r="K28" s="10">
        <v>0.12539999999999998</v>
      </c>
      <c r="L28" s="10">
        <v>0.16539999999999999</v>
      </c>
      <c r="M28" s="9">
        <v>90533</v>
      </c>
      <c r="N28" s="10">
        <v>0.84</v>
      </c>
      <c r="O28" s="19">
        <f t="shared" si="0"/>
        <v>6403489.5288000004</v>
      </c>
    </row>
    <row r="29" spans="1:15" x14ac:dyDescent="0.15">
      <c r="A29" s="9" t="s">
        <v>3</v>
      </c>
      <c r="B29" s="9" t="s">
        <v>3</v>
      </c>
      <c r="C29" s="9">
        <v>201704</v>
      </c>
      <c r="D29" s="9">
        <v>16925</v>
      </c>
      <c r="E29" s="9">
        <v>16233361</v>
      </c>
      <c r="F29" s="9">
        <v>2899</v>
      </c>
      <c r="G29" s="9">
        <v>21834</v>
      </c>
      <c r="H29" s="9">
        <v>8705629.1899999995</v>
      </c>
      <c r="I29" s="9">
        <v>159459</v>
      </c>
      <c r="J29" s="9">
        <v>54.594799999999999</v>
      </c>
      <c r="K29" s="10">
        <v>0.13689999999999999</v>
      </c>
      <c r="L29" s="10">
        <v>0.2316</v>
      </c>
      <c r="M29" s="9">
        <v>94135</v>
      </c>
      <c r="N29" s="10">
        <v>0.8619</v>
      </c>
      <c r="O29" s="19">
        <f t="shared" si="0"/>
        <v>7503381.7988609998</v>
      </c>
    </row>
    <row r="30" spans="1:15" x14ac:dyDescent="0.15">
      <c r="A30" s="9" t="s">
        <v>3</v>
      </c>
      <c r="B30" s="9" t="s">
        <v>3</v>
      </c>
      <c r="C30" s="9">
        <v>201705</v>
      </c>
      <c r="D30" s="9">
        <v>19205</v>
      </c>
      <c r="E30" s="9">
        <v>16252566</v>
      </c>
      <c r="F30" s="9">
        <v>3707</v>
      </c>
      <c r="G30" s="9">
        <v>24941</v>
      </c>
      <c r="H30" s="9">
        <v>9096555.7300000004</v>
      </c>
      <c r="I30" s="9">
        <v>161615</v>
      </c>
      <c r="J30" s="9">
        <v>56.285299999999999</v>
      </c>
      <c r="K30" s="10">
        <v>0.15429999999999999</v>
      </c>
      <c r="L30" s="10">
        <v>0.21429999999999999</v>
      </c>
      <c r="M30" s="9">
        <v>105033</v>
      </c>
      <c r="N30" s="10">
        <v>0.86120000000000008</v>
      </c>
      <c r="O30" s="19">
        <f t="shared" si="0"/>
        <v>7833953.7946760012</v>
      </c>
    </row>
    <row r="31" spans="1:15" x14ac:dyDescent="0.15">
      <c r="A31" s="9" t="s">
        <v>3</v>
      </c>
      <c r="B31" s="9" t="s">
        <v>3</v>
      </c>
      <c r="C31" s="9">
        <v>201706</v>
      </c>
      <c r="D31" s="9">
        <v>19805</v>
      </c>
      <c r="E31" s="9">
        <v>16272371</v>
      </c>
      <c r="F31" s="9">
        <v>5263</v>
      </c>
      <c r="G31" s="9">
        <v>29598</v>
      </c>
      <c r="H31" s="9">
        <v>8687621.7899999991</v>
      </c>
      <c r="I31" s="9">
        <v>168260</v>
      </c>
      <c r="J31" s="9">
        <v>51.632100000000001</v>
      </c>
      <c r="K31" s="10">
        <v>0.1759</v>
      </c>
      <c r="L31" s="10">
        <v>0.23039999999999999</v>
      </c>
      <c r="M31" s="9">
        <v>115288</v>
      </c>
      <c r="N31" s="10">
        <v>0.86560000000000004</v>
      </c>
      <c r="O31" s="19">
        <f t="shared" si="0"/>
        <v>7520005.4214239996</v>
      </c>
    </row>
    <row r="32" spans="1:15" x14ac:dyDescent="0.15">
      <c r="A32" s="9" t="s">
        <v>3</v>
      </c>
      <c r="B32" s="9" t="s">
        <v>3</v>
      </c>
      <c r="C32" s="9">
        <v>201707</v>
      </c>
      <c r="D32" s="9">
        <v>24137</v>
      </c>
      <c r="E32" s="9">
        <v>16296508</v>
      </c>
      <c r="F32" s="9">
        <v>5016</v>
      </c>
      <c r="G32" s="9">
        <v>27851</v>
      </c>
      <c r="H32" s="9">
        <v>9384096.1600000001</v>
      </c>
      <c r="I32" s="9">
        <v>175277</v>
      </c>
      <c r="J32" s="9">
        <v>53.538699999999999</v>
      </c>
      <c r="K32" s="10">
        <v>0.15890000000000001</v>
      </c>
      <c r="L32" s="10">
        <v>0.18590000000000001</v>
      </c>
      <c r="M32" s="9">
        <v>115598</v>
      </c>
      <c r="N32" s="10">
        <v>0.87019999999999997</v>
      </c>
      <c r="O32" s="19">
        <f t="shared" si="0"/>
        <v>8166040.4784319997</v>
      </c>
    </row>
    <row r="33" spans="1:15" x14ac:dyDescent="0.15">
      <c r="A33" s="9" t="s">
        <v>3</v>
      </c>
      <c r="B33" s="9" t="s">
        <v>3</v>
      </c>
      <c r="C33" s="9">
        <v>201708</v>
      </c>
      <c r="D33" s="9">
        <v>21101</v>
      </c>
      <c r="E33" s="9">
        <v>16317609</v>
      </c>
      <c r="F33" s="9">
        <v>5651</v>
      </c>
      <c r="G33" s="9">
        <v>30876</v>
      </c>
      <c r="H33" s="9">
        <v>10823148.413699999</v>
      </c>
      <c r="I33" s="9">
        <v>169555</v>
      </c>
      <c r="J33" s="9">
        <v>63.832700000000003</v>
      </c>
      <c r="K33" s="10">
        <v>0.18210000000000001</v>
      </c>
      <c r="L33" s="10">
        <v>0.20180000000000001</v>
      </c>
      <c r="M33" s="9">
        <v>126896</v>
      </c>
      <c r="N33" s="10">
        <v>0.87430000000000008</v>
      </c>
      <c r="O33" s="19">
        <f t="shared" si="0"/>
        <v>9462678.6580979098</v>
      </c>
    </row>
    <row r="34" spans="1:15" x14ac:dyDescent="0.15">
      <c r="A34" s="9" t="s">
        <v>3</v>
      </c>
      <c r="B34" s="9" t="s">
        <v>3</v>
      </c>
      <c r="C34" s="9">
        <v>201709</v>
      </c>
      <c r="D34" s="9">
        <v>18602</v>
      </c>
      <c r="E34" s="9">
        <v>16336211</v>
      </c>
      <c r="F34" s="9">
        <v>5437</v>
      </c>
      <c r="G34" s="9">
        <v>28937</v>
      </c>
      <c r="H34" s="9">
        <v>10524350.8598</v>
      </c>
      <c r="I34" s="9">
        <v>160327</v>
      </c>
      <c r="J34" s="9">
        <v>65.643000000000001</v>
      </c>
      <c r="K34" s="10">
        <v>0.18049999999999999</v>
      </c>
      <c r="L34" s="10">
        <v>0.2412</v>
      </c>
      <c r="M34" s="9">
        <v>118364</v>
      </c>
      <c r="N34" s="10">
        <v>0.86980000000000002</v>
      </c>
      <c r="O34" s="19">
        <f t="shared" si="0"/>
        <v>9154080.3778540399</v>
      </c>
    </row>
    <row r="35" spans="1:15" x14ac:dyDescent="0.15">
      <c r="A35" s="9" t="s">
        <v>3</v>
      </c>
      <c r="B35" s="9" t="s">
        <v>3</v>
      </c>
      <c r="C35" s="9">
        <v>201710</v>
      </c>
      <c r="D35" s="9">
        <v>24731</v>
      </c>
      <c r="E35" s="9">
        <v>16360942</v>
      </c>
      <c r="F35" s="9">
        <v>4273</v>
      </c>
      <c r="G35" s="9">
        <v>28652</v>
      </c>
      <c r="H35" s="9">
        <v>12573623.949999999</v>
      </c>
      <c r="I35" s="9">
        <v>164283</v>
      </c>
      <c r="J35" s="9">
        <v>76.5364</v>
      </c>
      <c r="K35" s="10">
        <v>0.1744</v>
      </c>
      <c r="L35" s="10">
        <v>0.16210000000000002</v>
      </c>
      <c r="M35" s="9">
        <v>127282</v>
      </c>
      <c r="N35" s="10">
        <v>0.87930000000000008</v>
      </c>
      <c r="O35" s="19">
        <f t="shared" si="0"/>
        <v>11055987.539235</v>
      </c>
    </row>
    <row r="36" spans="1:15" x14ac:dyDescent="0.15">
      <c r="A36" s="9" t="s">
        <v>3</v>
      </c>
      <c r="B36" s="9" t="s">
        <v>3</v>
      </c>
      <c r="C36" s="9">
        <v>201711</v>
      </c>
      <c r="D36" s="9">
        <v>19443</v>
      </c>
      <c r="E36" s="9">
        <v>16380385</v>
      </c>
      <c r="F36" s="9">
        <v>3765</v>
      </c>
      <c r="G36" s="9">
        <v>24705</v>
      </c>
      <c r="H36" s="9">
        <v>9763062.6732000001</v>
      </c>
      <c r="I36" s="9">
        <v>147151</v>
      </c>
      <c r="J36" s="9">
        <v>66.347200000000001</v>
      </c>
      <c r="K36" s="10">
        <v>0.16789999999999999</v>
      </c>
      <c r="L36" s="10">
        <v>0.17249999999999999</v>
      </c>
      <c r="M36" s="9">
        <v>105163</v>
      </c>
      <c r="N36" s="10">
        <v>0.88900000000000001</v>
      </c>
      <c r="O36" s="19">
        <f t="shared" si="0"/>
        <v>8679362.7164747994</v>
      </c>
    </row>
    <row r="37" spans="1:15" x14ac:dyDescent="0.15">
      <c r="A37" s="9" t="s">
        <v>3</v>
      </c>
      <c r="B37" s="9" t="s">
        <v>3</v>
      </c>
      <c r="C37" s="9">
        <v>201712</v>
      </c>
      <c r="D37" s="9">
        <v>22544</v>
      </c>
      <c r="E37" s="9">
        <v>22544</v>
      </c>
      <c r="F37" s="9">
        <v>3845</v>
      </c>
      <c r="G37" s="9">
        <v>24314</v>
      </c>
      <c r="H37" s="9">
        <v>9479299.0088</v>
      </c>
      <c r="I37" s="9">
        <v>148485</v>
      </c>
      <c r="J37" s="9">
        <v>63.8401</v>
      </c>
      <c r="K37" s="10">
        <v>0.16370000000000001</v>
      </c>
      <c r="L37" s="10">
        <v>0.153</v>
      </c>
      <c r="M37" s="9">
        <v>99208</v>
      </c>
      <c r="N37" s="10">
        <v>0.85809999999999997</v>
      </c>
      <c r="O37" s="19">
        <f t="shared" si="0"/>
        <v>8134186.4794512801</v>
      </c>
    </row>
    <row r="38" spans="1:15" x14ac:dyDescent="0.15">
      <c r="A38" s="9" t="s">
        <v>4</v>
      </c>
      <c r="B38" s="9" t="s">
        <v>4</v>
      </c>
      <c r="C38" s="9">
        <v>201501</v>
      </c>
      <c r="D38" s="9">
        <v>387901</v>
      </c>
      <c r="E38" s="9">
        <v>21577212</v>
      </c>
      <c r="F38" s="9">
        <v>71827</v>
      </c>
      <c r="G38" s="9">
        <v>234974</v>
      </c>
      <c r="H38" s="9">
        <v>73405138.289700001</v>
      </c>
      <c r="I38" s="9">
        <v>1662961</v>
      </c>
      <c r="J38" s="9">
        <v>44.141199999999998</v>
      </c>
      <c r="K38" s="10">
        <v>0.14130000000000001</v>
      </c>
      <c r="L38" s="10">
        <v>0.34600000000000003</v>
      </c>
      <c r="M38" s="9">
        <v>1096589</v>
      </c>
      <c r="N38" s="10">
        <v>0.94579499999999994</v>
      </c>
      <c r="O38" s="19">
        <f t="shared" si="0"/>
        <v>69426212.768706813</v>
      </c>
    </row>
    <row r="39" spans="1:15" x14ac:dyDescent="0.15">
      <c r="A39" s="9" t="s">
        <v>4</v>
      </c>
      <c r="B39" s="9" t="s">
        <v>4</v>
      </c>
      <c r="C39" s="9">
        <v>201502</v>
      </c>
      <c r="D39" s="9">
        <v>336889</v>
      </c>
      <c r="E39" s="9">
        <v>21914101</v>
      </c>
      <c r="F39" s="9">
        <v>63149</v>
      </c>
      <c r="G39" s="9">
        <v>241684</v>
      </c>
      <c r="H39" s="9">
        <v>92025079.188199997</v>
      </c>
      <c r="I39" s="9">
        <v>1625538</v>
      </c>
      <c r="J39" s="9">
        <v>56.612099999999998</v>
      </c>
      <c r="K39" s="10">
        <v>0.1487</v>
      </c>
      <c r="L39" s="10">
        <v>0.32789999999999997</v>
      </c>
      <c r="M39" s="9">
        <v>1228348</v>
      </c>
      <c r="N39" s="10">
        <v>0.9521599999999999</v>
      </c>
      <c r="O39" s="19">
        <f t="shared" si="0"/>
        <v>87622599.399836496</v>
      </c>
    </row>
    <row r="40" spans="1:15" x14ac:dyDescent="0.15">
      <c r="A40" s="9" t="s">
        <v>4</v>
      </c>
      <c r="B40" s="9" t="s">
        <v>4</v>
      </c>
      <c r="C40" s="9">
        <v>201503</v>
      </c>
      <c r="D40" s="9">
        <v>379237</v>
      </c>
      <c r="E40" s="9">
        <v>22293338</v>
      </c>
      <c r="F40" s="9">
        <v>65888</v>
      </c>
      <c r="G40" s="9">
        <v>239798</v>
      </c>
      <c r="H40" s="9">
        <v>85676366.561900005</v>
      </c>
      <c r="I40" s="9">
        <v>1649381</v>
      </c>
      <c r="J40" s="9">
        <v>51.944600000000001</v>
      </c>
      <c r="K40" s="10">
        <v>0.1454</v>
      </c>
      <c r="L40" s="10">
        <v>0.31859999999999999</v>
      </c>
      <c r="M40" s="9">
        <v>1185545</v>
      </c>
      <c r="N40" s="10">
        <v>0.95742300000000002</v>
      </c>
      <c r="O40" s="19">
        <f t="shared" si="0"/>
        <v>82028523.902793989</v>
      </c>
    </row>
    <row r="41" spans="1:15" x14ac:dyDescent="0.15">
      <c r="A41" s="9" t="s">
        <v>4</v>
      </c>
      <c r="B41" s="9" t="s">
        <v>4</v>
      </c>
      <c r="C41" s="9">
        <v>201504</v>
      </c>
      <c r="D41" s="9">
        <v>329262</v>
      </c>
      <c r="E41" s="9">
        <v>22622600</v>
      </c>
      <c r="F41" s="9">
        <v>54021</v>
      </c>
      <c r="G41" s="9">
        <v>207936</v>
      </c>
      <c r="H41" s="9">
        <v>68816262.185699999</v>
      </c>
      <c r="I41" s="9">
        <v>1530061</v>
      </c>
      <c r="J41" s="9">
        <v>44.976199999999999</v>
      </c>
      <c r="K41" s="10">
        <v>0.13589999999999999</v>
      </c>
      <c r="L41" s="10">
        <v>0.2928</v>
      </c>
      <c r="M41" s="9">
        <v>948819</v>
      </c>
      <c r="N41" s="10">
        <v>0.951152</v>
      </c>
      <c r="O41" s="19">
        <f t="shared" si="0"/>
        <v>65454725.410452925</v>
      </c>
    </row>
    <row r="42" spans="1:15" x14ac:dyDescent="0.15">
      <c r="A42" s="9" t="s">
        <v>4</v>
      </c>
      <c r="B42" s="9" t="s">
        <v>4</v>
      </c>
      <c r="C42" s="9">
        <v>201505</v>
      </c>
      <c r="D42" s="9">
        <v>248662</v>
      </c>
      <c r="E42" s="9">
        <v>22871262</v>
      </c>
      <c r="F42" s="9">
        <v>45947</v>
      </c>
      <c r="G42" s="9">
        <v>198179</v>
      </c>
      <c r="H42" s="9">
        <v>69516099.602500007</v>
      </c>
      <c r="I42" s="9">
        <v>1398377</v>
      </c>
      <c r="J42" s="9">
        <v>49.712000000000003</v>
      </c>
      <c r="K42" s="10">
        <v>0.14169999999999999</v>
      </c>
      <c r="L42" s="10">
        <v>0.3281</v>
      </c>
      <c r="M42" s="9">
        <v>947308</v>
      </c>
      <c r="N42" s="10">
        <v>0.950017</v>
      </c>
      <c r="O42" s="19">
        <f t="shared" si="0"/>
        <v>66041476.396068245</v>
      </c>
    </row>
    <row r="43" spans="1:15" x14ac:dyDescent="0.15">
      <c r="A43" s="9" t="s">
        <v>4</v>
      </c>
      <c r="B43" s="9" t="s">
        <v>4</v>
      </c>
      <c r="C43" s="9">
        <v>201506</v>
      </c>
      <c r="D43" s="9">
        <v>239780</v>
      </c>
      <c r="E43" s="9">
        <v>23111042</v>
      </c>
      <c r="F43" s="9">
        <v>40869</v>
      </c>
      <c r="G43" s="9">
        <v>185265</v>
      </c>
      <c r="H43" s="9">
        <v>62064076.630000003</v>
      </c>
      <c r="I43" s="9">
        <v>1373104</v>
      </c>
      <c r="J43" s="9">
        <v>45.199800000000003</v>
      </c>
      <c r="K43" s="10">
        <v>0.13489999999999999</v>
      </c>
      <c r="L43" s="10">
        <v>0.33279999999999998</v>
      </c>
      <c r="M43" s="9">
        <v>848226</v>
      </c>
      <c r="N43" s="10">
        <v>0.951322</v>
      </c>
      <c r="O43" s="19">
        <f t="shared" si="0"/>
        <v>59042921.507804863</v>
      </c>
    </row>
    <row r="44" spans="1:15" x14ac:dyDescent="0.15">
      <c r="A44" s="9" t="s">
        <v>4</v>
      </c>
      <c r="B44" s="9" t="s">
        <v>5</v>
      </c>
      <c r="C44" s="9">
        <v>201507</v>
      </c>
      <c r="D44" s="9">
        <v>281064</v>
      </c>
      <c r="E44" s="9">
        <v>23392106</v>
      </c>
      <c r="F44" s="9">
        <v>43754</v>
      </c>
      <c r="G44" s="9">
        <v>183559</v>
      </c>
      <c r="H44" s="9">
        <v>60305250.309100002</v>
      </c>
      <c r="I44" s="9">
        <v>1448194</v>
      </c>
      <c r="J44" s="9">
        <v>41.6417</v>
      </c>
      <c r="K44" s="10">
        <v>0.1268</v>
      </c>
      <c r="L44" s="10">
        <v>0.315</v>
      </c>
      <c r="M44" s="9">
        <v>820284</v>
      </c>
      <c r="N44" s="10">
        <v>0.94568299999999994</v>
      </c>
      <c r="O44" s="19">
        <f t="shared" si="0"/>
        <v>57029650.028060615</v>
      </c>
    </row>
    <row r="45" spans="1:15" x14ac:dyDescent="0.15">
      <c r="A45" s="9" t="s">
        <v>4</v>
      </c>
      <c r="B45" s="9" t="s">
        <v>5</v>
      </c>
      <c r="C45" s="9">
        <v>201508</v>
      </c>
      <c r="D45" s="9">
        <v>231517</v>
      </c>
      <c r="E45" s="9">
        <v>23623623</v>
      </c>
      <c r="F45" s="9">
        <v>43188</v>
      </c>
      <c r="G45" s="9">
        <v>184031</v>
      </c>
      <c r="H45" s="9">
        <v>62264916.185699999</v>
      </c>
      <c r="I45" s="9">
        <v>1381067</v>
      </c>
      <c r="J45" s="9">
        <v>45.084600000000002</v>
      </c>
      <c r="K45" s="10">
        <v>0.1333</v>
      </c>
      <c r="L45" s="10">
        <v>0.32619999999999999</v>
      </c>
      <c r="M45" s="9">
        <v>847944</v>
      </c>
      <c r="N45" s="10">
        <v>0.95165299999999997</v>
      </c>
      <c r="O45" s="19">
        <f t="shared" si="0"/>
        <v>59254594.282869957</v>
      </c>
    </row>
    <row r="46" spans="1:15" x14ac:dyDescent="0.15">
      <c r="A46" s="9" t="s">
        <v>4</v>
      </c>
      <c r="B46" s="9" t="s">
        <v>5</v>
      </c>
      <c r="C46" s="9">
        <v>201509</v>
      </c>
      <c r="D46" s="9">
        <v>218850</v>
      </c>
      <c r="E46" s="9">
        <v>23842473</v>
      </c>
      <c r="F46" s="9">
        <v>38236</v>
      </c>
      <c r="G46" s="9">
        <v>173021</v>
      </c>
      <c r="H46" s="9">
        <v>58743611.170599997</v>
      </c>
      <c r="I46" s="9">
        <v>1297550</v>
      </c>
      <c r="J46" s="9">
        <v>45.2727</v>
      </c>
      <c r="K46" s="10">
        <v>0.1333</v>
      </c>
      <c r="L46" s="10">
        <v>0.3296</v>
      </c>
      <c r="M46" s="9">
        <v>781287</v>
      </c>
      <c r="N46" s="10">
        <v>0.94855900000000004</v>
      </c>
      <c r="O46" s="19">
        <f t="shared" si="0"/>
        <v>55721781.068373166</v>
      </c>
    </row>
    <row r="47" spans="1:15" x14ac:dyDescent="0.15">
      <c r="A47" s="9" t="s">
        <v>4</v>
      </c>
      <c r="B47" s="9" t="s">
        <v>5</v>
      </c>
      <c r="C47" s="9">
        <v>201510</v>
      </c>
      <c r="D47" s="9">
        <v>233137</v>
      </c>
      <c r="E47" s="9">
        <v>24075610</v>
      </c>
      <c r="F47" s="9">
        <v>38883</v>
      </c>
      <c r="G47" s="9">
        <v>172786</v>
      </c>
      <c r="H47" s="9">
        <v>58886452.867899999</v>
      </c>
      <c r="I47" s="9">
        <v>1291313</v>
      </c>
      <c r="J47" s="9">
        <v>45.601999999999997</v>
      </c>
      <c r="K47" s="10">
        <v>0.1338</v>
      </c>
      <c r="L47" s="10">
        <v>0.31280000000000002</v>
      </c>
      <c r="M47" s="9">
        <v>796697</v>
      </c>
      <c r="N47" s="10">
        <v>0.94862499999999994</v>
      </c>
      <c r="O47" s="19">
        <f t="shared" si="0"/>
        <v>55861161.351811633</v>
      </c>
    </row>
    <row r="48" spans="1:15" x14ac:dyDescent="0.15">
      <c r="A48" s="9" t="s">
        <v>4</v>
      </c>
      <c r="B48" s="9" t="s">
        <v>5</v>
      </c>
      <c r="C48" s="9">
        <v>201511</v>
      </c>
      <c r="D48" s="9">
        <v>192258</v>
      </c>
      <c r="E48" s="9">
        <v>24267868</v>
      </c>
      <c r="F48" s="9">
        <v>33111</v>
      </c>
      <c r="G48" s="9">
        <v>160709</v>
      </c>
      <c r="H48" s="9">
        <v>57109116.475299999</v>
      </c>
      <c r="I48" s="9">
        <v>1184069</v>
      </c>
      <c r="J48" s="9">
        <v>48.231200000000001</v>
      </c>
      <c r="K48" s="10">
        <v>0.13570000000000002</v>
      </c>
      <c r="L48" s="10">
        <v>0.36670000000000003</v>
      </c>
      <c r="M48" s="9">
        <v>745205</v>
      </c>
      <c r="N48" s="10">
        <v>0.95052300000000001</v>
      </c>
      <c r="O48" s="19">
        <f t="shared" si="0"/>
        <v>54283528.719451584</v>
      </c>
    </row>
    <row r="49" spans="1:15" x14ac:dyDescent="0.15">
      <c r="A49" s="9" t="s">
        <v>4</v>
      </c>
      <c r="B49" s="9" t="s">
        <v>5</v>
      </c>
      <c r="C49" s="9">
        <v>201512</v>
      </c>
      <c r="D49" s="9">
        <v>200454</v>
      </c>
      <c r="E49" s="9">
        <v>24468322</v>
      </c>
      <c r="F49" s="9">
        <v>31195</v>
      </c>
      <c r="G49" s="9">
        <v>162311</v>
      </c>
      <c r="H49" s="9">
        <v>63803823.898199998</v>
      </c>
      <c r="I49" s="9">
        <v>1184632</v>
      </c>
      <c r="J49" s="9">
        <v>53.8596</v>
      </c>
      <c r="K49" s="10">
        <v>0.13699999999999998</v>
      </c>
      <c r="L49" s="10">
        <v>0.35229999999999995</v>
      </c>
      <c r="M49" s="9">
        <v>810322</v>
      </c>
      <c r="N49" s="10">
        <v>0.95235500000000006</v>
      </c>
      <c r="O49" s="19">
        <f t="shared" si="0"/>
        <v>60763890.708570264</v>
      </c>
    </row>
    <row r="50" spans="1:15" x14ac:dyDescent="0.15">
      <c r="A50" s="9" t="s">
        <v>4</v>
      </c>
      <c r="B50" s="9" t="s">
        <v>5</v>
      </c>
      <c r="C50" s="9">
        <v>201601</v>
      </c>
      <c r="D50" s="9">
        <v>200038</v>
      </c>
      <c r="E50" s="9">
        <v>24668360</v>
      </c>
      <c r="F50" s="9">
        <v>34147</v>
      </c>
      <c r="G50" s="9">
        <v>179179</v>
      </c>
      <c r="H50" s="9">
        <v>72274079.710999995</v>
      </c>
      <c r="I50" s="9">
        <v>1237393</v>
      </c>
      <c r="J50" s="9">
        <v>58.408299999999997</v>
      </c>
      <c r="K50" s="10">
        <v>0.14480000000000001</v>
      </c>
      <c r="L50" s="10">
        <v>0.29699999999999999</v>
      </c>
      <c r="M50" s="9">
        <v>899205</v>
      </c>
      <c r="N50" s="10">
        <v>0.95516599999999996</v>
      </c>
      <c r="O50" s="19">
        <f t="shared" si="0"/>
        <v>69033743.621237025</v>
      </c>
    </row>
    <row r="51" spans="1:15" x14ac:dyDescent="0.15">
      <c r="A51" s="9" t="s">
        <v>4</v>
      </c>
      <c r="B51" s="9" t="s">
        <v>5</v>
      </c>
      <c r="C51" s="9">
        <v>201602</v>
      </c>
      <c r="D51" s="9">
        <v>153158</v>
      </c>
      <c r="E51" s="9">
        <v>24821518</v>
      </c>
      <c r="F51" s="9">
        <v>27451</v>
      </c>
      <c r="G51" s="9">
        <v>168425</v>
      </c>
      <c r="H51" s="9">
        <v>68115369.041199997</v>
      </c>
      <c r="I51" s="9">
        <v>1149231</v>
      </c>
      <c r="J51" s="9">
        <v>59.270400000000002</v>
      </c>
      <c r="K51" s="10">
        <v>0.14660000000000001</v>
      </c>
      <c r="L51" s="10">
        <v>0.31569999999999998</v>
      </c>
      <c r="M51" s="9">
        <v>850993</v>
      </c>
      <c r="N51" s="10">
        <v>0.95477999999999996</v>
      </c>
      <c r="O51" s="19">
        <f t="shared" si="0"/>
        <v>65035192.053156927</v>
      </c>
    </row>
    <row r="52" spans="1:15" x14ac:dyDescent="0.15">
      <c r="A52" s="9" t="s">
        <v>4</v>
      </c>
      <c r="B52" s="9" t="s">
        <v>5</v>
      </c>
      <c r="C52" s="9">
        <v>201603</v>
      </c>
      <c r="D52" s="9">
        <v>210074</v>
      </c>
      <c r="E52" s="9">
        <v>25031592</v>
      </c>
      <c r="F52" s="9">
        <v>27504</v>
      </c>
      <c r="G52" s="9">
        <v>156180</v>
      </c>
      <c r="H52" s="9">
        <v>65226698.589400001</v>
      </c>
      <c r="I52" s="9">
        <v>1114533</v>
      </c>
      <c r="J52" s="9">
        <v>58.523800000000001</v>
      </c>
      <c r="K52" s="10">
        <v>0.1401</v>
      </c>
      <c r="L52" s="10">
        <v>0.30309999999999998</v>
      </c>
      <c r="M52" s="9">
        <v>775993</v>
      </c>
      <c r="N52" s="10">
        <v>0.95693600000000001</v>
      </c>
      <c r="O52" s="19">
        <f t="shared" si="0"/>
        <v>62417776.041346081</v>
      </c>
    </row>
    <row r="53" spans="1:15" x14ac:dyDescent="0.15">
      <c r="A53" s="9" t="s">
        <v>4</v>
      </c>
      <c r="B53" s="9" t="s">
        <v>5</v>
      </c>
      <c r="C53" s="9">
        <v>201604</v>
      </c>
      <c r="D53" s="9">
        <v>183005</v>
      </c>
      <c r="E53" s="9">
        <v>25214597</v>
      </c>
      <c r="F53" s="9">
        <v>26786</v>
      </c>
      <c r="G53" s="9">
        <v>147555</v>
      </c>
      <c r="H53" s="9">
        <v>57495049.928000003</v>
      </c>
      <c r="I53" s="9">
        <v>1069234</v>
      </c>
      <c r="J53" s="9">
        <v>53.772199999999998</v>
      </c>
      <c r="K53" s="10">
        <v>0.13800000000000001</v>
      </c>
      <c r="L53" s="10">
        <v>0.25780000000000003</v>
      </c>
      <c r="M53" s="9">
        <v>706123</v>
      </c>
      <c r="N53" s="10">
        <v>0.94796000000000002</v>
      </c>
      <c r="O53" s="19">
        <f t="shared" si="0"/>
        <v>54503007.529746883</v>
      </c>
    </row>
    <row r="54" spans="1:15" x14ac:dyDescent="0.15">
      <c r="A54" s="9" t="s">
        <v>4</v>
      </c>
      <c r="B54" s="9" t="s">
        <v>5</v>
      </c>
      <c r="C54" s="9">
        <v>201605</v>
      </c>
      <c r="D54" s="9">
        <v>188799</v>
      </c>
      <c r="E54" s="9">
        <v>25403396</v>
      </c>
      <c r="F54" s="9">
        <v>26254</v>
      </c>
      <c r="G54" s="9">
        <v>144518</v>
      </c>
      <c r="H54" s="9">
        <v>57186923.9758</v>
      </c>
      <c r="I54" s="9">
        <v>1019243</v>
      </c>
      <c r="J54" s="9">
        <v>56.107300000000002</v>
      </c>
      <c r="K54" s="10">
        <v>0.14180000000000001</v>
      </c>
      <c r="L54" s="10">
        <v>0.308</v>
      </c>
      <c r="M54" s="9">
        <v>704214</v>
      </c>
      <c r="N54" s="10">
        <v>0.95379099999999994</v>
      </c>
      <c r="O54" s="19">
        <f t="shared" si="0"/>
        <v>54544373.405802257</v>
      </c>
    </row>
    <row r="55" spans="1:15" x14ac:dyDescent="0.15">
      <c r="A55" s="9" t="s">
        <v>4</v>
      </c>
      <c r="B55" s="9" t="s">
        <v>5</v>
      </c>
      <c r="C55" s="9">
        <v>201606</v>
      </c>
      <c r="D55" s="9">
        <v>166334</v>
      </c>
      <c r="E55" s="9">
        <v>25569730</v>
      </c>
      <c r="F55" s="9">
        <v>23493</v>
      </c>
      <c r="G55" s="9">
        <v>137437</v>
      </c>
      <c r="H55" s="9">
        <v>53763349.3464</v>
      </c>
      <c r="I55" s="9">
        <v>1029215</v>
      </c>
      <c r="J55" s="9">
        <v>52.237200000000001</v>
      </c>
      <c r="K55" s="10">
        <v>0.13350000000000001</v>
      </c>
      <c r="L55" s="10">
        <v>0.29659999999999997</v>
      </c>
      <c r="M55" s="9">
        <v>649521</v>
      </c>
      <c r="N55" s="10">
        <v>0.95179800000000003</v>
      </c>
      <c r="O55" s="19">
        <f t="shared" si="0"/>
        <v>51171848.381204829</v>
      </c>
    </row>
    <row r="56" spans="1:15" x14ac:dyDescent="0.15">
      <c r="A56" s="9" t="s">
        <v>4</v>
      </c>
      <c r="B56" s="9" t="s">
        <v>5</v>
      </c>
      <c r="C56" s="9">
        <v>201607</v>
      </c>
      <c r="D56" s="9">
        <v>171301</v>
      </c>
      <c r="E56" s="9">
        <v>25741031</v>
      </c>
      <c r="F56" s="9">
        <v>27472</v>
      </c>
      <c r="G56" s="9">
        <v>151450</v>
      </c>
      <c r="H56" s="9">
        <v>63565970.839000002</v>
      </c>
      <c r="I56" s="9">
        <v>1061188</v>
      </c>
      <c r="J56" s="9">
        <v>59.900799999999997</v>
      </c>
      <c r="K56" s="10">
        <v>0.14269999999999999</v>
      </c>
      <c r="L56" s="10">
        <v>0.28410000000000002</v>
      </c>
      <c r="M56" s="9">
        <v>752331</v>
      </c>
      <c r="N56" s="10">
        <v>0.95597999999999994</v>
      </c>
      <c r="O56" s="19">
        <f t="shared" si="0"/>
        <v>60767796.802667215</v>
      </c>
    </row>
    <row r="57" spans="1:15" x14ac:dyDescent="0.15">
      <c r="A57" s="9" t="s">
        <v>4</v>
      </c>
      <c r="B57" s="9" t="s">
        <v>5</v>
      </c>
      <c r="C57" s="9">
        <v>201608</v>
      </c>
      <c r="D57" s="9">
        <v>182876</v>
      </c>
      <c r="E57" s="9">
        <v>25923907</v>
      </c>
      <c r="F57" s="9">
        <v>26546</v>
      </c>
      <c r="G57" s="9">
        <v>149179</v>
      </c>
      <c r="H57" s="9">
        <v>60202446.937899999</v>
      </c>
      <c r="I57" s="9">
        <v>1073808</v>
      </c>
      <c r="J57" s="9">
        <v>56.064399999999999</v>
      </c>
      <c r="K57" s="10">
        <v>0.1389</v>
      </c>
      <c r="L57" s="10">
        <v>0.28899999999999998</v>
      </c>
      <c r="M57" s="9">
        <v>731871</v>
      </c>
      <c r="N57" s="10">
        <v>0.95644200000000001</v>
      </c>
      <c r="O57" s="19">
        <f t="shared" si="0"/>
        <v>57580148.754178949</v>
      </c>
    </row>
    <row r="58" spans="1:15" x14ac:dyDescent="0.15">
      <c r="A58" s="9" t="s">
        <v>4</v>
      </c>
      <c r="B58" s="9" t="s">
        <v>5</v>
      </c>
      <c r="C58" s="9">
        <v>201609</v>
      </c>
      <c r="D58" s="9">
        <v>173410</v>
      </c>
      <c r="E58" s="9">
        <v>26097317</v>
      </c>
      <c r="F58" s="9">
        <v>28525</v>
      </c>
      <c r="G58" s="9">
        <v>159410</v>
      </c>
      <c r="H58" s="9">
        <v>68645823.921200007</v>
      </c>
      <c r="I58" s="9">
        <v>1063481</v>
      </c>
      <c r="J58" s="9">
        <v>64.548199999999994</v>
      </c>
      <c r="K58" s="10">
        <v>0.14990000000000001</v>
      </c>
      <c r="L58" s="10">
        <v>0.26780000000000004</v>
      </c>
      <c r="M58" s="9">
        <v>799871</v>
      </c>
      <c r="N58" s="10">
        <v>0.95514399999999999</v>
      </c>
      <c r="O58" s="19">
        <f t="shared" si="0"/>
        <v>65566646.843390658</v>
      </c>
    </row>
    <row r="59" spans="1:15" x14ac:dyDescent="0.15">
      <c r="A59" s="9" t="s">
        <v>4</v>
      </c>
      <c r="B59" s="9" t="s">
        <v>5</v>
      </c>
      <c r="C59" s="9">
        <v>201610</v>
      </c>
      <c r="D59" s="9">
        <v>181317</v>
      </c>
      <c r="E59" s="9">
        <v>26278634</v>
      </c>
      <c r="F59" s="9">
        <v>30577</v>
      </c>
      <c r="G59" s="9">
        <v>164117</v>
      </c>
      <c r="H59" s="9">
        <v>69519963.261500001</v>
      </c>
      <c r="I59" s="9">
        <v>1048079</v>
      </c>
      <c r="J59" s="9">
        <v>66.330799999999996</v>
      </c>
      <c r="K59" s="10">
        <v>0.15659999999999999</v>
      </c>
      <c r="L59" s="10">
        <v>0.25659999999999999</v>
      </c>
      <c r="M59" s="9">
        <v>856046</v>
      </c>
      <c r="N59" s="10">
        <v>0.95579700000000001</v>
      </c>
      <c r="O59" s="19">
        <f t="shared" si="0"/>
        <v>66446972.325451918</v>
      </c>
    </row>
    <row r="60" spans="1:15" x14ac:dyDescent="0.15">
      <c r="A60" s="9" t="s">
        <v>4</v>
      </c>
      <c r="B60" s="9" t="s">
        <v>5</v>
      </c>
      <c r="C60" s="9">
        <v>201611</v>
      </c>
      <c r="D60" s="9">
        <v>164896</v>
      </c>
      <c r="E60" s="9">
        <v>26443530</v>
      </c>
      <c r="F60" s="9">
        <v>23654</v>
      </c>
      <c r="G60" s="9">
        <v>144328</v>
      </c>
      <c r="H60" s="9">
        <v>61654233.800399996</v>
      </c>
      <c r="I60" s="9">
        <v>947387</v>
      </c>
      <c r="J60" s="9">
        <v>65.078199999999995</v>
      </c>
      <c r="K60" s="10">
        <v>0.15229999999999999</v>
      </c>
      <c r="L60" s="10">
        <v>0.32829999999999998</v>
      </c>
      <c r="M60" s="9">
        <v>752410</v>
      </c>
      <c r="N60" s="10">
        <v>0.96001400000000003</v>
      </c>
      <c r="O60" s="19">
        <f t="shared" si="0"/>
        <v>59188927.607657202</v>
      </c>
    </row>
    <row r="61" spans="1:15" x14ac:dyDescent="0.15">
      <c r="A61" s="9" t="s">
        <v>4</v>
      </c>
      <c r="B61" s="9" t="s">
        <v>5</v>
      </c>
      <c r="C61" s="9">
        <v>201612</v>
      </c>
      <c r="D61" s="9">
        <v>142131</v>
      </c>
      <c r="E61" s="9">
        <v>26585661</v>
      </c>
      <c r="F61" s="9">
        <v>20316</v>
      </c>
      <c r="G61" s="9">
        <v>142732</v>
      </c>
      <c r="H61" s="9">
        <v>69659045.618799999</v>
      </c>
      <c r="I61" s="9">
        <v>900519</v>
      </c>
      <c r="J61" s="9">
        <v>77.354299999999995</v>
      </c>
      <c r="K61" s="10">
        <v>0.1585</v>
      </c>
      <c r="L61" s="10">
        <v>0.2437</v>
      </c>
      <c r="M61" s="9">
        <v>807068</v>
      </c>
      <c r="N61" s="10">
        <v>0.95212100000000011</v>
      </c>
      <c r="O61" s="19">
        <f t="shared" si="0"/>
        <v>66323840.173617482</v>
      </c>
    </row>
    <row r="62" spans="1:15" x14ac:dyDescent="0.15">
      <c r="A62" s="9" t="s">
        <v>4</v>
      </c>
      <c r="B62" s="9" t="s">
        <v>5</v>
      </c>
      <c r="C62" s="9">
        <v>201701</v>
      </c>
      <c r="D62" s="9">
        <v>130406</v>
      </c>
      <c r="E62" s="9">
        <v>26716067</v>
      </c>
      <c r="F62" s="9">
        <v>20321</v>
      </c>
      <c r="G62" s="9">
        <v>147879</v>
      </c>
      <c r="H62" s="9">
        <v>75095928.763500005</v>
      </c>
      <c r="I62" s="9">
        <v>895540</v>
      </c>
      <c r="J62" s="9">
        <v>83.855500000000006</v>
      </c>
      <c r="K62" s="10">
        <v>0.16510000000000002</v>
      </c>
      <c r="L62" s="10">
        <v>0.29930000000000001</v>
      </c>
      <c r="M62" s="9">
        <v>845913</v>
      </c>
      <c r="N62" s="10">
        <v>0.956839</v>
      </c>
      <c r="O62" s="19">
        <f t="shared" si="0"/>
        <v>71854713.38213858</v>
      </c>
    </row>
    <row r="63" spans="1:15" x14ac:dyDescent="0.15">
      <c r="A63" s="9" t="s">
        <v>4</v>
      </c>
      <c r="B63" s="9" t="s">
        <v>5</v>
      </c>
      <c r="C63" s="9">
        <v>201702</v>
      </c>
      <c r="D63" s="9">
        <v>158508</v>
      </c>
      <c r="E63" s="9">
        <v>26874575</v>
      </c>
      <c r="F63" s="9">
        <v>17597</v>
      </c>
      <c r="G63" s="9">
        <v>131813</v>
      </c>
      <c r="H63" s="9">
        <v>60591146.161799997</v>
      </c>
      <c r="I63" s="9">
        <v>900781</v>
      </c>
      <c r="J63" s="9">
        <v>67.265100000000004</v>
      </c>
      <c r="K63" s="10">
        <v>0.14630000000000001</v>
      </c>
      <c r="L63" s="10">
        <v>0.3009</v>
      </c>
      <c r="M63" s="9">
        <v>699099</v>
      </c>
      <c r="N63" s="10">
        <v>0.95504800000000001</v>
      </c>
      <c r="O63" s="19">
        <f t="shared" si="0"/>
        <v>57867452.959534764</v>
      </c>
    </row>
    <row r="64" spans="1:15" x14ac:dyDescent="0.15">
      <c r="A64" s="9" t="s">
        <v>4</v>
      </c>
      <c r="B64" s="9" t="s">
        <v>5</v>
      </c>
      <c r="C64" s="9">
        <v>201703</v>
      </c>
      <c r="D64" s="9">
        <v>190790</v>
      </c>
      <c r="E64" s="9">
        <v>27065365</v>
      </c>
      <c r="F64" s="9">
        <v>18330</v>
      </c>
      <c r="G64" s="9">
        <v>128477</v>
      </c>
      <c r="H64" s="9">
        <v>64267661.960900001</v>
      </c>
      <c r="I64" s="9">
        <v>886647</v>
      </c>
      <c r="J64" s="9">
        <v>72.483900000000006</v>
      </c>
      <c r="K64" s="10">
        <v>0.1449</v>
      </c>
      <c r="L64" s="10">
        <v>0.3831</v>
      </c>
      <c r="M64" s="9">
        <v>704634</v>
      </c>
      <c r="N64" s="10">
        <v>0.9531440000000001</v>
      </c>
      <c r="O64" s="19">
        <f t="shared" si="0"/>
        <v>61256336.392060079</v>
      </c>
    </row>
    <row r="65" spans="1:15" x14ac:dyDescent="0.15">
      <c r="A65" s="9" t="s">
        <v>4</v>
      </c>
      <c r="B65" s="9" t="s">
        <v>5</v>
      </c>
      <c r="C65" s="9">
        <v>201704</v>
      </c>
      <c r="D65" s="9">
        <v>242969</v>
      </c>
      <c r="E65" s="9">
        <v>27308334</v>
      </c>
      <c r="F65" s="9">
        <v>17991</v>
      </c>
      <c r="G65" s="9">
        <v>122929</v>
      </c>
      <c r="H65" s="9">
        <v>65421158.124700002</v>
      </c>
      <c r="I65" s="9">
        <v>961245</v>
      </c>
      <c r="J65" s="9">
        <v>68.058800000000005</v>
      </c>
      <c r="K65" s="10">
        <v>0.12789999999999999</v>
      </c>
      <c r="L65" s="10">
        <v>0.43979999999999997</v>
      </c>
      <c r="M65" s="9">
        <v>668576</v>
      </c>
      <c r="N65" s="10">
        <v>0.95487799999999989</v>
      </c>
      <c r="O65" s="19">
        <f t="shared" si="0"/>
        <v>62469224.627797283</v>
      </c>
    </row>
    <row r="66" spans="1:15" x14ac:dyDescent="0.15">
      <c r="A66" s="9" t="s">
        <v>4</v>
      </c>
      <c r="B66" s="9" t="s">
        <v>5</v>
      </c>
      <c r="C66" s="9">
        <v>201705</v>
      </c>
      <c r="D66" s="9">
        <v>277374</v>
      </c>
      <c r="E66" s="9">
        <v>27585708</v>
      </c>
      <c r="F66" s="9">
        <v>16830</v>
      </c>
      <c r="G66" s="9">
        <v>117101</v>
      </c>
      <c r="H66" s="9">
        <v>59713930.099299997</v>
      </c>
      <c r="I66" s="9">
        <v>1012299</v>
      </c>
      <c r="J66" s="9">
        <v>58.988399999999999</v>
      </c>
      <c r="K66" s="10">
        <v>0.1157</v>
      </c>
      <c r="L66" s="10">
        <v>0.38780000000000003</v>
      </c>
      <c r="M66" s="9">
        <v>636204</v>
      </c>
      <c r="N66" s="10">
        <v>0.95116800000000001</v>
      </c>
      <c r="O66" s="19">
        <f t="shared" si="0"/>
        <v>56797979.464690983</v>
      </c>
    </row>
    <row r="67" spans="1:15" x14ac:dyDescent="0.15">
      <c r="A67" s="9" t="s">
        <v>4</v>
      </c>
      <c r="B67" s="9" t="s">
        <v>5</v>
      </c>
      <c r="C67" s="9">
        <v>201706</v>
      </c>
      <c r="D67" s="9">
        <v>260914</v>
      </c>
      <c r="E67" s="9">
        <v>27846622</v>
      </c>
      <c r="F67" s="9">
        <v>17022</v>
      </c>
      <c r="G67" s="9">
        <v>119878</v>
      </c>
      <c r="H67" s="9">
        <v>68104465.807899997</v>
      </c>
      <c r="I67" s="9">
        <v>1049223</v>
      </c>
      <c r="J67" s="9">
        <v>64.909400000000005</v>
      </c>
      <c r="K67" s="10">
        <v>0.1143</v>
      </c>
      <c r="L67" s="10">
        <v>0.43959999999999999</v>
      </c>
      <c r="M67" s="9">
        <v>680020</v>
      </c>
      <c r="N67" s="10">
        <v>0.957368</v>
      </c>
      <c r="O67" s="19">
        <f t="shared" ref="O67:O130" si="1">H67*N67</f>
        <v>65201036.221577607</v>
      </c>
    </row>
    <row r="68" spans="1:15" x14ac:dyDescent="0.15">
      <c r="A68" s="9" t="s">
        <v>4</v>
      </c>
      <c r="B68" s="9" t="s">
        <v>5</v>
      </c>
      <c r="C68" s="9">
        <v>201707</v>
      </c>
      <c r="D68" s="9">
        <v>304081</v>
      </c>
      <c r="E68" s="9">
        <v>28150703</v>
      </c>
      <c r="F68" s="9">
        <v>19404</v>
      </c>
      <c r="G68" s="9">
        <v>122542</v>
      </c>
      <c r="H68" s="9">
        <v>72984248.050799996</v>
      </c>
      <c r="I68" s="9">
        <v>1163985</v>
      </c>
      <c r="J68" s="9">
        <v>62.702100000000002</v>
      </c>
      <c r="K68" s="10">
        <v>0.10529999999999999</v>
      </c>
      <c r="L68" s="10">
        <v>0.37189999999999995</v>
      </c>
      <c r="M68" s="9">
        <v>715891</v>
      </c>
      <c r="N68" s="10">
        <v>0.95801700000000001</v>
      </c>
      <c r="O68" s="19">
        <f t="shared" si="1"/>
        <v>69920150.364883259</v>
      </c>
    </row>
    <row r="69" spans="1:15" x14ac:dyDescent="0.15">
      <c r="A69" s="9" t="s">
        <v>4</v>
      </c>
      <c r="B69" s="9" t="s">
        <v>5</v>
      </c>
      <c r="C69" s="9">
        <v>201708</v>
      </c>
      <c r="D69" s="9">
        <v>276490</v>
      </c>
      <c r="E69" s="9">
        <v>28427193</v>
      </c>
      <c r="F69" s="9">
        <v>17100</v>
      </c>
      <c r="G69" s="9">
        <v>117941</v>
      </c>
      <c r="H69" s="9">
        <v>68262637.392900005</v>
      </c>
      <c r="I69" s="9">
        <v>1149093</v>
      </c>
      <c r="J69" s="9">
        <v>59.405700000000003</v>
      </c>
      <c r="K69" s="10">
        <v>0.1026</v>
      </c>
      <c r="L69" s="10">
        <v>0.26170000000000004</v>
      </c>
      <c r="M69" s="9">
        <v>672282</v>
      </c>
      <c r="N69" s="10">
        <v>0.95489800000000002</v>
      </c>
      <c r="O69" s="19">
        <f t="shared" si="1"/>
        <v>65183855.921205431</v>
      </c>
    </row>
    <row r="70" spans="1:15" x14ac:dyDescent="0.15">
      <c r="A70" s="9" t="s">
        <v>4</v>
      </c>
      <c r="B70" s="9" t="s">
        <v>5</v>
      </c>
      <c r="C70" s="9">
        <v>201709</v>
      </c>
      <c r="D70" s="9">
        <v>232844</v>
      </c>
      <c r="E70" s="9">
        <v>28660037</v>
      </c>
      <c r="F70" s="9">
        <v>17088</v>
      </c>
      <c r="G70" s="9">
        <v>117113</v>
      </c>
      <c r="H70" s="9">
        <v>68523615.238999993</v>
      </c>
      <c r="I70" s="9">
        <v>931094</v>
      </c>
      <c r="J70" s="9">
        <v>73.594700000000003</v>
      </c>
      <c r="K70" s="10">
        <v>0.1258</v>
      </c>
      <c r="L70" s="10">
        <v>0.44009999999999999</v>
      </c>
      <c r="M70" s="9">
        <v>658035</v>
      </c>
      <c r="N70" s="10">
        <v>0.95183700000000004</v>
      </c>
      <c r="O70" s="19">
        <f t="shared" si="1"/>
        <v>65223312.358244039</v>
      </c>
    </row>
    <row r="71" spans="1:15" x14ac:dyDescent="0.15">
      <c r="A71" s="9" t="s">
        <v>4</v>
      </c>
      <c r="B71" s="9" t="s">
        <v>5</v>
      </c>
      <c r="C71" s="9">
        <v>201710</v>
      </c>
      <c r="D71" s="9">
        <v>232183</v>
      </c>
      <c r="E71" s="9">
        <v>28892220</v>
      </c>
      <c r="F71" s="9">
        <v>15057</v>
      </c>
      <c r="G71" s="9">
        <v>107010</v>
      </c>
      <c r="H71" s="9">
        <v>59692959.021600001</v>
      </c>
      <c r="I71" s="9">
        <v>915882</v>
      </c>
      <c r="J71" s="9">
        <v>65.175399999999996</v>
      </c>
      <c r="K71" s="10">
        <v>0.1168</v>
      </c>
      <c r="L71" s="10">
        <v>0.48570000000000002</v>
      </c>
      <c r="M71" s="9">
        <v>579983</v>
      </c>
      <c r="N71" s="10">
        <v>0.95059700000000003</v>
      </c>
      <c r="O71" s="19">
        <f t="shared" si="1"/>
        <v>56743947.767055899</v>
      </c>
    </row>
    <row r="72" spans="1:15" x14ac:dyDescent="0.15">
      <c r="A72" s="9" t="s">
        <v>4</v>
      </c>
      <c r="B72" s="9" t="s">
        <v>5</v>
      </c>
      <c r="C72" s="9">
        <v>201711</v>
      </c>
      <c r="D72" s="9">
        <v>117994</v>
      </c>
      <c r="E72" s="9">
        <v>29010214</v>
      </c>
      <c r="F72" s="9">
        <v>11096</v>
      </c>
      <c r="G72" s="9">
        <v>91175</v>
      </c>
      <c r="H72" s="9">
        <v>42335602.985699996</v>
      </c>
      <c r="I72" s="9">
        <v>778492</v>
      </c>
      <c r="J72" s="9">
        <v>54.381599999999999</v>
      </c>
      <c r="K72" s="10">
        <v>0.11710000000000001</v>
      </c>
      <c r="L72" s="10">
        <v>0.20149999999999998</v>
      </c>
      <c r="M72" s="9">
        <v>400223</v>
      </c>
      <c r="N72" s="10">
        <v>0.97343100000000005</v>
      </c>
      <c r="O72" s="19">
        <f t="shared" si="1"/>
        <v>41210788.349972934</v>
      </c>
    </row>
    <row r="73" spans="1:15" x14ac:dyDescent="0.15">
      <c r="A73" s="9" t="s">
        <v>4</v>
      </c>
      <c r="B73" s="9" t="s">
        <v>6</v>
      </c>
      <c r="C73" s="9">
        <v>201711</v>
      </c>
      <c r="D73" s="9">
        <v>96251</v>
      </c>
      <c r="E73" s="9">
        <v>28988471</v>
      </c>
      <c r="F73" s="9">
        <v>11660</v>
      </c>
      <c r="G73" s="9">
        <v>90510</v>
      </c>
      <c r="H73" s="9">
        <v>34279538.669600002</v>
      </c>
      <c r="I73" s="9">
        <v>590405</v>
      </c>
      <c r="J73" s="9">
        <v>58.061100000000003</v>
      </c>
      <c r="K73" s="10">
        <v>0.15329999999999999</v>
      </c>
      <c r="L73" s="10">
        <v>0.25950000000000001</v>
      </c>
      <c r="M73" s="9">
        <v>237716</v>
      </c>
      <c r="N73" s="10">
        <v>0.81350999999999996</v>
      </c>
      <c r="O73" s="19">
        <f t="shared" si="1"/>
        <v>27886747.503106296</v>
      </c>
    </row>
    <row r="74" spans="1:15" x14ac:dyDescent="0.15">
      <c r="A74" s="9" t="s">
        <v>4</v>
      </c>
      <c r="B74" s="9" t="s">
        <v>6</v>
      </c>
      <c r="C74" s="9">
        <v>201712</v>
      </c>
      <c r="D74" s="9">
        <v>225173</v>
      </c>
      <c r="E74" s="9">
        <v>225173</v>
      </c>
      <c r="F74" s="9">
        <v>21276</v>
      </c>
      <c r="G74" s="9">
        <v>143709</v>
      </c>
      <c r="H74" s="9">
        <v>89418194.461700007</v>
      </c>
      <c r="I74" s="9">
        <v>991153</v>
      </c>
      <c r="J74" s="9">
        <v>90.216300000000004</v>
      </c>
      <c r="K74" s="10">
        <v>0.14499999999999999</v>
      </c>
      <c r="L74" s="10">
        <v>0.26960000000000001</v>
      </c>
      <c r="M74" s="9">
        <v>744608</v>
      </c>
      <c r="N74" s="10">
        <v>0.9372069999999999</v>
      </c>
      <c r="O74" s="19">
        <f t="shared" si="1"/>
        <v>83803357.776866466</v>
      </c>
    </row>
    <row r="75" spans="1:15" x14ac:dyDescent="0.15">
      <c r="A75" s="9" t="s">
        <v>7</v>
      </c>
      <c r="B75" s="9" t="s">
        <v>7</v>
      </c>
      <c r="C75" s="9">
        <v>201501</v>
      </c>
      <c r="D75" s="9">
        <v>182656</v>
      </c>
      <c r="E75" s="9">
        <v>897520</v>
      </c>
      <c r="F75" s="9">
        <v>37297</v>
      </c>
      <c r="G75" s="9">
        <v>67969</v>
      </c>
      <c r="H75" s="9">
        <v>28061199.147700001</v>
      </c>
      <c r="I75" s="9">
        <v>511302</v>
      </c>
      <c r="J75" s="9">
        <v>54.881799999999998</v>
      </c>
      <c r="K75" s="10">
        <v>0.13289999999999999</v>
      </c>
      <c r="L75" s="10">
        <v>0.29960000000000003</v>
      </c>
      <c r="M75" s="9">
        <v>262211</v>
      </c>
      <c r="N75" s="10">
        <v>0.98827600000000004</v>
      </c>
      <c r="O75" s="19">
        <f t="shared" si="1"/>
        <v>27732209.648892365</v>
      </c>
    </row>
    <row r="76" spans="1:15" x14ac:dyDescent="0.15">
      <c r="A76" s="9" t="s">
        <v>7</v>
      </c>
      <c r="B76" s="9" t="s">
        <v>7</v>
      </c>
      <c r="C76" s="9">
        <v>201502</v>
      </c>
      <c r="D76" s="9">
        <v>159330</v>
      </c>
      <c r="E76" s="9">
        <v>1056850</v>
      </c>
      <c r="F76" s="9">
        <v>32470</v>
      </c>
      <c r="G76" s="9">
        <v>66440</v>
      </c>
      <c r="H76" s="9">
        <v>28713059.141100001</v>
      </c>
      <c r="I76" s="9">
        <v>517999</v>
      </c>
      <c r="J76" s="9">
        <v>55.430700000000002</v>
      </c>
      <c r="K76" s="10">
        <v>0.1283</v>
      </c>
      <c r="L76" s="10">
        <v>0.27239999999999998</v>
      </c>
      <c r="M76" s="9">
        <v>238028</v>
      </c>
      <c r="N76" s="10">
        <v>0.962758</v>
      </c>
      <c r="O76" s="19">
        <f t="shared" si="1"/>
        <v>27643727.392567154</v>
      </c>
    </row>
    <row r="77" spans="1:15" x14ac:dyDescent="0.15">
      <c r="A77" s="9" t="s">
        <v>7</v>
      </c>
      <c r="B77" s="9" t="s">
        <v>7</v>
      </c>
      <c r="C77" s="9">
        <v>201503</v>
      </c>
      <c r="D77" s="9">
        <v>197881</v>
      </c>
      <c r="E77" s="9">
        <v>1254731</v>
      </c>
      <c r="F77" s="9">
        <v>36936</v>
      </c>
      <c r="G77" s="9">
        <v>70017</v>
      </c>
      <c r="H77" s="9">
        <v>27787036.208700001</v>
      </c>
      <c r="I77" s="9">
        <v>651841</v>
      </c>
      <c r="J77" s="9">
        <v>42.628500000000003</v>
      </c>
      <c r="K77" s="10">
        <v>0.1074</v>
      </c>
      <c r="L77" s="10">
        <v>0.19039999999999999</v>
      </c>
      <c r="M77" s="9">
        <v>248568</v>
      </c>
      <c r="N77" s="10">
        <v>0.96788700000000005</v>
      </c>
      <c r="O77" s="19">
        <f t="shared" si="1"/>
        <v>26894711.114930019</v>
      </c>
    </row>
    <row r="78" spans="1:15" x14ac:dyDescent="0.15">
      <c r="A78" s="9" t="s">
        <v>7</v>
      </c>
      <c r="B78" s="9" t="s">
        <v>7</v>
      </c>
      <c r="C78" s="9">
        <v>201504</v>
      </c>
      <c r="D78" s="9">
        <v>113541</v>
      </c>
      <c r="E78" s="9">
        <v>1368272</v>
      </c>
      <c r="F78" s="9">
        <v>19642</v>
      </c>
      <c r="G78" s="9">
        <v>49683</v>
      </c>
      <c r="H78" s="9">
        <v>20726478.3605</v>
      </c>
      <c r="I78" s="9">
        <v>487688</v>
      </c>
      <c r="J78" s="9">
        <v>42.499499999999998</v>
      </c>
      <c r="K78" s="10">
        <v>0.10189999999999999</v>
      </c>
      <c r="L78" s="10">
        <v>0.17859999999999998</v>
      </c>
      <c r="M78" s="9">
        <v>169587</v>
      </c>
      <c r="N78" s="10">
        <v>0.95981899999999998</v>
      </c>
      <c r="O78" s="19">
        <f t="shared" si="1"/>
        <v>19893667.733496748</v>
      </c>
    </row>
    <row r="79" spans="1:15" x14ac:dyDescent="0.15">
      <c r="A79" s="9" t="s">
        <v>7</v>
      </c>
      <c r="B79" s="9" t="s">
        <v>7</v>
      </c>
      <c r="C79" s="9">
        <v>201505</v>
      </c>
      <c r="D79" s="9">
        <v>82460</v>
      </c>
      <c r="E79" s="9">
        <v>1450732</v>
      </c>
      <c r="F79" s="9">
        <v>11110</v>
      </c>
      <c r="G79" s="9">
        <v>37050</v>
      </c>
      <c r="H79" s="9">
        <v>17187283.6666</v>
      </c>
      <c r="I79" s="9">
        <v>407523</v>
      </c>
      <c r="J79" s="9">
        <v>42.174999999999997</v>
      </c>
      <c r="K79" s="10">
        <v>9.0899999999999995E-2</v>
      </c>
      <c r="L79" s="10">
        <v>0.121</v>
      </c>
      <c r="M79" s="9">
        <v>137136</v>
      </c>
      <c r="N79" s="10">
        <v>0.95347599999999999</v>
      </c>
      <c r="O79" s="19">
        <f t="shared" si="1"/>
        <v>16387662.481295101</v>
      </c>
    </row>
    <row r="80" spans="1:15" x14ac:dyDescent="0.15">
      <c r="A80" s="9" t="s">
        <v>7</v>
      </c>
      <c r="B80" s="9" t="s">
        <v>7</v>
      </c>
      <c r="C80" s="9">
        <v>201506</v>
      </c>
      <c r="D80" s="9">
        <v>68911</v>
      </c>
      <c r="E80" s="9">
        <v>1519643</v>
      </c>
      <c r="F80" s="9">
        <v>8706</v>
      </c>
      <c r="G80" s="9">
        <v>30882</v>
      </c>
      <c r="H80" s="9">
        <v>12428128.378799999</v>
      </c>
      <c r="I80" s="9">
        <v>362055</v>
      </c>
      <c r="J80" s="9">
        <v>34.326599999999999</v>
      </c>
      <c r="K80" s="10">
        <v>8.5299999999999987E-2</v>
      </c>
      <c r="L80" s="10">
        <v>0.1452</v>
      </c>
      <c r="M80" s="9">
        <v>101946</v>
      </c>
      <c r="N80" s="10">
        <v>0.95121399999999989</v>
      </c>
      <c r="O80" s="19">
        <f t="shared" si="1"/>
        <v>11821809.707711861</v>
      </c>
    </row>
    <row r="81" spans="1:15" x14ac:dyDescent="0.15">
      <c r="A81" s="9" t="s">
        <v>7</v>
      </c>
      <c r="B81" s="9" t="s">
        <v>8</v>
      </c>
      <c r="C81" s="9">
        <v>201507</v>
      </c>
      <c r="D81" s="9">
        <v>74767</v>
      </c>
      <c r="E81" s="9">
        <v>1594410</v>
      </c>
      <c r="F81" s="9">
        <v>8799</v>
      </c>
      <c r="G81" s="9">
        <v>29227</v>
      </c>
      <c r="H81" s="9">
        <v>11900991.687899999</v>
      </c>
      <c r="I81" s="9">
        <v>371155</v>
      </c>
      <c r="J81" s="9">
        <v>32.064700000000002</v>
      </c>
      <c r="K81" s="10">
        <v>7.8700000000000006E-2</v>
      </c>
      <c r="L81" s="10">
        <v>0.14169999999999999</v>
      </c>
      <c r="M81" s="9">
        <v>93543</v>
      </c>
      <c r="N81" s="10">
        <v>0.94805899999999999</v>
      </c>
      <c r="O81" s="19">
        <f t="shared" si="1"/>
        <v>11282842.278638786</v>
      </c>
    </row>
    <row r="82" spans="1:15" x14ac:dyDescent="0.15">
      <c r="A82" s="9" t="s">
        <v>7</v>
      </c>
      <c r="B82" s="9" t="s">
        <v>8</v>
      </c>
      <c r="C82" s="9">
        <v>201508</v>
      </c>
      <c r="D82" s="9">
        <v>88599</v>
      </c>
      <c r="E82" s="9">
        <v>1683009</v>
      </c>
      <c r="F82" s="9">
        <v>10419</v>
      </c>
      <c r="G82" s="9">
        <v>30466</v>
      </c>
      <c r="H82" s="9">
        <v>11956331.330499999</v>
      </c>
      <c r="I82" s="9">
        <v>395738</v>
      </c>
      <c r="J82" s="9">
        <v>30.212700000000002</v>
      </c>
      <c r="K82" s="10">
        <v>7.6999999999999999E-2</v>
      </c>
      <c r="L82" s="10">
        <v>0.1459</v>
      </c>
      <c r="M82" s="9">
        <v>95387</v>
      </c>
      <c r="N82" s="10">
        <v>0.94673000000000007</v>
      </c>
      <c r="O82" s="19">
        <f t="shared" si="1"/>
        <v>11319417.560524264</v>
      </c>
    </row>
    <row r="83" spans="1:15" x14ac:dyDescent="0.15">
      <c r="A83" s="9" t="s">
        <v>7</v>
      </c>
      <c r="B83" s="9" t="s">
        <v>8</v>
      </c>
      <c r="C83" s="9">
        <v>201509</v>
      </c>
      <c r="D83" s="9">
        <v>89763</v>
      </c>
      <c r="E83" s="9">
        <v>1772772</v>
      </c>
      <c r="F83" s="9">
        <v>11207</v>
      </c>
      <c r="G83" s="9">
        <v>31760</v>
      </c>
      <c r="H83" s="9">
        <v>12391205.2686</v>
      </c>
      <c r="I83" s="9">
        <v>395173</v>
      </c>
      <c r="J83" s="9">
        <v>31.356400000000001</v>
      </c>
      <c r="K83" s="10">
        <v>8.0399999999999985E-2</v>
      </c>
      <c r="L83" s="10">
        <v>0.1663</v>
      </c>
      <c r="M83" s="9">
        <v>99740</v>
      </c>
      <c r="N83" s="10">
        <v>0.95268399999999998</v>
      </c>
      <c r="O83" s="19">
        <f t="shared" si="1"/>
        <v>11804903.000110922</v>
      </c>
    </row>
    <row r="84" spans="1:15" x14ac:dyDescent="0.15">
      <c r="A84" s="9" t="s">
        <v>7</v>
      </c>
      <c r="B84" s="9" t="s">
        <v>8</v>
      </c>
      <c r="C84" s="9">
        <v>201510</v>
      </c>
      <c r="D84" s="9">
        <v>105968</v>
      </c>
      <c r="E84" s="9">
        <v>1878740</v>
      </c>
      <c r="F84" s="9">
        <v>12067</v>
      </c>
      <c r="G84" s="9">
        <v>32730</v>
      </c>
      <c r="H84" s="9">
        <v>13536556.1291</v>
      </c>
      <c r="I84" s="9">
        <v>429485</v>
      </c>
      <c r="J84" s="9">
        <v>31.5181</v>
      </c>
      <c r="K84" s="10">
        <v>7.6200000000000004E-2</v>
      </c>
      <c r="L84" s="10">
        <v>0.15130000000000002</v>
      </c>
      <c r="M84" s="9">
        <v>105404</v>
      </c>
      <c r="N84" s="10">
        <v>0.94995200000000002</v>
      </c>
      <c r="O84" s="19">
        <f t="shared" si="1"/>
        <v>12859078.567950804</v>
      </c>
    </row>
    <row r="85" spans="1:15" x14ac:dyDescent="0.15">
      <c r="A85" s="9" t="s">
        <v>7</v>
      </c>
      <c r="B85" s="9" t="s">
        <v>8</v>
      </c>
      <c r="C85" s="9">
        <v>201511</v>
      </c>
      <c r="D85" s="9">
        <v>96529</v>
      </c>
      <c r="E85" s="9">
        <v>1975269</v>
      </c>
      <c r="F85" s="9">
        <v>11503</v>
      </c>
      <c r="G85" s="9">
        <v>32170</v>
      </c>
      <c r="H85" s="9">
        <v>12975034.452299999</v>
      </c>
      <c r="I85" s="9">
        <v>413578</v>
      </c>
      <c r="J85" s="9">
        <v>31.372599999999998</v>
      </c>
      <c r="K85" s="10">
        <v>7.7800000000000008E-2</v>
      </c>
      <c r="L85" s="10">
        <v>0.16769999999999999</v>
      </c>
      <c r="M85" s="9">
        <v>103255</v>
      </c>
      <c r="N85" s="10">
        <v>0.947542</v>
      </c>
      <c r="O85" s="19">
        <f t="shared" si="1"/>
        <v>12294390.095001245</v>
      </c>
    </row>
    <row r="86" spans="1:15" x14ac:dyDescent="0.15">
      <c r="A86" s="9" t="s">
        <v>7</v>
      </c>
      <c r="B86" s="9" t="s">
        <v>8</v>
      </c>
      <c r="C86" s="9">
        <v>201512</v>
      </c>
      <c r="D86" s="9">
        <v>116963</v>
      </c>
      <c r="E86" s="9">
        <v>2092232</v>
      </c>
      <c r="F86" s="9">
        <v>12863</v>
      </c>
      <c r="G86" s="9">
        <v>34413</v>
      </c>
      <c r="H86" s="9">
        <v>13998258.568399999</v>
      </c>
      <c r="I86" s="9">
        <v>458271</v>
      </c>
      <c r="J86" s="9">
        <v>30.5458</v>
      </c>
      <c r="K86" s="10">
        <v>7.51E-2</v>
      </c>
      <c r="L86" s="10">
        <v>0.16500000000000001</v>
      </c>
      <c r="M86" s="9">
        <v>112698</v>
      </c>
      <c r="N86" s="10">
        <v>0.94338399999999989</v>
      </c>
      <c r="O86" s="19">
        <f t="shared" si="1"/>
        <v>13205733.161291463</v>
      </c>
    </row>
    <row r="87" spans="1:15" x14ac:dyDescent="0.15">
      <c r="A87" s="9" t="s">
        <v>7</v>
      </c>
      <c r="B87" s="9" t="s">
        <v>8</v>
      </c>
      <c r="C87" s="9">
        <v>201601</v>
      </c>
      <c r="D87" s="9">
        <v>130666</v>
      </c>
      <c r="E87" s="9">
        <v>2222898</v>
      </c>
      <c r="F87" s="9">
        <v>15449</v>
      </c>
      <c r="G87" s="9">
        <v>41021</v>
      </c>
      <c r="H87" s="9">
        <v>18853799.057</v>
      </c>
      <c r="I87" s="9">
        <v>507308</v>
      </c>
      <c r="J87" s="9">
        <v>37.164400000000001</v>
      </c>
      <c r="K87" s="10">
        <v>8.09E-2</v>
      </c>
      <c r="L87" s="10">
        <v>0.16420000000000001</v>
      </c>
      <c r="M87" s="9">
        <v>130572</v>
      </c>
      <c r="N87" s="10">
        <v>0.94977900000000004</v>
      </c>
      <c r="O87" s="19">
        <f t="shared" si="1"/>
        <v>17906942.414558403</v>
      </c>
    </row>
    <row r="88" spans="1:15" x14ac:dyDescent="0.15">
      <c r="A88" s="9" t="s">
        <v>7</v>
      </c>
      <c r="B88" s="9" t="s">
        <v>8</v>
      </c>
      <c r="C88" s="9">
        <v>201602</v>
      </c>
      <c r="D88" s="9">
        <v>109154</v>
      </c>
      <c r="E88" s="9">
        <v>2332052</v>
      </c>
      <c r="F88" s="9">
        <v>14596</v>
      </c>
      <c r="G88" s="9">
        <v>38383</v>
      </c>
      <c r="H88" s="9">
        <v>17693629.909299999</v>
      </c>
      <c r="I88" s="9">
        <v>474042</v>
      </c>
      <c r="J88" s="9">
        <v>37.325000000000003</v>
      </c>
      <c r="K88" s="10">
        <v>8.1000000000000003E-2</v>
      </c>
      <c r="L88" s="10">
        <v>0.15990000000000001</v>
      </c>
      <c r="M88" s="9">
        <v>122604</v>
      </c>
      <c r="N88" s="10">
        <v>0.94689099999999993</v>
      </c>
      <c r="O88" s="19">
        <f t="shared" si="1"/>
        <v>16753938.918446984</v>
      </c>
    </row>
    <row r="89" spans="1:15" x14ac:dyDescent="0.15">
      <c r="A89" s="9" t="s">
        <v>7</v>
      </c>
      <c r="B89" s="9" t="s">
        <v>8</v>
      </c>
      <c r="C89" s="9">
        <v>201603</v>
      </c>
      <c r="D89" s="9">
        <v>115435</v>
      </c>
      <c r="E89" s="9">
        <v>2447487</v>
      </c>
      <c r="F89" s="9">
        <v>16037</v>
      </c>
      <c r="G89" s="9">
        <v>40556</v>
      </c>
      <c r="H89" s="9">
        <v>17718746.293200001</v>
      </c>
      <c r="I89" s="9">
        <v>482188</v>
      </c>
      <c r="J89" s="9">
        <v>36.746600000000001</v>
      </c>
      <c r="K89" s="10">
        <v>8.4100000000000008E-2</v>
      </c>
      <c r="L89" s="10">
        <v>0.16920000000000002</v>
      </c>
      <c r="M89" s="9">
        <v>130651</v>
      </c>
      <c r="N89" s="10">
        <v>0.94817499999999999</v>
      </c>
      <c r="O89" s="19">
        <f t="shared" si="1"/>
        <v>16800472.266554911</v>
      </c>
    </row>
    <row r="90" spans="1:15" x14ac:dyDescent="0.15">
      <c r="A90" s="9" t="s">
        <v>7</v>
      </c>
      <c r="B90" s="9" t="s">
        <v>8</v>
      </c>
      <c r="C90" s="9">
        <v>201604</v>
      </c>
      <c r="D90" s="9">
        <v>99245</v>
      </c>
      <c r="E90" s="9">
        <v>2546732</v>
      </c>
      <c r="F90" s="9">
        <v>19468</v>
      </c>
      <c r="G90" s="9">
        <v>46248</v>
      </c>
      <c r="H90" s="9">
        <v>16711991.312899999</v>
      </c>
      <c r="I90" s="9">
        <v>444395</v>
      </c>
      <c r="J90" s="9">
        <v>37.606200000000001</v>
      </c>
      <c r="K90" s="10">
        <v>0.1041</v>
      </c>
      <c r="L90" s="10">
        <v>0.15460000000000002</v>
      </c>
      <c r="M90" s="9">
        <v>137198</v>
      </c>
      <c r="N90" s="10">
        <v>0.93819799999999998</v>
      </c>
      <c r="O90" s="19">
        <f t="shared" si="1"/>
        <v>15679156.825780153</v>
      </c>
    </row>
    <row r="91" spans="1:15" x14ac:dyDescent="0.15">
      <c r="A91" s="9" t="s">
        <v>7</v>
      </c>
      <c r="B91" s="9" t="s">
        <v>8</v>
      </c>
      <c r="C91" s="9">
        <v>201605</v>
      </c>
      <c r="D91" s="9">
        <v>88806</v>
      </c>
      <c r="E91" s="9">
        <v>2635538</v>
      </c>
      <c r="F91" s="9">
        <v>19882</v>
      </c>
      <c r="G91" s="9">
        <v>47388</v>
      </c>
      <c r="H91" s="9">
        <v>16617259.934</v>
      </c>
      <c r="I91" s="9">
        <v>399263</v>
      </c>
      <c r="J91" s="9">
        <v>41.619799999999998</v>
      </c>
      <c r="K91" s="10">
        <v>0.11869999999999999</v>
      </c>
      <c r="L91" s="10">
        <v>0.1507</v>
      </c>
      <c r="M91" s="9">
        <v>137979</v>
      </c>
      <c r="N91" s="10">
        <v>0.94198599999999999</v>
      </c>
      <c r="O91" s="19">
        <f t="shared" si="1"/>
        <v>15653226.216188924</v>
      </c>
    </row>
    <row r="92" spans="1:15" x14ac:dyDescent="0.15">
      <c r="A92" s="9" t="s">
        <v>7</v>
      </c>
      <c r="B92" s="9" t="s">
        <v>8</v>
      </c>
      <c r="C92" s="9">
        <v>201606</v>
      </c>
      <c r="D92" s="9">
        <v>84526</v>
      </c>
      <c r="E92" s="9">
        <v>2720064</v>
      </c>
      <c r="F92" s="9">
        <v>17637</v>
      </c>
      <c r="G92" s="9">
        <v>45295</v>
      </c>
      <c r="H92" s="9">
        <v>17680774.910399999</v>
      </c>
      <c r="I92" s="9">
        <v>379894</v>
      </c>
      <c r="J92" s="9">
        <v>46.5413</v>
      </c>
      <c r="K92" s="10">
        <v>0.1192</v>
      </c>
      <c r="L92" s="10">
        <v>0.15909999999999999</v>
      </c>
      <c r="M92" s="9">
        <v>131946</v>
      </c>
      <c r="N92" s="10">
        <v>0.948569</v>
      </c>
      <c r="O92" s="19">
        <f t="shared" si="1"/>
        <v>16771434.975983217</v>
      </c>
    </row>
    <row r="93" spans="1:15" x14ac:dyDescent="0.15">
      <c r="A93" s="9" t="s">
        <v>7</v>
      </c>
      <c r="B93" s="9" t="s">
        <v>8</v>
      </c>
      <c r="C93" s="9">
        <v>201607</v>
      </c>
      <c r="D93" s="9">
        <v>147023</v>
      </c>
      <c r="E93" s="9">
        <v>2867087</v>
      </c>
      <c r="F93" s="9">
        <v>17713</v>
      </c>
      <c r="G93" s="9">
        <v>44737</v>
      </c>
      <c r="H93" s="9">
        <v>18817389.713199999</v>
      </c>
      <c r="I93" s="9">
        <v>502730</v>
      </c>
      <c r="J93" s="9">
        <v>37.430399999999999</v>
      </c>
      <c r="K93" s="10">
        <v>8.900000000000001E-2</v>
      </c>
      <c r="L93" s="10">
        <v>0.106</v>
      </c>
      <c r="M93" s="9">
        <v>131311</v>
      </c>
      <c r="N93" s="10">
        <v>0.95363100000000001</v>
      </c>
      <c r="O93" s="19">
        <f t="shared" si="1"/>
        <v>17944846.169588629</v>
      </c>
    </row>
    <row r="94" spans="1:15" x14ac:dyDescent="0.15">
      <c r="A94" s="9" t="s">
        <v>7</v>
      </c>
      <c r="B94" s="9" t="s">
        <v>8</v>
      </c>
      <c r="C94" s="9">
        <v>201608</v>
      </c>
      <c r="D94" s="9">
        <v>95631</v>
      </c>
      <c r="E94" s="9">
        <v>2962718</v>
      </c>
      <c r="F94" s="9">
        <v>17949</v>
      </c>
      <c r="G94" s="9">
        <v>44526</v>
      </c>
      <c r="H94" s="9">
        <v>18596134.374200001</v>
      </c>
      <c r="I94" s="9">
        <v>406950</v>
      </c>
      <c r="J94" s="9">
        <v>45.696399999999997</v>
      </c>
      <c r="K94" s="10">
        <v>0.1094</v>
      </c>
      <c r="L94" s="10">
        <v>0.1353</v>
      </c>
      <c r="M94" s="9">
        <v>131166</v>
      </c>
      <c r="N94" s="10">
        <v>0.95487499999999992</v>
      </c>
      <c r="O94" s="19">
        <f t="shared" si="1"/>
        <v>17756983.810564224</v>
      </c>
    </row>
    <row r="95" spans="1:15" x14ac:dyDescent="0.15">
      <c r="A95" s="9" t="s">
        <v>7</v>
      </c>
      <c r="B95" s="9" t="s">
        <v>8</v>
      </c>
      <c r="C95" s="9">
        <v>201609</v>
      </c>
      <c r="D95" s="9">
        <v>80374</v>
      </c>
      <c r="E95" s="9">
        <v>3043092</v>
      </c>
      <c r="F95" s="9">
        <v>21576</v>
      </c>
      <c r="G95" s="9">
        <v>49567</v>
      </c>
      <c r="H95" s="9">
        <v>19515509.960900001</v>
      </c>
      <c r="I95" s="9">
        <v>361944</v>
      </c>
      <c r="J95" s="9">
        <v>53.918599999999998</v>
      </c>
      <c r="K95" s="10">
        <v>0.13689999999999999</v>
      </c>
      <c r="L95" s="10">
        <v>0.17170000000000002</v>
      </c>
      <c r="M95" s="9">
        <v>146103</v>
      </c>
      <c r="N95" s="10">
        <v>0.95215300000000003</v>
      </c>
      <c r="O95" s="19">
        <f t="shared" si="1"/>
        <v>18581751.355800819</v>
      </c>
    </row>
    <row r="96" spans="1:15" x14ac:dyDescent="0.15">
      <c r="A96" s="9" t="s">
        <v>7</v>
      </c>
      <c r="B96" s="9" t="s">
        <v>8</v>
      </c>
      <c r="C96" s="9">
        <v>201610</v>
      </c>
      <c r="D96" s="9">
        <v>86909</v>
      </c>
      <c r="E96" s="9">
        <v>3130001</v>
      </c>
      <c r="F96" s="9">
        <v>25930</v>
      </c>
      <c r="G96" s="9">
        <v>60125</v>
      </c>
      <c r="H96" s="9">
        <v>24781686.854600001</v>
      </c>
      <c r="I96" s="9">
        <v>392474</v>
      </c>
      <c r="J96" s="9">
        <v>63.142200000000003</v>
      </c>
      <c r="K96" s="10">
        <v>0.1532</v>
      </c>
      <c r="L96" s="10">
        <v>0.15939999999999999</v>
      </c>
      <c r="M96" s="9">
        <v>176712</v>
      </c>
      <c r="N96" s="10">
        <v>0.94902799999999998</v>
      </c>
      <c r="O96" s="19">
        <f t="shared" si="1"/>
        <v>23518514.712247331</v>
      </c>
    </row>
    <row r="97" spans="1:15" x14ac:dyDescent="0.15">
      <c r="A97" s="9" t="s">
        <v>7</v>
      </c>
      <c r="B97" s="9" t="s">
        <v>8</v>
      </c>
      <c r="C97" s="9">
        <v>201611</v>
      </c>
      <c r="D97" s="9">
        <v>87469</v>
      </c>
      <c r="E97" s="9">
        <v>3217470</v>
      </c>
      <c r="F97" s="9">
        <v>23559</v>
      </c>
      <c r="G97" s="9">
        <v>57006</v>
      </c>
      <c r="H97" s="9">
        <v>23951180.8607</v>
      </c>
      <c r="I97" s="9">
        <v>395560</v>
      </c>
      <c r="J97" s="9">
        <v>60.5501</v>
      </c>
      <c r="K97" s="10">
        <v>0.14410000000000001</v>
      </c>
      <c r="L97" s="10">
        <v>0.16120000000000001</v>
      </c>
      <c r="M97" s="9">
        <v>168536</v>
      </c>
      <c r="N97" s="10">
        <v>0.95177999999999996</v>
      </c>
      <c r="O97" s="19">
        <f t="shared" si="1"/>
        <v>22796254.919597045</v>
      </c>
    </row>
    <row r="98" spans="1:15" x14ac:dyDescent="0.15">
      <c r="A98" s="9" t="s">
        <v>7</v>
      </c>
      <c r="B98" s="9" t="s">
        <v>8</v>
      </c>
      <c r="C98" s="9">
        <v>201612</v>
      </c>
      <c r="D98" s="9">
        <v>90402</v>
      </c>
      <c r="E98" s="9">
        <v>3307872</v>
      </c>
      <c r="F98" s="9">
        <v>21372</v>
      </c>
      <c r="G98" s="9">
        <v>54692</v>
      </c>
      <c r="H98" s="9">
        <v>25154210.9815</v>
      </c>
      <c r="I98" s="9">
        <v>430067</v>
      </c>
      <c r="J98" s="9">
        <v>58.489100000000001</v>
      </c>
      <c r="K98" s="10">
        <v>0.12720000000000001</v>
      </c>
      <c r="L98" s="10">
        <v>0.1353</v>
      </c>
      <c r="M98" s="9">
        <v>171766</v>
      </c>
      <c r="N98" s="10">
        <v>0.95078599999999991</v>
      </c>
      <c r="O98" s="19">
        <f t="shared" si="1"/>
        <v>23916271.642256457</v>
      </c>
    </row>
    <row r="99" spans="1:15" x14ac:dyDescent="0.15">
      <c r="A99" s="9" t="s">
        <v>7</v>
      </c>
      <c r="B99" s="9" t="s">
        <v>8</v>
      </c>
      <c r="C99" s="9">
        <v>201701</v>
      </c>
      <c r="D99" s="9">
        <v>81360</v>
      </c>
      <c r="E99" s="9">
        <v>3389232</v>
      </c>
      <c r="F99" s="9">
        <v>20649</v>
      </c>
      <c r="G99" s="9">
        <v>56260</v>
      </c>
      <c r="H99" s="9">
        <v>28343402.986000001</v>
      </c>
      <c r="I99" s="9">
        <v>446281</v>
      </c>
      <c r="J99" s="9">
        <v>63.510199999999998</v>
      </c>
      <c r="K99" s="10">
        <v>0.12609999999999999</v>
      </c>
      <c r="L99" s="10">
        <v>0.1009</v>
      </c>
      <c r="M99" s="9">
        <v>179298</v>
      </c>
      <c r="N99" s="10">
        <v>0.94870199999999993</v>
      </c>
      <c r="O99" s="19">
        <f t="shared" si="1"/>
        <v>26889443.099624172</v>
      </c>
    </row>
    <row r="100" spans="1:15" x14ac:dyDescent="0.15">
      <c r="A100" s="9" t="s">
        <v>7</v>
      </c>
      <c r="B100" s="9" t="s">
        <v>8</v>
      </c>
      <c r="C100" s="9">
        <v>201702</v>
      </c>
      <c r="D100" s="9">
        <v>67695</v>
      </c>
      <c r="E100" s="9">
        <v>3456927</v>
      </c>
      <c r="F100" s="9">
        <v>18355</v>
      </c>
      <c r="G100" s="9">
        <v>49494</v>
      </c>
      <c r="H100" s="9">
        <v>21211724.322799999</v>
      </c>
      <c r="I100" s="9">
        <v>355617</v>
      </c>
      <c r="J100" s="9">
        <v>59.6477</v>
      </c>
      <c r="K100" s="10">
        <v>0.13919999999999999</v>
      </c>
      <c r="L100" s="10">
        <v>0.1381</v>
      </c>
      <c r="M100" s="9">
        <v>144870</v>
      </c>
      <c r="N100" s="10">
        <v>0.94402699999999995</v>
      </c>
      <c r="O100" s="19">
        <f t="shared" si="1"/>
        <v>20024440.477279913</v>
      </c>
    </row>
    <row r="101" spans="1:15" x14ac:dyDescent="0.15">
      <c r="A101" s="9" t="s">
        <v>7</v>
      </c>
      <c r="B101" s="9" t="s">
        <v>8</v>
      </c>
      <c r="C101" s="9">
        <v>201703</v>
      </c>
      <c r="D101" s="9">
        <v>81943</v>
      </c>
      <c r="E101" s="9">
        <v>3538870</v>
      </c>
      <c r="F101" s="9">
        <v>23380</v>
      </c>
      <c r="G101" s="9">
        <v>58661</v>
      </c>
      <c r="H101" s="9">
        <v>28607111.230900001</v>
      </c>
      <c r="I101" s="9">
        <v>391548</v>
      </c>
      <c r="J101" s="9">
        <v>73.061599999999999</v>
      </c>
      <c r="K101" s="10">
        <v>0.14980000000000002</v>
      </c>
      <c r="L101" s="10">
        <v>0.14050000000000001</v>
      </c>
      <c r="M101" s="9">
        <v>190789</v>
      </c>
      <c r="N101" s="10">
        <v>0.9547199999999999</v>
      </c>
      <c r="O101" s="19">
        <f t="shared" si="1"/>
        <v>27311781.234364845</v>
      </c>
    </row>
    <row r="102" spans="1:15" x14ac:dyDescent="0.15">
      <c r="A102" s="9" t="s">
        <v>7</v>
      </c>
      <c r="B102" s="9" t="s">
        <v>8</v>
      </c>
      <c r="C102" s="9">
        <v>201704</v>
      </c>
      <c r="D102" s="9">
        <v>76387</v>
      </c>
      <c r="E102" s="9">
        <v>3615257</v>
      </c>
      <c r="F102" s="9">
        <v>20205</v>
      </c>
      <c r="G102" s="9">
        <v>54575</v>
      </c>
      <c r="H102" s="9">
        <v>27202047.264600001</v>
      </c>
      <c r="I102" s="9">
        <v>375209</v>
      </c>
      <c r="J102" s="9">
        <v>72.498400000000004</v>
      </c>
      <c r="K102" s="10">
        <v>0.14550000000000002</v>
      </c>
      <c r="L102" s="10">
        <v>0.1326</v>
      </c>
      <c r="M102" s="9">
        <v>178183</v>
      </c>
      <c r="N102" s="10">
        <v>0.955403</v>
      </c>
      <c r="O102" s="19">
        <f t="shared" si="1"/>
        <v>25988917.562740635</v>
      </c>
    </row>
    <row r="103" spans="1:15" x14ac:dyDescent="0.15">
      <c r="A103" s="9" t="s">
        <v>7</v>
      </c>
      <c r="B103" s="9" t="s">
        <v>8</v>
      </c>
      <c r="C103" s="9">
        <v>201705</v>
      </c>
      <c r="D103" s="9">
        <v>69277</v>
      </c>
      <c r="E103" s="9">
        <v>3684534</v>
      </c>
      <c r="F103" s="9">
        <v>18770</v>
      </c>
      <c r="G103" s="9">
        <v>54772</v>
      </c>
      <c r="H103" s="9">
        <v>28207582.348099999</v>
      </c>
      <c r="I103" s="9">
        <v>354788</v>
      </c>
      <c r="J103" s="9">
        <v>79.505499999999998</v>
      </c>
      <c r="K103" s="10">
        <v>0.15439999999999998</v>
      </c>
      <c r="L103" s="10">
        <v>0.14429999999999998</v>
      </c>
      <c r="M103" s="9">
        <v>182363</v>
      </c>
      <c r="N103" s="10">
        <v>0.95615799999999995</v>
      </c>
      <c r="O103" s="19">
        <f t="shared" si="1"/>
        <v>26970905.522794597</v>
      </c>
    </row>
    <row r="104" spans="1:15" x14ac:dyDescent="0.15">
      <c r="A104" s="9" t="s">
        <v>7</v>
      </c>
      <c r="B104" s="9" t="s">
        <v>8</v>
      </c>
      <c r="C104" s="9">
        <v>201706</v>
      </c>
      <c r="D104" s="9">
        <v>63197</v>
      </c>
      <c r="E104" s="9">
        <v>3747731</v>
      </c>
      <c r="F104" s="9">
        <v>18134</v>
      </c>
      <c r="G104" s="9">
        <v>52098</v>
      </c>
      <c r="H104" s="9">
        <v>26267083.969999999</v>
      </c>
      <c r="I104" s="9">
        <v>354372</v>
      </c>
      <c r="J104" s="9">
        <v>74.122900000000001</v>
      </c>
      <c r="K104" s="10">
        <v>0.14699999999999999</v>
      </c>
      <c r="L104" s="10">
        <v>0.14779999999999999</v>
      </c>
      <c r="M104" s="9">
        <v>176739</v>
      </c>
      <c r="N104" s="10">
        <v>0.94656300000000004</v>
      </c>
      <c r="O104" s="19">
        <f t="shared" si="1"/>
        <v>24863449.803895108</v>
      </c>
    </row>
    <row r="105" spans="1:15" x14ac:dyDescent="0.15">
      <c r="A105" s="9" t="s">
        <v>7</v>
      </c>
      <c r="B105" s="9" t="s">
        <v>8</v>
      </c>
      <c r="C105" s="9">
        <v>201707</v>
      </c>
      <c r="D105" s="9">
        <v>71158</v>
      </c>
      <c r="E105" s="9">
        <v>3818889</v>
      </c>
      <c r="F105" s="9">
        <v>17992</v>
      </c>
      <c r="G105" s="9">
        <v>52219</v>
      </c>
      <c r="H105" s="9">
        <v>28888910.932999998</v>
      </c>
      <c r="I105" s="9">
        <v>364327</v>
      </c>
      <c r="J105" s="9">
        <v>79.293899999999994</v>
      </c>
      <c r="K105" s="10">
        <v>0.14330000000000001</v>
      </c>
      <c r="L105" s="10">
        <v>0.1487</v>
      </c>
      <c r="M105" s="9">
        <v>186766</v>
      </c>
      <c r="N105" s="10">
        <v>0.95176000000000005</v>
      </c>
      <c r="O105" s="19">
        <f t="shared" si="1"/>
        <v>27495309.869592078</v>
      </c>
    </row>
    <row r="106" spans="1:15" x14ac:dyDescent="0.15">
      <c r="A106" s="9" t="s">
        <v>7</v>
      </c>
      <c r="B106" s="9" t="s">
        <v>8</v>
      </c>
      <c r="C106" s="9">
        <v>201708</v>
      </c>
      <c r="D106" s="9">
        <v>68960</v>
      </c>
      <c r="E106" s="9">
        <v>3887849</v>
      </c>
      <c r="F106" s="9">
        <v>19359</v>
      </c>
      <c r="G106" s="9">
        <v>57213</v>
      </c>
      <c r="H106" s="9">
        <v>32717987.159000002</v>
      </c>
      <c r="I106" s="9">
        <v>346052</v>
      </c>
      <c r="J106" s="9">
        <v>94.546400000000006</v>
      </c>
      <c r="K106" s="10">
        <v>0.1653</v>
      </c>
      <c r="L106" s="10">
        <v>0.17329999999999998</v>
      </c>
      <c r="M106" s="9">
        <v>210599</v>
      </c>
      <c r="N106" s="10">
        <v>0.95962700000000001</v>
      </c>
      <c r="O106" s="19">
        <f t="shared" si="1"/>
        <v>31397063.863429695</v>
      </c>
    </row>
    <row r="107" spans="1:15" x14ac:dyDescent="0.15">
      <c r="A107" s="9" t="s">
        <v>7</v>
      </c>
      <c r="B107" s="9" t="s">
        <v>8</v>
      </c>
      <c r="C107" s="9">
        <v>201709</v>
      </c>
      <c r="D107" s="9">
        <v>63867</v>
      </c>
      <c r="E107" s="9">
        <v>3951716</v>
      </c>
      <c r="F107" s="9">
        <v>19766</v>
      </c>
      <c r="G107" s="9">
        <v>58744</v>
      </c>
      <c r="H107" s="9">
        <v>33459506.726</v>
      </c>
      <c r="I107" s="9">
        <v>320767</v>
      </c>
      <c r="J107" s="9">
        <v>104.31100000000001</v>
      </c>
      <c r="K107" s="10">
        <v>0.18309999999999998</v>
      </c>
      <c r="L107" s="10">
        <v>0.2014</v>
      </c>
      <c r="M107" s="9">
        <v>215384</v>
      </c>
      <c r="N107" s="10">
        <v>0.95431700000000008</v>
      </c>
      <c r="O107" s="19">
        <f t="shared" si="1"/>
        <v>31930976.080236144</v>
      </c>
    </row>
    <row r="108" spans="1:15" x14ac:dyDescent="0.15">
      <c r="A108" s="9" t="s">
        <v>7</v>
      </c>
      <c r="B108" s="9" t="s">
        <v>8</v>
      </c>
      <c r="C108" s="9">
        <v>201710</v>
      </c>
      <c r="D108" s="9">
        <v>65836</v>
      </c>
      <c r="E108" s="9">
        <v>4017552</v>
      </c>
      <c r="F108" s="9">
        <v>18759</v>
      </c>
      <c r="G108" s="9">
        <v>57223</v>
      </c>
      <c r="H108" s="9">
        <v>32783426.941300001</v>
      </c>
      <c r="I108" s="9">
        <v>336673</v>
      </c>
      <c r="J108" s="9">
        <v>97.374700000000004</v>
      </c>
      <c r="K108" s="11">
        <v>0.17</v>
      </c>
      <c r="L108" s="10">
        <v>0.20319999999999999</v>
      </c>
      <c r="M108" s="9">
        <v>210900</v>
      </c>
      <c r="N108" s="10">
        <v>0.95013499999999995</v>
      </c>
      <c r="O108" s="19">
        <f t="shared" si="1"/>
        <v>31148681.356872074</v>
      </c>
    </row>
    <row r="109" spans="1:15" x14ac:dyDescent="0.15">
      <c r="A109" s="9" t="s">
        <v>7</v>
      </c>
      <c r="B109" s="9" t="s">
        <v>8</v>
      </c>
      <c r="C109" s="9">
        <v>201711</v>
      </c>
      <c r="D109" s="9">
        <v>50094</v>
      </c>
      <c r="E109" s="9">
        <v>4067646</v>
      </c>
      <c r="F109" s="9">
        <v>10870</v>
      </c>
      <c r="G109" s="9">
        <v>40739</v>
      </c>
      <c r="H109" s="9">
        <v>21211955.914500002</v>
      </c>
      <c r="I109" s="9">
        <v>294144</v>
      </c>
      <c r="J109" s="9">
        <v>72.114199999999997</v>
      </c>
      <c r="K109" s="10">
        <v>0.13849999999999998</v>
      </c>
      <c r="L109" s="10">
        <v>9.98E-2</v>
      </c>
      <c r="M109" s="9">
        <v>137648</v>
      </c>
      <c r="N109" s="10">
        <v>0.98272999999999999</v>
      </c>
      <c r="O109" s="19">
        <f t="shared" si="1"/>
        <v>20845625.435856588</v>
      </c>
    </row>
    <row r="110" spans="1:15" x14ac:dyDescent="0.15">
      <c r="A110" s="9" t="s">
        <v>7</v>
      </c>
      <c r="B110" s="9" t="s">
        <v>9</v>
      </c>
      <c r="C110" s="9">
        <v>201711</v>
      </c>
      <c r="D110" s="9">
        <v>83709</v>
      </c>
      <c r="E110" s="9">
        <v>4101261</v>
      </c>
      <c r="F110" s="9">
        <v>28595</v>
      </c>
      <c r="G110" s="9">
        <v>76405</v>
      </c>
      <c r="H110" s="9">
        <v>15232355.0692</v>
      </c>
      <c r="I110" s="9">
        <v>364127</v>
      </c>
      <c r="J110" s="9">
        <v>41.832500000000003</v>
      </c>
      <c r="K110" s="10">
        <v>0.20980000000000001</v>
      </c>
      <c r="L110" s="10">
        <v>0.26400000000000001</v>
      </c>
      <c r="M110" s="9">
        <v>142890</v>
      </c>
      <c r="N110" s="10">
        <v>0.89930999999999994</v>
      </c>
      <c r="O110" s="19">
        <f t="shared" si="1"/>
        <v>13698609.23728225</v>
      </c>
    </row>
    <row r="111" spans="1:15" x14ac:dyDescent="0.15">
      <c r="A111" s="9" t="s">
        <v>7</v>
      </c>
      <c r="B111" s="9" t="s">
        <v>9</v>
      </c>
      <c r="C111" s="9">
        <v>201712</v>
      </c>
      <c r="D111" s="9">
        <v>169981</v>
      </c>
      <c r="E111" s="9">
        <v>169981</v>
      </c>
      <c r="F111" s="9">
        <v>45664</v>
      </c>
      <c r="G111" s="9">
        <v>109790</v>
      </c>
      <c r="H111" s="9">
        <v>51535567.158</v>
      </c>
      <c r="I111" s="9">
        <v>684064</v>
      </c>
      <c r="J111" s="9">
        <v>75.337299999999999</v>
      </c>
      <c r="K111" s="10">
        <v>0.1605</v>
      </c>
      <c r="L111" s="10">
        <v>0.1381</v>
      </c>
      <c r="M111" s="9">
        <v>375573</v>
      </c>
      <c r="N111" s="10">
        <v>0.94564499999999996</v>
      </c>
      <c r="O111" s="19">
        <f t="shared" si="1"/>
        <v>48734351.405126907</v>
      </c>
    </row>
    <row r="112" spans="1:15" x14ac:dyDescent="0.15">
      <c r="A112" s="9" t="s">
        <v>10</v>
      </c>
      <c r="B112" s="9" t="s">
        <v>10</v>
      </c>
      <c r="C112" s="9">
        <v>201501</v>
      </c>
      <c r="D112" s="9">
        <v>308088</v>
      </c>
      <c r="E112" s="9">
        <v>2025121</v>
      </c>
      <c r="F112" s="9">
        <v>35458</v>
      </c>
      <c r="G112" s="9">
        <v>75656</v>
      </c>
      <c r="H112" s="9">
        <v>8827243.6011999995</v>
      </c>
      <c r="I112" s="9">
        <v>756421</v>
      </c>
      <c r="J112" s="9">
        <v>11.669700000000001</v>
      </c>
      <c r="K112" s="11">
        <v>0.1</v>
      </c>
      <c r="L112" s="10">
        <v>0.26579999999999998</v>
      </c>
      <c r="M112" s="9">
        <v>504071</v>
      </c>
      <c r="N112" s="10">
        <v>0.96143500000000004</v>
      </c>
      <c r="O112" s="19">
        <f t="shared" si="1"/>
        <v>8486820.9517197218</v>
      </c>
    </row>
    <row r="113" spans="1:15" x14ac:dyDescent="0.15">
      <c r="A113" s="9" t="s">
        <v>10</v>
      </c>
      <c r="B113" s="9" t="s">
        <v>10</v>
      </c>
      <c r="C113" s="9">
        <v>201502</v>
      </c>
      <c r="D113" s="9">
        <v>310608</v>
      </c>
      <c r="E113" s="9">
        <v>2335729</v>
      </c>
      <c r="F113" s="9">
        <v>35340</v>
      </c>
      <c r="G113" s="9">
        <v>83997</v>
      </c>
      <c r="H113" s="9">
        <v>9077787.6011999995</v>
      </c>
      <c r="I113" s="9">
        <v>777225</v>
      </c>
      <c r="J113" s="9">
        <v>11.6797</v>
      </c>
      <c r="K113" s="10">
        <v>0.1081</v>
      </c>
      <c r="L113" s="10">
        <v>0.25030000000000002</v>
      </c>
      <c r="M113" s="9">
        <v>494604</v>
      </c>
      <c r="N113" s="10">
        <v>0.9613290000000001</v>
      </c>
      <c r="O113" s="19">
        <f t="shared" si="1"/>
        <v>8726740.4768739957</v>
      </c>
    </row>
    <row r="114" spans="1:15" x14ac:dyDescent="0.15">
      <c r="A114" s="9" t="s">
        <v>10</v>
      </c>
      <c r="B114" s="9" t="s">
        <v>10</v>
      </c>
      <c r="C114" s="9">
        <v>201503</v>
      </c>
      <c r="D114" s="9">
        <v>361176</v>
      </c>
      <c r="E114" s="9">
        <v>2696905</v>
      </c>
      <c r="F114" s="9">
        <v>44027</v>
      </c>
      <c r="G114" s="9">
        <v>91572</v>
      </c>
      <c r="H114" s="9">
        <v>9684812.2013000008</v>
      </c>
      <c r="I114" s="9">
        <v>881799</v>
      </c>
      <c r="J114" s="9">
        <v>10.983000000000001</v>
      </c>
      <c r="K114" s="10">
        <v>0.1038</v>
      </c>
      <c r="L114" s="10">
        <v>0.19030000000000002</v>
      </c>
      <c r="M114" s="9">
        <v>541974</v>
      </c>
      <c r="N114" s="10">
        <v>0.97597300000000009</v>
      </c>
      <c r="O114" s="19">
        <f t="shared" si="1"/>
        <v>9452115.2185393665</v>
      </c>
    </row>
    <row r="115" spans="1:15" x14ac:dyDescent="0.15">
      <c r="A115" s="9" t="s">
        <v>10</v>
      </c>
      <c r="B115" s="9" t="s">
        <v>10</v>
      </c>
      <c r="C115" s="9">
        <v>201504</v>
      </c>
      <c r="D115" s="9">
        <v>160275</v>
      </c>
      <c r="E115" s="9">
        <v>2857180</v>
      </c>
      <c r="F115" s="9">
        <v>18064</v>
      </c>
      <c r="G115" s="9">
        <v>62239</v>
      </c>
      <c r="H115" s="9">
        <v>7599927.301</v>
      </c>
      <c r="I115" s="9">
        <v>585263</v>
      </c>
      <c r="J115" s="9">
        <v>12.9855</v>
      </c>
      <c r="K115" s="10">
        <v>0.10630000000000001</v>
      </c>
      <c r="L115" s="10">
        <v>0.18440000000000001</v>
      </c>
      <c r="M115" s="9">
        <v>388276</v>
      </c>
      <c r="N115" s="10">
        <v>0.96666200000000002</v>
      </c>
      <c r="O115" s="19">
        <f t="shared" si="1"/>
        <v>7346560.9246392623</v>
      </c>
    </row>
    <row r="116" spans="1:15" x14ac:dyDescent="0.15">
      <c r="A116" s="9" t="s">
        <v>10</v>
      </c>
      <c r="B116" s="9" t="s">
        <v>10</v>
      </c>
      <c r="C116" s="9">
        <v>201505</v>
      </c>
      <c r="D116" s="9">
        <v>123016</v>
      </c>
      <c r="E116" s="9">
        <v>2980196</v>
      </c>
      <c r="F116" s="9">
        <v>9866</v>
      </c>
      <c r="G116" s="9">
        <v>50455</v>
      </c>
      <c r="H116" s="9">
        <v>6782293.7008999996</v>
      </c>
      <c r="I116" s="9">
        <v>488765</v>
      </c>
      <c r="J116" s="9">
        <v>13.8764</v>
      </c>
      <c r="K116" s="10">
        <v>0.1032</v>
      </c>
      <c r="L116" s="10">
        <v>0.1681</v>
      </c>
      <c r="M116" s="9">
        <v>326537</v>
      </c>
      <c r="N116" s="10">
        <v>0.9620740000000001</v>
      </c>
      <c r="O116" s="19">
        <f t="shared" si="1"/>
        <v>6525068.4299996672</v>
      </c>
    </row>
    <row r="117" spans="1:15" x14ac:dyDescent="0.15">
      <c r="A117" s="9" t="s">
        <v>10</v>
      </c>
      <c r="B117" s="9" t="s">
        <v>10</v>
      </c>
      <c r="C117" s="9">
        <v>201506</v>
      </c>
      <c r="D117" s="9">
        <v>85624</v>
      </c>
      <c r="E117" s="9">
        <v>3065820</v>
      </c>
      <c r="F117" s="9">
        <v>7293</v>
      </c>
      <c r="G117" s="9">
        <v>42282</v>
      </c>
      <c r="H117" s="9">
        <v>4787651.4007000001</v>
      </c>
      <c r="I117" s="9">
        <v>396552</v>
      </c>
      <c r="J117" s="9">
        <v>12.0732</v>
      </c>
      <c r="K117" s="10">
        <v>0.1066</v>
      </c>
      <c r="L117" s="10">
        <v>0.1981</v>
      </c>
      <c r="M117" s="9">
        <v>229519</v>
      </c>
      <c r="N117" s="10">
        <v>0.95541200000000004</v>
      </c>
      <c r="O117" s="19">
        <f t="shared" si="1"/>
        <v>4574179.6000455888</v>
      </c>
    </row>
    <row r="118" spans="1:15" x14ac:dyDescent="0.15">
      <c r="A118" s="9" t="s">
        <v>10</v>
      </c>
      <c r="B118" s="9" t="s">
        <v>11</v>
      </c>
      <c r="C118" s="9">
        <v>201507</v>
      </c>
      <c r="D118" s="9">
        <v>84758</v>
      </c>
      <c r="E118" s="9">
        <v>3150578</v>
      </c>
      <c r="F118" s="9">
        <v>6929</v>
      </c>
      <c r="G118" s="9">
        <v>39533</v>
      </c>
      <c r="H118" s="9">
        <v>4229145.2006000001</v>
      </c>
      <c r="I118" s="9">
        <v>394633</v>
      </c>
      <c r="J118" s="9">
        <v>10.716699999999999</v>
      </c>
      <c r="K118" s="10">
        <v>0.1002</v>
      </c>
      <c r="L118" s="10">
        <v>0.18049999999999999</v>
      </c>
      <c r="M118" s="9">
        <v>196263</v>
      </c>
      <c r="N118" s="10">
        <v>0.95052199999999998</v>
      </c>
      <c r="O118" s="19">
        <f t="shared" si="1"/>
        <v>4019895.5543647134</v>
      </c>
    </row>
    <row r="119" spans="1:15" x14ac:dyDescent="0.15">
      <c r="A119" s="9" t="s">
        <v>10</v>
      </c>
      <c r="B119" s="9" t="s">
        <v>11</v>
      </c>
      <c r="C119" s="9">
        <v>201508</v>
      </c>
      <c r="D119" s="9">
        <v>80046</v>
      </c>
      <c r="E119" s="9">
        <v>3230624</v>
      </c>
      <c r="F119" s="9">
        <v>7233</v>
      </c>
      <c r="G119" s="9">
        <v>37560</v>
      </c>
      <c r="H119" s="9">
        <v>3844568.0005000001</v>
      </c>
      <c r="I119" s="9">
        <v>373036</v>
      </c>
      <c r="J119" s="9">
        <v>10.3062</v>
      </c>
      <c r="K119" s="10">
        <v>0.1007</v>
      </c>
      <c r="L119" s="10">
        <v>0.18530000000000002</v>
      </c>
      <c r="M119" s="9">
        <v>181397</v>
      </c>
      <c r="N119" s="10">
        <v>0.95229900000000001</v>
      </c>
      <c r="O119" s="19">
        <f t="shared" si="1"/>
        <v>3661178.2623081496</v>
      </c>
    </row>
    <row r="120" spans="1:15" x14ac:dyDescent="0.15">
      <c r="A120" s="9" t="s">
        <v>10</v>
      </c>
      <c r="B120" s="9" t="s">
        <v>11</v>
      </c>
      <c r="C120" s="9">
        <v>201509</v>
      </c>
      <c r="D120" s="9">
        <v>66140</v>
      </c>
      <c r="E120" s="9">
        <v>3296764</v>
      </c>
      <c r="F120" s="9">
        <v>6734</v>
      </c>
      <c r="G120" s="9">
        <v>35728</v>
      </c>
      <c r="H120" s="9">
        <v>3565404.5005000001</v>
      </c>
      <c r="I120" s="9">
        <v>339850</v>
      </c>
      <c r="J120" s="9">
        <v>10.491099999999999</v>
      </c>
      <c r="K120" s="10">
        <v>0.1051</v>
      </c>
      <c r="L120" s="10">
        <v>0.20800000000000002</v>
      </c>
      <c r="M120" s="9">
        <v>170094</v>
      </c>
      <c r="N120" s="10">
        <v>0.95935500000000007</v>
      </c>
      <c r="O120" s="19">
        <f t="shared" si="1"/>
        <v>3420488.6345771779</v>
      </c>
    </row>
    <row r="121" spans="1:15" x14ac:dyDescent="0.15">
      <c r="A121" s="9" t="s">
        <v>10</v>
      </c>
      <c r="B121" s="9" t="s">
        <v>11</v>
      </c>
      <c r="C121" s="9">
        <v>201510</v>
      </c>
      <c r="D121" s="9">
        <v>94377</v>
      </c>
      <c r="E121" s="9">
        <v>3391141</v>
      </c>
      <c r="F121" s="9">
        <v>7655</v>
      </c>
      <c r="G121" s="9">
        <v>35762</v>
      </c>
      <c r="H121" s="9">
        <v>3622707.9005</v>
      </c>
      <c r="I121" s="9">
        <v>375472</v>
      </c>
      <c r="J121" s="9">
        <v>9.6484000000000005</v>
      </c>
      <c r="K121" s="10">
        <v>9.5199999999999993E-2</v>
      </c>
      <c r="L121" s="10">
        <v>0.185</v>
      </c>
      <c r="M121" s="9">
        <v>170276</v>
      </c>
      <c r="N121" s="10">
        <v>0.95547099999999996</v>
      </c>
      <c r="O121" s="19">
        <f t="shared" si="1"/>
        <v>3461392.3403986352</v>
      </c>
    </row>
    <row r="122" spans="1:15" x14ac:dyDescent="0.15">
      <c r="A122" s="9" t="s">
        <v>10</v>
      </c>
      <c r="B122" s="9" t="s">
        <v>11</v>
      </c>
      <c r="C122" s="9">
        <v>201511</v>
      </c>
      <c r="D122" s="9">
        <v>71116</v>
      </c>
      <c r="E122" s="9">
        <v>3462257</v>
      </c>
      <c r="F122" s="9">
        <v>7247</v>
      </c>
      <c r="G122" s="9">
        <v>34253</v>
      </c>
      <c r="H122" s="9">
        <v>3528184.1005000002</v>
      </c>
      <c r="I122" s="9">
        <v>335589</v>
      </c>
      <c r="J122" s="9">
        <v>10.513400000000001</v>
      </c>
      <c r="K122" s="10">
        <v>0.10210000000000001</v>
      </c>
      <c r="L122" s="10">
        <v>0.21340000000000001</v>
      </c>
      <c r="M122" s="9">
        <v>166064</v>
      </c>
      <c r="N122" s="10">
        <v>0.95828800000000003</v>
      </c>
      <c r="O122" s="19">
        <f t="shared" si="1"/>
        <v>3381016.4852999444</v>
      </c>
    </row>
    <row r="123" spans="1:15" x14ac:dyDescent="0.15">
      <c r="A123" s="9" t="s">
        <v>10</v>
      </c>
      <c r="B123" s="9" t="s">
        <v>11</v>
      </c>
      <c r="C123" s="9">
        <v>201512</v>
      </c>
      <c r="D123" s="9">
        <v>80912</v>
      </c>
      <c r="E123" s="9">
        <v>3543169</v>
      </c>
      <c r="F123" s="9">
        <v>7442</v>
      </c>
      <c r="G123" s="9">
        <v>34184</v>
      </c>
      <c r="H123" s="9">
        <v>3576201.3004999999</v>
      </c>
      <c r="I123" s="9">
        <v>352074</v>
      </c>
      <c r="J123" s="9">
        <v>10.157500000000001</v>
      </c>
      <c r="K123" s="10">
        <v>9.7100000000000006E-2</v>
      </c>
      <c r="L123" s="10">
        <v>0.2089</v>
      </c>
      <c r="M123" s="9">
        <v>169301</v>
      </c>
      <c r="N123" s="10">
        <v>0.95396900000000007</v>
      </c>
      <c r="O123" s="19">
        <f t="shared" si="1"/>
        <v>3411585.1784366844</v>
      </c>
    </row>
    <row r="124" spans="1:15" x14ac:dyDescent="0.15">
      <c r="A124" s="9" t="s">
        <v>10</v>
      </c>
      <c r="B124" s="9" t="s">
        <v>11</v>
      </c>
      <c r="C124" s="9">
        <v>201601</v>
      </c>
      <c r="D124" s="9">
        <v>107678</v>
      </c>
      <c r="E124" s="9">
        <v>3650847</v>
      </c>
      <c r="F124" s="9">
        <v>9719</v>
      </c>
      <c r="G124" s="9">
        <v>42578</v>
      </c>
      <c r="H124" s="9">
        <v>4389562.1005999995</v>
      </c>
      <c r="I124" s="9">
        <v>404889</v>
      </c>
      <c r="J124" s="9">
        <v>10.8414</v>
      </c>
      <c r="K124" s="10">
        <v>0.1052</v>
      </c>
      <c r="L124" s="10">
        <v>0.1986</v>
      </c>
      <c r="M124" s="9">
        <v>199012</v>
      </c>
      <c r="N124" s="10">
        <v>0.94752599999999998</v>
      </c>
      <c r="O124" s="19">
        <f t="shared" si="1"/>
        <v>4159224.2189331152</v>
      </c>
    </row>
    <row r="125" spans="1:15" x14ac:dyDescent="0.15">
      <c r="A125" s="9" t="s">
        <v>10</v>
      </c>
      <c r="B125" s="9" t="s">
        <v>11</v>
      </c>
      <c r="C125" s="9">
        <v>201602</v>
      </c>
      <c r="D125" s="9">
        <v>80845</v>
      </c>
      <c r="E125" s="9">
        <v>3731692</v>
      </c>
      <c r="F125" s="9">
        <v>8568</v>
      </c>
      <c r="G125" s="9">
        <v>38245</v>
      </c>
      <c r="H125" s="9">
        <v>3957046.1006</v>
      </c>
      <c r="I125" s="9">
        <v>366880</v>
      </c>
      <c r="J125" s="9">
        <v>10.7857</v>
      </c>
      <c r="K125" s="10">
        <v>0.1042</v>
      </c>
      <c r="L125" s="10">
        <v>0.19649999999999998</v>
      </c>
      <c r="M125" s="9">
        <v>175336</v>
      </c>
      <c r="N125" s="10">
        <v>0.94337400000000005</v>
      </c>
      <c r="O125" s="19">
        <f t="shared" si="1"/>
        <v>3732974.4081074246</v>
      </c>
    </row>
    <row r="126" spans="1:15" x14ac:dyDescent="0.15">
      <c r="A126" s="9" t="s">
        <v>10</v>
      </c>
      <c r="B126" s="9" t="s">
        <v>11</v>
      </c>
      <c r="C126" s="9">
        <v>201603</v>
      </c>
      <c r="D126" s="9">
        <v>85562</v>
      </c>
      <c r="E126" s="9">
        <v>3817254</v>
      </c>
      <c r="F126" s="9">
        <v>10106</v>
      </c>
      <c r="G126" s="9">
        <v>41046</v>
      </c>
      <c r="H126" s="9">
        <v>4356622.2006000001</v>
      </c>
      <c r="I126" s="9">
        <v>371130</v>
      </c>
      <c r="J126" s="9">
        <v>11.738799999999999</v>
      </c>
      <c r="K126" s="10">
        <v>0.1106</v>
      </c>
      <c r="L126" s="10">
        <v>0.20800000000000002</v>
      </c>
      <c r="M126" s="9">
        <v>193373</v>
      </c>
      <c r="N126" s="10">
        <v>0.94668700000000006</v>
      </c>
      <c r="O126" s="19">
        <f t="shared" si="1"/>
        <v>4124357.6012194124</v>
      </c>
    </row>
    <row r="127" spans="1:15" x14ac:dyDescent="0.15">
      <c r="A127" s="9" t="s">
        <v>10</v>
      </c>
      <c r="B127" s="9" t="s">
        <v>11</v>
      </c>
      <c r="C127" s="9">
        <v>201604</v>
      </c>
      <c r="D127" s="9">
        <v>86651</v>
      </c>
      <c r="E127" s="9">
        <v>3903905</v>
      </c>
      <c r="F127" s="9">
        <v>12954</v>
      </c>
      <c r="G127" s="9">
        <v>46103</v>
      </c>
      <c r="H127" s="9">
        <v>4437837.6005999995</v>
      </c>
      <c r="I127" s="9">
        <v>392496</v>
      </c>
      <c r="J127" s="9">
        <v>11.306699999999999</v>
      </c>
      <c r="K127" s="10">
        <v>0.11749999999999999</v>
      </c>
      <c r="L127" s="10">
        <v>0.16449999999999998</v>
      </c>
      <c r="M127" s="9">
        <v>203788</v>
      </c>
      <c r="N127" s="10">
        <v>0.943222</v>
      </c>
      <c r="O127" s="19">
        <f t="shared" si="1"/>
        <v>4185866.0573131326</v>
      </c>
    </row>
    <row r="128" spans="1:15" x14ac:dyDescent="0.15">
      <c r="A128" s="9" t="s">
        <v>10</v>
      </c>
      <c r="B128" s="9" t="s">
        <v>11</v>
      </c>
      <c r="C128" s="9">
        <v>201605</v>
      </c>
      <c r="D128" s="9">
        <v>71178</v>
      </c>
      <c r="E128" s="9">
        <v>3975083</v>
      </c>
      <c r="F128" s="9">
        <v>12642</v>
      </c>
      <c r="G128" s="9">
        <v>46163</v>
      </c>
      <c r="H128" s="9">
        <v>4391650.2004000004</v>
      </c>
      <c r="I128" s="9">
        <v>347534</v>
      </c>
      <c r="J128" s="9">
        <v>12.6366</v>
      </c>
      <c r="K128" s="10">
        <v>0.1328</v>
      </c>
      <c r="L128" s="10">
        <v>0.17460000000000001</v>
      </c>
      <c r="M128" s="9">
        <v>202290</v>
      </c>
      <c r="N128" s="10">
        <v>0.94562400000000002</v>
      </c>
      <c r="O128" s="19">
        <f t="shared" si="1"/>
        <v>4152849.8291030503</v>
      </c>
    </row>
    <row r="129" spans="1:15" x14ac:dyDescent="0.15">
      <c r="A129" s="9" t="s">
        <v>10</v>
      </c>
      <c r="B129" s="9" t="s">
        <v>11</v>
      </c>
      <c r="C129" s="9">
        <v>201606</v>
      </c>
      <c r="D129" s="9">
        <v>55504</v>
      </c>
      <c r="E129" s="9">
        <v>4030587</v>
      </c>
      <c r="F129" s="9">
        <v>10413</v>
      </c>
      <c r="G129" s="9">
        <v>43932</v>
      </c>
      <c r="H129" s="9">
        <v>4714866.8002000004</v>
      </c>
      <c r="I129" s="9">
        <v>306627</v>
      </c>
      <c r="J129" s="9">
        <v>15.3766</v>
      </c>
      <c r="K129" s="10">
        <v>0.14330000000000001</v>
      </c>
      <c r="L129" s="10">
        <v>0.18210000000000001</v>
      </c>
      <c r="M129" s="9">
        <v>193980</v>
      </c>
      <c r="N129" s="10">
        <v>0.95300399999999996</v>
      </c>
      <c r="O129" s="19">
        <f t="shared" si="1"/>
        <v>4493286.9200578006</v>
      </c>
    </row>
    <row r="130" spans="1:15" x14ac:dyDescent="0.15">
      <c r="A130" s="9" t="s">
        <v>10</v>
      </c>
      <c r="B130" s="9" t="s">
        <v>11</v>
      </c>
      <c r="C130" s="9">
        <v>201607</v>
      </c>
      <c r="D130" s="9">
        <v>54630</v>
      </c>
      <c r="E130" s="9">
        <v>4085217</v>
      </c>
      <c r="F130" s="9">
        <v>10383</v>
      </c>
      <c r="G130" s="9">
        <v>42526</v>
      </c>
      <c r="H130" s="9">
        <v>4464788.3002000004</v>
      </c>
      <c r="I130" s="9">
        <v>299996</v>
      </c>
      <c r="J130" s="9">
        <v>14.8828</v>
      </c>
      <c r="K130" s="10">
        <v>0.14180000000000001</v>
      </c>
      <c r="L130" s="10">
        <v>0.1736</v>
      </c>
      <c r="M130" s="9">
        <v>182712</v>
      </c>
      <c r="N130" s="10">
        <v>0.95184299999999988</v>
      </c>
      <c r="O130" s="19">
        <f t="shared" si="1"/>
        <v>4249777.4900272684</v>
      </c>
    </row>
    <row r="131" spans="1:15" x14ac:dyDescent="0.15">
      <c r="A131" s="9" t="s">
        <v>10</v>
      </c>
      <c r="B131" s="9" t="s">
        <v>11</v>
      </c>
      <c r="C131" s="9">
        <v>201608</v>
      </c>
      <c r="D131" s="9">
        <v>52895</v>
      </c>
      <c r="E131" s="9">
        <v>4138112</v>
      </c>
      <c r="F131" s="9">
        <v>9961</v>
      </c>
      <c r="G131" s="9">
        <v>40954</v>
      </c>
      <c r="H131" s="9">
        <v>4175454.5002000001</v>
      </c>
      <c r="I131" s="9">
        <v>295321</v>
      </c>
      <c r="J131" s="9">
        <v>14.1387</v>
      </c>
      <c r="K131" s="10">
        <v>0.13869999999999999</v>
      </c>
      <c r="L131" s="10">
        <v>0.17219999999999999</v>
      </c>
      <c r="M131" s="9">
        <v>174559</v>
      </c>
      <c r="N131" s="10">
        <v>0.95462900000000006</v>
      </c>
      <c r="O131" s="19">
        <f t="shared" ref="O131:O148" si="2">H131*N131</f>
        <v>3986009.9540714263</v>
      </c>
    </row>
    <row r="132" spans="1:15" x14ac:dyDescent="0.15">
      <c r="A132" s="9" t="s">
        <v>10</v>
      </c>
      <c r="B132" s="9" t="s">
        <v>11</v>
      </c>
      <c r="C132" s="9">
        <v>201609</v>
      </c>
      <c r="D132" s="9">
        <v>52619</v>
      </c>
      <c r="E132" s="9">
        <v>4190731</v>
      </c>
      <c r="F132" s="9">
        <v>10426</v>
      </c>
      <c r="G132" s="9">
        <v>41108</v>
      </c>
      <c r="H132" s="9">
        <v>4226712.0000999998</v>
      </c>
      <c r="I132" s="9">
        <v>288444</v>
      </c>
      <c r="J132" s="9">
        <v>14.653499999999999</v>
      </c>
      <c r="K132" s="10">
        <v>0.14249999999999999</v>
      </c>
      <c r="L132" s="10">
        <v>0.19030000000000002</v>
      </c>
      <c r="M132" s="9">
        <v>174022</v>
      </c>
      <c r="N132" s="10">
        <v>0.94929299999999994</v>
      </c>
      <c r="O132" s="19">
        <f t="shared" si="2"/>
        <v>4012388.1147109289</v>
      </c>
    </row>
    <row r="133" spans="1:15" x14ac:dyDescent="0.15">
      <c r="A133" s="9" t="s">
        <v>10</v>
      </c>
      <c r="B133" s="9" t="s">
        <v>11</v>
      </c>
      <c r="C133" s="9">
        <v>201610</v>
      </c>
      <c r="D133" s="9">
        <v>50241</v>
      </c>
      <c r="E133" s="9">
        <v>4240972</v>
      </c>
      <c r="F133" s="9">
        <v>11393</v>
      </c>
      <c r="G133" s="9">
        <v>46567</v>
      </c>
      <c r="H133" s="9">
        <v>4906424.6002000002</v>
      </c>
      <c r="I133" s="9">
        <v>289534</v>
      </c>
      <c r="J133" s="9">
        <v>16.945900000000002</v>
      </c>
      <c r="K133" s="10">
        <v>0.16079999999999997</v>
      </c>
      <c r="L133" s="10">
        <v>0.17699999999999999</v>
      </c>
      <c r="M133" s="9">
        <v>201007</v>
      </c>
      <c r="N133" s="10">
        <v>0.94850899999999994</v>
      </c>
      <c r="O133" s="19">
        <f t="shared" si="2"/>
        <v>4653787.891111102</v>
      </c>
    </row>
    <row r="134" spans="1:15" x14ac:dyDescent="0.15">
      <c r="A134" s="9" t="s">
        <v>10</v>
      </c>
      <c r="B134" s="9" t="s">
        <v>11</v>
      </c>
      <c r="C134" s="9">
        <v>201611</v>
      </c>
      <c r="D134" s="9">
        <v>46536</v>
      </c>
      <c r="E134" s="9">
        <v>4287508</v>
      </c>
      <c r="F134" s="9">
        <v>11718</v>
      </c>
      <c r="G134" s="9">
        <v>44791</v>
      </c>
      <c r="H134" s="9">
        <v>4998665.0001999997</v>
      </c>
      <c r="I134" s="9">
        <v>269198</v>
      </c>
      <c r="J134" s="9">
        <v>18.5687</v>
      </c>
      <c r="K134" s="10">
        <v>0.16639999999999999</v>
      </c>
      <c r="L134" s="10">
        <v>0.17710000000000001</v>
      </c>
      <c r="M134" s="9">
        <v>193781</v>
      </c>
      <c r="N134" s="10">
        <v>0.95221699999999998</v>
      </c>
      <c r="O134" s="19">
        <f t="shared" si="2"/>
        <v>4759813.7904954432</v>
      </c>
    </row>
    <row r="135" spans="1:15" x14ac:dyDescent="0.15">
      <c r="A135" s="9" t="s">
        <v>10</v>
      </c>
      <c r="B135" s="9" t="s">
        <v>11</v>
      </c>
      <c r="C135" s="9">
        <v>201612</v>
      </c>
      <c r="D135" s="9">
        <v>44784</v>
      </c>
      <c r="E135" s="9">
        <v>4332292</v>
      </c>
      <c r="F135" s="9">
        <v>10388</v>
      </c>
      <c r="G135" s="9">
        <v>43369</v>
      </c>
      <c r="H135" s="9">
        <v>5416174.4002</v>
      </c>
      <c r="I135" s="9">
        <v>263102</v>
      </c>
      <c r="J135" s="9">
        <v>20.585799999999999</v>
      </c>
      <c r="K135" s="10">
        <v>0.1648</v>
      </c>
      <c r="L135" s="10">
        <v>0.16670000000000001</v>
      </c>
      <c r="M135" s="9">
        <v>201455</v>
      </c>
      <c r="N135" s="10">
        <v>0.95291499999999996</v>
      </c>
      <c r="O135" s="19">
        <f t="shared" si="2"/>
        <v>5161153.8285665829</v>
      </c>
    </row>
    <row r="136" spans="1:15" x14ac:dyDescent="0.15">
      <c r="A136" s="9" t="s">
        <v>10</v>
      </c>
      <c r="B136" s="9" t="s">
        <v>11</v>
      </c>
      <c r="C136" s="9">
        <v>201701</v>
      </c>
      <c r="D136" s="9">
        <v>40300</v>
      </c>
      <c r="E136" s="9">
        <v>4372592</v>
      </c>
      <c r="F136" s="9">
        <v>9844</v>
      </c>
      <c r="G136" s="9">
        <v>45261</v>
      </c>
      <c r="H136" s="9">
        <v>5685790.6002000002</v>
      </c>
      <c r="I136" s="9">
        <v>254622</v>
      </c>
      <c r="J136" s="9">
        <v>22.330300000000001</v>
      </c>
      <c r="K136" s="10">
        <v>0.17780000000000001</v>
      </c>
      <c r="L136" s="10">
        <v>0.127</v>
      </c>
      <c r="M136" s="9">
        <v>208974</v>
      </c>
      <c r="N136" s="10">
        <v>0.94633700000000009</v>
      </c>
      <c r="O136" s="19">
        <f t="shared" si="2"/>
        <v>5380674.0192214679</v>
      </c>
    </row>
    <row r="137" spans="1:15" x14ac:dyDescent="0.15">
      <c r="A137" s="9" t="s">
        <v>10</v>
      </c>
      <c r="B137" s="9" t="s">
        <v>11</v>
      </c>
      <c r="C137" s="9">
        <v>201702</v>
      </c>
      <c r="D137" s="9">
        <v>36079</v>
      </c>
      <c r="E137" s="9">
        <v>4408671</v>
      </c>
      <c r="F137" s="9">
        <v>9073</v>
      </c>
      <c r="G137" s="9">
        <v>39314</v>
      </c>
      <c r="H137" s="9">
        <v>4360202.0001999997</v>
      </c>
      <c r="I137" s="9">
        <v>227928</v>
      </c>
      <c r="J137" s="9">
        <v>19.1297</v>
      </c>
      <c r="K137" s="10">
        <v>0.17249999999999999</v>
      </c>
      <c r="L137" s="10">
        <v>0.1598</v>
      </c>
      <c r="M137" s="9">
        <v>167042</v>
      </c>
      <c r="N137" s="10">
        <v>0.94008499999999995</v>
      </c>
      <c r="O137" s="19">
        <f t="shared" si="2"/>
        <v>4098960.4973580167</v>
      </c>
    </row>
    <row r="138" spans="1:15" x14ac:dyDescent="0.15">
      <c r="A138" s="9" t="s">
        <v>10</v>
      </c>
      <c r="B138" s="9" t="s">
        <v>11</v>
      </c>
      <c r="C138" s="9">
        <v>201703</v>
      </c>
      <c r="D138" s="9">
        <v>43710</v>
      </c>
      <c r="E138" s="9">
        <v>4452381</v>
      </c>
      <c r="F138" s="9">
        <v>11861</v>
      </c>
      <c r="G138" s="9">
        <v>46304</v>
      </c>
      <c r="H138" s="9">
        <v>5993156.4002</v>
      </c>
      <c r="I138" s="9">
        <v>253232</v>
      </c>
      <c r="J138" s="9">
        <v>23.666699999999999</v>
      </c>
      <c r="K138" s="10">
        <v>0.18289999999999998</v>
      </c>
      <c r="L138" s="10">
        <v>0.13239999999999999</v>
      </c>
      <c r="M138" s="9">
        <v>221372</v>
      </c>
      <c r="N138" s="10">
        <v>0.95036900000000002</v>
      </c>
      <c r="O138" s="19">
        <f t="shared" si="2"/>
        <v>5695710.0549016744</v>
      </c>
    </row>
    <row r="139" spans="1:15" x14ac:dyDescent="0.15">
      <c r="A139" s="9" t="s">
        <v>10</v>
      </c>
      <c r="B139" s="9" t="s">
        <v>11</v>
      </c>
      <c r="C139" s="9">
        <v>201704</v>
      </c>
      <c r="D139" s="9">
        <v>55753</v>
      </c>
      <c r="E139" s="9">
        <v>4508134</v>
      </c>
      <c r="F139" s="9">
        <v>10846</v>
      </c>
      <c r="G139" s="9">
        <v>44617</v>
      </c>
      <c r="H139" s="9">
        <v>5952950.5001999997</v>
      </c>
      <c r="I139" s="9">
        <v>270805</v>
      </c>
      <c r="J139" s="9">
        <v>21.982399999999998</v>
      </c>
      <c r="K139" s="10">
        <v>0.1648</v>
      </c>
      <c r="L139" s="10">
        <v>0.12509999999999999</v>
      </c>
      <c r="M139" s="9">
        <v>218108</v>
      </c>
      <c r="N139" s="10">
        <v>0.95691500000000007</v>
      </c>
      <c r="O139" s="19">
        <f t="shared" si="2"/>
        <v>5696467.6278988831</v>
      </c>
    </row>
    <row r="140" spans="1:15" x14ac:dyDescent="0.15">
      <c r="A140" s="9" t="s">
        <v>10</v>
      </c>
      <c r="B140" s="9" t="s">
        <v>11</v>
      </c>
      <c r="C140" s="9">
        <v>201705</v>
      </c>
      <c r="D140" s="9">
        <v>43168</v>
      </c>
      <c r="E140" s="9">
        <v>4551302</v>
      </c>
      <c r="F140" s="9">
        <v>11125</v>
      </c>
      <c r="G140" s="9">
        <v>48022</v>
      </c>
      <c r="H140" s="9">
        <v>6657575.4002</v>
      </c>
      <c r="I140" s="9">
        <v>250277</v>
      </c>
      <c r="J140" s="9">
        <v>26.6008</v>
      </c>
      <c r="K140" s="10">
        <v>0.19190000000000002</v>
      </c>
      <c r="L140" s="10">
        <v>0.13819999999999999</v>
      </c>
      <c r="M140" s="9">
        <v>238828</v>
      </c>
      <c r="N140" s="10">
        <v>0.95658399999999999</v>
      </c>
      <c r="O140" s="19">
        <f t="shared" si="2"/>
        <v>6368530.1066249171</v>
      </c>
    </row>
    <row r="141" spans="1:15" x14ac:dyDescent="0.15">
      <c r="A141" s="9" t="s">
        <v>10</v>
      </c>
      <c r="B141" s="9" t="s">
        <v>11</v>
      </c>
      <c r="C141" s="9">
        <v>201706</v>
      </c>
      <c r="D141" s="9">
        <v>39078</v>
      </c>
      <c r="E141" s="9">
        <v>4590380</v>
      </c>
      <c r="F141" s="9">
        <v>11036</v>
      </c>
      <c r="G141" s="9">
        <v>46423</v>
      </c>
      <c r="H141" s="9">
        <v>6113130.1002000002</v>
      </c>
      <c r="I141" s="9">
        <v>238106</v>
      </c>
      <c r="J141" s="9">
        <v>25.673999999999999</v>
      </c>
      <c r="K141" s="10">
        <v>0.19500000000000001</v>
      </c>
      <c r="L141" s="10">
        <v>0.14510000000000001</v>
      </c>
      <c r="M141" s="9">
        <v>231494</v>
      </c>
      <c r="N141" s="10">
        <v>0.95274199999999998</v>
      </c>
      <c r="O141" s="19">
        <f t="shared" si="2"/>
        <v>5824235.7979247486</v>
      </c>
    </row>
    <row r="142" spans="1:15" x14ac:dyDescent="0.15">
      <c r="A142" s="9" t="s">
        <v>10</v>
      </c>
      <c r="B142" s="9" t="s">
        <v>11</v>
      </c>
      <c r="C142" s="9">
        <v>201707</v>
      </c>
      <c r="D142" s="9">
        <v>43555</v>
      </c>
      <c r="E142" s="9">
        <v>4633935</v>
      </c>
      <c r="F142" s="9">
        <v>11044</v>
      </c>
      <c r="G142" s="9">
        <v>47177</v>
      </c>
      <c r="H142" s="9">
        <v>6337386.3002000004</v>
      </c>
      <c r="I142" s="9">
        <v>253225</v>
      </c>
      <c r="J142" s="9">
        <v>25.026700000000002</v>
      </c>
      <c r="K142" s="10">
        <v>0.18629999999999999</v>
      </c>
      <c r="L142" s="10">
        <v>0.13570000000000002</v>
      </c>
      <c r="M142" s="9">
        <v>235915</v>
      </c>
      <c r="N142" s="10">
        <v>0.9518049999999999</v>
      </c>
      <c r="O142" s="19">
        <f t="shared" si="2"/>
        <v>6031955.9674618607</v>
      </c>
    </row>
    <row r="143" spans="1:15" x14ac:dyDescent="0.15">
      <c r="A143" s="9" t="s">
        <v>10</v>
      </c>
      <c r="B143" s="9" t="s">
        <v>11</v>
      </c>
      <c r="C143" s="9">
        <v>201708</v>
      </c>
      <c r="D143" s="9">
        <v>45664</v>
      </c>
      <c r="E143" s="9">
        <v>4679599</v>
      </c>
      <c r="F143" s="9">
        <v>12525</v>
      </c>
      <c r="G143" s="9">
        <v>52931</v>
      </c>
      <c r="H143" s="9">
        <v>7477358.7002999997</v>
      </c>
      <c r="I143" s="9">
        <v>263058</v>
      </c>
      <c r="J143" s="9">
        <v>28.424800000000001</v>
      </c>
      <c r="K143" s="10">
        <v>0.20120000000000002</v>
      </c>
      <c r="L143" s="10">
        <v>0.1308</v>
      </c>
      <c r="M143" s="9">
        <v>272492</v>
      </c>
      <c r="N143" s="10">
        <v>0.91754400000000003</v>
      </c>
      <c r="O143" s="19">
        <f t="shared" si="2"/>
        <v>6860805.6113080634</v>
      </c>
    </row>
    <row r="144" spans="1:15" x14ac:dyDescent="0.15">
      <c r="A144" s="9" t="s">
        <v>10</v>
      </c>
      <c r="B144" s="9" t="s">
        <v>11</v>
      </c>
      <c r="C144" s="9">
        <v>201709</v>
      </c>
      <c r="D144" s="9">
        <v>34453</v>
      </c>
      <c r="E144" s="9">
        <v>4714052</v>
      </c>
      <c r="F144" s="9">
        <v>12091</v>
      </c>
      <c r="G144" s="9">
        <v>52333</v>
      </c>
      <c r="H144" s="9">
        <v>6940028.9002</v>
      </c>
      <c r="I144" s="9">
        <v>232059</v>
      </c>
      <c r="J144" s="9">
        <v>29.906300000000002</v>
      </c>
      <c r="K144" s="10">
        <v>0.22550000000000001</v>
      </c>
      <c r="L144" s="10">
        <v>0.16320000000000001</v>
      </c>
      <c r="M144" s="9">
        <v>259842</v>
      </c>
      <c r="N144" s="10">
        <v>0.95377000000000001</v>
      </c>
      <c r="O144" s="19">
        <f t="shared" si="2"/>
        <v>6619191.3641437544</v>
      </c>
    </row>
    <row r="145" spans="1:15" x14ac:dyDescent="0.15">
      <c r="A145" s="9" t="s">
        <v>10</v>
      </c>
      <c r="B145" s="9" t="s">
        <v>11</v>
      </c>
      <c r="C145" s="9">
        <v>201710</v>
      </c>
      <c r="D145" s="9">
        <v>34433</v>
      </c>
      <c r="E145" s="9">
        <v>4748485</v>
      </c>
      <c r="F145" s="9">
        <v>11461</v>
      </c>
      <c r="G145" s="9">
        <v>51419</v>
      </c>
      <c r="H145" s="9">
        <v>6667736.6002000002</v>
      </c>
      <c r="I145" s="9">
        <v>232360</v>
      </c>
      <c r="J145" s="9">
        <v>28.695699999999999</v>
      </c>
      <c r="K145" s="10">
        <v>0.2213</v>
      </c>
      <c r="L145" s="10">
        <v>0.17460000000000001</v>
      </c>
      <c r="M145" s="9">
        <v>248587</v>
      </c>
      <c r="N145" s="10">
        <v>0.94671099999999997</v>
      </c>
      <c r="O145" s="19">
        <f t="shared" si="2"/>
        <v>6312419.5845119422</v>
      </c>
    </row>
    <row r="146" spans="1:15" x14ac:dyDescent="0.15">
      <c r="A146" s="9" t="s">
        <v>10</v>
      </c>
      <c r="B146" s="9" t="s">
        <v>11</v>
      </c>
      <c r="C146" s="9">
        <v>201711</v>
      </c>
      <c r="D146" s="9">
        <v>23259</v>
      </c>
      <c r="E146" s="9">
        <v>4771744</v>
      </c>
      <c r="F146" s="9">
        <v>6879</v>
      </c>
      <c r="G146" s="9">
        <v>38623</v>
      </c>
      <c r="H146" s="9">
        <v>4577977.6001000004</v>
      </c>
      <c r="I146" s="9">
        <v>194268</v>
      </c>
      <c r="J146" s="9">
        <v>23.565300000000001</v>
      </c>
      <c r="K146" s="10">
        <v>0.19879999999999998</v>
      </c>
      <c r="L146" s="10">
        <v>0.10880000000000001</v>
      </c>
      <c r="M146" s="9">
        <v>173444</v>
      </c>
      <c r="N146" s="10">
        <v>0.98292599999999997</v>
      </c>
      <c r="O146" s="19">
        <f t="shared" si="2"/>
        <v>4499813.2105558924</v>
      </c>
    </row>
    <row r="147" spans="1:15" x14ac:dyDescent="0.15">
      <c r="A147" s="9" t="s">
        <v>10</v>
      </c>
      <c r="B147" s="9" t="s">
        <v>12</v>
      </c>
      <c r="C147" s="9">
        <v>201711</v>
      </c>
      <c r="D147" s="9">
        <v>57510</v>
      </c>
      <c r="E147" s="9">
        <v>4805995</v>
      </c>
      <c r="F147" s="9">
        <v>17000</v>
      </c>
      <c r="G147" s="9">
        <v>63231</v>
      </c>
      <c r="H147" s="9">
        <v>2814566.3001000001</v>
      </c>
      <c r="I147" s="9">
        <v>296886</v>
      </c>
      <c r="J147" s="9">
        <v>9.4802999999999997</v>
      </c>
      <c r="K147" s="10">
        <v>0.21299999999999999</v>
      </c>
      <c r="L147" s="10">
        <v>0.1507</v>
      </c>
      <c r="M147" s="9">
        <v>139508</v>
      </c>
      <c r="N147" s="10">
        <v>0.8905249999999999</v>
      </c>
      <c r="O147" s="19">
        <f t="shared" si="2"/>
        <v>2506441.6543965521</v>
      </c>
    </row>
    <row r="148" spans="1:15" x14ac:dyDescent="0.15">
      <c r="A148" s="9" t="s">
        <v>10</v>
      </c>
      <c r="B148" s="9" t="s">
        <v>12</v>
      </c>
      <c r="C148" s="9">
        <v>201712</v>
      </c>
      <c r="D148" s="9">
        <v>108164</v>
      </c>
      <c r="E148" s="9">
        <v>108164</v>
      </c>
      <c r="F148" s="9">
        <v>28028</v>
      </c>
      <c r="G148" s="9">
        <v>88931</v>
      </c>
      <c r="H148" s="9">
        <v>9892358.0002999995</v>
      </c>
      <c r="I148" s="9">
        <v>448074</v>
      </c>
      <c r="J148" s="9">
        <v>22.077500000000001</v>
      </c>
      <c r="K148" s="10">
        <v>0.19850000000000001</v>
      </c>
      <c r="L148" s="10">
        <v>0.1085</v>
      </c>
      <c r="M148" s="9">
        <v>408341</v>
      </c>
      <c r="N148" s="10">
        <v>0.94742300000000002</v>
      </c>
      <c r="O148" s="19">
        <f t="shared" si="2"/>
        <v>9372247.4937182274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tableau</vt:lpstr>
      <vt:lpstr>1-5_7-11,23,26</vt:lpstr>
      <vt:lpstr>充值消耗比</vt:lpstr>
      <vt:lpstr>Sheet1</vt:lpstr>
    </vt:vector>
  </TitlesOfParts>
  <Company>SCCM-CORE-01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马玲莉</dc:creator>
  <cp:lastModifiedBy>马玲莉</cp:lastModifiedBy>
  <dcterms:created xsi:type="dcterms:W3CDTF">2018-02-03T08:32:18Z</dcterms:created>
  <dcterms:modified xsi:type="dcterms:W3CDTF">2018-08-12T11:49:33Z</dcterms:modified>
</cp:coreProperties>
</file>