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Apps\Datahive\"/>
    </mc:Choice>
  </mc:AlternateContent>
  <xr:revisionPtr revIDLastSave="0" documentId="13_ncr:1_{0A7051F9-5BA1-43DC-9DFB-C465A225FBB6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produ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" l="1"/>
  <c r="R38" i="1"/>
  <c r="R34" i="1"/>
  <c r="R33" i="1"/>
  <c r="R32" i="1"/>
  <c r="R37" i="1"/>
  <c r="R36" i="1"/>
  <c r="R35" i="1"/>
  <c r="R41" i="1"/>
  <c r="R40" i="1"/>
  <c r="R39" i="1"/>
  <c r="R31" i="1"/>
  <c r="R30" i="1"/>
  <c r="R29" i="1"/>
</calcChain>
</file>

<file path=xl/sharedStrings.xml><?xml version="1.0" encoding="utf-8"?>
<sst xmlns="http://schemas.openxmlformats.org/spreadsheetml/2006/main" count="322" uniqueCount="152">
  <si>
    <t>sku</t>
  </si>
  <si>
    <t>bling_id</t>
  </si>
  <si>
    <t>titulo</t>
  </si>
  <si>
    <t>marca</t>
  </si>
  <si>
    <t>ncm</t>
  </si>
  <si>
    <t>cest</t>
  </si>
  <si>
    <t>origem_mercadoria</t>
  </si>
  <si>
    <t>unidade_medida</t>
  </si>
  <si>
    <t>gtin</t>
  </si>
  <si>
    <t>peso_liq_g</t>
  </si>
  <si>
    <t>peso_bruto_g</t>
  </si>
  <si>
    <t>altura_cm</t>
  </si>
  <si>
    <t>largura_cm</t>
  </si>
  <si>
    <t>volume_m3</t>
  </si>
  <si>
    <t>preco_compra</t>
  </si>
  <si>
    <t>fornecedor_nome</t>
  </si>
  <si>
    <t>fornecedor_cnpj</t>
  </si>
  <si>
    <t>fornecedor_codigo</t>
  </si>
  <si>
    <t>lead_time_dias</t>
  </si>
  <si>
    <t>multiplo_compra</t>
  </si>
  <si>
    <t>regime_fiscal</t>
  </si>
  <si>
    <t>csosn_default</t>
  </si>
  <si>
    <t>atrib_conteudo_liquido</t>
  </si>
  <si>
    <t>atrib_tipo_embalagem</t>
  </si>
  <si>
    <t>atrib_validade_meses</t>
  </si>
  <si>
    <t>ativo</t>
  </si>
  <si>
    <t>categoria_interna</t>
  </si>
  <si>
    <t>observacoes</t>
  </si>
  <si>
    <t>MEL SILVESTRE 220G - NOSSO MEL</t>
  </si>
  <si>
    <t>MEL SILVESTRE 500G - NOSSO MEL</t>
  </si>
  <si>
    <t>MEL SILVESTRE 1KG - NOSSO MEL</t>
  </si>
  <si>
    <t>MEL SILVESTRE 1,1kg</t>
  </si>
  <si>
    <t>MEL EM SACHÊ</t>
  </si>
  <si>
    <t>COMPOSTO DE MEL E EXTRATO DE PRÓPOLIS EM SACHÊ</t>
  </si>
  <si>
    <t>MELBRASIL - LARANJEIRA</t>
  </si>
  <si>
    <t>MELBRASIL - AROEIRA</t>
  </si>
  <si>
    <t>MELBRASIL - EUCALIPTO</t>
  </si>
  <si>
    <t>MELBRASIL - SILVESTRE</t>
  </si>
  <si>
    <t>MELBRASIL - ORGANICO SILVESTRE</t>
  </si>
  <si>
    <t>BALA DE MEL E PROPOLIS</t>
  </si>
  <si>
    <t>BALA DE MEL, PROPOLIS E MENTA</t>
  </si>
  <si>
    <t>BALA DE GENGIBRE, MEL E PROPOLIS</t>
  </si>
  <si>
    <t>BALA ZERO DE GENBIBRE E PROPOLIS</t>
  </si>
  <si>
    <t>MEL EM SACHÊ POUCH</t>
  </si>
  <si>
    <t>MEL EM SACHÊ POTE</t>
  </si>
  <si>
    <t>KIT C/ 3 FLORADAS - MEL BRASIL</t>
  </si>
  <si>
    <t>SPRAY COMPOSTO DE MEL, PRÓPOLIS, MALVA E GENGIBRE</t>
  </si>
  <si>
    <t>SPRAY COMPOSTO DE MEL, PRÓPOLIS, MALVA E ROMÃ</t>
  </si>
  <si>
    <t>SPRAY DE EXTRATO DE PRÓPOLIS VERDE 11%</t>
  </si>
  <si>
    <t>EXTRATO DE PRÓPOLIS</t>
  </si>
  <si>
    <t>EXTRATO DE PRÓPOLIS VERDE 11%</t>
  </si>
  <si>
    <t>Melbras</t>
  </si>
  <si>
    <t>0409.00.00</t>
  </si>
  <si>
    <t>0410.90.00</t>
  </si>
  <si>
    <t>Simples nacional</t>
  </si>
  <si>
    <t>28.999.00</t>
  </si>
  <si>
    <t>28.999.01</t>
  </si>
  <si>
    <t>28.999.02</t>
  </si>
  <si>
    <t>28.999.03</t>
  </si>
  <si>
    <t>28.999.04</t>
  </si>
  <si>
    <t>28.999.05</t>
  </si>
  <si>
    <t>28.999.06</t>
  </si>
  <si>
    <t>28.999.07</t>
  </si>
  <si>
    <t>28.999.08</t>
  </si>
  <si>
    <t>28.999.09</t>
  </si>
  <si>
    <t>28.999.10</t>
  </si>
  <si>
    <t>28.999.11</t>
  </si>
  <si>
    <t>28.999.12</t>
  </si>
  <si>
    <t>28.999.13</t>
  </si>
  <si>
    <t>28.999.14</t>
  </si>
  <si>
    <t>28.999.15</t>
  </si>
  <si>
    <t>28.999.16</t>
  </si>
  <si>
    <t>28.999.17</t>
  </si>
  <si>
    <t>28.999.18</t>
  </si>
  <si>
    <t>28.999.19</t>
  </si>
  <si>
    <t>28.999.20</t>
  </si>
  <si>
    <t>28.999.21</t>
  </si>
  <si>
    <t>28.999.22</t>
  </si>
  <si>
    <t>28.999.23</t>
  </si>
  <si>
    <t>28.999.24</t>
  </si>
  <si>
    <t>28.999.25</t>
  </si>
  <si>
    <t>300 g</t>
  </si>
  <si>
    <t>220 g</t>
  </si>
  <si>
    <t>500 g</t>
  </si>
  <si>
    <t>38 g</t>
  </si>
  <si>
    <t>700 g</t>
  </si>
  <si>
    <t>560 g</t>
  </si>
  <si>
    <t>30 ml</t>
  </si>
  <si>
    <t>20 ml</t>
  </si>
  <si>
    <t>900 g</t>
  </si>
  <si>
    <t>22g</t>
  </si>
  <si>
    <t>64 g</t>
  </si>
  <si>
    <t>1,1 kg</t>
  </si>
  <si>
    <t>1 kg</t>
  </si>
  <si>
    <t>11.871.823/0001-09</t>
  </si>
  <si>
    <t>11.871.823/0001-10</t>
  </si>
  <si>
    <t>11.871.823/0001-11</t>
  </si>
  <si>
    <t>11.871.823/0001-12</t>
  </si>
  <si>
    <t>11.871.823/0001-13</t>
  </si>
  <si>
    <t>11.871.823/0001-14</t>
  </si>
  <si>
    <t>11.871.823/0001-15</t>
  </si>
  <si>
    <t>11.871.823/0001-16</t>
  </si>
  <si>
    <t>11.871.823/0001-17</t>
  </si>
  <si>
    <t>11.871.823/0001-18</t>
  </si>
  <si>
    <t>11.871.823/0001-19</t>
  </si>
  <si>
    <t>11.871.823/0001-20</t>
  </si>
  <si>
    <t>11.871.823/0001-21</t>
  </si>
  <si>
    <t>11.871.823/0001-22</t>
  </si>
  <si>
    <t>11.871.823/0001-23</t>
  </si>
  <si>
    <t>11.871.823/0001-24</t>
  </si>
  <si>
    <t>11.871.823/0001-25</t>
  </si>
  <si>
    <t>11.871.823/0001-26</t>
  </si>
  <si>
    <t>11.871.823/0001-27</t>
  </si>
  <si>
    <t>11.871.823/0001-28</t>
  </si>
  <si>
    <t>11.871.823/0001-29</t>
  </si>
  <si>
    <t>11.871.823/0001-30</t>
  </si>
  <si>
    <t>11.871.823/0001-31</t>
  </si>
  <si>
    <t>11.871.823/0001-32</t>
  </si>
  <si>
    <t>11.871.823/0001-33</t>
  </si>
  <si>
    <t>11.871.823/0001-34</t>
  </si>
  <si>
    <t>MELBRASIL SILVESTRE 560 g</t>
  </si>
  <si>
    <t>MELBRASIL AROEIRA 560 g</t>
  </si>
  <si>
    <t>MELBRASIL FLORES DE EUCALIPTO 560 g</t>
  </si>
  <si>
    <t>4X18X21G PINATI PROTEIN CUPS AMENDOIM UNITÁRIO</t>
  </si>
  <si>
    <t>4X18X21G PINATI PROTEIN CUPS AVELÃ UNITÁRIO</t>
  </si>
  <si>
    <t>4X18X21G PINATI PROTEIN CUPS COOKIES AND CREAM UNITÁRIO</t>
  </si>
  <si>
    <t>2x16x35g PINATI SLIM WHEY BEIJINHO</t>
  </si>
  <si>
    <t>2x16x35g PINATI SLIM WHEY BRIGADEIRO</t>
  </si>
  <si>
    <t xml:space="preserve">2X16X35g PINATI SLIM WHEY CHURROS </t>
  </si>
  <si>
    <t>2x16x35g PINATI SIMPLE WHEY CHOCOLATE BELGA</t>
  </si>
  <si>
    <t>2x16x35g PINATI SIMPLE WHEY PISTACHE</t>
  </si>
  <si>
    <t>2x16x35g PINATI SIMPLE WHEY CARAMELO SALGADO</t>
  </si>
  <si>
    <t>6x24x14g PINATI SWEET BITE COCADINHA</t>
  </si>
  <si>
    <t>2x20x30g  PINATI NUTS ORIGINAL</t>
  </si>
  <si>
    <t>2x20x30g  PINATI NUTS BANANA</t>
  </si>
  <si>
    <t>2x20x30g PINATI NUTS COCO</t>
  </si>
  <si>
    <t>Pinati</t>
  </si>
  <si>
    <t>Inexistente</t>
  </si>
  <si>
    <t>19.198.834/0002-62</t>
  </si>
  <si>
    <t>peso_liq_caixa</t>
  </si>
  <si>
    <t>peso_bruto_caixa</t>
  </si>
  <si>
    <t>altura_caixa</t>
  </si>
  <si>
    <t>largura_caixa</t>
  </si>
  <si>
    <t>profundidade_caixa</t>
  </si>
  <si>
    <t>e_kit</t>
  </si>
  <si>
    <t>Unidades_no_kit</t>
  </si>
  <si>
    <t>dum_14</t>
  </si>
  <si>
    <t>Nosso mel</t>
  </si>
  <si>
    <t>Mel Brasil</t>
  </si>
  <si>
    <t>sim</t>
  </si>
  <si>
    <t>profundidade_cm</t>
  </si>
  <si>
    <t>KIT 2X EXTRATO DE PRÓPOLIS CONCENTRADO 11% 20ML MELBRAS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</si>
</sst>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1"/>
  <sheetViews>
    <sheetView tabSelected="1" zoomScaleNormal="100"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B28" sqref="B28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8.140625" bestFit="1" customWidth="1"/>
    <col min="4" max="4" width="54" customWidth="1"/>
    <col min="5" max="5" width="9.28515625" customWidth="1"/>
    <col min="6" max="6" width="15" bestFit="1" customWidth="1"/>
    <col min="7" max="7" width="9.140625" bestFit="1" customWidth="1"/>
    <col min="8" max="8" width="12.7109375" bestFit="1" customWidth="1"/>
    <col min="9" max="9" width="11.7109375" bestFit="1" customWidth="1"/>
    <col min="10" max="10" width="18.5703125" customWidth="1"/>
    <col min="11" max="11" width="16.140625" customWidth="1"/>
    <col min="12" max="12" width="10.5703125" customWidth="1"/>
    <col min="13" max="13" width="13.28515625" customWidth="1"/>
    <col min="14" max="14" width="9.7109375" customWidth="1"/>
    <col min="15" max="15" width="10.7109375" customWidth="1"/>
    <col min="16" max="16" width="16.7109375" customWidth="1"/>
    <col min="17" max="17" width="11.42578125" customWidth="1"/>
    <col min="18" max="18" width="13.7109375" bestFit="1" customWidth="1"/>
    <col min="19" max="19" width="17.28515625" bestFit="1" customWidth="1"/>
    <col min="20" max="20" width="17.42578125" bestFit="1" customWidth="1"/>
    <col min="21" max="21" width="18" bestFit="1" customWidth="1"/>
    <col min="22" max="22" width="14.7109375" bestFit="1" customWidth="1"/>
    <col min="23" max="23" width="19.5703125" bestFit="1" customWidth="1"/>
    <col min="24" max="24" width="16.28515625" bestFit="1" customWidth="1"/>
    <col min="25" max="25" width="13.28515625" customWidth="1"/>
    <col min="26" max="26" width="10.5703125" customWidth="1"/>
    <col min="27" max="27" width="10.7109375" customWidth="1"/>
    <col min="28" max="28" width="9.7109375" customWidth="1"/>
    <col min="29" max="29" width="16.7109375" customWidth="1"/>
    <col min="30" max="30" width="16" bestFit="1" customWidth="1"/>
    <col min="31" max="31" width="13.42578125" bestFit="1" customWidth="1"/>
    <col min="32" max="32" width="22.28515625" bestFit="1" customWidth="1"/>
    <col min="33" max="33" width="21.5703125" bestFit="1" customWidth="1"/>
    <col min="34" max="34" width="20.7109375" bestFit="1" customWidth="1"/>
    <col min="35" max="35" width="5.42578125" bestFit="1" customWidth="1"/>
    <col min="36" max="36" width="16.7109375" bestFit="1" customWidth="1"/>
    <col min="37" max="37" width="12" bestFit="1" customWidth="1"/>
  </cols>
  <sheetData>
    <row r="1" spans="1:37" x14ac:dyDescent="0.25">
      <c r="A1" s="2" t="s">
        <v>0</v>
      </c>
      <c r="B1" s="2" t="s">
        <v>8</v>
      </c>
      <c r="C1" s="2" t="s">
        <v>1</v>
      </c>
      <c r="D1" s="2" t="s">
        <v>2</v>
      </c>
      <c r="E1" s="2" t="s">
        <v>144</v>
      </c>
      <c r="F1" s="2" t="s">
        <v>145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150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146</v>
      </c>
      <c r="X1" s="2" t="s">
        <v>19</v>
      </c>
      <c r="Y1" s="2" t="s">
        <v>140</v>
      </c>
      <c r="Z1" s="2" t="s">
        <v>139</v>
      </c>
      <c r="AA1" s="2" t="s">
        <v>142</v>
      </c>
      <c r="AB1" s="2" t="s">
        <v>141</v>
      </c>
      <c r="AC1" s="2" t="s">
        <v>143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</row>
    <row r="2" spans="1:37" x14ac:dyDescent="0.25">
      <c r="A2" s="3">
        <v>7898915380804</v>
      </c>
      <c r="B2" s="3">
        <v>7898915380804</v>
      </c>
      <c r="C2" s="4"/>
      <c r="D2" s="5" t="s">
        <v>28</v>
      </c>
      <c r="E2" s="5"/>
      <c r="F2" s="5"/>
      <c r="G2" s="4" t="s">
        <v>147</v>
      </c>
      <c r="H2" s="6" t="s">
        <v>52</v>
      </c>
      <c r="I2" s="4" t="s">
        <v>55</v>
      </c>
      <c r="J2" s="4"/>
      <c r="K2" s="4"/>
      <c r="L2" s="5">
        <v>0.22</v>
      </c>
      <c r="M2" s="5">
        <v>0.24</v>
      </c>
      <c r="N2" s="5">
        <v>14</v>
      </c>
      <c r="O2" s="5">
        <v>21</v>
      </c>
      <c r="P2" s="5">
        <v>21</v>
      </c>
      <c r="Q2" s="4"/>
      <c r="R2" s="5">
        <v>5.25</v>
      </c>
      <c r="S2" s="4" t="s">
        <v>51</v>
      </c>
      <c r="T2" s="4" t="s">
        <v>94</v>
      </c>
      <c r="U2" s="4"/>
      <c r="V2" s="4"/>
      <c r="W2" s="3">
        <v>17898915380801</v>
      </c>
      <c r="X2" s="5">
        <v>12</v>
      </c>
      <c r="Y2" s="5">
        <v>2.83</v>
      </c>
      <c r="Z2" s="5">
        <v>2.64</v>
      </c>
      <c r="AA2" s="5">
        <v>21</v>
      </c>
      <c r="AB2" s="5">
        <v>14</v>
      </c>
      <c r="AC2" s="5">
        <v>21</v>
      </c>
      <c r="AD2" s="4" t="s">
        <v>54</v>
      </c>
      <c r="AE2" s="4"/>
      <c r="AF2" s="5" t="s">
        <v>82</v>
      </c>
      <c r="AG2" s="4"/>
      <c r="AH2" s="4">
        <v>24</v>
      </c>
      <c r="AI2" s="4"/>
      <c r="AJ2" s="4"/>
      <c r="AK2" s="4"/>
    </row>
    <row r="3" spans="1:37" x14ac:dyDescent="0.25">
      <c r="A3" s="3">
        <v>7898915380934</v>
      </c>
      <c r="B3" s="3">
        <v>7898915380934</v>
      </c>
      <c r="C3" s="4"/>
      <c r="D3" s="5" t="s">
        <v>29</v>
      </c>
      <c r="E3" s="5"/>
      <c r="F3" s="5"/>
      <c r="G3" s="4" t="s">
        <v>147</v>
      </c>
      <c r="H3" s="6" t="s">
        <v>52</v>
      </c>
      <c r="I3" s="4" t="s">
        <v>56</v>
      </c>
      <c r="J3" s="4"/>
      <c r="K3" s="4"/>
      <c r="L3" s="5">
        <v>0.5</v>
      </c>
      <c r="M3" s="5">
        <v>0.53</v>
      </c>
      <c r="N3" s="5">
        <v>18</v>
      </c>
      <c r="O3" s="5">
        <v>19.600000000000001</v>
      </c>
      <c r="P3" s="5">
        <v>26</v>
      </c>
      <c r="Q3" s="4"/>
      <c r="R3" s="5">
        <v>11.8</v>
      </c>
      <c r="S3" s="4" t="s">
        <v>51</v>
      </c>
      <c r="T3" s="4" t="s">
        <v>95</v>
      </c>
      <c r="U3" s="4"/>
      <c r="V3" s="4"/>
      <c r="W3" s="3">
        <v>17898915380931</v>
      </c>
      <c r="X3" s="5">
        <v>12</v>
      </c>
      <c r="Y3" s="5">
        <v>4.7300000000000004</v>
      </c>
      <c r="Z3" s="5">
        <v>4.5</v>
      </c>
      <c r="AA3" s="5">
        <v>19.600000000000001</v>
      </c>
      <c r="AB3" s="5">
        <v>18</v>
      </c>
      <c r="AC3" s="5">
        <v>26</v>
      </c>
      <c r="AD3" s="4" t="s">
        <v>54</v>
      </c>
      <c r="AE3" s="4"/>
      <c r="AF3" s="5" t="s">
        <v>83</v>
      </c>
      <c r="AG3" s="4"/>
      <c r="AH3" s="4">
        <v>24</v>
      </c>
      <c r="AI3" s="4"/>
      <c r="AJ3" s="4"/>
      <c r="AK3" s="4"/>
    </row>
    <row r="4" spans="1:37" x14ac:dyDescent="0.25">
      <c r="A4" s="3">
        <v>7898915380927</v>
      </c>
      <c r="B4" s="3">
        <v>7898915380927</v>
      </c>
      <c r="C4" s="4"/>
      <c r="D4" s="5" t="s">
        <v>30</v>
      </c>
      <c r="E4" s="5"/>
      <c r="F4" s="5"/>
      <c r="G4" s="4" t="s">
        <v>147</v>
      </c>
      <c r="H4" s="6" t="s">
        <v>52</v>
      </c>
      <c r="I4" s="4" t="s">
        <v>57</v>
      </c>
      <c r="J4" s="4"/>
      <c r="K4" s="4"/>
      <c r="L4" s="5">
        <v>1</v>
      </c>
      <c r="M4" s="5">
        <v>1.04</v>
      </c>
      <c r="N4" s="5">
        <v>24</v>
      </c>
      <c r="O4" s="5">
        <v>23.3</v>
      </c>
      <c r="P4" s="5">
        <v>30.4</v>
      </c>
      <c r="Q4" s="4"/>
      <c r="R4" s="5">
        <v>22.9</v>
      </c>
      <c r="S4" s="4" t="s">
        <v>51</v>
      </c>
      <c r="T4" s="4" t="s">
        <v>96</v>
      </c>
      <c r="U4" s="4"/>
      <c r="V4" s="4"/>
      <c r="W4" s="3">
        <v>17898915380924</v>
      </c>
      <c r="X4" s="5">
        <v>12</v>
      </c>
      <c r="Y4" s="5">
        <v>12.46</v>
      </c>
      <c r="Z4" s="5">
        <v>12</v>
      </c>
      <c r="AA4" s="5">
        <v>23.3</v>
      </c>
      <c r="AB4" s="5">
        <v>24</v>
      </c>
      <c r="AC4" s="5">
        <v>30.4</v>
      </c>
      <c r="AD4" s="4" t="s">
        <v>54</v>
      </c>
      <c r="AE4" s="4"/>
      <c r="AF4" s="5" t="s">
        <v>93</v>
      </c>
      <c r="AG4" s="4"/>
      <c r="AH4" s="4">
        <v>24</v>
      </c>
      <c r="AI4" s="4"/>
      <c r="AJ4" s="4"/>
      <c r="AK4" s="4"/>
    </row>
    <row r="5" spans="1:37" x14ac:dyDescent="0.25">
      <c r="A5" s="3">
        <v>7898915380781</v>
      </c>
      <c r="B5" s="3">
        <v>7898915380781</v>
      </c>
      <c r="C5" s="4"/>
      <c r="D5" s="5" t="s">
        <v>31</v>
      </c>
      <c r="E5" s="5"/>
      <c r="F5" s="5"/>
      <c r="G5" s="4" t="s">
        <v>51</v>
      </c>
      <c r="H5" s="6" t="s">
        <v>52</v>
      </c>
      <c r="I5" s="4" t="s">
        <v>58</v>
      </c>
      <c r="J5" s="4"/>
      <c r="K5" s="4"/>
      <c r="L5" s="5">
        <v>1.1000000000000001</v>
      </c>
      <c r="M5" s="5">
        <v>1.1499999999999999</v>
      </c>
      <c r="N5" s="5">
        <v>25.5</v>
      </c>
      <c r="O5" s="5">
        <v>22</v>
      </c>
      <c r="P5" s="5">
        <v>39</v>
      </c>
      <c r="Q5" s="4"/>
      <c r="R5" s="5">
        <v>30.45</v>
      </c>
      <c r="S5" s="4" t="s">
        <v>51</v>
      </c>
      <c r="T5" s="4" t="s">
        <v>97</v>
      </c>
      <c r="U5" s="4"/>
      <c r="V5" s="4"/>
      <c r="W5" s="3">
        <v>7898915380788</v>
      </c>
      <c r="X5" s="5">
        <v>12</v>
      </c>
      <c r="Y5" s="5">
        <v>13.75</v>
      </c>
      <c r="Z5" s="5">
        <v>13.2</v>
      </c>
      <c r="AA5" s="5">
        <v>22</v>
      </c>
      <c r="AB5" s="5">
        <v>25.5</v>
      </c>
      <c r="AC5" s="5">
        <v>39</v>
      </c>
      <c r="AD5" s="4" t="s">
        <v>54</v>
      </c>
      <c r="AE5" s="4"/>
      <c r="AF5" s="5" t="s">
        <v>92</v>
      </c>
      <c r="AG5" s="4"/>
      <c r="AH5" s="4">
        <v>24</v>
      </c>
      <c r="AI5" s="4"/>
      <c r="AJ5" s="4"/>
      <c r="AK5" s="4"/>
    </row>
    <row r="6" spans="1:37" x14ac:dyDescent="0.25">
      <c r="A6" s="3">
        <v>7898915380958</v>
      </c>
      <c r="B6" s="3">
        <v>7898915380958</v>
      </c>
      <c r="C6" s="4"/>
      <c r="D6" s="5" t="s">
        <v>32</v>
      </c>
      <c r="E6" s="5"/>
      <c r="F6" s="5"/>
      <c r="G6" s="4" t="s">
        <v>51</v>
      </c>
      <c r="H6" s="6" t="s">
        <v>52</v>
      </c>
      <c r="I6" s="4" t="s">
        <v>59</v>
      </c>
      <c r="J6" s="4"/>
      <c r="K6" s="4"/>
      <c r="L6" s="5">
        <v>6.4000000000000001E-2</v>
      </c>
      <c r="M6" s="5">
        <v>7.0000000000000007E-2</v>
      </c>
      <c r="N6" s="5">
        <v>19</v>
      </c>
      <c r="O6" s="5">
        <v>20</v>
      </c>
      <c r="P6" s="7">
        <v>27</v>
      </c>
      <c r="Q6" s="4"/>
      <c r="R6" s="5">
        <v>2.5</v>
      </c>
      <c r="S6" s="4" t="s">
        <v>51</v>
      </c>
      <c r="T6" s="4" t="s">
        <v>98</v>
      </c>
      <c r="U6" s="4"/>
      <c r="V6" s="4"/>
      <c r="W6" s="3">
        <v>17898915380955</v>
      </c>
      <c r="X6" s="7">
        <v>24</v>
      </c>
      <c r="Y6" s="5">
        <v>1.89</v>
      </c>
      <c r="Z6" s="5">
        <v>1.536</v>
      </c>
      <c r="AA6" s="5">
        <v>20</v>
      </c>
      <c r="AB6" s="5">
        <v>19</v>
      </c>
      <c r="AC6" s="5">
        <v>27</v>
      </c>
      <c r="AD6" s="4" t="s">
        <v>54</v>
      </c>
      <c r="AE6" s="4"/>
      <c r="AF6" s="5" t="s">
        <v>91</v>
      </c>
      <c r="AG6" s="4"/>
      <c r="AH6" s="4">
        <v>24</v>
      </c>
      <c r="AI6" s="4"/>
      <c r="AJ6" s="4"/>
      <c r="AK6" s="4"/>
    </row>
    <row r="7" spans="1:37" x14ac:dyDescent="0.25">
      <c r="A7" s="3">
        <v>7898915380941</v>
      </c>
      <c r="B7" s="3">
        <v>7898915380941</v>
      </c>
      <c r="C7" s="4"/>
      <c r="D7" s="5" t="s">
        <v>33</v>
      </c>
      <c r="E7" s="5"/>
      <c r="F7" s="5"/>
      <c r="G7" s="4" t="s">
        <v>51</v>
      </c>
      <c r="H7" s="6" t="s">
        <v>52</v>
      </c>
      <c r="I7" s="4" t="s">
        <v>60</v>
      </c>
      <c r="J7" s="4"/>
      <c r="K7" s="4"/>
      <c r="L7" s="5">
        <v>6.4000000000000001E-2</v>
      </c>
      <c r="M7" s="5">
        <v>7.0000000000000007E-2</v>
      </c>
      <c r="N7" s="5">
        <v>19</v>
      </c>
      <c r="O7" s="5">
        <v>20</v>
      </c>
      <c r="P7" s="7">
        <v>27</v>
      </c>
      <c r="Q7" s="4"/>
      <c r="R7" s="4">
        <v>2.5</v>
      </c>
      <c r="S7" s="4" t="s">
        <v>51</v>
      </c>
      <c r="T7" s="4" t="s">
        <v>99</v>
      </c>
      <c r="U7" s="4"/>
      <c r="V7" s="4"/>
      <c r="W7" s="3">
        <v>17898915380948</v>
      </c>
      <c r="X7" s="7">
        <v>24</v>
      </c>
      <c r="Y7" s="5">
        <v>1.89</v>
      </c>
      <c r="Z7" s="5">
        <v>1.536</v>
      </c>
      <c r="AA7" s="5">
        <v>20</v>
      </c>
      <c r="AB7" s="5">
        <v>19</v>
      </c>
      <c r="AC7" s="5">
        <v>27</v>
      </c>
      <c r="AD7" s="4" t="s">
        <v>54</v>
      </c>
      <c r="AE7" s="4"/>
      <c r="AF7" s="5" t="s">
        <v>91</v>
      </c>
      <c r="AG7" s="4"/>
      <c r="AH7" s="4">
        <v>24</v>
      </c>
      <c r="AI7" s="4"/>
      <c r="AJ7" s="4"/>
      <c r="AK7" s="4"/>
    </row>
    <row r="8" spans="1:37" x14ac:dyDescent="0.25">
      <c r="A8" s="3">
        <v>7908883300213</v>
      </c>
      <c r="B8" s="3">
        <v>7908883300213</v>
      </c>
      <c r="C8" s="4"/>
      <c r="D8" s="7" t="s">
        <v>34</v>
      </c>
      <c r="E8" s="7"/>
      <c r="F8" s="7"/>
      <c r="G8" s="4" t="s">
        <v>148</v>
      </c>
      <c r="H8" s="6" t="s">
        <v>52</v>
      </c>
      <c r="I8" s="4" t="s">
        <v>61</v>
      </c>
      <c r="J8" s="4"/>
      <c r="K8" s="4"/>
      <c r="L8" s="7">
        <v>0.3</v>
      </c>
      <c r="M8" s="7">
        <v>0.33200000000000002</v>
      </c>
      <c r="N8" s="5">
        <v>14.5</v>
      </c>
      <c r="O8" s="5">
        <v>17.5</v>
      </c>
      <c r="P8" s="5">
        <v>18.5</v>
      </c>
      <c r="Q8" s="4"/>
      <c r="R8" s="5">
        <v>10.09</v>
      </c>
      <c r="S8" s="4" t="s">
        <v>51</v>
      </c>
      <c r="T8" s="4" t="s">
        <v>100</v>
      </c>
      <c r="U8" s="4"/>
      <c r="V8" s="4"/>
      <c r="W8" s="3">
        <v>17908883300210</v>
      </c>
      <c r="X8" s="7">
        <v>9</v>
      </c>
      <c r="Y8" s="5">
        <v>3.07</v>
      </c>
      <c r="Z8" s="5">
        <v>2.7</v>
      </c>
      <c r="AA8" s="5">
        <v>17.5</v>
      </c>
      <c r="AB8" s="5">
        <v>14.5</v>
      </c>
      <c r="AC8" s="5">
        <v>18.5</v>
      </c>
      <c r="AD8" s="4" t="s">
        <v>54</v>
      </c>
      <c r="AE8" s="4"/>
      <c r="AF8" s="7" t="s">
        <v>81</v>
      </c>
      <c r="AG8" s="4"/>
      <c r="AH8" s="4">
        <v>24</v>
      </c>
      <c r="AI8" s="4"/>
      <c r="AJ8" s="4"/>
      <c r="AK8" s="4"/>
    </row>
    <row r="9" spans="1:37" x14ac:dyDescent="0.25">
      <c r="A9" s="3">
        <v>7908883300190</v>
      </c>
      <c r="B9" s="3">
        <v>7908883300190</v>
      </c>
      <c r="C9" s="4"/>
      <c r="D9" s="7" t="s">
        <v>35</v>
      </c>
      <c r="E9" s="7"/>
      <c r="F9" s="7"/>
      <c r="G9" s="4" t="s">
        <v>148</v>
      </c>
      <c r="H9" s="6" t="s">
        <v>52</v>
      </c>
      <c r="I9" s="4" t="s">
        <v>62</v>
      </c>
      <c r="J9" s="4"/>
      <c r="K9" s="4"/>
      <c r="L9" s="7">
        <v>0.3</v>
      </c>
      <c r="M9" s="7">
        <v>0.33200000000000002</v>
      </c>
      <c r="N9" s="5">
        <v>14.5</v>
      </c>
      <c r="O9" s="5">
        <v>17.5</v>
      </c>
      <c r="P9" s="5">
        <v>18.5</v>
      </c>
      <c r="Q9" s="4"/>
      <c r="R9" s="5">
        <v>8.36</v>
      </c>
      <c r="S9" s="4" t="s">
        <v>51</v>
      </c>
      <c r="T9" s="4" t="s">
        <v>101</v>
      </c>
      <c r="U9" s="4"/>
      <c r="V9" s="4"/>
      <c r="W9" s="3">
        <v>17908883300197</v>
      </c>
      <c r="X9" s="7">
        <v>9</v>
      </c>
      <c r="Y9" s="5">
        <v>3.07</v>
      </c>
      <c r="Z9" s="5">
        <v>2.7</v>
      </c>
      <c r="AA9" s="5">
        <v>17.5</v>
      </c>
      <c r="AB9" s="5">
        <v>14.5</v>
      </c>
      <c r="AC9" s="5">
        <v>18.5</v>
      </c>
      <c r="AD9" s="4" t="s">
        <v>54</v>
      </c>
      <c r="AE9" s="4"/>
      <c r="AF9" s="7" t="s">
        <v>81</v>
      </c>
      <c r="AG9" s="4"/>
      <c r="AH9" s="4">
        <v>24</v>
      </c>
      <c r="AI9" s="4"/>
      <c r="AJ9" s="4"/>
      <c r="AK9" s="4"/>
    </row>
    <row r="10" spans="1:37" x14ac:dyDescent="0.25">
      <c r="A10" s="3">
        <v>7908883300183</v>
      </c>
      <c r="B10" s="3">
        <v>7908883300183</v>
      </c>
      <c r="C10" s="4"/>
      <c r="D10" s="7" t="s">
        <v>36</v>
      </c>
      <c r="E10" s="7"/>
      <c r="F10" s="7"/>
      <c r="G10" s="4" t="s">
        <v>148</v>
      </c>
      <c r="H10" s="6" t="s">
        <v>52</v>
      </c>
      <c r="I10" s="4" t="s">
        <v>63</v>
      </c>
      <c r="J10" s="4"/>
      <c r="K10" s="4"/>
      <c r="L10" s="7">
        <v>0.3</v>
      </c>
      <c r="M10" s="7">
        <v>0.33200000000000002</v>
      </c>
      <c r="N10" s="5">
        <v>14.5</v>
      </c>
      <c r="O10" s="5">
        <v>17.5</v>
      </c>
      <c r="P10" s="5">
        <v>18.5</v>
      </c>
      <c r="Q10" s="4"/>
      <c r="R10" s="5">
        <v>7.39</v>
      </c>
      <c r="S10" s="4" t="s">
        <v>51</v>
      </c>
      <c r="T10" s="4" t="s">
        <v>102</v>
      </c>
      <c r="U10" s="4"/>
      <c r="V10" s="4"/>
      <c r="W10" s="3">
        <v>17908883300180</v>
      </c>
      <c r="X10" s="7">
        <v>9</v>
      </c>
      <c r="Y10" s="5">
        <v>3.07</v>
      </c>
      <c r="Z10" s="5">
        <v>2.7</v>
      </c>
      <c r="AA10" s="5">
        <v>17.5</v>
      </c>
      <c r="AB10" s="5">
        <v>14.5</v>
      </c>
      <c r="AC10" s="5">
        <v>18.5</v>
      </c>
      <c r="AD10" s="4" t="s">
        <v>54</v>
      </c>
      <c r="AE10" s="4"/>
      <c r="AF10" s="7" t="s">
        <v>81</v>
      </c>
      <c r="AG10" s="4"/>
      <c r="AH10" s="4">
        <v>24</v>
      </c>
      <c r="AI10" s="4"/>
      <c r="AJ10" s="4"/>
      <c r="AK10" s="4"/>
    </row>
    <row r="11" spans="1:37" x14ac:dyDescent="0.25">
      <c r="A11" s="3">
        <v>7908883300206</v>
      </c>
      <c r="B11" s="3">
        <v>7908883300206</v>
      </c>
      <c r="C11" s="4"/>
      <c r="D11" s="7" t="s">
        <v>37</v>
      </c>
      <c r="E11" s="7"/>
      <c r="F11" s="7"/>
      <c r="G11" s="4" t="s">
        <v>148</v>
      </c>
      <c r="H11" s="6" t="s">
        <v>52</v>
      </c>
      <c r="I11" s="4" t="s">
        <v>64</v>
      </c>
      <c r="J11" s="4"/>
      <c r="K11" s="4"/>
      <c r="L11" s="7">
        <v>0.3</v>
      </c>
      <c r="M11" s="7">
        <v>0.33200000000000002</v>
      </c>
      <c r="N11" s="5">
        <v>14.5</v>
      </c>
      <c r="O11" s="5">
        <v>17.5</v>
      </c>
      <c r="P11" s="5">
        <v>18.5</v>
      </c>
      <c r="Q11" s="4"/>
      <c r="R11" s="5">
        <v>7.39</v>
      </c>
      <c r="S11" s="4" t="s">
        <v>51</v>
      </c>
      <c r="T11" s="4" t="s">
        <v>103</v>
      </c>
      <c r="U11" s="4"/>
      <c r="V11" s="4"/>
      <c r="W11" s="3">
        <v>17908883300203</v>
      </c>
      <c r="X11" s="7">
        <v>9</v>
      </c>
      <c r="Y11" s="5">
        <v>3.07</v>
      </c>
      <c r="Z11" s="5">
        <v>2.7</v>
      </c>
      <c r="AA11" s="5">
        <v>17.5</v>
      </c>
      <c r="AB11" s="5">
        <v>14.5</v>
      </c>
      <c r="AC11" s="5">
        <v>18.5</v>
      </c>
      <c r="AD11" s="4" t="s">
        <v>54</v>
      </c>
      <c r="AE11" s="4"/>
      <c r="AF11" s="7" t="s">
        <v>81</v>
      </c>
      <c r="AG11" s="4"/>
      <c r="AH11" s="4">
        <v>24</v>
      </c>
      <c r="AI11" s="4"/>
      <c r="AJ11" s="4"/>
      <c r="AK11" s="4"/>
    </row>
    <row r="12" spans="1:37" x14ac:dyDescent="0.25">
      <c r="A12" s="3">
        <v>7908883300244</v>
      </c>
      <c r="B12" s="3">
        <v>7908883300244</v>
      </c>
      <c r="C12" s="4"/>
      <c r="D12" s="7" t="s">
        <v>38</v>
      </c>
      <c r="E12" s="7"/>
      <c r="F12" s="7"/>
      <c r="G12" s="4" t="s">
        <v>148</v>
      </c>
      <c r="H12" s="6" t="s">
        <v>52</v>
      </c>
      <c r="I12" s="4" t="s">
        <v>65</v>
      </c>
      <c r="J12" s="4"/>
      <c r="K12" s="4"/>
      <c r="L12" s="7">
        <v>0.3</v>
      </c>
      <c r="M12" s="7">
        <v>0.33200000000000002</v>
      </c>
      <c r="N12" s="5">
        <v>14.5</v>
      </c>
      <c r="O12" s="5">
        <v>17.5</v>
      </c>
      <c r="P12" s="5">
        <v>18.5</v>
      </c>
      <c r="Q12" s="4"/>
      <c r="R12" s="5">
        <v>9.1300000000000008</v>
      </c>
      <c r="S12" s="4" t="s">
        <v>51</v>
      </c>
      <c r="T12" s="4" t="s">
        <v>104</v>
      </c>
      <c r="U12" s="4"/>
      <c r="V12" s="4"/>
      <c r="W12" s="3">
        <v>17908883300241</v>
      </c>
      <c r="X12" s="7">
        <v>9</v>
      </c>
      <c r="Y12" s="5">
        <v>3.07</v>
      </c>
      <c r="Z12" s="5">
        <v>2.7</v>
      </c>
      <c r="AA12" s="5">
        <v>17.5</v>
      </c>
      <c r="AB12" s="5">
        <v>14.5</v>
      </c>
      <c r="AC12" s="5">
        <v>18.5</v>
      </c>
      <c r="AD12" s="4" t="s">
        <v>54</v>
      </c>
      <c r="AE12" s="4"/>
      <c r="AF12" s="7" t="s">
        <v>81</v>
      </c>
      <c r="AG12" s="4"/>
      <c r="AH12" s="4">
        <v>24</v>
      </c>
      <c r="AI12" s="4"/>
      <c r="AJ12" s="4"/>
      <c r="AK12" s="4"/>
    </row>
    <row r="13" spans="1:37" x14ac:dyDescent="0.25">
      <c r="A13" s="3">
        <v>7908883300145</v>
      </c>
      <c r="B13" s="3">
        <v>7908883300145</v>
      </c>
      <c r="C13" s="4"/>
      <c r="D13" s="5" t="s">
        <v>39</v>
      </c>
      <c r="E13" s="5"/>
      <c r="F13" s="5"/>
      <c r="G13" s="4" t="s">
        <v>51</v>
      </c>
      <c r="H13" s="6">
        <v>17049020</v>
      </c>
      <c r="I13" s="4" t="s">
        <v>66</v>
      </c>
      <c r="J13" s="4"/>
      <c r="K13" s="4"/>
      <c r="L13" s="5">
        <v>3.7999999999999999E-2</v>
      </c>
      <c r="M13" s="5">
        <v>4.2000000000000003E-2</v>
      </c>
      <c r="N13" s="5">
        <v>14</v>
      </c>
      <c r="O13" s="5">
        <v>13.5</v>
      </c>
      <c r="P13" s="5">
        <v>12</v>
      </c>
      <c r="Q13" s="4"/>
      <c r="R13" s="5"/>
      <c r="S13" s="4" t="s">
        <v>51</v>
      </c>
      <c r="T13" s="4" t="s">
        <v>105</v>
      </c>
      <c r="U13" s="4"/>
      <c r="V13" s="4"/>
      <c r="W13" s="3">
        <v>37908883300146</v>
      </c>
      <c r="X13" s="5">
        <v>6</v>
      </c>
      <c r="Y13" s="5">
        <v>0.29599999999999999</v>
      </c>
      <c r="Z13" s="5">
        <v>0.22800000000000001</v>
      </c>
      <c r="AA13" s="5">
        <v>13.5</v>
      </c>
      <c r="AB13" s="5">
        <v>14</v>
      </c>
      <c r="AC13" s="5">
        <v>12</v>
      </c>
      <c r="AD13" s="4" t="s">
        <v>54</v>
      </c>
      <c r="AE13" s="4"/>
      <c r="AF13" s="5" t="s">
        <v>84</v>
      </c>
      <c r="AG13" s="4"/>
      <c r="AH13" s="4">
        <v>24</v>
      </c>
      <c r="AI13" s="4"/>
      <c r="AJ13" s="4"/>
      <c r="AK13" s="4"/>
    </row>
    <row r="14" spans="1:37" x14ac:dyDescent="0.25">
      <c r="A14" s="3">
        <v>7908883300152</v>
      </c>
      <c r="B14" s="3">
        <v>7908883300152</v>
      </c>
      <c r="C14" s="4"/>
      <c r="D14" s="5" t="s">
        <v>40</v>
      </c>
      <c r="E14" s="5"/>
      <c r="F14" s="5"/>
      <c r="G14" s="4" t="s">
        <v>51</v>
      </c>
      <c r="H14" s="6">
        <v>17049020</v>
      </c>
      <c r="I14" s="4" t="s">
        <v>67</v>
      </c>
      <c r="J14" s="4"/>
      <c r="K14" s="4"/>
      <c r="L14" s="5">
        <v>3.7999999999999999E-2</v>
      </c>
      <c r="M14" s="5">
        <v>4.2000000000000003E-2</v>
      </c>
      <c r="N14" s="5">
        <v>14</v>
      </c>
      <c r="O14" s="5">
        <v>13.5</v>
      </c>
      <c r="P14" s="5">
        <v>12</v>
      </c>
      <c r="Q14" s="4"/>
      <c r="R14" s="5"/>
      <c r="S14" s="4" t="s">
        <v>51</v>
      </c>
      <c r="T14" s="4" t="s">
        <v>106</v>
      </c>
      <c r="U14" s="4"/>
      <c r="V14" s="4"/>
      <c r="W14" s="3">
        <v>37908883300153</v>
      </c>
      <c r="X14" s="5">
        <v>6</v>
      </c>
      <c r="Y14" s="5">
        <v>0.29599999999999999</v>
      </c>
      <c r="Z14" s="5">
        <v>0.22800000000000001</v>
      </c>
      <c r="AA14" s="5">
        <v>13.5</v>
      </c>
      <c r="AB14" s="5">
        <v>14</v>
      </c>
      <c r="AC14" s="5">
        <v>12</v>
      </c>
      <c r="AD14" s="4" t="s">
        <v>54</v>
      </c>
      <c r="AE14" s="4"/>
      <c r="AF14" s="5" t="s">
        <v>84</v>
      </c>
      <c r="AG14" s="4"/>
      <c r="AH14" s="4">
        <v>24</v>
      </c>
      <c r="AI14" s="4"/>
      <c r="AJ14" s="4"/>
      <c r="AK14" s="4"/>
    </row>
    <row r="15" spans="1:37" x14ac:dyDescent="0.25">
      <c r="A15" s="3">
        <v>7908883300169</v>
      </c>
      <c r="B15" s="3">
        <v>7908883300169</v>
      </c>
      <c r="C15" s="4"/>
      <c r="D15" s="5" t="s">
        <v>41</v>
      </c>
      <c r="E15" s="5"/>
      <c r="F15" s="5"/>
      <c r="G15" s="4" t="s">
        <v>51</v>
      </c>
      <c r="H15" s="6">
        <v>17049020</v>
      </c>
      <c r="I15" s="4" t="s">
        <v>68</v>
      </c>
      <c r="J15" s="4"/>
      <c r="K15" s="4"/>
      <c r="L15" s="5">
        <v>3.7999999999999999E-2</v>
      </c>
      <c r="M15" s="5">
        <v>4.2000000000000003E-2</v>
      </c>
      <c r="N15" s="5">
        <v>14</v>
      </c>
      <c r="O15" s="5">
        <v>13.5</v>
      </c>
      <c r="P15" s="5">
        <v>12</v>
      </c>
      <c r="Q15" s="4"/>
      <c r="R15" s="4"/>
      <c r="S15" s="4" t="s">
        <v>51</v>
      </c>
      <c r="T15" s="4" t="s">
        <v>107</v>
      </c>
      <c r="U15" s="4"/>
      <c r="V15" s="4"/>
      <c r="W15" s="3">
        <v>37908883300160</v>
      </c>
      <c r="X15" s="5">
        <v>6</v>
      </c>
      <c r="Y15" s="5">
        <v>0.29599999999999999</v>
      </c>
      <c r="Z15" s="5">
        <v>0.22800000000000001</v>
      </c>
      <c r="AA15" s="5">
        <v>13.5</v>
      </c>
      <c r="AB15" s="5">
        <v>14</v>
      </c>
      <c r="AC15" s="5">
        <v>12</v>
      </c>
      <c r="AD15" s="4" t="s">
        <v>54</v>
      </c>
      <c r="AE15" s="4"/>
      <c r="AF15" s="5" t="s">
        <v>84</v>
      </c>
      <c r="AG15" s="4"/>
      <c r="AH15" s="4">
        <v>24</v>
      </c>
      <c r="AI15" s="4"/>
      <c r="AJ15" s="4"/>
      <c r="AK15" s="4"/>
    </row>
    <row r="16" spans="1:37" x14ac:dyDescent="0.25">
      <c r="A16" s="3">
        <v>7908883300176</v>
      </c>
      <c r="B16" s="3">
        <v>7908883300176</v>
      </c>
      <c r="C16" s="4"/>
      <c r="D16" s="5" t="s">
        <v>42</v>
      </c>
      <c r="E16" s="5"/>
      <c r="F16" s="5"/>
      <c r="G16" s="4" t="s">
        <v>51</v>
      </c>
      <c r="H16" s="6">
        <v>21069060</v>
      </c>
      <c r="I16" s="4" t="s">
        <v>69</v>
      </c>
      <c r="J16" s="4"/>
      <c r="K16" s="4"/>
      <c r="L16" s="5">
        <v>2.1999999999999999E-2</v>
      </c>
      <c r="M16" s="5">
        <v>2.5999999999999999E-2</v>
      </c>
      <c r="N16" s="5">
        <v>14</v>
      </c>
      <c r="O16" s="5">
        <v>13.5</v>
      </c>
      <c r="P16" s="5">
        <v>12</v>
      </c>
      <c r="Q16" s="4"/>
      <c r="R16" s="4"/>
      <c r="S16" s="4" t="s">
        <v>51</v>
      </c>
      <c r="T16" s="4" t="s">
        <v>108</v>
      </c>
      <c r="U16" s="4"/>
      <c r="V16" s="4"/>
      <c r="W16" s="3">
        <v>27908883300170</v>
      </c>
      <c r="X16" s="5">
        <v>6</v>
      </c>
      <c r="Y16" s="5">
        <v>0.20899999999999999</v>
      </c>
      <c r="Z16" s="5">
        <v>0.22800000000000001</v>
      </c>
      <c r="AA16" s="5">
        <v>13.5</v>
      </c>
      <c r="AB16" s="5">
        <v>14</v>
      </c>
      <c r="AC16" s="5">
        <v>12</v>
      </c>
      <c r="AD16" s="4" t="s">
        <v>54</v>
      </c>
      <c r="AE16" s="4"/>
      <c r="AF16" s="5" t="s">
        <v>90</v>
      </c>
      <c r="AG16" s="4"/>
      <c r="AH16" s="4">
        <v>24</v>
      </c>
      <c r="AI16" s="4"/>
      <c r="AJ16" s="4"/>
      <c r="AK16" s="4"/>
    </row>
    <row r="17" spans="1:37" x14ac:dyDescent="0.25">
      <c r="A17" s="3">
        <v>7908883300367</v>
      </c>
      <c r="B17" s="3">
        <v>7908883300367</v>
      </c>
      <c r="C17" s="4"/>
      <c r="D17" s="5" t="s">
        <v>43</v>
      </c>
      <c r="E17" s="5"/>
      <c r="F17" s="5"/>
      <c r="G17" s="4" t="s">
        <v>51</v>
      </c>
      <c r="H17" s="6" t="s">
        <v>52</v>
      </c>
      <c r="I17" s="4" t="s">
        <v>70</v>
      </c>
      <c r="J17" s="4"/>
      <c r="K17" s="4"/>
      <c r="L17" s="5">
        <v>0.7</v>
      </c>
      <c r="M17" s="5">
        <v>0.72</v>
      </c>
      <c r="N17" s="5">
        <v>24.5</v>
      </c>
      <c r="O17" s="5">
        <v>27</v>
      </c>
      <c r="P17" s="5">
        <v>16</v>
      </c>
      <c r="Q17" s="4"/>
      <c r="R17" s="4"/>
      <c r="S17" s="4" t="s">
        <v>51</v>
      </c>
      <c r="T17" s="4" t="s">
        <v>109</v>
      </c>
      <c r="U17" s="4"/>
      <c r="V17" s="4"/>
      <c r="W17" s="3">
        <v>17908883300364</v>
      </c>
      <c r="X17" s="5">
        <v>4</v>
      </c>
      <c r="Y17" s="5">
        <v>3.02</v>
      </c>
      <c r="Z17" s="5">
        <v>0.7</v>
      </c>
      <c r="AA17" s="5">
        <v>27</v>
      </c>
      <c r="AB17" s="5">
        <v>24.5</v>
      </c>
      <c r="AC17" s="5">
        <v>16</v>
      </c>
      <c r="AD17" s="4" t="s">
        <v>54</v>
      </c>
      <c r="AE17" s="4"/>
      <c r="AF17" s="5" t="s">
        <v>85</v>
      </c>
      <c r="AG17" s="4"/>
      <c r="AH17" s="4">
        <v>24</v>
      </c>
      <c r="AI17" s="4"/>
      <c r="AJ17" s="4"/>
      <c r="AK17" s="4"/>
    </row>
    <row r="18" spans="1:37" x14ac:dyDescent="0.25">
      <c r="A18" s="3">
        <v>7898915380965</v>
      </c>
      <c r="B18" s="3">
        <v>7898915380965</v>
      </c>
      <c r="C18" s="4"/>
      <c r="D18" s="5" t="s">
        <v>44</v>
      </c>
      <c r="E18" s="5"/>
      <c r="F18" s="5"/>
      <c r="G18" s="4" t="s">
        <v>51</v>
      </c>
      <c r="H18" s="6" t="s">
        <v>52</v>
      </c>
      <c r="I18" s="4" t="s">
        <v>71</v>
      </c>
      <c r="J18" s="4"/>
      <c r="K18" s="4"/>
      <c r="L18" s="5">
        <v>0.7</v>
      </c>
      <c r="M18" s="5">
        <v>0.77600000000000002</v>
      </c>
      <c r="N18" s="5">
        <v>14</v>
      </c>
      <c r="O18" s="5">
        <v>27</v>
      </c>
      <c r="P18" s="5">
        <v>20</v>
      </c>
      <c r="Q18" s="4"/>
      <c r="R18" s="4"/>
      <c r="S18" s="4" t="s">
        <v>51</v>
      </c>
      <c r="T18" s="4" t="s">
        <v>110</v>
      </c>
      <c r="U18" s="4"/>
      <c r="V18" s="4"/>
      <c r="W18" s="3">
        <v>17898915380962</v>
      </c>
      <c r="X18" s="5">
        <v>4</v>
      </c>
      <c r="Y18" s="5">
        <v>3.2519999999999998</v>
      </c>
      <c r="Z18" s="5">
        <v>0.7</v>
      </c>
      <c r="AA18" s="5">
        <v>27</v>
      </c>
      <c r="AB18" s="5">
        <v>14</v>
      </c>
      <c r="AC18" s="5">
        <v>20</v>
      </c>
      <c r="AD18" s="4" t="s">
        <v>54</v>
      </c>
      <c r="AE18" s="4"/>
      <c r="AF18" s="5" t="s">
        <v>85</v>
      </c>
      <c r="AG18" s="4"/>
      <c r="AH18" s="4">
        <v>24</v>
      </c>
      <c r="AI18" s="4"/>
      <c r="AJ18" s="4"/>
      <c r="AK18" s="4"/>
    </row>
    <row r="19" spans="1:37" x14ac:dyDescent="0.25">
      <c r="A19" s="3">
        <v>7898915380019</v>
      </c>
      <c r="B19" s="3">
        <v>7898915380019</v>
      </c>
      <c r="C19" s="4"/>
      <c r="D19" s="5" t="s">
        <v>122</v>
      </c>
      <c r="E19" s="5"/>
      <c r="F19" s="5"/>
      <c r="G19" s="4" t="s">
        <v>148</v>
      </c>
      <c r="H19" s="6" t="s">
        <v>52</v>
      </c>
      <c r="I19" s="4" t="s">
        <v>72</v>
      </c>
      <c r="J19" s="4"/>
      <c r="K19" s="4"/>
      <c r="L19" s="5">
        <v>0.56000000000000005</v>
      </c>
      <c r="M19" s="5">
        <v>0.6</v>
      </c>
      <c r="N19" s="5">
        <v>17</v>
      </c>
      <c r="O19" s="5">
        <v>18.5</v>
      </c>
      <c r="P19" s="5">
        <v>22.5</v>
      </c>
      <c r="Q19" s="4"/>
      <c r="R19" s="5">
        <v>14</v>
      </c>
      <c r="S19" s="4" t="s">
        <v>51</v>
      </c>
      <c r="T19" s="4" t="s">
        <v>111</v>
      </c>
      <c r="U19" s="4"/>
      <c r="V19" s="4"/>
      <c r="W19" s="3">
        <v>17898915380016</v>
      </c>
      <c r="X19" s="5">
        <v>9</v>
      </c>
      <c r="Y19" s="5">
        <v>5.4</v>
      </c>
      <c r="Z19" s="5">
        <v>5.04</v>
      </c>
      <c r="AA19" s="5">
        <v>18.5</v>
      </c>
      <c r="AB19" s="5">
        <v>17</v>
      </c>
      <c r="AC19" s="5">
        <v>22.5</v>
      </c>
      <c r="AD19" s="4" t="s">
        <v>54</v>
      </c>
      <c r="AE19" s="4"/>
      <c r="AF19" s="5" t="s">
        <v>86</v>
      </c>
      <c r="AG19" s="4"/>
      <c r="AH19" s="4">
        <v>24</v>
      </c>
      <c r="AI19" s="4"/>
      <c r="AJ19" s="4"/>
      <c r="AK19" s="4"/>
    </row>
    <row r="20" spans="1:37" x14ac:dyDescent="0.25">
      <c r="A20" s="3">
        <v>7898915380033</v>
      </c>
      <c r="B20" s="3">
        <v>7898915380033</v>
      </c>
      <c r="C20" s="4"/>
      <c r="D20" s="5" t="s">
        <v>120</v>
      </c>
      <c r="E20" s="5"/>
      <c r="F20" s="5"/>
      <c r="G20" s="4" t="s">
        <v>148</v>
      </c>
      <c r="H20" s="6" t="s">
        <v>52</v>
      </c>
      <c r="I20" s="4" t="s">
        <v>73</v>
      </c>
      <c r="J20" s="4"/>
      <c r="K20" s="4"/>
      <c r="L20" s="5">
        <v>0.56000000000000005</v>
      </c>
      <c r="M20" s="5">
        <v>0.6</v>
      </c>
      <c r="N20" s="5">
        <v>17</v>
      </c>
      <c r="O20" s="5">
        <v>18.5</v>
      </c>
      <c r="P20" s="5">
        <v>22.5</v>
      </c>
      <c r="Q20" s="4"/>
      <c r="R20" s="5">
        <v>14</v>
      </c>
      <c r="S20" s="4" t="s">
        <v>51</v>
      </c>
      <c r="T20" s="4" t="s">
        <v>112</v>
      </c>
      <c r="U20" s="4"/>
      <c r="V20" s="4"/>
      <c r="W20" s="3">
        <v>17898915380030</v>
      </c>
      <c r="X20" s="5">
        <v>9</v>
      </c>
      <c r="Y20" s="5">
        <v>5.4</v>
      </c>
      <c r="Z20" s="5">
        <v>5.04</v>
      </c>
      <c r="AA20" s="5">
        <v>18.5</v>
      </c>
      <c r="AB20" s="5">
        <v>17</v>
      </c>
      <c r="AC20" s="5">
        <v>22.5</v>
      </c>
      <c r="AD20" s="4" t="s">
        <v>54</v>
      </c>
      <c r="AE20" s="4"/>
      <c r="AF20" s="5" t="s">
        <v>86</v>
      </c>
      <c r="AG20" s="4"/>
      <c r="AH20" s="4">
        <v>24</v>
      </c>
      <c r="AI20" s="4"/>
      <c r="AJ20" s="4"/>
      <c r="AK20" s="4"/>
    </row>
    <row r="21" spans="1:37" x14ac:dyDescent="0.25">
      <c r="A21" s="3">
        <v>7898915380057</v>
      </c>
      <c r="B21" s="3">
        <v>7898915380057</v>
      </c>
      <c r="C21" s="4"/>
      <c r="D21" s="5" t="s">
        <v>121</v>
      </c>
      <c r="E21" s="5"/>
      <c r="F21" s="5"/>
      <c r="G21" s="4" t="s">
        <v>148</v>
      </c>
      <c r="H21" s="6" t="s">
        <v>52</v>
      </c>
      <c r="I21" s="4" t="s">
        <v>74</v>
      </c>
      <c r="J21" s="4"/>
      <c r="K21" s="4"/>
      <c r="L21" s="5">
        <v>0.56000000000000005</v>
      </c>
      <c r="M21" s="5">
        <v>0.6</v>
      </c>
      <c r="N21" s="5">
        <v>17</v>
      </c>
      <c r="O21" s="5">
        <v>18.5</v>
      </c>
      <c r="P21" s="5">
        <v>22.5</v>
      </c>
      <c r="Q21" s="4"/>
      <c r="R21" s="5">
        <v>14</v>
      </c>
      <c r="S21" s="4" t="s">
        <v>51</v>
      </c>
      <c r="T21" s="4" t="s">
        <v>113</v>
      </c>
      <c r="U21" s="4"/>
      <c r="V21" s="4"/>
      <c r="W21" s="3">
        <v>17898915380054</v>
      </c>
      <c r="X21" s="5">
        <v>9</v>
      </c>
      <c r="Y21" s="5">
        <v>5.4</v>
      </c>
      <c r="Z21" s="5">
        <v>5.04</v>
      </c>
      <c r="AA21" s="5">
        <v>18.5</v>
      </c>
      <c r="AB21" s="5">
        <v>17</v>
      </c>
      <c r="AC21" s="5">
        <v>22.5</v>
      </c>
      <c r="AD21" s="4" t="s">
        <v>54</v>
      </c>
      <c r="AE21" s="4"/>
      <c r="AF21" s="5" t="s">
        <v>86</v>
      </c>
      <c r="AG21" s="4"/>
      <c r="AH21" s="4">
        <v>24</v>
      </c>
      <c r="AI21" s="4"/>
      <c r="AJ21" s="4"/>
      <c r="AK21" s="4"/>
    </row>
    <row r="22" spans="1:37" x14ac:dyDescent="0.25">
      <c r="A22" s="3">
        <v>7908883300817</v>
      </c>
      <c r="B22" s="3">
        <v>7908883300817</v>
      </c>
      <c r="C22" s="4"/>
      <c r="D22" s="5" t="s">
        <v>45</v>
      </c>
      <c r="E22" s="5"/>
      <c r="F22" s="5"/>
      <c r="G22" s="4" t="s">
        <v>148</v>
      </c>
      <c r="H22" s="6" t="s">
        <v>52</v>
      </c>
      <c r="I22" s="4" t="s">
        <v>75</v>
      </c>
      <c r="J22" s="4"/>
      <c r="K22" s="4"/>
      <c r="L22" s="5">
        <v>0.996</v>
      </c>
      <c r="M22" s="5">
        <v>1.04</v>
      </c>
      <c r="N22" s="5">
        <v>20</v>
      </c>
      <c r="O22" s="5">
        <v>18.5</v>
      </c>
      <c r="P22" s="5">
        <v>36</v>
      </c>
      <c r="Q22" s="4"/>
      <c r="R22" s="5">
        <v>30.46</v>
      </c>
      <c r="S22" s="4" t="s">
        <v>51</v>
      </c>
      <c r="T22" s="4" t="s">
        <v>114</v>
      </c>
      <c r="U22" s="4"/>
      <c r="V22" s="4"/>
      <c r="W22" s="3">
        <v>17908883300814</v>
      </c>
      <c r="X22" s="5">
        <v>6</v>
      </c>
      <c r="Y22" s="5">
        <v>6.24</v>
      </c>
      <c r="Z22" s="5">
        <v>5.976</v>
      </c>
      <c r="AA22" s="5">
        <v>18.5</v>
      </c>
      <c r="AB22" s="5">
        <v>20</v>
      </c>
      <c r="AC22" s="5">
        <v>36</v>
      </c>
      <c r="AD22" s="4" t="s">
        <v>54</v>
      </c>
      <c r="AE22" s="4"/>
      <c r="AF22" s="5" t="s">
        <v>89</v>
      </c>
      <c r="AG22" s="4"/>
      <c r="AH22" s="4">
        <v>24</v>
      </c>
      <c r="AI22" s="4"/>
      <c r="AJ22" s="4"/>
      <c r="AK22" s="4"/>
    </row>
    <row r="23" spans="1:37" x14ac:dyDescent="0.25">
      <c r="A23" s="3">
        <v>7898915380507</v>
      </c>
      <c r="B23" s="3">
        <v>7898915380507</v>
      </c>
      <c r="C23" s="4"/>
      <c r="D23" s="5" t="s">
        <v>46</v>
      </c>
      <c r="E23" s="5"/>
      <c r="F23" s="5"/>
      <c r="G23" s="4" t="s">
        <v>51</v>
      </c>
      <c r="H23" s="6" t="s">
        <v>53</v>
      </c>
      <c r="I23" s="4" t="s">
        <v>76</v>
      </c>
      <c r="J23" s="4"/>
      <c r="K23" s="4"/>
      <c r="L23" s="5">
        <v>3.5999999999999997E-2</v>
      </c>
      <c r="M23" s="5">
        <v>8.4000000000000005E-2</v>
      </c>
      <c r="N23" s="5">
        <v>12</v>
      </c>
      <c r="O23" s="5">
        <v>14.5</v>
      </c>
      <c r="P23" s="5">
        <v>20</v>
      </c>
      <c r="Q23" s="4"/>
      <c r="R23" s="4"/>
      <c r="S23" s="4" t="s">
        <v>51</v>
      </c>
      <c r="T23" s="4" t="s">
        <v>115</v>
      </c>
      <c r="U23" s="4"/>
      <c r="V23" s="4"/>
      <c r="W23" s="3">
        <v>97898915380500</v>
      </c>
      <c r="X23" s="5">
        <v>24</v>
      </c>
      <c r="Y23" s="5">
        <v>2.1</v>
      </c>
      <c r="Z23" s="5">
        <v>0.86</v>
      </c>
      <c r="AA23" s="5">
        <v>14.5</v>
      </c>
      <c r="AB23" s="5">
        <v>12</v>
      </c>
      <c r="AC23" s="5">
        <v>20</v>
      </c>
      <c r="AD23" s="4" t="s">
        <v>54</v>
      </c>
      <c r="AE23" s="4"/>
      <c r="AF23" s="5" t="s">
        <v>87</v>
      </c>
      <c r="AG23" s="4"/>
      <c r="AH23" s="4">
        <v>24</v>
      </c>
      <c r="AI23" s="4"/>
      <c r="AJ23" s="4"/>
      <c r="AK23" s="4"/>
    </row>
    <row r="24" spans="1:37" x14ac:dyDescent="0.25">
      <c r="A24" s="3">
        <v>7898915380514</v>
      </c>
      <c r="B24" s="3">
        <v>7898915380514</v>
      </c>
      <c r="C24" s="4"/>
      <c r="D24" s="5" t="s">
        <v>47</v>
      </c>
      <c r="E24" s="5"/>
      <c r="F24" s="5"/>
      <c r="G24" s="4" t="s">
        <v>51</v>
      </c>
      <c r="H24" s="6" t="s">
        <v>53</v>
      </c>
      <c r="I24" s="4" t="s">
        <v>77</v>
      </c>
      <c r="J24" s="4"/>
      <c r="K24" s="4"/>
      <c r="L24" s="5">
        <v>3.5999999999999997E-2</v>
      </c>
      <c r="M24" s="5">
        <v>8.4000000000000005E-2</v>
      </c>
      <c r="N24" s="5">
        <v>12</v>
      </c>
      <c r="O24" s="5">
        <v>14.5</v>
      </c>
      <c r="P24" s="5">
        <v>20</v>
      </c>
      <c r="Q24" s="4"/>
      <c r="R24" s="4"/>
      <c r="S24" s="4" t="s">
        <v>51</v>
      </c>
      <c r="T24" s="4" t="s">
        <v>116</v>
      </c>
      <c r="U24" s="4"/>
      <c r="V24" s="4"/>
      <c r="W24" s="3">
        <v>97898915380517</v>
      </c>
      <c r="X24" s="5">
        <v>24</v>
      </c>
      <c r="Y24" s="5">
        <v>2.1</v>
      </c>
      <c r="Z24" s="5">
        <v>0.86</v>
      </c>
      <c r="AA24" s="5">
        <v>14.5</v>
      </c>
      <c r="AB24" s="5">
        <v>12</v>
      </c>
      <c r="AC24" s="5">
        <v>20</v>
      </c>
      <c r="AD24" s="4" t="s">
        <v>54</v>
      </c>
      <c r="AE24" s="4"/>
      <c r="AF24" s="5" t="s">
        <v>87</v>
      </c>
      <c r="AG24" s="4"/>
      <c r="AH24" s="4">
        <v>24</v>
      </c>
      <c r="AI24" s="4"/>
      <c r="AJ24" s="4"/>
      <c r="AK24" s="4"/>
    </row>
    <row r="25" spans="1:37" x14ac:dyDescent="0.25">
      <c r="A25" s="3">
        <v>7898915380521</v>
      </c>
      <c r="B25" s="3">
        <v>7898915380521</v>
      </c>
      <c r="C25" s="4"/>
      <c r="D25" s="5" t="s">
        <v>48</v>
      </c>
      <c r="E25" s="5"/>
      <c r="F25" s="5"/>
      <c r="G25" s="4" t="s">
        <v>51</v>
      </c>
      <c r="H25" s="6" t="s">
        <v>53</v>
      </c>
      <c r="I25" s="4" t="s">
        <v>78</v>
      </c>
      <c r="J25" s="4"/>
      <c r="K25" s="4"/>
      <c r="L25" s="5">
        <v>2.7E-2</v>
      </c>
      <c r="M25" s="5">
        <v>7.5999999999999998E-2</v>
      </c>
      <c r="N25" s="5">
        <v>12</v>
      </c>
      <c r="O25" s="5">
        <v>14.5</v>
      </c>
      <c r="P25" s="5">
        <v>20</v>
      </c>
      <c r="Q25" s="4"/>
      <c r="R25" s="4"/>
      <c r="S25" s="4" t="s">
        <v>51</v>
      </c>
      <c r="T25" s="4" t="s">
        <v>117</v>
      </c>
      <c r="U25" s="4"/>
      <c r="V25" s="4"/>
      <c r="W25" s="3">
        <v>97898915380524</v>
      </c>
      <c r="X25" s="5">
        <v>24</v>
      </c>
      <c r="Y25" s="5">
        <v>1.8</v>
      </c>
      <c r="Z25" s="5">
        <v>0.65</v>
      </c>
      <c r="AA25" s="5">
        <v>14.5</v>
      </c>
      <c r="AB25" s="5">
        <v>12</v>
      </c>
      <c r="AC25" s="5">
        <v>20</v>
      </c>
      <c r="AD25" s="4" t="s">
        <v>54</v>
      </c>
      <c r="AE25" s="4"/>
      <c r="AF25" s="5" t="s">
        <v>87</v>
      </c>
      <c r="AG25" s="4"/>
      <c r="AH25" s="4">
        <v>24</v>
      </c>
      <c r="AI25" s="4"/>
      <c r="AJ25" s="4"/>
      <c r="AK25" s="4"/>
    </row>
    <row r="26" spans="1:37" x14ac:dyDescent="0.25">
      <c r="A26" s="3">
        <v>7898915380064</v>
      </c>
      <c r="B26" s="3">
        <v>7898915380064</v>
      </c>
      <c r="C26" s="4"/>
      <c r="D26" s="5" t="s">
        <v>49</v>
      </c>
      <c r="E26" s="5"/>
      <c r="F26" s="5"/>
      <c r="G26" s="4" t="s">
        <v>51</v>
      </c>
      <c r="H26" s="5" t="s">
        <v>53</v>
      </c>
      <c r="I26" s="4" t="s">
        <v>79</v>
      </c>
      <c r="J26" s="4"/>
      <c r="K26" s="4"/>
      <c r="L26" s="5">
        <v>0.02</v>
      </c>
      <c r="M26" s="5">
        <v>0.06</v>
      </c>
      <c r="N26" s="5">
        <v>9</v>
      </c>
      <c r="O26" s="5">
        <v>4</v>
      </c>
      <c r="P26" s="5">
        <v>4</v>
      </c>
      <c r="Q26" s="4"/>
      <c r="R26" s="5">
        <v>4.3</v>
      </c>
      <c r="S26" s="4" t="s">
        <v>51</v>
      </c>
      <c r="T26" s="4" t="s">
        <v>118</v>
      </c>
      <c r="U26" s="4"/>
      <c r="V26" s="4"/>
      <c r="W26" s="3">
        <v>17898915380061</v>
      </c>
      <c r="X26" s="5">
        <v>12</v>
      </c>
      <c r="Y26" s="5">
        <v>0.72</v>
      </c>
      <c r="Z26" s="5">
        <v>0.24</v>
      </c>
      <c r="AA26" s="5">
        <v>10.5</v>
      </c>
      <c r="AB26" s="5">
        <v>8.5</v>
      </c>
      <c r="AC26" s="5">
        <v>13.5</v>
      </c>
      <c r="AD26" s="4" t="s">
        <v>54</v>
      </c>
      <c r="AE26" s="4"/>
      <c r="AF26" s="5" t="s">
        <v>88</v>
      </c>
      <c r="AG26" s="4"/>
      <c r="AH26" s="4">
        <v>24</v>
      </c>
      <c r="AI26" s="4"/>
      <c r="AJ26" s="4"/>
      <c r="AK26" s="4"/>
    </row>
    <row r="27" spans="1:37" x14ac:dyDescent="0.25">
      <c r="A27" s="3">
        <v>7898915380811</v>
      </c>
      <c r="B27" s="3">
        <v>7898915380811</v>
      </c>
      <c r="C27" s="4"/>
      <c r="D27" s="5" t="s">
        <v>50</v>
      </c>
      <c r="E27" s="5"/>
      <c r="F27" s="5"/>
      <c r="G27" s="4" t="s">
        <v>51</v>
      </c>
      <c r="H27" s="5" t="s">
        <v>53</v>
      </c>
      <c r="I27" s="4" t="s">
        <v>80</v>
      </c>
      <c r="J27" s="4"/>
      <c r="K27" s="4"/>
      <c r="L27" s="5">
        <v>0.03</v>
      </c>
      <c r="M27" s="5">
        <v>0.08</v>
      </c>
      <c r="N27" s="5">
        <v>12</v>
      </c>
      <c r="O27" s="5">
        <v>5</v>
      </c>
      <c r="P27" s="5">
        <v>4</v>
      </c>
      <c r="Q27" s="4"/>
      <c r="R27" s="8">
        <v>7.4</v>
      </c>
      <c r="S27" s="4" t="s">
        <v>51</v>
      </c>
      <c r="T27" s="4" t="s">
        <v>119</v>
      </c>
      <c r="U27" s="4"/>
      <c r="V27" s="4"/>
      <c r="W27" s="3">
        <v>17898915380818</v>
      </c>
      <c r="X27" s="5">
        <v>12</v>
      </c>
      <c r="Y27" s="5">
        <v>0.96</v>
      </c>
      <c r="Z27" s="5">
        <v>0.36</v>
      </c>
      <c r="AA27" s="5">
        <v>11.7</v>
      </c>
      <c r="AB27" s="5">
        <v>12</v>
      </c>
      <c r="AC27" s="5">
        <v>15.6</v>
      </c>
      <c r="AD27" s="4" t="s">
        <v>54</v>
      </c>
      <c r="AE27" s="4"/>
      <c r="AF27" s="5" t="s">
        <v>87</v>
      </c>
      <c r="AG27" s="4"/>
      <c r="AH27" s="4">
        <v>24</v>
      </c>
      <c r="AI27" s="4"/>
      <c r="AJ27" s="4"/>
      <c r="AK27" s="4"/>
    </row>
    <row r="28" spans="1:37" x14ac:dyDescent="0.25">
      <c r="A28" s="3"/>
      <c r="B28" s="3"/>
      <c r="C28" s="4"/>
      <c r="D28" s="5" t="s">
        <v>151</v>
      </c>
      <c r="E28" s="5" t="s">
        <v>149</v>
      </c>
      <c r="F28" s="5">
        <v>2</v>
      </c>
      <c r="G28" s="4" t="s">
        <v>51</v>
      </c>
      <c r="H28" s="6" t="s">
        <v>53</v>
      </c>
      <c r="I28" s="4" t="s">
        <v>80</v>
      </c>
      <c r="J28" s="4"/>
      <c r="K28" s="4"/>
      <c r="L28" s="5">
        <v>0.04</v>
      </c>
      <c r="M28" s="5">
        <v>0.12</v>
      </c>
      <c r="N28" s="8">
        <v>9</v>
      </c>
      <c r="O28" s="8">
        <v>8</v>
      </c>
      <c r="P28" s="8">
        <v>4</v>
      </c>
      <c r="Q28" s="4"/>
      <c r="R28" s="8">
        <f>R26*2</f>
        <v>8.6</v>
      </c>
      <c r="S28" s="4" t="s">
        <v>51</v>
      </c>
      <c r="T28" s="4" t="s">
        <v>119</v>
      </c>
      <c r="U28" s="4"/>
      <c r="V28" s="4"/>
      <c r="W28" s="3">
        <v>17898915380061</v>
      </c>
      <c r="X28" s="5">
        <v>3</v>
      </c>
      <c r="Y28" s="5">
        <v>0.72</v>
      </c>
      <c r="Z28" s="5">
        <v>0.24</v>
      </c>
      <c r="AA28" s="5">
        <v>10.5</v>
      </c>
      <c r="AB28" s="5">
        <v>8.5</v>
      </c>
      <c r="AC28" s="5">
        <v>13.5</v>
      </c>
      <c r="AD28" s="4"/>
      <c r="AE28" s="4"/>
      <c r="AF28" s="5"/>
      <c r="AG28" s="4"/>
      <c r="AH28" s="4"/>
      <c r="AI28" s="4"/>
      <c r="AJ28" s="4"/>
      <c r="AK28" s="4"/>
    </row>
    <row r="29" spans="1:37" x14ac:dyDescent="0.25">
      <c r="A29" s="3">
        <v>7898962720875</v>
      </c>
      <c r="B29" s="3">
        <v>7898962720875</v>
      </c>
      <c r="C29" s="4"/>
      <c r="D29" s="1" t="s">
        <v>123</v>
      </c>
      <c r="E29" s="4"/>
      <c r="F29" s="4"/>
      <c r="G29" s="4" t="s">
        <v>136</v>
      </c>
      <c r="H29" s="3">
        <v>21069030</v>
      </c>
      <c r="I29" s="3" t="s">
        <v>137</v>
      </c>
      <c r="J29" s="4"/>
      <c r="K29" s="4"/>
      <c r="L29" s="9">
        <v>0.378</v>
      </c>
      <c r="M29" s="4">
        <v>0.39529999999999998</v>
      </c>
      <c r="N29" s="9">
        <v>5.8</v>
      </c>
      <c r="O29" s="5">
        <v>14</v>
      </c>
      <c r="P29" s="5">
        <v>17.2</v>
      </c>
      <c r="Q29" s="4"/>
      <c r="R29" s="4">
        <f>272.16/4</f>
        <v>68.040000000000006</v>
      </c>
      <c r="S29" s="4" t="s">
        <v>136</v>
      </c>
      <c r="T29" s="4" t="s">
        <v>138</v>
      </c>
      <c r="U29" s="4"/>
      <c r="V29" s="4"/>
      <c r="W29" s="3">
        <v>17898962720872</v>
      </c>
      <c r="X29" s="5">
        <v>4</v>
      </c>
      <c r="Y29" s="5">
        <v>1.7012</v>
      </c>
      <c r="Z29" s="5">
        <v>1.512</v>
      </c>
      <c r="AA29" s="5">
        <v>14.3</v>
      </c>
      <c r="AB29" s="9">
        <v>12</v>
      </c>
      <c r="AC29" s="5">
        <v>35.4</v>
      </c>
      <c r="AD29" s="4" t="s">
        <v>54</v>
      </c>
      <c r="AE29" s="4"/>
      <c r="AF29" s="4"/>
      <c r="AG29" s="4"/>
      <c r="AH29" s="4">
        <v>12</v>
      </c>
      <c r="AI29" s="4"/>
      <c r="AJ29" s="4"/>
      <c r="AK29" s="4"/>
    </row>
    <row r="30" spans="1:37" x14ac:dyDescent="0.25">
      <c r="A30" s="3">
        <v>7898962720882</v>
      </c>
      <c r="B30" s="3">
        <v>7898962720882</v>
      </c>
      <c r="C30" s="4"/>
      <c r="D30" s="1" t="s">
        <v>124</v>
      </c>
      <c r="E30" s="4"/>
      <c r="F30" s="4"/>
      <c r="G30" s="4" t="s">
        <v>136</v>
      </c>
      <c r="H30" s="3">
        <v>21069030</v>
      </c>
      <c r="I30" s="3" t="s">
        <v>137</v>
      </c>
      <c r="J30" s="4"/>
      <c r="K30" s="4"/>
      <c r="L30" s="9">
        <v>0.378</v>
      </c>
      <c r="M30" s="4">
        <v>0.39529999999999998</v>
      </c>
      <c r="N30" s="9">
        <v>5.8</v>
      </c>
      <c r="O30" s="5">
        <v>14</v>
      </c>
      <c r="P30" s="5">
        <v>17.2</v>
      </c>
      <c r="Q30" s="4"/>
      <c r="R30" s="4">
        <f t="shared" ref="R30:R31" si="0">272.16/4</f>
        <v>68.040000000000006</v>
      </c>
      <c r="S30" s="4" t="s">
        <v>136</v>
      </c>
      <c r="T30" s="4" t="s">
        <v>138</v>
      </c>
      <c r="U30" s="4"/>
      <c r="V30" s="4"/>
      <c r="W30" s="3">
        <v>17898962720889</v>
      </c>
      <c r="X30" s="5">
        <v>4</v>
      </c>
      <c r="Y30" s="5">
        <v>1.7012</v>
      </c>
      <c r="Z30" s="5">
        <v>1.512</v>
      </c>
      <c r="AA30" s="5">
        <v>14.3</v>
      </c>
      <c r="AB30" s="9">
        <v>12</v>
      </c>
      <c r="AC30" s="5">
        <v>35.4</v>
      </c>
      <c r="AD30" s="4" t="s">
        <v>54</v>
      </c>
      <c r="AE30" s="4"/>
      <c r="AF30" s="4"/>
      <c r="AG30" s="4"/>
      <c r="AH30" s="4">
        <v>12</v>
      </c>
      <c r="AI30" s="4"/>
      <c r="AJ30" s="4"/>
      <c r="AK30" s="4"/>
    </row>
    <row r="31" spans="1:37" x14ac:dyDescent="0.25">
      <c r="A31" s="3">
        <v>7898962720899</v>
      </c>
      <c r="B31" s="3">
        <v>7898962720899</v>
      </c>
      <c r="C31" s="4"/>
      <c r="D31" s="1" t="s">
        <v>125</v>
      </c>
      <c r="E31" s="4"/>
      <c r="F31" s="4"/>
      <c r="G31" s="4" t="s">
        <v>136</v>
      </c>
      <c r="H31" s="3">
        <v>21069030</v>
      </c>
      <c r="I31" s="3" t="s">
        <v>137</v>
      </c>
      <c r="J31" s="4"/>
      <c r="K31" s="4"/>
      <c r="L31" s="9">
        <v>0.378</v>
      </c>
      <c r="M31" s="4">
        <v>0.39529999999999998</v>
      </c>
      <c r="N31" s="9">
        <v>5.8</v>
      </c>
      <c r="O31" s="5">
        <v>14</v>
      </c>
      <c r="P31" s="5">
        <v>17.2</v>
      </c>
      <c r="Q31" s="4"/>
      <c r="R31" s="4">
        <f t="shared" si="0"/>
        <v>68.040000000000006</v>
      </c>
      <c r="S31" s="4" t="s">
        <v>136</v>
      </c>
      <c r="T31" s="4" t="s">
        <v>138</v>
      </c>
      <c r="U31" s="4"/>
      <c r="V31" s="4"/>
      <c r="W31" s="3">
        <v>17898962720896</v>
      </c>
      <c r="X31" s="5">
        <v>4</v>
      </c>
      <c r="Y31" s="5">
        <v>1.7012</v>
      </c>
      <c r="Z31" s="5">
        <v>1.512</v>
      </c>
      <c r="AA31" s="5">
        <v>14.3</v>
      </c>
      <c r="AB31" s="9">
        <v>12</v>
      </c>
      <c r="AC31" s="5">
        <v>35.4</v>
      </c>
      <c r="AD31" s="4" t="s">
        <v>54</v>
      </c>
      <c r="AE31" s="4"/>
      <c r="AF31" s="4"/>
      <c r="AG31" s="4"/>
      <c r="AH31" s="4">
        <v>12</v>
      </c>
      <c r="AI31" s="4"/>
      <c r="AJ31" s="4"/>
      <c r="AK31" s="4"/>
    </row>
    <row r="32" spans="1:37" x14ac:dyDescent="0.25">
      <c r="A32" s="3">
        <v>7898962720448</v>
      </c>
      <c r="B32" s="3">
        <v>7898962720448</v>
      </c>
      <c r="C32" s="4"/>
      <c r="D32" s="1" t="s">
        <v>126</v>
      </c>
      <c r="E32" s="4"/>
      <c r="F32" s="4"/>
      <c r="G32" s="4" t="s">
        <v>136</v>
      </c>
      <c r="H32" s="3">
        <v>21069030</v>
      </c>
      <c r="I32" s="3" t="s">
        <v>137</v>
      </c>
      <c r="J32" s="4"/>
      <c r="K32" s="4"/>
      <c r="L32" s="9">
        <v>0.56000000000000005</v>
      </c>
      <c r="M32" s="4">
        <v>0.57040000000000002</v>
      </c>
      <c r="N32" s="9">
        <v>8</v>
      </c>
      <c r="O32" s="5">
        <v>13.8</v>
      </c>
      <c r="P32" s="5">
        <v>15.4</v>
      </c>
      <c r="Q32" s="4"/>
      <c r="R32" s="4">
        <f>79.49/2</f>
        <v>39.744999999999997</v>
      </c>
      <c r="S32" s="4" t="s">
        <v>136</v>
      </c>
      <c r="T32" s="4" t="s">
        <v>138</v>
      </c>
      <c r="U32" s="4"/>
      <c r="V32" s="4"/>
      <c r="W32" s="3">
        <v>17898962720445</v>
      </c>
      <c r="X32" s="5">
        <v>2</v>
      </c>
      <c r="Y32" s="5">
        <v>1.2007999999999999</v>
      </c>
      <c r="Z32" s="5">
        <v>1.1200000000000001</v>
      </c>
      <c r="AA32" s="5">
        <v>14.5</v>
      </c>
      <c r="AB32" s="9">
        <v>16.5</v>
      </c>
      <c r="AC32" s="5">
        <v>15.9</v>
      </c>
      <c r="AD32" s="4" t="s">
        <v>54</v>
      </c>
      <c r="AE32" s="4"/>
      <c r="AF32" s="4"/>
      <c r="AG32" s="4"/>
      <c r="AH32" s="4">
        <v>12</v>
      </c>
      <c r="AI32" s="4"/>
      <c r="AJ32" s="4"/>
      <c r="AK32" s="4"/>
    </row>
    <row r="33" spans="1:37" x14ac:dyDescent="0.25">
      <c r="A33" s="3">
        <v>7898962720455</v>
      </c>
      <c r="B33" s="3">
        <v>7898962720455</v>
      </c>
      <c r="C33" s="4"/>
      <c r="D33" s="1" t="s">
        <v>127</v>
      </c>
      <c r="E33" s="4"/>
      <c r="F33" s="4"/>
      <c r="G33" s="4" t="s">
        <v>136</v>
      </c>
      <c r="H33" s="3">
        <v>21069030</v>
      </c>
      <c r="I33" s="3" t="s">
        <v>137</v>
      </c>
      <c r="J33" s="4"/>
      <c r="K33" s="4"/>
      <c r="L33" s="9">
        <v>0.56000000000000005</v>
      </c>
      <c r="M33" s="4">
        <v>0.57040000000000002</v>
      </c>
      <c r="N33" s="9">
        <v>8</v>
      </c>
      <c r="O33" s="5">
        <v>13.8</v>
      </c>
      <c r="P33" s="5">
        <v>15.4</v>
      </c>
      <c r="Q33" s="4"/>
      <c r="R33" s="4">
        <f>79.49/2</f>
        <v>39.744999999999997</v>
      </c>
      <c r="S33" s="4" t="s">
        <v>136</v>
      </c>
      <c r="T33" s="4" t="s">
        <v>138</v>
      </c>
      <c r="U33" s="4"/>
      <c r="V33" s="4"/>
      <c r="W33" s="3">
        <v>17898962720452</v>
      </c>
      <c r="X33" s="5">
        <v>2</v>
      </c>
      <c r="Y33" s="5">
        <v>1.2007999999999999</v>
      </c>
      <c r="Z33" s="5">
        <v>1.1200000000000001</v>
      </c>
      <c r="AA33" s="5">
        <v>14.5</v>
      </c>
      <c r="AB33" s="9">
        <v>16.5</v>
      </c>
      <c r="AC33" s="5">
        <v>15.9</v>
      </c>
      <c r="AD33" s="4" t="s">
        <v>54</v>
      </c>
      <c r="AE33" s="4"/>
      <c r="AF33" s="4"/>
      <c r="AG33" s="4"/>
      <c r="AH33" s="4">
        <v>12</v>
      </c>
      <c r="AI33" s="4"/>
      <c r="AJ33" s="4"/>
      <c r="AK33" s="4"/>
    </row>
    <row r="34" spans="1:37" x14ac:dyDescent="0.25">
      <c r="A34" s="3">
        <v>7898962720714</v>
      </c>
      <c r="B34" s="3">
        <v>7898962720714</v>
      </c>
      <c r="C34" s="4"/>
      <c r="D34" s="1" t="s">
        <v>128</v>
      </c>
      <c r="E34" s="4"/>
      <c r="F34" s="4"/>
      <c r="G34" s="4" t="s">
        <v>136</v>
      </c>
      <c r="H34" s="3">
        <v>21069030</v>
      </c>
      <c r="I34" s="3" t="s">
        <v>137</v>
      </c>
      <c r="J34" s="4"/>
      <c r="K34" s="4"/>
      <c r="L34" s="9">
        <v>0.56000000000000005</v>
      </c>
      <c r="M34" s="4">
        <v>0.57040000000000002</v>
      </c>
      <c r="N34" s="9">
        <v>8</v>
      </c>
      <c r="O34" s="5">
        <v>13.8</v>
      </c>
      <c r="P34" s="5">
        <v>15.4</v>
      </c>
      <c r="Q34" s="4"/>
      <c r="R34" s="4">
        <f>79.49/2</f>
        <v>39.744999999999997</v>
      </c>
      <c r="S34" s="4" t="s">
        <v>136</v>
      </c>
      <c r="T34" s="4" t="s">
        <v>138</v>
      </c>
      <c r="U34" s="4"/>
      <c r="V34" s="4"/>
      <c r="W34" s="3">
        <v>17898962720711</v>
      </c>
      <c r="X34" s="5">
        <v>2</v>
      </c>
      <c r="Y34" s="5">
        <v>1.2007999999999999</v>
      </c>
      <c r="Z34" s="5">
        <v>1.1200000000000001</v>
      </c>
      <c r="AA34" s="5">
        <v>14.5</v>
      </c>
      <c r="AB34" s="9">
        <v>16.5</v>
      </c>
      <c r="AC34" s="5">
        <v>15.9</v>
      </c>
      <c r="AD34" s="4" t="s">
        <v>54</v>
      </c>
      <c r="AE34" s="4"/>
      <c r="AF34" s="4"/>
      <c r="AG34" s="4"/>
      <c r="AH34" s="4">
        <v>12</v>
      </c>
      <c r="AI34" s="4"/>
      <c r="AJ34" s="4"/>
      <c r="AK34" s="4"/>
    </row>
    <row r="35" spans="1:37" x14ac:dyDescent="0.25">
      <c r="A35" s="3">
        <v>7898962720752</v>
      </c>
      <c r="B35" s="3">
        <v>7898962720752</v>
      </c>
      <c r="C35" s="4"/>
      <c r="D35" s="1" t="s">
        <v>129</v>
      </c>
      <c r="E35" s="4"/>
      <c r="F35" s="4"/>
      <c r="G35" s="4" t="s">
        <v>136</v>
      </c>
      <c r="H35" s="3">
        <v>21061000</v>
      </c>
      <c r="I35" s="3" t="s">
        <v>137</v>
      </c>
      <c r="J35" s="4"/>
      <c r="K35" s="4"/>
      <c r="L35" s="9">
        <v>0.56000000000000005</v>
      </c>
      <c r="M35" s="4">
        <v>0.57040000000000002</v>
      </c>
      <c r="N35" s="9">
        <v>8</v>
      </c>
      <c r="O35" s="5">
        <v>13.8</v>
      </c>
      <c r="P35" s="5">
        <v>15.4</v>
      </c>
      <c r="Q35" s="4"/>
      <c r="R35" s="4">
        <f>63.36/2</f>
        <v>31.68</v>
      </c>
      <c r="S35" s="4" t="s">
        <v>136</v>
      </c>
      <c r="T35" s="4" t="s">
        <v>138</v>
      </c>
      <c r="U35" s="4"/>
      <c r="V35" s="4"/>
      <c r="W35" s="3">
        <v>17898962720759</v>
      </c>
      <c r="X35" s="5">
        <v>2</v>
      </c>
      <c r="Y35" s="5">
        <v>1.2007999999999999</v>
      </c>
      <c r="Z35" s="5">
        <v>1.1200000000000001</v>
      </c>
      <c r="AA35" s="5">
        <v>14.5</v>
      </c>
      <c r="AB35" s="9">
        <v>16.5</v>
      </c>
      <c r="AC35" s="5">
        <v>15.9</v>
      </c>
      <c r="AD35" s="4" t="s">
        <v>54</v>
      </c>
      <c r="AE35" s="4"/>
      <c r="AF35" s="4"/>
      <c r="AG35" s="4"/>
      <c r="AH35" s="4">
        <v>12</v>
      </c>
      <c r="AI35" s="4"/>
      <c r="AJ35" s="4"/>
      <c r="AK35" s="4"/>
    </row>
    <row r="36" spans="1:37" x14ac:dyDescent="0.25">
      <c r="A36" s="3">
        <v>7898962720776</v>
      </c>
      <c r="B36" s="3">
        <v>7898962720776</v>
      </c>
      <c r="C36" s="4"/>
      <c r="D36" s="1" t="s">
        <v>130</v>
      </c>
      <c r="E36" s="4"/>
      <c r="F36" s="4"/>
      <c r="G36" s="4" t="s">
        <v>136</v>
      </c>
      <c r="H36" s="3">
        <v>21061000</v>
      </c>
      <c r="I36" s="3" t="s">
        <v>137</v>
      </c>
      <c r="J36" s="4"/>
      <c r="K36" s="4"/>
      <c r="L36" s="9">
        <v>0.56000000000000005</v>
      </c>
      <c r="M36" s="4">
        <v>0.57040000000000002</v>
      </c>
      <c r="N36" s="9">
        <v>8</v>
      </c>
      <c r="O36" s="5">
        <v>13.8</v>
      </c>
      <c r="P36" s="5">
        <v>15.4</v>
      </c>
      <c r="Q36" s="4"/>
      <c r="R36" s="4">
        <f t="shared" ref="R36:R37" si="1">63.36/2</f>
        <v>31.68</v>
      </c>
      <c r="S36" s="4" t="s">
        <v>136</v>
      </c>
      <c r="T36" s="4" t="s">
        <v>138</v>
      </c>
      <c r="U36" s="4"/>
      <c r="V36" s="4"/>
      <c r="W36" s="3">
        <v>17898962720773</v>
      </c>
      <c r="X36" s="5">
        <v>2</v>
      </c>
      <c r="Y36" s="5">
        <v>1.2007999999999999</v>
      </c>
      <c r="Z36" s="5">
        <v>1.1200000000000001</v>
      </c>
      <c r="AA36" s="5">
        <v>14.5</v>
      </c>
      <c r="AB36" s="9">
        <v>16.5</v>
      </c>
      <c r="AC36" s="5">
        <v>15.9</v>
      </c>
      <c r="AD36" s="4" t="s">
        <v>54</v>
      </c>
      <c r="AE36" s="4"/>
      <c r="AF36" s="4"/>
      <c r="AG36" s="4"/>
      <c r="AH36" s="4">
        <v>12</v>
      </c>
      <c r="AI36" s="4"/>
      <c r="AJ36" s="4"/>
      <c r="AK36" s="4"/>
    </row>
    <row r="37" spans="1:37" x14ac:dyDescent="0.25">
      <c r="A37" s="3">
        <v>7898962720790</v>
      </c>
      <c r="B37" s="3">
        <v>7898962720790</v>
      </c>
      <c r="C37" s="4"/>
      <c r="D37" s="1" t="s">
        <v>131</v>
      </c>
      <c r="E37" s="4"/>
      <c r="F37" s="4"/>
      <c r="G37" s="4" t="s">
        <v>136</v>
      </c>
      <c r="H37" s="3">
        <v>21061000</v>
      </c>
      <c r="I37" s="3" t="s">
        <v>137</v>
      </c>
      <c r="J37" s="4"/>
      <c r="K37" s="4"/>
      <c r="L37" s="9">
        <v>0.56000000000000005</v>
      </c>
      <c r="M37" s="4">
        <v>0.57040000000000002</v>
      </c>
      <c r="N37" s="9">
        <v>8</v>
      </c>
      <c r="O37" s="5">
        <v>13.8</v>
      </c>
      <c r="P37" s="5">
        <v>15.4</v>
      </c>
      <c r="Q37" s="4"/>
      <c r="R37" s="4">
        <f t="shared" si="1"/>
        <v>31.68</v>
      </c>
      <c r="S37" s="4" t="s">
        <v>136</v>
      </c>
      <c r="T37" s="4" t="s">
        <v>138</v>
      </c>
      <c r="U37" s="4"/>
      <c r="V37" s="4"/>
      <c r="W37" s="3">
        <v>17898962720797</v>
      </c>
      <c r="X37" s="5">
        <v>2</v>
      </c>
      <c r="Y37" s="5">
        <v>1.2007999999999999</v>
      </c>
      <c r="Z37" s="5">
        <v>1.1200000000000001</v>
      </c>
      <c r="AA37" s="5">
        <v>14.5</v>
      </c>
      <c r="AB37" s="9">
        <v>16.600000000000001</v>
      </c>
      <c r="AC37" s="5">
        <v>15.9</v>
      </c>
      <c r="AD37" s="4" t="s">
        <v>54</v>
      </c>
      <c r="AE37" s="4"/>
      <c r="AF37" s="4"/>
      <c r="AG37" s="4"/>
      <c r="AH37" s="4">
        <v>12</v>
      </c>
      <c r="AI37" s="4"/>
      <c r="AJ37" s="4"/>
      <c r="AK37" s="4"/>
    </row>
    <row r="38" spans="1:37" x14ac:dyDescent="0.25">
      <c r="A38" s="3">
        <v>7898665680636</v>
      </c>
      <c r="B38" s="3">
        <v>7898665680636</v>
      </c>
      <c r="C38" s="4"/>
      <c r="D38" s="1" t="s">
        <v>132</v>
      </c>
      <c r="E38" s="4"/>
      <c r="F38" s="4"/>
      <c r="G38" s="4" t="s">
        <v>136</v>
      </c>
      <c r="H38" s="3">
        <v>20079990</v>
      </c>
      <c r="I38" s="3">
        <v>1709400</v>
      </c>
      <c r="J38" s="4"/>
      <c r="K38" s="4"/>
      <c r="L38" s="9">
        <v>0.33600000000000002</v>
      </c>
      <c r="M38" s="4">
        <v>0.35760000000000003</v>
      </c>
      <c r="N38" s="9">
        <v>22</v>
      </c>
      <c r="O38" s="5">
        <v>8</v>
      </c>
      <c r="P38" s="5">
        <v>8</v>
      </c>
      <c r="Q38" s="4"/>
      <c r="R38" s="4">
        <f>208.08/6*0.1</f>
        <v>3.468</v>
      </c>
      <c r="S38" s="4" t="s">
        <v>136</v>
      </c>
      <c r="T38" s="4" t="s">
        <v>138</v>
      </c>
      <c r="U38" s="4"/>
      <c r="V38" s="4"/>
      <c r="W38" s="3">
        <v>17898665680633</v>
      </c>
      <c r="X38" s="5">
        <v>6</v>
      </c>
      <c r="Y38" s="5">
        <v>2.2656000000000001</v>
      </c>
      <c r="Z38" s="5">
        <v>2.016</v>
      </c>
      <c r="AA38" s="5">
        <v>22.2</v>
      </c>
      <c r="AB38" s="9">
        <v>16.8</v>
      </c>
      <c r="AC38" s="5">
        <v>24.7</v>
      </c>
      <c r="AD38" s="4" t="s">
        <v>54</v>
      </c>
      <c r="AE38" s="4"/>
      <c r="AF38" s="4"/>
      <c r="AG38" s="4"/>
      <c r="AH38" s="4">
        <v>12</v>
      </c>
      <c r="AI38" s="4"/>
      <c r="AJ38" s="4"/>
      <c r="AK38" s="4"/>
    </row>
    <row r="39" spans="1:37" x14ac:dyDescent="0.25">
      <c r="A39" s="3">
        <v>7898962720349</v>
      </c>
      <c r="B39" s="3">
        <v>7898962720349</v>
      </c>
      <c r="C39" s="4"/>
      <c r="D39" s="1" t="s">
        <v>133</v>
      </c>
      <c r="E39" s="4"/>
      <c r="F39" s="4"/>
      <c r="G39" s="4" t="s">
        <v>136</v>
      </c>
      <c r="H39" s="3">
        <v>20081900</v>
      </c>
      <c r="I39" s="3">
        <v>1709500</v>
      </c>
      <c r="J39" s="4"/>
      <c r="K39" s="4"/>
      <c r="L39" s="9">
        <v>0.6</v>
      </c>
      <c r="M39" s="4">
        <v>0.627</v>
      </c>
      <c r="N39" s="9">
        <v>8</v>
      </c>
      <c r="O39" s="5">
        <v>13.8</v>
      </c>
      <c r="P39" s="5">
        <v>15.4</v>
      </c>
      <c r="Q39" s="4"/>
      <c r="R39" s="4">
        <f>52.02/2</f>
        <v>26.01</v>
      </c>
      <c r="S39" s="4" t="s">
        <v>136</v>
      </c>
      <c r="T39" s="4" t="s">
        <v>138</v>
      </c>
      <c r="U39" s="4"/>
      <c r="V39" s="4"/>
      <c r="W39" s="3">
        <v>27898962720343</v>
      </c>
      <c r="X39" s="5">
        <v>2</v>
      </c>
      <c r="Y39" s="5">
        <v>1.3740000000000001</v>
      </c>
      <c r="Z39" s="5">
        <v>1.2</v>
      </c>
      <c r="AA39" s="5">
        <v>14.5</v>
      </c>
      <c r="AB39" s="9">
        <v>16.5</v>
      </c>
      <c r="AC39" s="5">
        <v>15.9</v>
      </c>
      <c r="AD39" s="4" t="s">
        <v>54</v>
      </c>
      <c r="AE39" s="4"/>
      <c r="AF39" s="4"/>
      <c r="AG39" s="4"/>
      <c r="AH39" s="4">
        <v>12</v>
      </c>
      <c r="AI39" s="4"/>
      <c r="AJ39" s="4"/>
      <c r="AK39" s="4"/>
    </row>
    <row r="40" spans="1:37" x14ac:dyDescent="0.25">
      <c r="A40" s="3">
        <v>7898962720356</v>
      </c>
      <c r="B40" s="3">
        <v>7898962720356</v>
      </c>
      <c r="C40" s="4"/>
      <c r="D40" s="1" t="s">
        <v>134</v>
      </c>
      <c r="E40" s="4"/>
      <c r="F40" s="4"/>
      <c r="G40" s="4" t="s">
        <v>136</v>
      </c>
      <c r="H40" s="3">
        <v>20081900</v>
      </c>
      <c r="I40" s="3">
        <v>1709500</v>
      </c>
      <c r="J40" s="4"/>
      <c r="K40" s="4"/>
      <c r="L40" s="9">
        <v>0.6</v>
      </c>
      <c r="M40" s="4">
        <v>0.627</v>
      </c>
      <c r="N40" s="9">
        <v>8</v>
      </c>
      <c r="O40" s="5">
        <v>13.8</v>
      </c>
      <c r="P40" s="5">
        <v>15.4</v>
      </c>
      <c r="Q40" s="4"/>
      <c r="R40" s="4">
        <f t="shared" ref="R40:R41" si="2">52.02/2</f>
        <v>26.01</v>
      </c>
      <c r="S40" s="4" t="s">
        <v>136</v>
      </c>
      <c r="T40" s="4" t="s">
        <v>138</v>
      </c>
      <c r="U40" s="4"/>
      <c r="V40" s="4"/>
      <c r="W40" s="3">
        <v>27898962720350</v>
      </c>
      <c r="X40" s="5">
        <v>2</v>
      </c>
      <c r="Y40" s="5">
        <v>1.3740000000000001</v>
      </c>
      <c r="Z40" s="5">
        <v>1.2</v>
      </c>
      <c r="AA40" s="5">
        <v>14.5</v>
      </c>
      <c r="AB40" s="9">
        <v>16.5</v>
      </c>
      <c r="AC40" s="5">
        <v>15.9</v>
      </c>
      <c r="AD40" s="4" t="s">
        <v>54</v>
      </c>
      <c r="AE40" s="4"/>
      <c r="AF40" s="4"/>
      <c r="AG40" s="4"/>
      <c r="AH40" s="4">
        <v>12</v>
      </c>
      <c r="AI40" s="4"/>
      <c r="AJ40" s="4"/>
      <c r="AK40" s="4"/>
    </row>
    <row r="41" spans="1:37" x14ac:dyDescent="0.25">
      <c r="A41" s="3">
        <v>7898962720363</v>
      </c>
      <c r="B41" s="3">
        <v>7898962720363</v>
      </c>
      <c r="C41" s="4"/>
      <c r="D41" s="1" t="s">
        <v>135</v>
      </c>
      <c r="E41" s="4"/>
      <c r="F41" s="4"/>
      <c r="G41" s="4" t="s">
        <v>136</v>
      </c>
      <c r="H41" s="3">
        <v>20081900</v>
      </c>
      <c r="I41" s="3">
        <v>1709500</v>
      </c>
      <c r="J41" s="4"/>
      <c r="K41" s="4"/>
      <c r="L41" s="9">
        <v>0.6</v>
      </c>
      <c r="M41" s="4">
        <v>0.627</v>
      </c>
      <c r="N41" s="9">
        <v>8</v>
      </c>
      <c r="O41" s="5">
        <v>13.8</v>
      </c>
      <c r="P41" s="5">
        <v>15.4</v>
      </c>
      <c r="Q41" s="4"/>
      <c r="R41" s="4">
        <f t="shared" si="2"/>
        <v>26.01</v>
      </c>
      <c r="S41" s="4" t="s">
        <v>136</v>
      </c>
      <c r="T41" s="4" t="s">
        <v>138</v>
      </c>
      <c r="U41" s="4"/>
      <c r="V41" s="4"/>
      <c r="W41" s="3">
        <v>27898962720367</v>
      </c>
      <c r="X41" s="5">
        <v>2</v>
      </c>
      <c r="Y41" s="5">
        <v>1.3740000000000001</v>
      </c>
      <c r="Z41" s="5">
        <v>1.2</v>
      </c>
      <c r="AA41" s="5">
        <v>14.5</v>
      </c>
      <c r="AB41" s="9">
        <v>16.5</v>
      </c>
      <c r="AC41" s="5">
        <v>15.9</v>
      </c>
      <c r="AD41" s="4" t="s">
        <v>54</v>
      </c>
      <c r="AE41" s="4"/>
      <c r="AF41" s="4"/>
      <c r="AG41" s="4"/>
      <c r="AH41" s="4">
        <v>12</v>
      </c>
      <c r="AI41" s="4"/>
      <c r="AJ41" s="4"/>
      <c r="AK41" s="4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Martins Delfim</cp:lastModifiedBy>
  <dcterms:created xsi:type="dcterms:W3CDTF">2025-09-11T20:17:19Z</dcterms:created>
  <dcterms:modified xsi:type="dcterms:W3CDTF">2025-09-23T12:31:59Z</dcterms:modified>
</cp:coreProperties>
</file>