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anes\Documents\GitHub\Andres---ITM\Actualizar\"/>
    </mc:Choice>
  </mc:AlternateContent>
  <xr:revisionPtr revIDLastSave="0" documentId="13_ncr:1_{DFCD834F-31D9-46A6-B37E-3B7CBDB4511D}" xr6:coauthVersionLast="47" xr6:coauthVersionMax="47" xr10:uidLastSave="{00000000-0000-0000-0000-000000000000}"/>
  <bookViews>
    <workbookView xWindow="2235" yWindow="1935" windowWidth="15300" windowHeight="7785" firstSheet="1" activeTab="1" xr2:uid="{00000000-000D-0000-FFFF-FFFF00000000}"/>
  </bookViews>
  <sheets>
    <sheet name="Intro" sheetId="2" r:id="rId1"/>
    <sheet name="fecha" sheetId="18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4" i="18" l="1"/>
  <c r="N4" i="18"/>
  <c r="D1" i="18"/>
  <c r="K55" i="18" l="1"/>
  <c r="K52" i="18"/>
  <c r="K49" i="18"/>
  <c r="K46" i="18"/>
  <c r="K43" i="18"/>
  <c r="K40" i="18"/>
  <c r="K37" i="18"/>
  <c r="K34" i="18"/>
  <c r="K31" i="18"/>
  <c r="K28" i="18"/>
  <c r="K25" i="18"/>
  <c r="K22" i="18"/>
  <c r="K19" i="18"/>
  <c r="K16" i="18"/>
  <c r="K13" i="18"/>
  <c r="K10" i="18"/>
  <c r="K7" i="18"/>
  <c r="P5" i="18"/>
  <c r="O5" i="18"/>
  <c r="P4" i="18"/>
  <c r="K4" i="18"/>
  <c r="P6" i="18" l="1"/>
  <c r="O6" i="18"/>
  <c r="Q5" i="18"/>
  <c r="N6" i="18"/>
  <c r="Q4" i="18"/>
  <c r="Q6" i="18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David Esteban Rodríguez Guevara</author>
  </authors>
  <commentList>
    <comment ref="K2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David Esteban Rodríguez Guevara:</t>
        </r>
        <r>
          <rPr>
            <sz val="9"/>
            <color indexed="81"/>
            <rFont val="Tahoma"/>
            <family val="2"/>
          </rPr>
          <t xml:space="preserve">
Ingrese el número del comité del cual se evaluarán los trabajos a continuación.</t>
        </r>
      </text>
    </comment>
  </commentList>
</comments>
</file>

<file path=xl/sharedStrings.xml><?xml version="1.0" encoding="utf-8"?>
<sst xmlns="http://schemas.openxmlformats.org/spreadsheetml/2006/main" count="850" uniqueCount="464">
  <si>
    <t>Formato de recolección de información sobre propuestas e informes finales - Comité de trabajos de grado - Facultad de Ciencias Economicas y Administrativas.</t>
  </si>
  <si>
    <t>Tecnologia en Analisis de Costos y Presupuestos</t>
  </si>
  <si>
    <t>05</t>
  </si>
  <si>
    <t>Proyecto de Grado</t>
  </si>
  <si>
    <t>(PCM) Propuesta Aprobada Con Modificación</t>
  </si>
  <si>
    <t>Tecnología en Producción</t>
  </si>
  <si>
    <t>07</t>
  </si>
  <si>
    <t>Intervención empresarial</t>
  </si>
  <si>
    <t>(PSM) Propuesta Aprobada Sin Modificación</t>
  </si>
  <si>
    <r>
      <t>El siguiente formato le permitirá acondicionar la información sobre los trabajos de grado de la facultad con facilidad y orden, esto con el fin de llevar un proceso estadistico que ayudará a comprender la naturaleza de los trabajos de grado y cual es su orden.
Para este formato tenga en cuenta las siguientes instrucciones: 
- Ingrese el año y el semestre que se esta evaluando.
- Ingrese el nombre del miembro del comité 
- Las celdas de color amarillo son celdas que NO SE DEBEN MODIFICAR POR NINGUNA CIRCUNSTANCIA (solamente se deben copiar y pegar)
- Las celdas T. Número, corresponden al consecutivo de orden que inicia en 001 y van hasta 999.
- Las celdas de nombres de los estudiantes mostrarán 3 casillas para agregar los nombres de los mismos, se agregan 3 teniendo en cuenta la instrucción de la norma de un maximo de 3 (tres) integrantes por trabajo.
- Las celdas de cedulas corresponden al número de identificación de los estudiantes.
- Las celdas programa y modalidad estan modificadas a modo de lista, elija la que corresponda al trabajo evaluado del estudiante
- La celda titulo del trabajo corresponde al titulo del documento
- La celda asesor corresponde al asesor de dicho trabajo, ponga los</t>
    </r>
    <r>
      <rPr>
        <b/>
        <sz val="11"/>
        <color theme="1"/>
        <rFont val="Calibri"/>
        <family val="2"/>
        <scheme val="minor"/>
      </rPr>
      <t xml:space="preserve"> nombres completos</t>
    </r>
    <r>
      <rPr>
        <sz val="11"/>
        <color theme="1"/>
        <rFont val="Calibri"/>
        <family val="2"/>
        <scheme val="minor"/>
      </rPr>
      <t xml:space="preserve"> del docente asesor.
- La celda jurado corresponde al lector o jurado de dicho trabajo, ponga los nombres completos del docente asesor.
- La celda recomendación esta modificada en lista, elija la opción determinada en el formato FDE 142 del trabajo evaluado.
- La celda Anexo es una celda programada que no debe ser modificada, esta muestra el valor del anexo del trabajo evaluado. </t>
    </r>
    <r>
      <rPr>
        <b/>
        <u/>
        <sz val="11"/>
        <color theme="1"/>
        <rFont val="Calibri"/>
        <family val="2"/>
        <scheme val="minor"/>
      </rPr>
      <t xml:space="preserve">Solo usela para copiar </t>
    </r>
  </si>
  <si>
    <t>Tecnología en Calidad</t>
  </si>
  <si>
    <t>09</t>
  </si>
  <si>
    <t>Practica Profesional</t>
  </si>
  <si>
    <t>(IFCM) Informe Final Aprobado Con Modificación</t>
  </si>
  <si>
    <t>Tecnología en Gestión Administrativa</t>
  </si>
  <si>
    <t>15</t>
  </si>
  <si>
    <t>Semillero de Investigacion</t>
  </si>
  <si>
    <t>(IFSM) Informe Final Aprobado Sin Modificación</t>
  </si>
  <si>
    <t>Ingeniería en Producción</t>
  </si>
  <si>
    <t>18</t>
  </si>
  <si>
    <t>Participación en investigación</t>
  </si>
  <si>
    <t>(PR) Propuesta Rechazada</t>
  </si>
  <si>
    <t>Ingeniería Financiera</t>
  </si>
  <si>
    <t>20</t>
  </si>
  <si>
    <t xml:space="preserve">Diplomado </t>
  </si>
  <si>
    <t>(IFR) Informe Final Rechazado</t>
  </si>
  <si>
    <t>Administración tecnológica</t>
  </si>
  <si>
    <t>28</t>
  </si>
  <si>
    <t>Seminario</t>
  </si>
  <si>
    <t>Especialización en Finanzas​</t>
  </si>
  <si>
    <t>29</t>
  </si>
  <si>
    <t>Especialización en formulación y evaluación de proyectos​</t>
  </si>
  <si>
    <t>30</t>
  </si>
  <si>
    <t>Maestria En Gestión de la Innovación Tecnológica, Cooperación y Desarrollo Regional​</t>
  </si>
  <si>
    <t>38</t>
  </si>
  <si>
    <t>Docentes</t>
  </si>
  <si>
    <t>vinculacion</t>
  </si>
  <si>
    <t>Ingenieria en Calidad</t>
  </si>
  <si>
    <t>Acevedo Arango Héctor David</t>
  </si>
  <si>
    <t>Catedra</t>
  </si>
  <si>
    <t>AÑO</t>
  </si>
  <si>
    <t>SEMESTRE</t>
  </si>
  <si>
    <t>01</t>
  </si>
  <si>
    <t>NOMBRE DEL INTEGRANTE DEL COMITÉ</t>
  </si>
  <si>
    <t>Practicas profesionales</t>
  </si>
  <si>
    <t>​</t>
  </si>
  <si>
    <t>Acevedo Prins Natalia Maria</t>
  </si>
  <si>
    <t>Ocasional</t>
  </si>
  <si>
    <t>Acevedo Restrepo Jhon Fredy</t>
  </si>
  <si>
    <t>Acosta Gomez Jaime Alberto</t>
  </si>
  <si>
    <t>Agudelo Ceballos Érica Janet</t>
  </si>
  <si>
    <t>Agudelo Cotes Karen Joselyn</t>
  </si>
  <si>
    <t>Agudelo Torres Gabriel Alberto</t>
  </si>
  <si>
    <t>Carrera</t>
  </si>
  <si>
    <t>Aguilar Chavarría Mariela</t>
  </si>
  <si>
    <t>Alvarez Lopez German Andres</t>
  </si>
  <si>
    <t>Alvarez Uribe Karla Cristina</t>
  </si>
  <si>
    <t>Alvarez Vargas Jose Dario</t>
  </si>
  <si>
    <t>Alzate Zuluaga Horacio</t>
  </si>
  <si>
    <t>Ángel Cardeño Juan Luis</t>
  </si>
  <si>
    <t>Arango Botero Diana María</t>
  </si>
  <si>
    <t>Arbelaez Gómez Lina María</t>
  </si>
  <si>
    <t>Arboleda Arango Juan Jairo</t>
  </si>
  <si>
    <t>Arboleda Correa Deicy Alexandra</t>
  </si>
  <si>
    <t>Arias Arias Luz Dary</t>
  </si>
  <si>
    <t>Arias Ciro Juliana Elena</t>
  </si>
  <si>
    <t>Arias Madrid Juan Esteban</t>
  </si>
  <si>
    <t>Aristizabal Berrio Walter</t>
  </si>
  <si>
    <t>Aristizabal Restrepo Sergio</t>
  </si>
  <si>
    <t>Arredondo Taborda Silvia Amparo</t>
  </si>
  <si>
    <t>Asesor Externo</t>
  </si>
  <si>
    <t>Atehortua Granados John Alexander</t>
  </si>
  <si>
    <t>Especialización</t>
  </si>
  <si>
    <t>Atencio Peralta Edwin Paolo</t>
  </si>
  <si>
    <t>Avendaño Oquendo Saray Dinency</t>
  </si>
  <si>
    <t>Baena Pérez Libia María</t>
  </si>
  <si>
    <t>Baquero Álvarez Adriana</t>
  </si>
  <si>
    <t>Barrera Montoya Carlos Andres</t>
  </si>
  <si>
    <t>Barrientos Vidal Luis Gonzalo</t>
  </si>
  <si>
    <t>Bedoya Bedoya John Fredy</t>
  </si>
  <si>
    <t>Bedoya Cardona Nelson De Jesús</t>
  </si>
  <si>
    <t>Benítez Lozano Adrián José</t>
  </si>
  <si>
    <t>Benjumea Arias Martha Luz</t>
  </si>
  <si>
    <t>Bermudez Hernández Jonathan</t>
  </si>
  <si>
    <t>Bernal Ramírez Paulina</t>
  </si>
  <si>
    <t>Berrio Cifuentes Manuel Fernando</t>
  </si>
  <si>
    <t>Berrio López Esteban</t>
  </si>
  <si>
    <t>Betancur Evelio Loaiza</t>
  </si>
  <si>
    <t>Betancur Maya John Alberto</t>
  </si>
  <si>
    <t>Betancur Zuluaga Luis Henry</t>
  </si>
  <si>
    <t>Brand Ortiz Jorge Ivan</t>
  </si>
  <si>
    <t>Buitrago Gomez Beatriz Amparo</t>
  </si>
  <si>
    <t>Bustamante Salazar Alina Marcela</t>
  </si>
  <si>
    <t>Bustamante Tamayo Juan Carlos</t>
  </si>
  <si>
    <t>Cadavid Osorio Andres Felipe</t>
  </si>
  <si>
    <t>Calle Caro Néstor Alberto</t>
  </si>
  <si>
    <t>Cano Bedoya Jonathan</t>
  </si>
  <si>
    <t>Especial</t>
  </si>
  <si>
    <t>Cano Gómez Jhonny Alexander</t>
  </si>
  <si>
    <t>Cárdenas Noriega Gustavo</t>
  </si>
  <si>
    <t>Cardona Gutierrez Maria Isabel</t>
  </si>
  <si>
    <t>Cardona Quintero John Alejandro</t>
  </si>
  <si>
    <t>Cardona Rios Luis Alberto</t>
  </si>
  <si>
    <t>Cardona Silva Catalina</t>
  </si>
  <si>
    <t>Cardona Valencia Daniel</t>
  </si>
  <si>
    <t>Caro Parra Juan Camilo</t>
  </si>
  <si>
    <t>Carrillo Cantillo Deivis Jose</t>
  </si>
  <si>
    <t>Cartagena Mejia Guillermo León</t>
  </si>
  <si>
    <t>Carvalho Mira Jaime Alberto</t>
  </si>
  <si>
    <t>Castañeda Gómez Eric</t>
  </si>
  <si>
    <t>Castañeda Ospina Ekaterina</t>
  </si>
  <si>
    <t>Castañeda Peláez Leonel Alcides</t>
  </si>
  <si>
    <t>Castañeda Perez Carolina</t>
  </si>
  <si>
    <t>Castaño Vera Santiago Humberto</t>
  </si>
  <si>
    <t>Castrillón Forero Javier Ernesto</t>
  </si>
  <si>
    <t>Cataño Bedoya Daniela</t>
  </si>
  <si>
    <t>Cerpa Jarrón Ruperto</t>
  </si>
  <si>
    <t>Chavarría Mariela Aguilar</t>
  </si>
  <si>
    <t>Chaverra Espinosa Marisol Del Socorro</t>
  </si>
  <si>
    <t>Cifuentes Moreno Blanca Ines</t>
  </si>
  <si>
    <t>Ciro Gallo Edwin Octavio</t>
  </si>
  <si>
    <t>Cogollo Florez Juan Miguel</t>
  </si>
  <si>
    <t>Conto López Romario Ademir</t>
  </si>
  <si>
    <t>Córdoba Parra Jhon Jairo</t>
  </si>
  <si>
    <t>Coronado Ramírez Juvenal</t>
  </si>
  <si>
    <t>Correa Álvarez Cristian David</t>
  </si>
  <si>
    <t>Correa Alvarez Juliana Marcela</t>
  </si>
  <si>
    <t>Correa Cadavid Carlos Mario</t>
  </si>
  <si>
    <t>Correa Carmona Juan David</t>
  </si>
  <si>
    <t>Correa Henao Silvana Janeth</t>
  </si>
  <si>
    <t>Correa Hincapié Natalia</t>
  </si>
  <si>
    <t>Correa Lopez Edgar</t>
  </si>
  <si>
    <t>Correa Sandra Patricia</t>
  </si>
  <si>
    <t>Cossio Sepúlveda Daniel Mateo</t>
  </si>
  <si>
    <t>Coy David Alejandro</t>
  </si>
  <si>
    <t>Cuervo Colorado Hernán Alberto</t>
  </si>
  <si>
    <t>Cuervo Felipe Isaza</t>
  </si>
  <si>
    <t>De Ossa Jimenez Maria Teresa</t>
  </si>
  <si>
    <t>Delgado Trejos Edilson</t>
  </si>
  <si>
    <t>Diaz Páramo Ariel</t>
  </si>
  <si>
    <t>Diez Echavarria Luisa Fernanda</t>
  </si>
  <si>
    <t>Duque Echeverri Beatriz Elena</t>
  </si>
  <si>
    <t>Durán Cortes Juan Carlos</t>
  </si>
  <si>
    <t>Durango Gutierrez Maria Patricia</t>
  </si>
  <si>
    <t>Echeverri Natalia</t>
  </si>
  <si>
    <t>Escobar Castaño Mauricio Alberto</t>
  </si>
  <si>
    <t>Escobar Cataño Eliana Maria</t>
  </si>
  <si>
    <t>Espinosa Escudero Vanessa</t>
  </si>
  <si>
    <t>Estrada Chica Diana Patricia</t>
  </si>
  <si>
    <t>Eusse Bernal Jorge Ivan</t>
  </si>
  <si>
    <t>Eusse Bernal Mario Alberto</t>
  </si>
  <si>
    <t>Evaluador Externo</t>
  </si>
  <si>
    <t>Fernández Franco German Alexander</t>
  </si>
  <si>
    <t>Florez Rendon Andrea Lucia</t>
  </si>
  <si>
    <t>Franco Arbeláez Luis Ceferino</t>
  </si>
  <si>
    <t>Franco Castaño Sebastian</t>
  </si>
  <si>
    <t>Franco Ceballos Luis Eduardo</t>
  </si>
  <si>
    <t>Franco Lopez Jorge Ariel</t>
  </si>
  <si>
    <t>Gallego Alzate José Benjamín</t>
  </si>
  <si>
    <t>Galván Gómez Luis Fernando</t>
  </si>
  <si>
    <t>Gamboa Néstor Raúl</t>
  </si>
  <si>
    <t>Gañan Cardenas Edwin Alexander</t>
  </si>
  <si>
    <t>Garcia Castro Manuel Salvador</t>
  </si>
  <si>
    <t>Garcia Jakeline Serrano</t>
  </si>
  <si>
    <t>García Monsalve Jaime Dario</t>
  </si>
  <si>
    <t>Garcia Perez Gloria Astrid</t>
  </si>
  <si>
    <t>García Tirado Jose Fernando</t>
  </si>
  <si>
    <t>Garcia Vanegas Jarbi De Jesús</t>
  </si>
  <si>
    <t>Gaviria Castaño Oscar Andres</t>
  </si>
  <si>
    <t>Gaviria Rodríguez Diana Yanet</t>
  </si>
  <si>
    <t>Gil Puerta Andrés Santiago</t>
  </si>
  <si>
    <t>Giraldo Betancur Emerson Andres</t>
  </si>
  <si>
    <t>Giraldo Cardenas Leany Andrea</t>
  </si>
  <si>
    <t>Giraldo Garcia Marco Aurelio</t>
  </si>
  <si>
    <t>Giraldo Jaramillo Luis Fernando</t>
  </si>
  <si>
    <t>Giraldo Morales Paula Tatiana</t>
  </si>
  <si>
    <t>Giraldo Pérez Yudy Elena</t>
  </si>
  <si>
    <t>Giraldo Restrepo Yesid</t>
  </si>
  <si>
    <t>Gomez Calderon Hernan</t>
  </si>
  <si>
    <t>Gomez Castiblanco Dennise Juliana</t>
  </si>
  <si>
    <t>Gómez Ramírez Isabel Cristina</t>
  </si>
  <si>
    <t>Gomez Ramirez Marcela Lucia</t>
  </si>
  <si>
    <t>Gómez Rodríguez Maria Elisa</t>
  </si>
  <si>
    <t>Gomez Rueda Mario Sergio</t>
  </si>
  <si>
    <t>Gómez Rueda Mario Sergio</t>
  </si>
  <si>
    <t>Gómez Rueda Mario Sergio.</t>
  </si>
  <si>
    <t>Gomez Sanchez Edmundo Arturo</t>
  </si>
  <si>
    <t>Gomez Serna Rose Mary</t>
  </si>
  <si>
    <t xml:space="preserve">Gonzalez Londoño Edilson Andres   </t>
  </si>
  <si>
    <t>Gonzalez Puerta Laureano Alonso</t>
  </si>
  <si>
    <t>Gonzalez Uribe Gabriel Jaime</t>
  </si>
  <si>
    <t xml:space="preserve">González Valdés Juan Carlos </t>
  </si>
  <si>
    <t>Gonzalez Velásquez Maria Riguey</t>
  </si>
  <si>
    <t>Grajales Gaviria Daniel Alberto</t>
  </si>
  <si>
    <t>Guerra Gomez Jackeline Maria</t>
  </si>
  <si>
    <t>Gutierrez Grisales Cruz Magriver</t>
  </si>
  <si>
    <t>Gutiérrez Morales Edwin Andrés</t>
  </si>
  <si>
    <t>Gutierrez Ossa Jahir Alexander</t>
  </si>
  <si>
    <t>Gutiérrez Ramírez Flor María</t>
  </si>
  <si>
    <t>Henao Colorado Laura Cristina</t>
  </si>
  <si>
    <t>Henao Nieto David Alexander</t>
  </si>
  <si>
    <t>Henao Tamayo Leidy Johanna</t>
  </si>
  <si>
    <t>Hernandez Arboleda Roberto</t>
  </si>
  <si>
    <t>Hernandez Muñoz Hiller Alberto</t>
  </si>
  <si>
    <t>Hernandez Narváez Adolfo Enrique</t>
  </si>
  <si>
    <t>Herrera Rodriguez Milena Tatiana</t>
  </si>
  <si>
    <t>Herrera Vargas Juan Felipe</t>
  </si>
  <si>
    <t>Hincapié Ruíz Sergio</t>
  </si>
  <si>
    <t>Hinestroza Hurtado Alexis Enrique</t>
  </si>
  <si>
    <t>Hinestroza Palacio Santo Alfonso</t>
  </si>
  <si>
    <t>Hinestroza Palacio Santo Alfonso.</t>
  </si>
  <si>
    <t>Holguín Rengifo Yeimi Xiomara</t>
  </si>
  <si>
    <t>Hoyos Londoño Raúl Alberto</t>
  </si>
  <si>
    <t>Hurtado Cuartas Dario</t>
  </si>
  <si>
    <t>Isaza Piedrahita Kelly</t>
  </si>
  <si>
    <t>Jaramillo Barrientos Jaime De Jesús</t>
  </si>
  <si>
    <t>Jaramillo Ramírez Lilyana</t>
  </si>
  <si>
    <t>Jaramillo Serna Jhon</t>
  </si>
  <si>
    <t>Jarrón Ruperto Cerpa</t>
  </si>
  <si>
    <t>Jimenez Echeverri Edwin Andres</t>
  </si>
  <si>
    <t>Jiménez García Omar Enrique</t>
  </si>
  <si>
    <t>Jimenez Gomez Luis Miguel</t>
  </si>
  <si>
    <t>Jimenez López David Alejandro</t>
  </si>
  <si>
    <t>Jiménez López David Alejandro</t>
  </si>
  <si>
    <t>Larrea Serna Olga Lucia</t>
  </si>
  <si>
    <t>Leal Ospina Orlando</t>
  </si>
  <si>
    <t>Loaiza Betancur Edilgardo De Jesús</t>
  </si>
  <si>
    <t>Loaiza Betancur Evelio</t>
  </si>
  <si>
    <t>Londoño Arango Edgar Fabián</t>
  </si>
  <si>
    <t>Londoño Atehortua Maria Cristina</t>
  </si>
  <si>
    <t>Londoño Guingue Elizabeth</t>
  </si>
  <si>
    <t>Londoño Guingue Leopoldina</t>
  </si>
  <si>
    <t>Londoño Jaramillo Ángela Maria</t>
  </si>
  <si>
    <t>Londoño Montoya Erika Maria</t>
  </si>
  <si>
    <t>Londoño Montoya Jorge Enrique</t>
  </si>
  <si>
    <t>Londoño Ramirez Sandra</t>
  </si>
  <si>
    <t>Londoño Rendon Carlos Mario</t>
  </si>
  <si>
    <t>Londoño Rua John Edisson</t>
  </si>
  <si>
    <t>Londoño Salazar Ubaldo De Jesús</t>
  </si>
  <si>
    <t>Lopera Lopera Luis Fernando</t>
  </si>
  <si>
    <t>López Echavarria Andrés Felipe</t>
  </si>
  <si>
    <t>Lopez Edgar Correa</t>
  </si>
  <si>
    <t>Lopez Torres Harlyn Dario</t>
  </si>
  <si>
    <t>Lopez Varela Mario Andres</t>
  </si>
  <si>
    <t>Luján Monsalve Jorge Alberto</t>
  </si>
  <si>
    <t>Macías Suarez Gustavo Hernan</t>
  </si>
  <si>
    <t>Macías Urrego Jackeline Andrea</t>
  </si>
  <si>
    <t>Marín Carmona Alejandro</t>
  </si>
  <si>
    <t>Marin Carvajal Samuel Yecy</t>
  </si>
  <si>
    <t>Marín Ramirez Luis Fernando</t>
  </si>
  <si>
    <t>Martínez Acevedo Luis Fernando</t>
  </si>
  <si>
    <t>Martínez Gomez Jhon Fredy</t>
  </si>
  <si>
    <t>Martínez Jaramillo Juan Esteban</t>
  </si>
  <si>
    <t>Martínez Montoya Diego Fernando</t>
  </si>
  <si>
    <t>Marulanda Carmona Jesús Efrén</t>
  </si>
  <si>
    <t>Marulanda Castaño Oscar Javier</t>
  </si>
  <si>
    <t>Marulanda Óscar</t>
  </si>
  <si>
    <t>Marulanda Patiño James Alberto</t>
  </si>
  <si>
    <t>Maya Lopera Luis Fernando</t>
  </si>
  <si>
    <t>Mayor Rios Julian Andres</t>
  </si>
  <si>
    <t>Mejía Martínez Sandra Milena</t>
  </si>
  <si>
    <t>Mejía Valencia Carlos Ariel</t>
  </si>
  <si>
    <t>Mejia Valencia Roel</t>
  </si>
  <si>
    <t>Mejia Velez Lina Maria</t>
  </si>
  <si>
    <t>Mena Ledezma Jhorman</t>
  </si>
  <si>
    <t>Mera Garzón Hugo Andres</t>
  </si>
  <si>
    <t>Mesa Guarín Diego Alejandro</t>
  </si>
  <si>
    <t>Molina Balbín Adriana Lucia</t>
  </si>
  <si>
    <t>Molina Balvin Adriana</t>
  </si>
  <si>
    <t>Molina Correa Adriana Maria</t>
  </si>
  <si>
    <t>Molina Parra Paula Andrea</t>
  </si>
  <si>
    <t>Monsalve Fonnegra Gisela Patricia</t>
  </si>
  <si>
    <t>Montoya Campillo Elkin Gerardo</t>
  </si>
  <si>
    <t>Montoya Giraldo Maria Dolly</t>
  </si>
  <si>
    <t>Montoya Giraldo María Dolly</t>
  </si>
  <si>
    <t>Montoya Grajales William David</t>
  </si>
  <si>
    <t>Montoya Quintero Diana María</t>
  </si>
  <si>
    <t>Montoya Quintero Jaime Alberto</t>
  </si>
  <si>
    <t>Montoya Rojas Edwin Andres</t>
  </si>
  <si>
    <t>Morales Castaño Carlos Mario</t>
  </si>
  <si>
    <t>Moran Galán Ricardo Giovanni</t>
  </si>
  <si>
    <t>Moreno Méndez Luis Henry</t>
  </si>
  <si>
    <t>Moreno Palacios Ketty Lorena</t>
  </si>
  <si>
    <t>Munera Henao Lina Maria</t>
  </si>
  <si>
    <t>Munera Montoya Nazly Julieth</t>
  </si>
  <si>
    <t>Múnera Patiño Jhonny Richard</t>
  </si>
  <si>
    <t>Múnera Vera Diana María</t>
  </si>
  <si>
    <t>Muñoz Edy Del Socorro</t>
  </si>
  <si>
    <t>Murillo Gil Ivan Alberto</t>
  </si>
  <si>
    <t>Naranjo Álzate Ana María</t>
  </si>
  <si>
    <t>Naranjo Bermudez Luis Alberto</t>
  </si>
  <si>
    <t>Olarte Mejia Oscar Mauricio</t>
  </si>
  <si>
    <t>Olier Restrepo Juan Carlos</t>
  </si>
  <si>
    <t>Ortega López Raúl Antonio</t>
  </si>
  <si>
    <t>Ortegón Riveros Wilson Eduardo</t>
  </si>
  <si>
    <t>Ortiz Aristizabal Elizabeth Natalia</t>
  </si>
  <si>
    <t>Ortiz Cortázar Diego Enrique</t>
  </si>
  <si>
    <t>Osorio Arenas Luis Jaime</t>
  </si>
  <si>
    <t>Osorio Montoya Carlos Julio</t>
  </si>
  <si>
    <t>Osorio Peláez Félix Antonio</t>
  </si>
  <si>
    <t>Osorio Pulgarín Hernan Darío</t>
  </si>
  <si>
    <t>Osorno Osorno Carmen Emilia</t>
  </si>
  <si>
    <t>Ospina Espinosa Óscar Alonso</t>
  </si>
  <si>
    <t>Ospina Perez Andrea Lorena</t>
  </si>
  <si>
    <t>Ospina Salazar Gabriel Jaime</t>
  </si>
  <si>
    <t>Ossa Ceballos John James</t>
  </si>
  <si>
    <t>Oviedo Restrepo Iván David</t>
  </si>
  <si>
    <t>Pacheco Ortiz Diana Milena</t>
  </si>
  <si>
    <t>Padierna Olga Maria</t>
  </si>
  <si>
    <t>Palacio Londoño Carlos Alberto</t>
  </si>
  <si>
    <t>Palacio Morales Jairo Alonso</t>
  </si>
  <si>
    <t>Palacio Tobón Víctor David</t>
  </si>
  <si>
    <t>Palacio Valencia Jorge Hernan</t>
  </si>
  <si>
    <t>Palacios Machado Wilman Antonio</t>
  </si>
  <si>
    <t>Pallares Arboleda Vladimir</t>
  </si>
  <si>
    <t>Paniagua Restrepo Carlos Andres</t>
  </si>
  <si>
    <t>Parra Bermudez Fernando De Jesús</t>
  </si>
  <si>
    <t xml:space="preserve">Parra Jhon James </t>
  </si>
  <si>
    <t>Parra Rodas Juan Felipe</t>
  </si>
  <si>
    <t>Patiño Restrepo Camilo Andres</t>
  </si>
  <si>
    <t>Patiño Toro Orfa Nidia</t>
  </si>
  <si>
    <t>Patiño Valencia Jader Alonso</t>
  </si>
  <si>
    <t>Patiño Vanegas Juan Camilo</t>
  </si>
  <si>
    <t>Patricia Correa Sandra</t>
  </si>
  <si>
    <t>Pemberthy Ruiz Jorge Isaac</t>
  </si>
  <si>
    <t>Peña Maria Isabel</t>
  </si>
  <si>
    <t>Perez Lujan Francisco Javier</t>
  </si>
  <si>
    <t>Pineda Estrada Jorge Mario</t>
  </si>
  <si>
    <t>Pineda Salazar Juan Sebastian</t>
  </si>
  <si>
    <t>Pinto Monroy Pedro Antonio</t>
  </si>
  <si>
    <t>Posada Betancur Carlos Alberto</t>
  </si>
  <si>
    <t>Posada Correa Juan Carlos</t>
  </si>
  <si>
    <t>Posada Espinal Fernando Esteban</t>
  </si>
  <si>
    <t>Quinchia Ciro Gabriel Jairo</t>
  </si>
  <si>
    <t>Quintana Manuel Hernando</t>
  </si>
  <si>
    <t>Quintana Peláez Gloria Estela</t>
  </si>
  <si>
    <t>Quintero Posada Tulio Héctor</t>
  </si>
  <si>
    <t>Quintero Quintero Jorge Alcides</t>
  </si>
  <si>
    <t>Quiñones Carlos</t>
  </si>
  <si>
    <t>Quiroga Sierra Ana Cristina</t>
  </si>
  <si>
    <t>Ramirez Alvarez David Alberto</t>
  </si>
  <si>
    <t>Ramirez Lora Faber Mauricio</t>
  </si>
  <si>
    <t>Ramirez Orozco Jorge Humberto</t>
  </si>
  <si>
    <t>Ramirez Posada Walter Alonso</t>
  </si>
  <si>
    <t>Ramirez Tello Liliam Maritza</t>
  </si>
  <si>
    <t>Rendon Diaz Carlos Julio</t>
  </si>
  <si>
    <t>Rendon Garcia Juan Fernando</t>
  </si>
  <si>
    <t>Restrepo Caicedo Fredy Alejandro</t>
  </si>
  <si>
    <t>Restrepo Diaz Jaime Dario</t>
  </si>
  <si>
    <t>Restrepo Giraldo Fred</t>
  </si>
  <si>
    <t>Restrepo Jaramillo Gloria Andrea</t>
  </si>
  <si>
    <t>Restrepo Medina Liliana Patricia</t>
  </si>
  <si>
    <t>Restrepo Ocampo Julian</t>
  </si>
  <si>
    <t>Restrepo Olarte Ana Cristina</t>
  </si>
  <si>
    <t>Restrepo Segura Juan Diego</t>
  </si>
  <si>
    <t>Reyes Zapata Laura Alejandra</t>
  </si>
  <si>
    <t>Rios Echeverri Diana Carolina</t>
  </si>
  <si>
    <t>Rios Natalia Romero</t>
  </si>
  <si>
    <t>Rios Ocampo Juan Pablo</t>
  </si>
  <si>
    <t xml:space="preserve">Rivera León Gabriel Jaime  </t>
  </si>
  <si>
    <t>Rodriguez Guevara David Esteban</t>
  </si>
  <si>
    <t>Rodriguez Ledesma Cesar Augusto</t>
  </si>
  <si>
    <t>Rodriguez Lora Liseth Vanessa</t>
  </si>
  <si>
    <t>Rojas Cálao Gloria Milena</t>
  </si>
  <si>
    <t>Rojas Restrepo Farley Sary</t>
  </si>
  <si>
    <t>Rojas Rodriguez William Daniel</t>
  </si>
  <si>
    <t>Román Henao Luis Fernando</t>
  </si>
  <si>
    <t>Romero Sáenz Manuel</t>
  </si>
  <si>
    <t>Ruiz Herrera Luis German</t>
  </si>
  <si>
    <t>Sanchez Campo Socorro Eugenia</t>
  </si>
  <si>
    <t>Sanchez Restrepo Gloria Patricia</t>
  </si>
  <si>
    <t>Sánchez Torres Javier Alirio</t>
  </si>
  <si>
    <t>Sánchez Zuluaga Dairon Augusto</t>
  </si>
  <si>
    <t>Sarassa Gaviria Naria Ines</t>
  </si>
  <si>
    <t>Serna Sigifredo Tabares</t>
  </si>
  <si>
    <t>Serrano Garcia Jakeline</t>
  </si>
  <si>
    <t>Sierra Tabares Gabriel Lorenzo</t>
  </si>
  <si>
    <t>Silva Cortes Alejandro</t>
  </si>
  <si>
    <t>Sin Asesor</t>
  </si>
  <si>
    <t>Suarez Correa Diego Alejandro</t>
  </si>
  <si>
    <t>Suarez Correa Edwin Alberto</t>
  </si>
  <si>
    <t>Suarez Garzón Carlos Mario</t>
  </si>
  <si>
    <t>Suárez Landazábal Nelcy</t>
  </si>
  <si>
    <t>Tabares Serna Sigifredo</t>
  </si>
  <si>
    <t>Tamayo Acevedo Rubén Dario</t>
  </si>
  <si>
    <t>Tobón Vallejo Lázaro Jaime</t>
  </si>
  <si>
    <t>Torres Peláez Omaira Del Socorro</t>
  </si>
  <si>
    <t>Trespalacios Carrasquilla Alfredo</t>
  </si>
  <si>
    <t>Uribe Bedoya Hernan Alonso</t>
  </si>
  <si>
    <t>Uribe Gomez Julian Alberto</t>
  </si>
  <si>
    <t>Uribe Marulanda Hernan Alonso</t>
  </si>
  <si>
    <t>Urrego Yepes William</t>
  </si>
  <si>
    <t>Valencia Arias Jhoany Alejandro</t>
  </si>
  <si>
    <t>Valencia Juan Felipe</t>
  </si>
  <si>
    <t>Valencia Mejia Lina Marcela</t>
  </si>
  <si>
    <t>Valero Linero Edgardo Daniel</t>
  </si>
  <si>
    <t>Vargas Leonardo Martínez</t>
  </si>
  <si>
    <t>Vasco Correa Carlos Andrés</t>
  </si>
  <si>
    <t>Vasco Urquijo Mónica Maria</t>
  </si>
  <si>
    <t>Vasquez Rendon Mauricio</t>
  </si>
  <si>
    <t>Vasquez Zapata Guillermo León</t>
  </si>
  <si>
    <t>Velásquez Arredondo Fabio De Jesús</t>
  </si>
  <si>
    <t>Velázquez Gaviria Daniel</t>
  </si>
  <si>
    <t>Velez Castro Pedro Pablo</t>
  </si>
  <si>
    <t>Vélez Salazar Fabián Mauricio</t>
  </si>
  <si>
    <t>Vergara Isaza Luis Fernando</t>
  </si>
  <si>
    <t>Vidales Silva Aide</t>
  </si>
  <si>
    <t>Villa Arenas William</t>
  </si>
  <si>
    <t>Villa Correa Jhon Jairo</t>
  </si>
  <si>
    <t>Villa Enciso Eliana María</t>
  </si>
  <si>
    <t>Villada Medina Hernan Dario</t>
  </si>
  <si>
    <t>Villada Oquendo Juan Gabriel</t>
  </si>
  <si>
    <t>Villareal Mazón Mauricio De Jesús</t>
  </si>
  <si>
    <t>Villegas Diaz Álvaro Martin</t>
  </si>
  <si>
    <t>Villegas López Carlos Enrique</t>
  </si>
  <si>
    <t>Yepes Londoño John Jairo</t>
  </si>
  <si>
    <t>Yepes Londoño John Jairo.</t>
  </si>
  <si>
    <t>Yepes Mejia Over Willer</t>
  </si>
  <si>
    <t>Zapa Perez Elkin Rafael</t>
  </si>
  <si>
    <t>Zapata Cano Adriana Maria</t>
  </si>
  <si>
    <t>Zapata Escudero Gladys Yanit</t>
  </si>
  <si>
    <t>Zapata García Alejandro Emilio</t>
  </si>
  <si>
    <t>Zuleta Orrego Jorge Ivan</t>
  </si>
  <si>
    <t>Zuluaga Ruiz Jorge De La Eucaristía</t>
  </si>
  <si>
    <t>Integrante del comité</t>
  </si>
  <si>
    <t>RESUMENES DE TRABAJOS DEPARTAMENTO DE FINANZAS</t>
  </si>
  <si>
    <t>COMITÉ DE TRABAJOS DE GRADO #</t>
  </si>
  <si>
    <t>T. Número</t>
  </si>
  <si>
    <t xml:space="preserve"> Estudiante</t>
  </si>
  <si>
    <t>Cedula</t>
  </si>
  <si>
    <t>Programa</t>
  </si>
  <si>
    <t>Modalidad</t>
  </si>
  <si>
    <t>Título del trabajo</t>
  </si>
  <si>
    <t>Asesor</t>
  </si>
  <si>
    <t>Jurado</t>
  </si>
  <si>
    <t>Recomendación</t>
  </si>
  <si>
    <t>Anexo</t>
  </si>
  <si>
    <t>Tipo de trabajo</t>
  </si>
  <si>
    <t xml:space="preserve">Aprobado Sin Modificación </t>
  </si>
  <si>
    <t>Aprobado Con Modificación</t>
  </si>
  <si>
    <t>Rechazado</t>
  </si>
  <si>
    <t>TOTAL</t>
  </si>
  <si>
    <t>001</t>
  </si>
  <si>
    <t xml:space="preserve">Michelle Sanmartin Rojas </t>
  </si>
  <si>
    <t>Sistema de indicadores de gestión de los procesos de facturación y cartera en la compañía PTP S.A.S</t>
  </si>
  <si>
    <t>Aguirre Gómez Sebastian</t>
  </si>
  <si>
    <t>Propuestas</t>
  </si>
  <si>
    <t>Informe Finales</t>
  </si>
  <si>
    <t>002</t>
  </si>
  <si>
    <t>Wendy Pérez Cobos</t>
  </si>
  <si>
    <t>Contaduria  Pública</t>
  </si>
  <si>
    <t>Optimización del proceso de legalización gastos de viaje en Electroquímica West S.A</t>
  </si>
  <si>
    <t>003</t>
  </si>
  <si>
    <t>LEIDY JOHANNA OSORIO MONTOYA</t>
  </si>
  <si>
    <t>análisis cuantitativos de los fondos de inversión colectiva de bancolombia S.A como mecanismo de ahorro e inversión de los excedentes de liquidez de las personas naturales en colombia periodo 2016 a 2020</t>
  </si>
  <si>
    <t>ANGIE CAROLINA CARO LONDOÑO</t>
  </si>
  <si>
    <t>JORGE ELÍAS VELÁSQUEZ SUÁREZ</t>
  </si>
  <si>
    <t>004</t>
  </si>
  <si>
    <t xml:space="preserve">Luisa Fernanda Correa Cano  </t>
  </si>
  <si>
    <t>Ingeniería Financiera y de Negocios</t>
  </si>
  <si>
    <t>Impacto de variables macroeconómicas sobre los rendimientos del mercado accionario: Evidencia de países de Latinoamérica</t>
  </si>
  <si>
    <t xml:space="preserve">Laura Fernanda Peña Cespedes  </t>
  </si>
  <si>
    <t xml:space="preserve">Maria Camila Valencia Isaza 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</si>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</sst>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9"/>
      <color rgb="FF000000"/>
      <name val="Calibri"/>
      <family val="2"/>
    </font>
    <font>
      <b/>
      <sz val="10"/>
      <color rgb="FF000000"/>
      <name val="Calibri"/>
      <family val="2"/>
    </font>
    <font>
      <b/>
      <sz val="9"/>
      <color rgb="FF000000"/>
      <name val="Calibri"/>
      <family val="2"/>
    </font>
    <font>
      <b/>
      <sz val="1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sz val="8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DBDBDB"/>
        <bgColor indexed="64"/>
      </patternFill>
    </fill>
    <fill>
      <patternFill patternType="solid">
        <fgColor rgb="FF5B9BD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81">
    <xf numFmtId="0" fontId="0" fillId="0" borderId="0" xfId="0"/>
    <xf numFmtId="0" fontId="0" fillId="0" borderId="0" xfId="0" applyProtection="1">
      <protection locked="0"/>
    </xf>
    <xf numFmtId="0" fontId="0" fillId="5" borderId="0" xfId="0" applyFill="1" applyProtection="1">
      <protection locked="0"/>
    </xf>
    <xf numFmtId="49" fontId="0" fillId="0" borderId="0" xfId="1" applyNumberFormat="1" applyFont="1" applyProtection="1">
      <protection locked="0"/>
    </xf>
    <xf numFmtId="0" fontId="0" fillId="4" borderId="0" xfId="0" applyFill="1" applyProtection="1">
      <protection locked="0"/>
    </xf>
    <xf numFmtId="0" fontId="0" fillId="4" borderId="0" xfId="0" applyFill="1" applyAlignment="1" applyProtection="1">
      <alignment vertical="top" wrapText="1"/>
      <protection locked="0"/>
    </xf>
    <xf numFmtId="0" fontId="0" fillId="4" borderId="0" xfId="0" applyFill="1"/>
    <xf numFmtId="1" fontId="4" fillId="0" borderId="1" xfId="0" applyNumberFormat="1" applyFont="1" applyBorder="1" applyAlignment="1">
      <alignment horizontal="right"/>
    </xf>
    <xf numFmtId="0" fontId="19" fillId="0" borderId="0" xfId="0" applyFont="1" applyAlignment="1">
      <alignment vertical="center"/>
    </xf>
    <xf numFmtId="0" fontId="19" fillId="7" borderId="0" xfId="0" applyFont="1" applyFill="1" applyAlignment="1">
      <alignment vertical="center"/>
    </xf>
    <xf numFmtId="0" fontId="18" fillId="3" borderId="0" xfId="0" applyFont="1" applyFill="1" applyAlignment="1">
      <alignment vertical="center" wrapText="1"/>
    </xf>
    <xf numFmtId="0" fontId="18" fillId="8" borderId="0" xfId="0" applyFont="1" applyFill="1" applyAlignment="1">
      <alignment vertical="center" wrapText="1"/>
    </xf>
    <xf numFmtId="0" fontId="19" fillId="9" borderId="0" xfId="0" applyFont="1" applyFill="1" applyAlignment="1">
      <alignment vertical="center"/>
    </xf>
    <xf numFmtId="0" fontId="18" fillId="10" borderId="0" xfId="0" applyFont="1" applyFill="1" applyAlignment="1">
      <alignment vertical="center" wrapText="1"/>
    </xf>
    <xf numFmtId="0" fontId="16" fillId="0" borderId="12" xfId="0" applyFont="1" applyBorder="1" applyAlignment="1">
      <alignment horizontal="center" vertical="center" wrapText="1"/>
    </xf>
    <xf numFmtId="0" fontId="15" fillId="0" borderId="12" xfId="0" applyFont="1" applyBorder="1" applyAlignment="1">
      <alignment horizontal="center" vertical="center" wrapText="1"/>
    </xf>
    <xf numFmtId="0" fontId="14" fillId="0" borderId="12" xfId="0" applyFont="1" applyBorder="1" applyAlignment="1">
      <alignment horizontal="center" vertical="center" wrapText="1"/>
    </xf>
    <xf numFmtId="0" fontId="12" fillId="0" borderId="12" xfId="0" applyFont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4" fillId="0" borderId="12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16" fillId="0" borderId="12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17" fillId="6" borderId="12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vertical="center" wrapText="1"/>
    </xf>
    <xf numFmtId="0" fontId="4" fillId="0" borderId="12" xfId="0" applyFont="1" applyBorder="1" applyAlignment="1">
      <alignment horizontal="right"/>
    </xf>
    <xf numFmtId="1" fontId="4" fillId="0" borderId="12" xfId="0" applyNumberFormat="1" applyFont="1" applyBorder="1" applyAlignment="1">
      <alignment horizontal="right"/>
    </xf>
    <xf numFmtId="1" fontId="4" fillId="0" borderId="3" xfId="0" applyNumberFormat="1" applyFont="1" applyBorder="1" applyAlignment="1">
      <alignment horizontal="right"/>
    </xf>
    <xf numFmtId="0" fontId="3" fillId="2" borderId="12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7" fillId="4" borderId="11" xfId="0" applyFont="1" applyFill="1" applyBorder="1" applyAlignment="1">
      <alignment horizontal="center" vertical="center"/>
    </xf>
    <xf numFmtId="0" fontId="0" fillId="4" borderId="4" xfId="0" applyFill="1" applyBorder="1" applyAlignment="1">
      <alignment horizontal="left" vertical="top" wrapText="1"/>
    </xf>
    <xf numFmtId="0" fontId="0" fillId="4" borderId="5" xfId="0" applyFill="1" applyBorder="1" applyAlignment="1">
      <alignment horizontal="left" vertical="top" wrapText="1"/>
    </xf>
    <xf numFmtId="0" fontId="0" fillId="4" borderId="6" xfId="0" applyFill="1" applyBorder="1" applyAlignment="1">
      <alignment horizontal="left" vertical="top" wrapText="1"/>
    </xf>
    <xf numFmtId="0" fontId="0" fillId="4" borderId="7" xfId="0" applyFill="1" applyBorder="1" applyAlignment="1">
      <alignment horizontal="left" vertical="top" wrapText="1"/>
    </xf>
    <xf numFmtId="0" fontId="0" fillId="4" borderId="0" xfId="0" applyFill="1" applyAlignment="1">
      <alignment horizontal="left" vertical="top" wrapText="1"/>
    </xf>
    <xf numFmtId="0" fontId="0" fillId="4" borderId="8" xfId="0" applyFill="1" applyBorder="1" applyAlignment="1">
      <alignment horizontal="left" vertical="top" wrapText="1"/>
    </xf>
    <xf numFmtId="0" fontId="0" fillId="4" borderId="9" xfId="0" applyFill="1" applyBorder="1" applyAlignment="1">
      <alignment horizontal="left" vertical="top" wrapText="1"/>
    </xf>
    <xf numFmtId="0" fontId="0" fillId="4" borderId="10" xfId="0" applyFill="1" applyBorder="1" applyAlignment="1">
      <alignment horizontal="left" vertical="top" wrapText="1"/>
    </xf>
    <xf numFmtId="0" fontId="0" fillId="4" borderId="11" xfId="0" applyFill="1" applyBorder="1" applyAlignment="1">
      <alignment horizontal="left" vertical="top" wrapText="1"/>
    </xf>
    <xf numFmtId="0" fontId="0" fillId="4" borderId="1" xfId="0" applyFill="1" applyBorder="1" applyAlignment="1" applyProtection="1">
      <alignment horizontal="center" vertical="center"/>
      <protection locked="0"/>
    </xf>
    <xf numFmtId="0" fontId="6" fillId="4" borderId="1" xfId="0" applyFont="1" applyFill="1" applyBorder="1" applyAlignment="1" applyProtection="1">
      <alignment horizontal="center" vertical="center"/>
      <protection locked="0"/>
    </xf>
    <xf numFmtId="49" fontId="6" fillId="4" borderId="1" xfId="0" applyNumberFormat="1" applyFont="1" applyFill="1" applyBorder="1" applyAlignment="1" applyProtection="1">
      <alignment horizontal="center" vertical="center"/>
      <protection locked="0"/>
    </xf>
    <xf numFmtId="0" fontId="8" fillId="4" borderId="1" xfId="0" applyFont="1" applyFill="1" applyBorder="1" applyAlignment="1" applyProtection="1">
      <alignment horizontal="center" vertical="center"/>
      <protection locked="0"/>
    </xf>
    <xf numFmtId="0" fontId="4" fillId="0" borderId="12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/>
    </xf>
    <xf numFmtId="49" fontId="4" fillId="0" borderId="1" xfId="0" applyNumberFormat="1" applyFont="1" applyBorder="1" applyAlignment="1">
      <alignment horizontal="left"/>
    </xf>
    <xf numFmtId="49" fontId="0" fillId="0" borderId="1" xfId="0" applyNumberForma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 vertical="top"/>
    </xf>
    <xf numFmtId="0" fontId="4" fillId="0" borderId="3" xfId="0" applyFont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49" fontId="4" fillId="0" borderId="3" xfId="0" applyNumberFormat="1" applyFont="1" applyBorder="1" applyAlignment="1">
      <alignment horizontal="left"/>
    </xf>
    <xf numFmtId="49" fontId="4" fillId="0" borderId="12" xfId="0" applyNumberFormat="1" applyFont="1" applyBorder="1" applyAlignment="1">
      <alignment horizontal="left"/>
    </xf>
    <xf numFmtId="49" fontId="0" fillId="0" borderId="12" xfId="0" applyNumberFormat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0" fontId="4" fillId="0" borderId="12" xfId="0" applyFont="1" applyBorder="1" applyAlignment="1">
      <alignment horizontal="left" vertical="top" wrapText="1"/>
    </xf>
    <xf numFmtId="0" fontId="4" fillId="0" borderId="3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4" fillId="0" borderId="12" xfId="0" applyFont="1" applyBorder="1" applyAlignment="1">
      <alignment horizontal="center" vertical="top" wrapText="1"/>
    </xf>
    <xf numFmtId="0" fontId="4" fillId="0" borderId="12" xfId="0" applyFont="1" applyBorder="1" applyAlignment="1">
      <alignment horizontal="left" vertical="center" wrapText="1"/>
    </xf>
    <xf numFmtId="0" fontId="4" fillId="0" borderId="12" xfId="0" applyFont="1" applyBorder="1" applyAlignment="1">
      <alignment vertical="top" wrapText="1"/>
    </xf>
    <xf numFmtId="0" fontId="4" fillId="0" borderId="13" xfId="0" applyFont="1" applyBorder="1" applyAlignment="1">
      <alignment horizontal="left" vertical="center" wrapText="1"/>
    </xf>
    <xf numFmtId="0" fontId="4" fillId="0" borderId="14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49" fontId="20" fillId="0" borderId="12" xfId="0" applyNumberFormat="1" applyFont="1" applyBorder="1" applyAlignment="1">
      <alignment horizontal="left"/>
    </xf>
    <xf numFmtId="0" fontId="0" fillId="0" borderId="12" xfId="0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2" xfId="0" applyFont="1" applyBorder="1" applyAlignment="1">
      <alignment horizontal="center" wrapText="1"/>
    </xf>
    <xf numFmtId="0" fontId="2" fillId="0" borderId="12" xfId="0" applyFont="1" applyBorder="1" applyAlignment="1">
      <alignment horizontal="center"/>
    </xf>
    <xf numFmtId="0" fontId="3" fillId="2" borderId="12" xfId="0" applyFont="1" applyFill="1" applyBorder="1" applyAlignment="1">
      <alignment horizontal="center" vertical="center" wrapText="1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X386"/>
  <sheetViews>
    <sheetView zoomScale="80" zoomScaleNormal="80" workbookViewId="0">
      <selection activeCell="M13" sqref="M13:O14"/>
    </sheetView>
  </sheetViews>
  <sheetFormatPr baseColWidth="10" defaultColWidth="0" defaultRowHeight="15" zeroHeight="1" x14ac:dyDescent="0.25"/>
  <cols>
    <col min="1" max="14" width="11.42578125" style="1" customWidth="1"/>
    <col min="15" max="15" width="15.7109375" style="1" customWidth="1"/>
    <col min="16" max="16" width="11.7109375" style="1" customWidth="1"/>
    <col min="17" max="19" width="11.42578125" style="1" hidden="1" customWidth="1"/>
    <col min="20" max="20" width="74.28515625" style="1" hidden="1" customWidth="1"/>
    <col min="21" max="22" width="11.42578125" style="1" hidden="1" customWidth="1"/>
    <col min="23" max="23" width="44.42578125" style="1" hidden="1" customWidth="1"/>
    <col min="24" max="16384" width="11.42578125" style="1" hidden="1"/>
  </cols>
  <sheetData>
    <row r="1" spans="1:24" ht="15.75" customHeight="1" thickTop="1" x14ac:dyDescent="0.25">
      <c r="A1" s="29" t="s">
        <v>0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1"/>
    </row>
    <row r="2" spans="1:24" ht="15.75" customHeight="1" thickBot="1" x14ac:dyDescent="0.3">
      <c r="A2" s="32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4"/>
      <c r="T2" s="2" t="s">
        <v>1</v>
      </c>
      <c r="U2" s="3" t="s">
        <v>2</v>
      </c>
      <c r="V2" s="1" t="s">
        <v>3</v>
      </c>
      <c r="W2" s="1" t="s">
        <v>4</v>
      </c>
    </row>
    <row r="3" spans="1:24" ht="16.5" thickTop="1" thickBot="1" x14ac:dyDescent="0.3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T3" s="1" t="s">
        <v>5</v>
      </c>
      <c r="U3" s="3" t="s">
        <v>6</v>
      </c>
      <c r="V3" s="1" t="s">
        <v>7</v>
      </c>
      <c r="W3" s="1" t="s">
        <v>8</v>
      </c>
    </row>
    <row r="4" spans="1:24" ht="44.25" customHeight="1" thickTop="1" x14ac:dyDescent="0.25">
      <c r="A4" s="35" t="s">
        <v>9</v>
      </c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7"/>
      <c r="T4" s="1" t="s">
        <v>10</v>
      </c>
      <c r="U4" s="3" t="s">
        <v>11</v>
      </c>
      <c r="V4" s="1" t="s">
        <v>12</v>
      </c>
      <c r="W4" s="1" t="s">
        <v>13</v>
      </c>
    </row>
    <row r="5" spans="1:24" ht="39.75" customHeight="1" x14ac:dyDescent="0.25">
      <c r="A5" s="38"/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40"/>
      <c r="T5" s="1" t="s">
        <v>14</v>
      </c>
      <c r="U5" s="3" t="s">
        <v>15</v>
      </c>
      <c r="V5" s="1" t="s">
        <v>16</v>
      </c>
      <c r="W5" s="1" t="s">
        <v>17</v>
      </c>
    </row>
    <row r="6" spans="1:24" ht="34.5" customHeight="1" x14ac:dyDescent="0.25">
      <c r="A6" s="38"/>
      <c r="B6" s="39"/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40"/>
      <c r="T6" s="1" t="s">
        <v>18</v>
      </c>
      <c r="U6" s="3" t="s">
        <v>19</v>
      </c>
      <c r="V6" s="1" t="s">
        <v>20</v>
      </c>
      <c r="W6" s="1" t="s">
        <v>21</v>
      </c>
    </row>
    <row r="7" spans="1:24" x14ac:dyDescent="0.25">
      <c r="A7" s="38"/>
      <c r="B7" s="39"/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40"/>
      <c r="T7" s="1" t="s">
        <v>22</v>
      </c>
      <c r="U7" s="3" t="s">
        <v>23</v>
      </c>
      <c r="V7" s="1" t="s">
        <v>24</v>
      </c>
      <c r="W7" s="1" t="s">
        <v>25</v>
      </c>
    </row>
    <row r="8" spans="1:24" x14ac:dyDescent="0.25">
      <c r="A8" s="38"/>
      <c r="B8" s="39"/>
      <c r="C8" s="39"/>
      <c r="D8" s="39"/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40"/>
      <c r="T8" s="1" t="s">
        <v>26</v>
      </c>
      <c r="U8" s="3" t="s">
        <v>27</v>
      </c>
      <c r="V8" s="1" t="s">
        <v>28</v>
      </c>
    </row>
    <row r="9" spans="1:24" ht="65.25" customHeight="1" x14ac:dyDescent="0.25">
      <c r="A9" s="38"/>
      <c r="B9" s="39"/>
      <c r="C9" s="39"/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  <c r="O9" s="39"/>
      <c r="P9" s="40"/>
      <c r="T9" s="1" t="s">
        <v>29</v>
      </c>
      <c r="U9" s="3" t="s">
        <v>30</v>
      </c>
    </row>
    <row r="10" spans="1:24" ht="69.75" customHeight="1" thickBot="1" x14ac:dyDescent="0.3">
      <c r="A10" s="41"/>
      <c r="B10" s="42"/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3"/>
      <c r="T10" s="1" t="s">
        <v>31</v>
      </c>
      <c r="U10" s="3" t="s">
        <v>32</v>
      </c>
    </row>
    <row r="11" spans="1:24" ht="15" customHeight="1" thickTop="1" x14ac:dyDescent="0.25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4"/>
      <c r="T11" s="1" t="s">
        <v>33</v>
      </c>
      <c r="U11" s="3" t="s">
        <v>34</v>
      </c>
      <c r="W11" t="s">
        <v>35</v>
      </c>
      <c r="X11" t="s">
        <v>36</v>
      </c>
    </row>
    <row r="12" spans="1:24" x14ac:dyDescent="0.2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T12" s="1" t="s">
        <v>37</v>
      </c>
      <c r="U12" s="1">
        <v>99</v>
      </c>
      <c r="W12" s="8" t="s">
        <v>38</v>
      </c>
      <c r="X12" s="9" t="s">
        <v>39</v>
      </c>
    </row>
    <row r="13" spans="1:24" x14ac:dyDescent="0.25">
      <c r="A13" s="44" t="s">
        <v>40</v>
      </c>
      <c r="B13" s="44"/>
      <c r="C13" s="45">
        <v>2022</v>
      </c>
      <c r="D13" s="4"/>
      <c r="E13" s="44" t="s">
        <v>41</v>
      </c>
      <c r="F13" s="44"/>
      <c r="G13" s="44"/>
      <c r="H13" s="46" t="s">
        <v>42</v>
      </c>
      <c r="I13" s="4"/>
      <c r="J13" s="47" t="s">
        <v>43</v>
      </c>
      <c r="K13" s="47"/>
      <c r="L13" s="47"/>
      <c r="M13" s="44" t="s">
        <v>44</v>
      </c>
      <c r="N13" s="44"/>
      <c r="O13" s="44"/>
      <c r="P13" s="4"/>
      <c r="T13" s="1" t="s">
        <v>45</v>
      </c>
      <c r="W13" s="8" t="s">
        <v>46</v>
      </c>
      <c r="X13" s="10" t="s">
        <v>47</v>
      </c>
    </row>
    <row r="14" spans="1:24" x14ac:dyDescent="0.25">
      <c r="A14" s="44"/>
      <c r="B14" s="44"/>
      <c r="C14" s="45"/>
      <c r="D14" s="4"/>
      <c r="E14" s="44"/>
      <c r="F14" s="44"/>
      <c r="G14" s="44"/>
      <c r="H14" s="46"/>
      <c r="I14" s="4"/>
      <c r="J14" s="47"/>
      <c r="K14" s="47"/>
      <c r="L14" s="47"/>
      <c r="M14" s="44"/>
      <c r="N14" s="44"/>
      <c r="O14" s="44"/>
      <c r="P14" s="4"/>
      <c r="W14" s="8" t="s">
        <v>48</v>
      </c>
      <c r="X14" s="9" t="s">
        <v>39</v>
      </c>
    </row>
    <row r="15" spans="1:24" x14ac:dyDescent="0.2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W15" s="8" t="s">
        <v>49</v>
      </c>
      <c r="X15" s="9" t="s">
        <v>39</v>
      </c>
    </row>
    <row r="16" spans="1:24" x14ac:dyDescent="0.2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W16" s="8" t="s">
        <v>50</v>
      </c>
      <c r="X16" s="9" t="s">
        <v>39</v>
      </c>
    </row>
    <row r="17" spans="23:24" hidden="1" x14ac:dyDescent="0.25">
      <c r="W17" s="8" t="s">
        <v>51</v>
      </c>
      <c r="X17" s="10" t="s">
        <v>47</v>
      </c>
    </row>
    <row r="18" spans="23:24" hidden="1" x14ac:dyDescent="0.25">
      <c r="W18" s="8" t="s">
        <v>52</v>
      </c>
      <c r="X18" s="11" t="s">
        <v>53</v>
      </c>
    </row>
    <row r="19" spans="23:24" hidden="1" x14ac:dyDescent="0.25">
      <c r="W19" s="8" t="s">
        <v>54</v>
      </c>
      <c r="X19" s="9" t="s">
        <v>39</v>
      </c>
    </row>
    <row r="20" spans="23:24" hidden="1" x14ac:dyDescent="0.25">
      <c r="W20" s="8" t="s">
        <v>55</v>
      </c>
      <c r="X20" s="10" t="s">
        <v>47</v>
      </c>
    </row>
    <row r="21" spans="23:24" hidden="1" x14ac:dyDescent="0.25">
      <c r="W21" s="8" t="s">
        <v>56</v>
      </c>
      <c r="X21" s="11" t="s">
        <v>53</v>
      </c>
    </row>
    <row r="22" spans="23:24" hidden="1" x14ac:dyDescent="0.25">
      <c r="W22" s="8" t="s">
        <v>57</v>
      </c>
      <c r="X22" s="9" t="s">
        <v>39</v>
      </c>
    </row>
    <row r="23" spans="23:24" hidden="1" x14ac:dyDescent="0.25">
      <c r="W23" s="8" t="s">
        <v>58</v>
      </c>
      <c r="X23" s="9" t="s">
        <v>39</v>
      </c>
    </row>
    <row r="24" spans="23:24" hidden="1" x14ac:dyDescent="0.25">
      <c r="W24" s="8" t="s">
        <v>59</v>
      </c>
      <c r="X24" s="9" t="s">
        <v>39</v>
      </c>
    </row>
    <row r="25" spans="23:24" hidden="1" x14ac:dyDescent="0.25">
      <c r="W25" s="8" t="s">
        <v>60</v>
      </c>
      <c r="X25" s="10" t="s">
        <v>47</v>
      </c>
    </row>
    <row r="26" spans="23:24" hidden="1" x14ac:dyDescent="0.25">
      <c r="W26" s="8" t="s">
        <v>61</v>
      </c>
      <c r="X26" s="9" t="s">
        <v>39</v>
      </c>
    </row>
    <row r="27" spans="23:24" hidden="1" x14ac:dyDescent="0.25">
      <c r="W27" s="8" t="s">
        <v>62</v>
      </c>
      <c r="X27" s="9" t="s">
        <v>39</v>
      </c>
    </row>
    <row r="28" spans="23:24" hidden="1" x14ac:dyDescent="0.25">
      <c r="W28" s="8" t="s">
        <v>63</v>
      </c>
      <c r="X28" s="9" t="s">
        <v>39</v>
      </c>
    </row>
    <row r="29" spans="23:24" hidden="1" x14ac:dyDescent="0.25">
      <c r="W29" s="8" t="s">
        <v>64</v>
      </c>
      <c r="X29" s="9" t="s">
        <v>39</v>
      </c>
    </row>
    <row r="30" spans="23:24" hidden="1" x14ac:dyDescent="0.25">
      <c r="W30" s="8" t="s">
        <v>65</v>
      </c>
      <c r="X30" s="10" t="s">
        <v>47</v>
      </c>
    </row>
    <row r="31" spans="23:24" hidden="1" x14ac:dyDescent="0.25">
      <c r="W31" s="8" t="s">
        <v>66</v>
      </c>
      <c r="X31" s="9" t="s">
        <v>39</v>
      </c>
    </row>
    <row r="32" spans="23:24" hidden="1" x14ac:dyDescent="0.25">
      <c r="W32" s="8" t="s">
        <v>67</v>
      </c>
      <c r="X32" s="9" t="s">
        <v>39</v>
      </c>
    </row>
    <row r="33" spans="23:24" hidden="1" x14ac:dyDescent="0.25">
      <c r="W33" s="8" t="s">
        <v>68</v>
      </c>
      <c r="X33" s="10" t="s">
        <v>47</v>
      </c>
    </row>
    <row r="34" spans="23:24" hidden="1" x14ac:dyDescent="0.25">
      <c r="W34" s="8" t="s">
        <v>69</v>
      </c>
      <c r="X34" s="9" t="s">
        <v>39</v>
      </c>
    </row>
    <row r="35" spans="23:24" hidden="1" x14ac:dyDescent="0.25">
      <c r="W35" s="8" t="s">
        <v>70</v>
      </c>
      <c r="X35"/>
    </row>
    <row r="36" spans="23:24" hidden="1" x14ac:dyDescent="0.25">
      <c r="W36" s="8" t="s">
        <v>71</v>
      </c>
      <c r="X36" s="12" t="s">
        <v>72</v>
      </c>
    </row>
    <row r="37" spans="23:24" hidden="1" x14ac:dyDescent="0.25">
      <c r="W37" s="8" t="s">
        <v>73</v>
      </c>
      <c r="X37" s="9" t="s">
        <v>39</v>
      </c>
    </row>
    <row r="38" spans="23:24" hidden="1" x14ac:dyDescent="0.25">
      <c r="W38" s="8" t="s">
        <v>74</v>
      </c>
      <c r="X38" s="9" t="s">
        <v>39</v>
      </c>
    </row>
    <row r="39" spans="23:24" hidden="1" x14ac:dyDescent="0.25">
      <c r="W39" s="8" t="s">
        <v>75</v>
      </c>
      <c r="X39" s="11" t="s">
        <v>53</v>
      </c>
    </row>
    <row r="40" spans="23:24" hidden="1" x14ac:dyDescent="0.25">
      <c r="W40" s="8" t="s">
        <v>76</v>
      </c>
      <c r="X40" s="10" t="s">
        <v>47</v>
      </c>
    </row>
    <row r="41" spans="23:24" hidden="1" x14ac:dyDescent="0.25">
      <c r="W41" s="8" t="s">
        <v>77</v>
      </c>
      <c r="X41" s="9" t="s">
        <v>39</v>
      </c>
    </row>
    <row r="42" spans="23:24" hidden="1" x14ac:dyDescent="0.25">
      <c r="W42" s="8" t="s">
        <v>78</v>
      </c>
      <c r="X42" s="9" t="s">
        <v>39</v>
      </c>
    </row>
    <row r="43" spans="23:24" hidden="1" x14ac:dyDescent="0.25">
      <c r="W43" s="8" t="s">
        <v>79</v>
      </c>
      <c r="X43" s="9" t="s">
        <v>39</v>
      </c>
    </row>
    <row r="44" spans="23:24" hidden="1" x14ac:dyDescent="0.25">
      <c r="W44" s="8" t="s">
        <v>80</v>
      </c>
      <c r="X44" s="10" t="s">
        <v>47</v>
      </c>
    </row>
    <row r="45" spans="23:24" hidden="1" x14ac:dyDescent="0.25">
      <c r="W45" s="8" t="s">
        <v>81</v>
      </c>
      <c r="X45" s="10" t="s">
        <v>47</v>
      </c>
    </row>
    <row r="46" spans="23:24" hidden="1" x14ac:dyDescent="0.25">
      <c r="W46" s="8" t="s">
        <v>82</v>
      </c>
      <c r="X46" s="10" t="s">
        <v>47</v>
      </c>
    </row>
    <row r="47" spans="23:24" hidden="1" x14ac:dyDescent="0.25">
      <c r="W47" s="8" t="s">
        <v>83</v>
      </c>
      <c r="X47" s="11" t="s">
        <v>53</v>
      </c>
    </row>
    <row r="48" spans="23:24" hidden="1" x14ac:dyDescent="0.25">
      <c r="W48" s="8" t="s">
        <v>84</v>
      </c>
      <c r="X48" s="10" t="s">
        <v>47</v>
      </c>
    </row>
    <row r="49" spans="23:24" hidden="1" x14ac:dyDescent="0.25">
      <c r="W49" s="8" t="s">
        <v>85</v>
      </c>
      <c r="X49" s="9" t="s">
        <v>39</v>
      </c>
    </row>
    <row r="50" spans="23:24" hidden="1" x14ac:dyDescent="0.25">
      <c r="W50" s="8" t="s">
        <v>86</v>
      </c>
      <c r="X50" s="9" t="s">
        <v>39</v>
      </c>
    </row>
    <row r="51" spans="23:24" hidden="1" x14ac:dyDescent="0.25">
      <c r="W51" s="8" t="s">
        <v>87</v>
      </c>
      <c r="X51" s="9" t="s">
        <v>39</v>
      </c>
    </row>
    <row r="52" spans="23:24" hidden="1" x14ac:dyDescent="0.25">
      <c r="W52" s="8" t="s">
        <v>88</v>
      </c>
      <c r="X52" s="10" t="s">
        <v>47</v>
      </c>
    </row>
    <row r="53" spans="23:24" hidden="1" x14ac:dyDescent="0.25">
      <c r="W53" s="8" t="s">
        <v>89</v>
      </c>
      <c r="X53" s="9" t="s">
        <v>39</v>
      </c>
    </row>
    <row r="54" spans="23:24" hidden="1" x14ac:dyDescent="0.25">
      <c r="W54" s="8" t="s">
        <v>90</v>
      </c>
      <c r="X54" s="11" t="s">
        <v>53</v>
      </c>
    </row>
    <row r="55" spans="23:24" hidden="1" x14ac:dyDescent="0.25">
      <c r="W55" s="8" t="s">
        <v>91</v>
      </c>
      <c r="X55" s="9" t="s">
        <v>39</v>
      </c>
    </row>
    <row r="56" spans="23:24" hidden="1" x14ac:dyDescent="0.25">
      <c r="W56" s="8" t="s">
        <v>92</v>
      </c>
      <c r="X56" s="9" t="s">
        <v>39</v>
      </c>
    </row>
    <row r="57" spans="23:24" hidden="1" x14ac:dyDescent="0.25">
      <c r="W57" s="8" t="s">
        <v>93</v>
      </c>
      <c r="X57" s="9" t="s">
        <v>39</v>
      </c>
    </row>
    <row r="58" spans="23:24" hidden="1" x14ac:dyDescent="0.25">
      <c r="W58" s="8" t="s">
        <v>94</v>
      </c>
      <c r="X58" s="9" t="s">
        <v>39</v>
      </c>
    </row>
    <row r="59" spans="23:24" hidden="1" x14ac:dyDescent="0.25">
      <c r="W59" s="8" t="s">
        <v>95</v>
      </c>
      <c r="X59" s="9" t="s">
        <v>39</v>
      </c>
    </row>
    <row r="60" spans="23:24" hidden="1" x14ac:dyDescent="0.25">
      <c r="W60" s="8" t="s">
        <v>96</v>
      </c>
      <c r="X60" s="13" t="s">
        <v>97</v>
      </c>
    </row>
    <row r="61" spans="23:24" hidden="1" x14ac:dyDescent="0.25">
      <c r="W61" s="8" t="s">
        <v>98</v>
      </c>
      <c r="X61" s="10" t="s">
        <v>47</v>
      </c>
    </row>
    <row r="62" spans="23:24" hidden="1" x14ac:dyDescent="0.25">
      <c r="W62" s="8" t="s">
        <v>99</v>
      </c>
      <c r="X62" s="9" t="s">
        <v>39</v>
      </c>
    </row>
    <row r="63" spans="23:24" hidden="1" x14ac:dyDescent="0.25">
      <c r="W63" s="8" t="s">
        <v>100</v>
      </c>
      <c r="X63" s="9" t="s">
        <v>39</v>
      </c>
    </row>
    <row r="64" spans="23:24" hidden="1" x14ac:dyDescent="0.25">
      <c r="W64" s="8" t="s">
        <v>101</v>
      </c>
      <c r="X64" s="12" t="s">
        <v>72</v>
      </c>
    </row>
    <row r="65" spans="23:24" hidden="1" x14ac:dyDescent="0.25">
      <c r="W65" s="8" t="s">
        <v>102</v>
      </c>
      <c r="X65" s="9" t="s">
        <v>39</v>
      </c>
    </row>
    <row r="66" spans="23:24" hidden="1" x14ac:dyDescent="0.25">
      <c r="W66" s="8" t="s">
        <v>103</v>
      </c>
      <c r="X66" s="9" t="s">
        <v>39</v>
      </c>
    </row>
    <row r="67" spans="23:24" hidden="1" x14ac:dyDescent="0.25">
      <c r="W67" s="8" t="s">
        <v>104</v>
      </c>
      <c r="X67" s="10" t="s">
        <v>47</v>
      </c>
    </row>
    <row r="68" spans="23:24" hidden="1" x14ac:dyDescent="0.25">
      <c r="W68" s="8" t="s">
        <v>105</v>
      </c>
      <c r="X68" s="9" t="s">
        <v>39</v>
      </c>
    </row>
    <row r="69" spans="23:24" hidden="1" x14ac:dyDescent="0.25">
      <c r="W69" s="8" t="s">
        <v>106</v>
      </c>
      <c r="X69" s="9" t="s">
        <v>39</v>
      </c>
    </row>
    <row r="70" spans="23:24" hidden="1" x14ac:dyDescent="0.25">
      <c r="W70" s="8" t="s">
        <v>107</v>
      </c>
      <c r="X70" s="9" t="s">
        <v>39</v>
      </c>
    </row>
    <row r="71" spans="23:24" hidden="1" x14ac:dyDescent="0.25">
      <c r="W71" s="8" t="s">
        <v>108</v>
      </c>
      <c r="X71" s="9" t="s">
        <v>39</v>
      </c>
    </row>
    <row r="72" spans="23:24" hidden="1" x14ac:dyDescent="0.25">
      <c r="W72" s="8" t="s">
        <v>109</v>
      </c>
      <c r="X72" s="10" t="s">
        <v>47</v>
      </c>
    </row>
    <row r="73" spans="23:24" hidden="1" x14ac:dyDescent="0.25">
      <c r="W73" s="8" t="s">
        <v>110</v>
      </c>
      <c r="X73" s="10" t="s">
        <v>47</v>
      </c>
    </row>
    <row r="74" spans="23:24" hidden="1" x14ac:dyDescent="0.25">
      <c r="W74" s="8" t="s">
        <v>111</v>
      </c>
      <c r="X74" s="10" t="s">
        <v>47</v>
      </c>
    </row>
    <row r="75" spans="23:24" hidden="1" x14ac:dyDescent="0.25">
      <c r="W75" s="8" t="s">
        <v>112</v>
      </c>
      <c r="X75" s="10" t="s">
        <v>47</v>
      </c>
    </row>
    <row r="76" spans="23:24" hidden="1" x14ac:dyDescent="0.25">
      <c r="W76" s="8" t="s">
        <v>113</v>
      </c>
      <c r="X76" s="9" t="s">
        <v>39</v>
      </c>
    </row>
    <row r="77" spans="23:24" hidden="1" x14ac:dyDescent="0.25">
      <c r="W77" s="8" t="s">
        <v>114</v>
      </c>
      <c r="X77" s="10" t="s">
        <v>47</v>
      </c>
    </row>
    <row r="78" spans="23:24" hidden="1" x14ac:dyDescent="0.25">
      <c r="W78" s="8" t="s">
        <v>115</v>
      </c>
      <c r="X78" s="9" t="s">
        <v>39</v>
      </c>
    </row>
    <row r="79" spans="23:24" hidden="1" x14ac:dyDescent="0.25">
      <c r="W79" s="8" t="s">
        <v>116</v>
      </c>
      <c r="X79" s="9" t="s">
        <v>39</v>
      </c>
    </row>
    <row r="80" spans="23:24" hidden="1" x14ac:dyDescent="0.25">
      <c r="W80" s="8" t="s">
        <v>117</v>
      </c>
      <c r="X80" s="9" t="s">
        <v>39</v>
      </c>
    </row>
    <row r="81" spans="23:24" hidden="1" x14ac:dyDescent="0.25">
      <c r="W81" s="8" t="s">
        <v>118</v>
      </c>
      <c r="X81" s="9" t="s">
        <v>39</v>
      </c>
    </row>
    <row r="82" spans="23:24" hidden="1" x14ac:dyDescent="0.25">
      <c r="W82" s="8" t="s">
        <v>119</v>
      </c>
      <c r="X82" s="9" t="s">
        <v>39</v>
      </c>
    </row>
    <row r="83" spans="23:24" hidden="1" x14ac:dyDescent="0.25">
      <c r="W83" s="8" t="s">
        <v>120</v>
      </c>
      <c r="X83" s="9" t="s">
        <v>39</v>
      </c>
    </row>
    <row r="84" spans="23:24" hidden="1" x14ac:dyDescent="0.25">
      <c r="W84" s="8" t="s">
        <v>121</v>
      </c>
      <c r="X84" s="11" t="s">
        <v>53</v>
      </c>
    </row>
    <row r="85" spans="23:24" hidden="1" x14ac:dyDescent="0.25">
      <c r="W85" s="8" t="s">
        <v>122</v>
      </c>
      <c r="X85" s="10" t="s">
        <v>47</v>
      </c>
    </row>
    <row r="86" spans="23:24" hidden="1" x14ac:dyDescent="0.25">
      <c r="W86" s="8" t="s">
        <v>123</v>
      </c>
      <c r="X86" s="9" t="s">
        <v>39</v>
      </c>
    </row>
    <row r="87" spans="23:24" hidden="1" x14ac:dyDescent="0.25">
      <c r="W87" s="8" t="s">
        <v>124</v>
      </c>
      <c r="X87" s="9" t="s">
        <v>39</v>
      </c>
    </row>
    <row r="88" spans="23:24" hidden="1" x14ac:dyDescent="0.25">
      <c r="W88" s="8" t="s">
        <v>125</v>
      </c>
      <c r="X88" s="10" t="s">
        <v>47</v>
      </c>
    </row>
    <row r="89" spans="23:24" hidden="1" x14ac:dyDescent="0.25">
      <c r="W89" s="8" t="s">
        <v>126</v>
      </c>
      <c r="X89" s="9" t="s">
        <v>39</v>
      </c>
    </row>
    <row r="90" spans="23:24" hidden="1" x14ac:dyDescent="0.25">
      <c r="W90" s="8" t="s">
        <v>127</v>
      </c>
      <c r="X90" s="12" t="s">
        <v>72</v>
      </c>
    </row>
    <row r="91" spans="23:24" hidden="1" x14ac:dyDescent="0.25">
      <c r="W91" s="8" t="s">
        <v>128</v>
      </c>
      <c r="X91" s="9" t="s">
        <v>39</v>
      </c>
    </row>
    <row r="92" spans="23:24" hidden="1" x14ac:dyDescent="0.25">
      <c r="W92" s="8" t="s">
        <v>129</v>
      </c>
      <c r="X92" s="10" t="s">
        <v>47</v>
      </c>
    </row>
    <row r="93" spans="23:24" hidden="1" x14ac:dyDescent="0.25">
      <c r="W93" s="8" t="s">
        <v>130</v>
      </c>
      <c r="X93" s="10" t="s">
        <v>47</v>
      </c>
    </row>
    <row r="94" spans="23:24" hidden="1" x14ac:dyDescent="0.25">
      <c r="W94" s="8" t="s">
        <v>131</v>
      </c>
      <c r="X94" s="9" t="s">
        <v>39</v>
      </c>
    </row>
    <row r="95" spans="23:24" hidden="1" x14ac:dyDescent="0.25">
      <c r="W95" s="8" t="s">
        <v>132</v>
      </c>
      <c r="X95" s="9" t="s">
        <v>39</v>
      </c>
    </row>
    <row r="96" spans="23:24" hidden="1" x14ac:dyDescent="0.25">
      <c r="W96" s="8" t="s">
        <v>133</v>
      </c>
      <c r="X96" s="9" t="s">
        <v>39</v>
      </c>
    </row>
    <row r="97" spans="23:24" hidden="1" x14ac:dyDescent="0.25">
      <c r="W97" s="8" t="s">
        <v>134</v>
      </c>
      <c r="X97" s="10" t="s">
        <v>47</v>
      </c>
    </row>
    <row r="98" spans="23:24" hidden="1" x14ac:dyDescent="0.25">
      <c r="W98" s="8" t="s">
        <v>135</v>
      </c>
      <c r="X98" s="9" t="s">
        <v>39</v>
      </c>
    </row>
    <row r="99" spans="23:24" hidden="1" x14ac:dyDescent="0.25">
      <c r="W99" s="8" t="s">
        <v>136</v>
      </c>
      <c r="X99" s="12" t="s">
        <v>72</v>
      </c>
    </row>
    <row r="100" spans="23:24" hidden="1" x14ac:dyDescent="0.25">
      <c r="W100" s="8" t="s">
        <v>137</v>
      </c>
      <c r="X100" s="9" t="s">
        <v>39</v>
      </c>
    </row>
    <row r="101" spans="23:24" hidden="1" x14ac:dyDescent="0.25">
      <c r="W101" s="8" t="s">
        <v>138</v>
      </c>
      <c r="X101" s="11" t="s">
        <v>53</v>
      </c>
    </row>
    <row r="102" spans="23:24" hidden="1" x14ac:dyDescent="0.25">
      <c r="W102" s="8" t="s">
        <v>139</v>
      </c>
      <c r="X102" s="9" t="s">
        <v>39</v>
      </c>
    </row>
    <row r="103" spans="23:24" hidden="1" x14ac:dyDescent="0.25">
      <c r="W103" s="8" t="s">
        <v>140</v>
      </c>
      <c r="X103" s="10" t="s">
        <v>47</v>
      </c>
    </row>
    <row r="104" spans="23:24" hidden="1" x14ac:dyDescent="0.25">
      <c r="W104" s="8" t="s">
        <v>141</v>
      </c>
      <c r="X104" s="9" t="s">
        <v>39</v>
      </c>
    </row>
    <row r="105" spans="23:24" hidden="1" x14ac:dyDescent="0.25">
      <c r="W105" s="8" t="s">
        <v>142</v>
      </c>
      <c r="X105" s="10" t="s">
        <v>47</v>
      </c>
    </row>
    <row r="106" spans="23:24" hidden="1" x14ac:dyDescent="0.25">
      <c r="W106" s="8" t="s">
        <v>143</v>
      </c>
      <c r="X106" s="9" t="s">
        <v>39</v>
      </c>
    </row>
    <row r="107" spans="23:24" hidden="1" x14ac:dyDescent="0.25">
      <c r="W107" s="8" t="s">
        <v>144</v>
      </c>
      <c r="X107" s="9" t="s">
        <v>39</v>
      </c>
    </row>
    <row r="108" spans="23:24" hidden="1" x14ac:dyDescent="0.25">
      <c r="W108" s="8" t="s">
        <v>145</v>
      </c>
      <c r="X108" s="9" t="s">
        <v>39</v>
      </c>
    </row>
    <row r="109" spans="23:24" hidden="1" x14ac:dyDescent="0.25">
      <c r="W109" s="8" t="s">
        <v>146</v>
      </c>
      <c r="X109" s="10" t="s">
        <v>47</v>
      </c>
    </row>
    <row r="110" spans="23:24" hidden="1" x14ac:dyDescent="0.25">
      <c r="W110" s="8" t="s">
        <v>147</v>
      </c>
      <c r="X110" s="9" t="s">
        <v>39</v>
      </c>
    </row>
    <row r="111" spans="23:24" hidden="1" x14ac:dyDescent="0.25">
      <c r="W111" s="8" t="s">
        <v>148</v>
      </c>
      <c r="X111" s="10" t="s">
        <v>47</v>
      </c>
    </row>
    <row r="112" spans="23:24" hidden="1" x14ac:dyDescent="0.25">
      <c r="W112" s="8" t="s">
        <v>149</v>
      </c>
      <c r="X112" s="9" t="s">
        <v>39</v>
      </c>
    </row>
    <row r="113" spans="23:24" hidden="1" x14ac:dyDescent="0.25">
      <c r="W113" s="8" t="s">
        <v>150</v>
      </c>
      <c r="X113" s="10" t="s">
        <v>47</v>
      </c>
    </row>
    <row r="114" spans="23:24" hidden="1" x14ac:dyDescent="0.25">
      <c r="W114" s="8" t="s">
        <v>151</v>
      </c>
      <c r="X114"/>
    </row>
    <row r="115" spans="23:24" hidden="1" x14ac:dyDescent="0.25">
      <c r="W115" s="8" t="s">
        <v>152</v>
      </c>
      <c r="X115" s="9" t="s">
        <v>39</v>
      </c>
    </row>
    <row r="116" spans="23:24" hidden="1" x14ac:dyDescent="0.25">
      <c r="W116" s="8" t="s">
        <v>153</v>
      </c>
      <c r="X116" s="11" t="s">
        <v>53</v>
      </c>
    </row>
    <row r="117" spans="23:24" hidden="1" x14ac:dyDescent="0.25">
      <c r="W117" s="8" t="s">
        <v>154</v>
      </c>
      <c r="X117" s="10" t="s">
        <v>47</v>
      </c>
    </row>
    <row r="118" spans="23:24" hidden="1" x14ac:dyDescent="0.25">
      <c r="W118" s="8" t="s">
        <v>155</v>
      </c>
      <c r="X118" s="10" t="s">
        <v>47</v>
      </c>
    </row>
    <row r="119" spans="23:24" hidden="1" x14ac:dyDescent="0.25">
      <c r="W119" s="8" t="s">
        <v>156</v>
      </c>
      <c r="X119" s="11" t="s">
        <v>53</v>
      </c>
    </row>
    <row r="120" spans="23:24" hidden="1" x14ac:dyDescent="0.25">
      <c r="W120" s="8" t="s">
        <v>157</v>
      </c>
      <c r="X120" s="10" t="s">
        <v>47</v>
      </c>
    </row>
    <row r="121" spans="23:24" hidden="1" x14ac:dyDescent="0.25">
      <c r="W121" s="8" t="s">
        <v>158</v>
      </c>
      <c r="X121" s="11" t="s">
        <v>53</v>
      </c>
    </row>
    <row r="122" spans="23:24" hidden="1" x14ac:dyDescent="0.25">
      <c r="W122" s="8" t="s">
        <v>159</v>
      </c>
      <c r="X122" s="10" t="s">
        <v>47</v>
      </c>
    </row>
    <row r="123" spans="23:24" hidden="1" x14ac:dyDescent="0.25">
      <c r="W123" s="8" t="s">
        <v>160</v>
      </c>
      <c r="X123" s="12" t="s">
        <v>72</v>
      </c>
    </row>
    <row r="124" spans="23:24" hidden="1" x14ac:dyDescent="0.25">
      <c r="W124" s="8" t="s">
        <v>161</v>
      </c>
      <c r="X124" s="10" t="s">
        <v>47</v>
      </c>
    </row>
    <row r="125" spans="23:24" hidden="1" x14ac:dyDescent="0.25">
      <c r="W125" s="8" t="s">
        <v>162</v>
      </c>
      <c r="X125" s="9" t="s">
        <v>39</v>
      </c>
    </row>
    <row r="126" spans="23:24" hidden="1" x14ac:dyDescent="0.25">
      <c r="W126" s="8" t="s">
        <v>163</v>
      </c>
      <c r="X126" s="12" t="s">
        <v>72</v>
      </c>
    </row>
    <row r="127" spans="23:24" hidden="1" x14ac:dyDescent="0.25">
      <c r="W127" s="8" t="s">
        <v>164</v>
      </c>
      <c r="X127" s="9" t="s">
        <v>39</v>
      </c>
    </row>
    <row r="128" spans="23:24" hidden="1" x14ac:dyDescent="0.25">
      <c r="W128" s="8" t="s">
        <v>165</v>
      </c>
      <c r="X128" s="9" t="s">
        <v>39</v>
      </c>
    </row>
    <row r="129" spans="23:24" hidden="1" x14ac:dyDescent="0.25">
      <c r="W129" s="8" t="s">
        <v>166</v>
      </c>
      <c r="X129" s="11" t="s">
        <v>53</v>
      </c>
    </row>
    <row r="130" spans="23:24" hidden="1" x14ac:dyDescent="0.25">
      <c r="W130" s="8" t="s">
        <v>167</v>
      </c>
      <c r="X130" s="9" t="s">
        <v>39</v>
      </c>
    </row>
    <row r="131" spans="23:24" hidden="1" x14ac:dyDescent="0.25">
      <c r="W131" s="8" t="s">
        <v>168</v>
      </c>
      <c r="X131" s="9" t="s">
        <v>39</v>
      </c>
    </row>
    <row r="132" spans="23:24" hidden="1" x14ac:dyDescent="0.25">
      <c r="W132" s="8" t="s">
        <v>169</v>
      </c>
      <c r="X132" s="10" t="s">
        <v>47</v>
      </c>
    </row>
    <row r="133" spans="23:24" hidden="1" x14ac:dyDescent="0.25">
      <c r="W133" s="8" t="s">
        <v>170</v>
      </c>
      <c r="X133" s="9" t="s">
        <v>39</v>
      </c>
    </row>
    <row r="134" spans="23:24" hidden="1" x14ac:dyDescent="0.25">
      <c r="W134" s="8" t="s">
        <v>171</v>
      </c>
      <c r="X134" s="9" t="s">
        <v>39</v>
      </c>
    </row>
    <row r="135" spans="23:24" hidden="1" x14ac:dyDescent="0.25">
      <c r="W135" s="8" t="s">
        <v>172</v>
      </c>
      <c r="X135" s="9" t="s">
        <v>39</v>
      </c>
    </row>
    <row r="136" spans="23:24" hidden="1" x14ac:dyDescent="0.25">
      <c r="W136" s="8" t="s">
        <v>173</v>
      </c>
      <c r="X136" s="9" t="s">
        <v>39</v>
      </c>
    </row>
    <row r="137" spans="23:24" hidden="1" x14ac:dyDescent="0.25">
      <c r="W137" s="8" t="s">
        <v>174</v>
      </c>
      <c r="X137" s="10" t="s">
        <v>47</v>
      </c>
    </row>
    <row r="138" spans="23:24" hidden="1" x14ac:dyDescent="0.25">
      <c r="W138" s="8" t="s">
        <v>175</v>
      </c>
      <c r="X138" s="9" t="s">
        <v>39</v>
      </c>
    </row>
    <row r="139" spans="23:24" hidden="1" x14ac:dyDescent="0.25">
      <c r="W139" s="8" t="s">
        <v>176</v>
      </c>
      <c r="X139" s="11" t="s">
        <v>53</v>
      </c>
    </row>
    <row r="140" spans="23:24" hidden="1" x14ac:dyDescent="0.25">
      <c r="W140" s="8" t="s">
        <v>177</v>
      </c>
      <c r="X140" s="9" t="s">
        <v>39</v>
      </c>
    </row>
    <row r="141" spans="23:24" hidden="1" x14ac:dyDescent="0.25">
      <c r="W141" s="8" t="s">
        <v>178</v>
      </c>
      <c r="X141" s="10" t="s">
        <v>47</v>
      </c>
    </row>
    <row r="142" spans="23:24" hidden="1" x14ac:dyDescent="0.25">
      <c r="W142" s="8" t="s">
        <v>179</v>
      </c>
      <c r="X142" s="9" t="s">
        <v>39</v>
      </c>
    </row>
    <row r="143" spans="23:24" hidden="1" x14ac:dyDescent="0.25">
      <c r="W143" s="8" t="s">
        <v>180</v>
      </c>
      <c r="X143" s="10" t="s">
        <v>47</v>
      </c>
    </row>
    <row r="144" spans="23:24" hidden="1" x14ac:dyDescent="0.25">
      <c r="W144" s="8" t="s">
        <v>181</v>
      </c>
      <c r="X144" s="9" t="s">
        <v>39</v>
      </c>
    </row>
    <row r="145" spans="23:24" hidden="1" x14ac:dyDescent="0.25">
      <c r="W145" s="8" t="s">
        <v>182</v>
      </c>
      <c r="X145" s="10" t="s">
        <v>47</v>
      </c>
    </row>
    <row r="146" spans="23:24" hidden="1" x14ac:dyDescent="0.25">
      <c r="W146" s="8" t="s">
        <v>183</v>
      </c>
      <c r="X146" s="10" t="s">
        <v>47</v>
      </c>
    </row>
    <row r="147" spans="23:24" hidden="1" x14ac:dyDescent="0.25">
      <c r="W147" s="8" t="s">
        <v>184</v>
      </c>
      <c r="X147" s="9" t="s">
        <v>39</v>
      </c>
    </row>
    <row r="148" spans="23:24" hidden="1" x14ac:dyDescent="0.25">
      <c r="W148" s="8" t="s">
        <v>185</v>
      </c>
      <c r="X148" s="12" t="s">
        <v>72</v>
      </c>
    </row>
    <row r="149" spans="23:24" hidden="1" x14ac:dyDescent="0.25">
      <c r="W149" s="8" t="s">
        <v>186</v>
      </c>
      <c r="X149" s="9" t="s">
        <v>39</v>
      </c>
    </row>
    <row r="150" spans="23:24" hidden="1" x14ac:dyDescent="0.25">
      <c r="W150" s="8" t="s">
        <v>187</v>
      </c>
      <c r="X150" s="9" t="s">
        <v>39</v>
      </c>
    </row>
    <row r="151" spans="23:24" hidden="1" x14ac:dyDescent="0.25">
      <c r="W151" s="8" t="s">
        <v>188</v>
      </c>
      <c r="X151" s="9" t="s">
        <v>39</v>
      </c>
    </row>
    <row r="152" spans="23:24" hidden="1" x14ac:dyDescent="0.25">
      <c r="W152" s="8" t="s">
        <v>189</v>
      </c>
      <c r="X152" s="9" t="s">
        <v>39</v>
      </c>
    </row>
    <row r="153" spans="23:24" hidden="1" x14ac:dyDescent="0.25">
      <c r="W153" s="8" t="s">
        <v>190</v>
      </c>
      <c r="X153" s="10" t="s">
        <v>47</v>
      </c>
    </row>
    <row r="154" spans="23:24" hidden="1" x14ac:dyDescent="0.25">
      <c r="W154" s="8" t="s">
        <v>191</v>
      </c>
      <c r="X154" s="9" t="s">
        <v>39</v>
      </c>
    </row>
    <row r="155" spans="23:24" hidden="1" x14ac:dyDescent="0.25">
      <c r="W155" s="8" t="s">
        <v>192</v>
      </c>
      <c r="X155" s="9" t="s">
        <v>39</v>
      </c>
    </row>
    <row r="156" spans="23:24" hidden="1" x14ac:dyDescent="0.25">
      <c r="W156" s="8" t="s">
        <v>193</v>
      </c>
      <c r="X156" s="10" t="s">
        <v>47</v>
      </c>
    </row>
    <row r="157" spans="23:24" hidden="1" x14ac:dyDescent="0.25">
      <c r="W157" s="8" t="s">
        <v>194</v>
      </c>
      <c r="X157" s="9" t="s">
        <v>39</v>
      </c>
    </row>
    <row r="158" spans="23:24" hidden="1" x14ac:dyDescent="0.25">
      <c r="W158" s="8" t="s">
        <v>195</v>
      </c>
      <c r="X158" s="9" t="s">
        <v>39</v>
      </c>
    </row>
    <row r="159" spans="23:24" hidden="1" x14ac:dyDescent="0.25">
      <c r="W159" s="8" t="s">
        <v>196</v>
      </c>
      <c r="X159" s="9" t="s">
        <v>39</v>
      </c>
    </row>
    <row r="160" spans="23:24" hidden="1" x14ac:dyDescent="0.25">
      <c r="W160" s="8" t="s">
        <v>197</v>
      </c>
      <c r="X160" s="12" t="s">
        <v>72</v>
      </c>
    </row>
    <row r="161" spans="23:24" hidden="1" x14ac:dyDescent="0.25">
      <c r="W161" s="8" t="s">
        <v>198</v>
      </c>
      <c r="X161" s="9" t="s">
        <v>39</v>
      </c>
    </row>
    <row r="162" spans="23:24" hidden="1" x14ac:dyDescent="0.25">
      <c r="W162" s="8" t="s">
        <v>199</v>
      </c>
      <c r="X162" s="10" t="s">
        <v>47</v>
      </c>
    </row>
    <row r="163" spans="23:24" hidden="1" x14ac:dyDescent="0.25">
      <c r="W163" s="8" t="s">
        <v>200</v>
      </c>
      <c r="X163" s="9" t="s">
        <v>39</v>
      </c>
    </row>
    <row r="164" spans="23:24" hidden="1" x14ac:dyDescent="0.25">
      <c r="W164" s="8" t="s">
        <v>201</v>
      </c>
      <c r="X164" s="10" t="s">
        <v>47</v>
      </c>
    </row>
    <row r="165" spans="23:24" hidden="1" x14ac:dyDescent="0.25">
      <c r="W165" s="8" t="s">
        <v>202</v>
      </c>
      <c r="X165" s="9" t="s">
        <v>39</v>
      </c>
    </row>
    <row r="166" spans="23:24" hidden="1" x14ac:dyDescent="0.25">
      <c r="W166" s="8" t="s">
        <v>203</v>
      </c>
      <c r="X166" s="9" t="s">
        <v>39</v>
      </c>
    </row>
    <row r="167" spans="23:24" hidden="1" x14ac:dyDescent="0.25">
      <c r="W167" s="8" t="s">
        <v>204</v>
      </c>
      <c r="X167" s="9" t="s">
        <v>39</v>
      </c>
    </row>
    <row r="168" spans="23:24" hidden="1" x14ac:dyDescent="0.25">
      <c r="W168" s="8" t="s">
        <v>205</v>
      </c>
      <c r="X168" s="9" t="s">
        <v>39</v>
      </c>
    </row>
    <row r="169" spans="23:24" hidden="1" x14ac:dyDescent="0.25">
      <c r="W169" s="8" t="s">
        <v>206</v>
      </c>
      <c r="X169" s="10" t="s">
        <v>47</v>
      </c>
    </row>
    <row r="170" spans="23:24" hidden="1" x14ac:dyDescent="0.25">
      <c r="W170" s="8" t="s">
        <v>207</v>
      </c>
      <c r="X170" s="10" t="s">
        <v>47</v>
      </c>
    </row>
    <row r="171" spans="23:24" hidden="1" x14ac:dyDescent="0.25">
      <c r="W171" s="8" t="s">
        <v>208</v>
      </c>
      <c r="X171" s="9" t="s">
        <v>39</v>
      </c>
    </row>
    <row r="172" spans="23:24" hidden="1" x14ac:dyDescent="0.25">
      <c r="W172" s="8" t="s">
        <v>209</v>
      </c>
      <c r="X172" s="10" t="s">
        <v>47</v>
      </c>
    </row>
    <row r="173" spans="23:24" hidden="1" x14ac:dyDescent="0.25">
      <c r="W173" s="8" t="s">
        <v>210</v>
      </c>
      <c r="X173" s="12" t="s">
        <v>72</v>
      </c>
    </row>
    <row r="174" spans="23:24" hidden="1" x14ac:dyDescent="0.25">
      <c r="W174" s="8" t="s">
        <v>211</v>
      </c>
      <c r="X174" s="9" t="s">
        <v>39</v>
      </c>
    </row>
    <row r="175" spans="23:24" hidden="1" x14ac:dyDescent="0.25">
      <c r="W175" s="8" t="s">
        <v>212</v>
      </c>
      <c r="X175" s="9" t="s">
        <v>39</v>
      </c>
    </row>
    <row r="176" spans="23:24" hidden="1" x14ac:dyDescent="0.25">
      <c r="W176" s="8" t="s">
        <v>213</v>
      </c>
      <c r="X176" s="10" t="s">
        <v>47</v>
      </c>
    </row>
    <row r="177" spans="23:24" hidden="1" x14ac:dyDescent="0.25">
      <c r="W177" s="8" t="s">
        <v>214</v>
      </c>
      <c r="X177" s="9" t="s">
        <v>39</v>
      </c>
    </row>
    <row r="178" spans="23:24" hidden="1" x14ac:dyDescent="0.25">
      <c r="W178" s="8" t="s">
        <v>215</v>
      </c>
      <c r="X178" s="9" t="s">
        <v>39</v>
      </c>
    </row>
    <row r="179" spans="23:24" hidden="1" x14ac:dyDescent="0.25">
      <c r="W179" s="8" t="s">
        <v>216</v>
      </c>
      <c r="X179" s="10" t="s">
        <v>47</v>
      </c>
    </row>
    <row r="180" spans="23:24" hidden="1" x14ac:dyDescent="0.25">
      <c r="W180" s="8" t="s">
        <v>217</v>
      </c>
      <c r="X180" s="9" t="s">
        <v>39</v>
      </c>
    </row>
    <row r="181" spans="23:24" hidden="1" x14ac:dyDescent="0.25">
      <c r="W181" s="8" t="s">
        <v>218</v>
      </c>
      <c r="X181" s="9" t="s">
        <v>39</v>
      </c>
    </row>
    <row r="182" spans="23:24" hidden="1" x14ac:dyDescent="0.25">
      <c r="W182" s="8" t="s">
        <v>219</v>
      </c>
      <c r="X182" s="10" t="s">
        <v>47</v>
      </c>
    </row>
    <row r="183" spans="23:24" hidden="1" x14ac:dyDescent="0.25">
      <c r="W183" s="8" t="s">
        <v>220</v>
      </c>
      <c r="X183" s="9" t="s">
        <v>39</v>
      </c>
    </row>
    <row r="184" spans="23:24" hidden="1" x14ac:dyDescent="0.25">
      <c r="W184" s="8" t="s">
        <v>221</v>
      </c>
      <c r="X184" s="10" t="s">
        <v>47</v>
      </c>
    </row>
    <row r="185" spans="23:24" hidden="1" x14ac:dyDescent="0.25">
      <c r="W185" s="8" t="s">
        <v>222</v>
      </c>
      <c r="X185" s="9" t="s">
        <v>39</v>
      </c>
    </row>
    <row r="186" spans="23:24" hidden="1" x14ac:dyDescent="0.25">
      <c r="W186" s="8" t="s">
        <v>223</v>
      </c>
      <c r="X186" s="12" t="s">
        <v>72</v>
      </c>
    </row>
    <row r="187" spans="23:24" hidden="1" x14ac:dyDescent="0.25">
      <c r="W187" s="8" t="s">
        <v>224</v>
      </c>
      <c r="X187" s="10" t="s">
        <v>47</v>
      </c>
    </row>
    <row r="188" spans="23:24" hidden="1" x14ac:dyDescent="0.25">
      <c r="W188" s="8" t="s">
        <v>225</v>
      </c>
      <c r="X188" s="9" t="s">
        <v>39</v>
      </c>
    </row>
    <row r="189" spans="23:24" hidden="1" x14ac:dyDescent="0.25">
      <c r="W189" s="8" t="s">
        <v>226</v>
      </c>
      <c r="X189" s="9" t="s">
        <v>39</v>
      </c>
    </row>
    <row r="190" spans="23:24" hidden="1" x14ac:dyDescent="0.25">
      <c r="W190" s="8" t="s">
        <v>227</v>
      </c>
      <c r="X190" s="9" t="s">
        <v>39</v>
      </c>
    </row>
    <row r="191" spans="23:24" hidden="1" x14ac:dyDescent="0.25">
      <c r="W191" s="8" t="s">
        <v>228</v>
      </c>
      <c r="X191" s="9" t="s">
        <v>39</v>
      </c>
    </row>
    <row r="192" spans="23:24" hidden="1" x14ac:dyDescent="0.25">
      <c r="W192" s="8" t="s">
        <v>229</v>
      </c>
      <c r="X192" s="10" t="s">
        <v>47</v>
      </c>
    </row>
    <row r="193" spans="23:24" hidden="1" x14ac:dyDescent="0.25">
      <c r="W193" s="8" t="s">
        <v>230</v>
      </c>
      <c r="X193" s="9" t="s">
        <v>39</v>
      </c>
    </row>
    <row r="194" spans="23:24" hidden="1" x14ac:dyDescent="0.25">
      <c r="W194" s="8" t="s">
        <v>231</v>
      </c>
      <c r="X194" s="10" t="s">
        <v>47</v>
      </c>
    </row>
    <row r="195" spans="23:24" hidden="1" x14ac:dyDescent="0.25">
      <c r="W195" s="8" t="s">
        <v>232</v>
      </c>
      <c r="X195" s="12" t="s">
        <v>72</v>
      </c>
    </row>
    <row r="196" spans="23:24" hidden="1" x14ac:dyDescent="0.25">
      <c r="W196" s="8" t="s">
        <v>233</v>
      </c>
      <c r="X196" s="9" t="s">
        <v>39</v>
      </c>
    </row>
    <row r="197" spans="23:24" hidden="1" x14ac:dyDescent="0.25">
      <c r="W197" s="8" t="s">
        <v>234</v>
      </c>
      <c r="X197" s="9" t="s">
        <v>39</v>
      </c>
    </row>
    <row r="198" spans="23:24" hidden="1" x14ac:dyDescent="0.25">
      <c r="W198" s="8" t="s">
        <v>235</v>
      </c>
      <c r="X198" s="9" t="s">
        <v>39</v>
      </c>
    </row>
    <row r="199" spans="23:24" hidden="1" x14ac:dyDescent="0.25">
      <c r="W199" s="8" t="s">
        <v>236</v>
      </c>
      <c r="X199" s="9" t="s">
        <v>39</v>
      </c>
    </row>
    <row r="200" spans="23:24" hidden="1" x14ac:dyDescent="0.25">
      <c r="W200" s="8" t="s">
        <v>237</v>
      </c>
      <c r="X200" s="10" t="s">
        <v>47</v>
      </c>
    </row>
    <row r="201" spans="23:24" hidden="1" x14ac:dyDescent="0.25">
      <c r="W201" s="8" t="s">
        <v>238</v>
      </c>
      <c r="X201" s="11" t="s">
        <v>53</v>
      </c>
    </row>
    <row r="202" spans="23:24" hidden="1" x14ac:dyDescent="0.25">
      <c r="W202" s="8" t="s">
        <v>239</v>
      </c>
      <c r="X202" s="9" t="s">
        <v>39</v>
      </c>
    </row>
    <row r="203" spans="23:24" hidden="1" x14ac:dyDescent="0.25">
      <c r="W203" s="8" t="s">
        <v>240</v>
      </c>
      <c r="X203" s="10" t="s">
        <v>47</v>
      </c>
    </row>
    <row r="204" spans="23:24" hidden="1" x14ac:dyDescent="0.25">
      <c r="W204" s="8" t="s">
        <v>241</v>
      </c>
      <c r="X204" s="9" t="s">
        <v>39</v>
      </c>
    </row>
    <row r="205" spans="23:24" hidden="1" x14ac:dyDescent="0.25">
      <c r="W205" s="8" t="s">
        <v>242</v>
      </c>
      <c r="X205" s="10" t="s">
        <v>47</v>
      </c>
    </row>
    <row r="206" spans="23:24" hidden="1" x14ac:dyDescent="0.25">
      <c r="W206" s="8" t="s">
        <v>243</v>
      </c>
      <c r="X206" s="9" t="s">
        <v>39</v>
      </c>
    </row>
    <row r="207" spans="23:24" hidden="1" x14ac:dyDescent="0.25">
      <c r="W207" s="8" t="s">
        <v>244</v>
      </c>
      <c r="X207" s="9" t="s">
        <v>39</v>
      </c>
    </row>
    <row r="208" spans="23:24" hidden="1" x14ac:dyDescent="0.25">
      <c r="W208" s="8" t="s">
        <v>245</v>
      </c>
      <c r="X208" s="9" t="s">
        <v>39</v>
      </c>
    </row>
    <row r="209" spans="23:24" hidden="1" x14ac:dyDescent="0.25">
      <c r="W209" s="8" t="s">
        <v>246</v>
      </c>
      <c r="X209" s="10" t="s">
        <v>47</v>
      </c>
    </row>
    <row r="210" spans="23:24" hidden="1" x14ac:dyDescent="0.25">
      <c r="W210" s="8" t="s">
        <v>247</v>
      </c>
      <c r="X210" s="10" t="s">
        <v>47</v>
      </c>
    </row>
    <row r="211" spans="23:24" hidden="1" x14ac:dyDescent="0.25">
      <c r="W211" s="8" t="s">
        <v>248</v>
      </c>
      <c r="X211" s="9" t="s">
        <v>39</v>
      </c>
    </row>
    <row r="212" spans="23:24" hidden="1" x14ac:dyDescent="0.25">
      <c r="W212" s="8" t="s">
        <v>249</v>
      </c>
      <c r="X212" s="9" t="s">
        <v>39</v>
      </c>
    </row>
    <row r="213" spans="23:24" hidden="1" x14ac:dyDescent="0.25">
      <c r="W213" s="8" t="s">
        <v>250</v>
      </c>
      <c r="X213" s="9" t="s">
        <v>39</v>
      </c>
    </row>
    <row r="214" spans="23:24" hidden="1" x14ac:dyDescent="0.25">
      <c r="W214" s="8" t="s">
        <v>251</v>
      </c>
      <c r="X214" s="9" t="s">
        <v>39</v>
      </c>
    </row>
    <row r="215" spans="23:24" hidden="1" x14ac:dyDescent="0.25">
      <c r="W215" s="8" t="s">
        <v>252</v>
      </c>
      <c r="X215" s="12" t="s">
        <v>72</v>
      </c>
    </row>
    <row r="216" spans="23:24" hidden="1" x14ac:dyDescent="0.25">
      <c r="W216" s="8" t="s">
        <v>253</v>
      </c>
      <c r="X216" s="9" t="s">
        <v>39</v>
      </c>
    </row>
    <row r="217" spans="23:24" hidden="1" x14ac:dyDescent="0.25">
      <c r="W217" s="8" t="s">
        <v>254</v>
      </c>
      <c r="X217" s="9" t="s">
        <v>39</v>
      </c>
    </row>
    <row r="218" spans="23:24" hidden="1" x14ac:dyDescent="0.25">
      <c r="W218" s="8" t="s">
        <v>255</v>
      </c>
      <c r="X218" s="9" t="s">
        <v>39</v>
      </c>
    </row>
    <row r="219" spans="23:24" hidden="1" x14ac:dyDescent="0.25">
      <c r="W219" s="8" t="s">
        <v>256</v>
      </c>
      <c r="X219" s="9" t="s">
        <v>39</v>
      </c>
    </row>
    <row r="220" spans="23:24" hidden="1" x14ac:dyDescent="0.25">
      <c r="W220" s="8" t="s">
        <v>257</v>
      </c>
      <c r="X220" s="9" t="s">
        <v>39</v>
      </c>
    </row>
    <row r="221" spans="23:24" hidden="1" x14ac:dyDescent="0.25">
      <c r="W221" s="8" t="s">
        <v>258</v>
      </c>
      <c r="X221" s="10" t="s">
        <v>47</v>
      </c>
    </row>
    <row r="222" spans="23:24" hidden="1" x14ac:dyDescent="0.25">
      <c r="W222" s="8" t="s">
        <v>259</v>
      </c>
      <c r="X222" s="10" t="s">
        <v>47</v>
      </c>
    </row>
    <row r="223" spans="23:24" hidden="1" x14ac:dyDescent="0.25">
      <c r="W223" s="8" t="s">
        <v>260</v>
      </c>
      <c r="X223" s="9" t="s">
        <v>39</v>
      </c>
    </row>
    <row r="224" spans="23:24" hidden="1" x14ac:dyDescent="0.25">
      <c r="W224" s="8" t="s">
        <v>261</v>
      </c>
      <c r="X224" s="9" t="s">
        <v>39</v>
      </c>
    </row>
    <row r="225" spans="23:24" hidden="1" x14ac:dyDescent="0.25">
      <c r="W225" s="8" t="s">
        <v>262</v>
      </c>
      <c r="X225" s="9" t="s">
        <v>39</v>
      </c>
    </row>
    <row r="226" spans="23:24" hidden="1" x14ac:dyDescent="0.25">
      <c r="W226" s="8" t="s">
        <v>263</v>
      </c>
      <c r="X226" s="12" t="s">
        <v>72</v>
      </c>
    </row>
    <row r="227" spans="23:24" hidden="1" x14ac:dyDescent="0.25">
      <c r="W227" s="8" t="s">
        <v>264</v>
      </c>
      <c r="X227" s="10" t="s">
        <v>47</v>
      </c>
    </row>
    <row r="228" spans="23:24" hidden="1" x14ac:dyDescent="0.25">
      <c r="W228" s="8" t="s">
        <v>265</v>
      </c>
      <c r="X228" s="10" t="s">
        <v>47</v>
      </c>
    </row>
    <row r="229" spans="23:24" hidden="1" x14ac:dyDescent="0.25">
      <c r="W229" s="8" t="s">
        <v>266</v>
      </c>
      <c r="X229" s="9" t="s">
        <v>39</v>
      </c>
    </row>
    <row r="230" spans="23:24" hidden="1" x14ac:dyDescent="0.25">
      <c r="W230" s="8" t="s">
        <v>267</v>
      </c>
      <c r="X230" s="12" t="s">
        <v>72</v>
      </c>
    </row>
    <row r="231" spans="23:24" hidden="1" x14ac:dyDescent="0.25">
      <c r="W231" s="8" t="s">
        <v>268</v>
      </c>
      <c r="X231" s="10" t="s">
        <v>47</v>
      </c>
    </row>
    <row r="232" spans="23:24" hidden="1" x14ac:dyDescent="0.25">
      <c r="W232" s="8" t="s">
        <v>269</v>
      </c>
      <c r="X232" s="9" t="s">
        <v>39</v>
      </c>
    </row>
    <row r="233" spans="23:24" hidden="1" x14ac:dyDescent="0.25">
      <c r="W233" s="8" t="s">
        <v>270</v>
      </c>
      <c r="X233" s="12" t="s">
        <v>72</v>
      </c>
    </row>
    <row r="234" spans="23:24" hidden="1" x14ac:dyDescent="0.25">
      <c r="W234" s="8" t="s">
        <v>271</v>
      </c>
      <c r="X234" s="10" t="s">
        <v>47</v>
      </c>
    </row>
    <row r="235" spans="23:24" hidden="1" x14ac:dyDescent="0.25">
      <c r="W235" s="8" t="s">
        <v>272</v>
      </c>
      <c r="X235" s="9" t="s">
        <v>39</v>
      </c>
    </row>
    <row r="236" spans="23:24" hidden="1" x14ac:dyDescent="0.25">
      <c r="W236" s="8" t="s">
        <v>273</v>
      </c>
      <c r="X236" s="9" t="s">
        <v>39</v>
      </c>
    </row>
    <row r="237" spans="23:24" hidden="1" x14ac:dyDescent="0.25">
      <c r="W237" s="8" t="s">
        <v>274</v>
      </c>
      <c r="X237" s="12" t="s">
        <v>72</v>
      </c>
    </row>
    <row r="238" spans="23:24" hidden="1" x14ac:dyDescent="0.25">
      <c r="W238" s="8" t="s">
        <v>275</v>
      </c>
      <c r="X238" s="9" t="s">
        <v>39</v>
      </c>
    </row>
    <row r="239" spans="23:24" hidden="1" x14ac:dyDescent="0.25">
      <c r="W239" s="8" t="s">
        <v>276</v>
      </c>
      <c r="X239" s="10" t="s">
        <v>47</v>
      </c>
    </row>
    <row r="240" spans="23:24" hidden="1" x14ac:dyDescent="0.25">
      <c r="W240" s="8" t="s">
        <v>277</v>
      </c>
      <c r="X240" s="9" t="s">
        <v>39</v>
      </c>
    </row>
    <row r="241" spans="23:24" hidden="1" x14ac:dyDescent="0.25">
      <c r="W241" s="8" t="s">
        <v>278</v>
      </c>
      <c r="X241" s="9" t="s">
        <v>39</v>
      </c>
    </row>
    <row r="242" spans="23:24" hidden="1" x14ac:dyDescent="0.25">
      <c r="W242" s="8" t="s">
        <v>279</v>
      </c>
      <c r="X242" s="12" t="s">
        <v>72</v>
      </c>
    </row>
    <row r="243" spans="23:24" hidden="1" x14ac:dyDescent="0.25">
      <c r="W243" s="8" t="s">
        <v>280</v>
      </c>
      <c r="X243" s="9" t="s">
        <v>39</v>
      </c>
    </row>
    <row r="244" spans="23:24" hidden="1" x14ac:dyDescent="0.25">
      <c r="W244" s="8" t="s">
        <v>281</v>
      </c>
      <c r="X244" s="9" t="s">
        <v>39</v>
      </c>
    </row>
    <row r="245" spans="23:24" hidden="1" x14ac:dyDescent="0.25">
      <c r="W245" s="8" t="s">
        <v>282</v>
      </c>
      <c r="X245" s="10" t="s">
        <v>47</v>
      </c>
    </row>
    <row r="246" spans="23:24" hidden="1" x14ac:dyDescent="0.25">
      <c r="W246" s="8" t="s">
        <v>283</v>
      </c>
      <c r="X246" s="9" t="s">
        <v>39</v>
      </c>
    </row>
    <row r="247" spans="23:24" hidden="1" x14ac:dyDescent="0.25">
      <c r="W247" s="8" t="s">
        <v>284</v>
      </c>
      <c r="X247" s="9" t="s">
        <v>39</v>
      </c>
    </row>
    <row r="248" spans="23:24" hidden="1" x14ac:dyDescent="0.25">
      <c r="W248" s="8" t="s">
        <v>285</v>
      </c>
      <c r="X248" s="10" t="s">
        <v>47</v>
      </c>
    </row>
    <row r="249" spans="23:24" hidden="1" x14ac:dyDescent="0.25">
      <c r="W249" s="8" t="s">
        <v>286</v>
      </c>
      <c r="X249" s="9" t="s">
        <v>39</v>
      </c>
    </row>
    <row r="250" spans="23:24" hidden="1" x14ac:dyDescent="0.25">
      <c r="W250" s="8" t="s">
        <v>287</v>
      </c>
      <c r="X250" s="9" t="s">
        <v>39</v>
      </c>
    </row>
    <row r="251" spans="23:24" hidden="1" x14ac:dyDescent="0.25">
      <c r="W251" s="8" t="s">
        <v>288</v>
      </c>
      <c r="X251" s="9" t="s">
        <v>39</v>
      </c>
    </row>
    <row r="252" spans="23:24" hidden="1" x14ac:dyDescent="0.25">
      <c r="W252" s="8" t="s">
        <v>289</v>
      </c>
      <c r="X252" s="12" t="s">
        <v>72</v>
      </c>
    </row>
    <row r="253" spans="23:24" hidden="1" x14ac:dyDescent="0.25">
      <c r="W253" s="8" t="s">
        <v>290</v>
      </c>
      <c r="X253" s="9" t="s">
        <v>39</v>
      </c>
    </row>
    <row r="254" spans="23:24" hidden="1" x14ac:dyDescent="0.25">
      <c r="W254" s="8" t="s">
        <v>291</v>
      </c>
      <c r="X254" s="9" t="s">
        <v>39</v>
      </c>
    </row>
    <row r="255" spans="23:24" hidden="1" x14ac:dyDescent="0.25">
      <c r="W255" s="8" t="s">
        <v>292</v>
      </c>
      <c r="X255" s="9" t="s">
        <v>39</v>
      </c>
    </row>
    <row r="256" spans="23:24" hidden="1" x14ac:dyDescent="0.25">
      <c r="W256" s="8" t="s">
        <v>293</v>
      </c>
      <c r="X256" s="10" t="s">
        <v>47</v>
      </c>
    </row>
    <row r="257" spans="23:24" hidden="1" x14ac:dyDescent="0.25">
      <c r="W257" s="8" t="s">
        <v>294</v>
      </c>
      <c r="X257" s="9" t="s">
        <v>39</v>
      </c>
    </row>
    <row r="258" spans="23:24" hidden="1" x14ac:dyDescent="0.25">
      <c r="W258" s="8" t="s">
        <v>295</v>
      </c>
      <c r="X258" s="9" t="s">
        <v>39</v>
      </c>
    </row>
    <row r="259" spans="23:24" hidden="1" x14ac:dyDescent="0.25">
      <c r="W259" s="8" t="s">
        <v>296</v>
      </c>
      <c r="X259" s="9" t="s">
        <v>39</v>
      </c>
    </row>
    <row r="260" spans="23:24" hidden="1" x14ac:dyDescent="0.25">
      <c r="W260" s="8" t="s">
        <v>297</v>
      </c>
      <c r="X260" s="9" t="s">
        <v>39</v>
      </c>
    </row>
    <row r="261" spans="23:24" hidden="1" x14ac:dyDescent="0.25">
      <c r="W261" s="8" t="s">
        <v>298</v>
      </c>
      <c r="X261" s="9" t="s">
        <v>39</v>
      </c>
    </row>
    <row r="262" spans="23:24" hidden="1" x14ac:dyDescent="0.25">
      <c r="W262" s="8" t="s">
        <v>299</v>
      </c>
      <c r="X262" s="9" t="s">
        <v>39</v>
      </c>
    </row>
    <row r="263" spans="23:24" hidden="1" x14ac:dyDescent="0.25">
      <c r="W263" s="8" t="s">
        <v>300</v>
      </c>
      <c r="X263" s="9" t="s">
        <v>39</v>
      </c>
    </row>
    <row r="264" spans="23:24" hidden="1" x14ac:dyDescent="0.25">
      <c r="W264" s="8" t="s">
        <v>301</v>
      </c>
      <c r="X264" s="9" t="s">
        <v>39</v>
      </c>
    </row>
    <row r="265" spans="23:24" hidden="1" x14ac:dyDescent="0.25">
      <c r="W265" s="8" t="s">
        <v>302</v>
      </c>
      <c r="X265" s="9" t="s">
        <v>39</v>
      </c>
    </row>
    <row r="266" spans="23:24" hidden="1" x14ac:dyDescent="0.25">
      <c r="W266" s="8" t="s">
        <v>303</v>
      </c>
      <c r="X266" s="9" t="s">
        <v>39</v>
      </c>
    </row>
    <row r="267" spans="23:24" hidden="1" x14ac:dyDescent="0.25">
      <c r="W267" s="8" t="s">
        <v>304</v>
      </c>
      <c r="X267" s="9" t="s">
        <v>39</v>
      </c>
    </row>
    <row r="268" spans="23:24" hidden="1" x14ac:dyDescent="0.25">
      <c r="W268" s="8" t="s">
        <v>305</v>
      </c>
      <c r="X268" s="9" t="s">
        <v>39</v>
      </c>
    </row>
    <row r="269" spans="23:24" hidden="1" x14ac:dyDescent="0.25">
      <c r="W269" s="8" t="s">
        <v>306</v>
      </c>
      <c r="X269" s="9" t="s">
        <v>39</v>
      </c>
    </row>
    <row r="270" spans="23:24" hidden="1" x14ac:dyDescent="0.25">
      <c r="W270" s="8" t="s">
        <v>307</v>
      </c>
      <c r="X270" s="10" t="s">
        <v>47</v>
      </c>
    </row>
    <row r="271" spans="23:24" hidden="1" x14ac:dyDescent="0.25">
      <c r="W271" s="8" t="s">
        <v>308</v>
      </c>
      <c r="X271" s="10" t="s">
        <v>47</v>
      </c>
    </row>
    <row r="272" spans="23:24" hidden="1" x14ac:dyDescent="0.25">
      <c r="W272" s="8" t="s">
        <v>309</v>
      </c>
      <c r="X272" s="9" t="s">
        <v>39</v>
      </c>
    </row>
    <row r="273" spans="23:24" hidden="1" x14ac:dyDescent="0.25">
      <c r="W273" s="8" t="s">
        <v>310</v>
      </c>
      <c r="X273" s="10" t="s">
        <v>47</v>
      </c>
    </row>
    <row r="274" spans="23:24" hidden="1" x14ac:dyDescent="0.25">
      <c r="W274" s="8" t="s">
        <v>311</v>
      </c>
      <c r="X274" s="9" t="s">
        <v>39</v>
      </c>
    </row>
    <row r="275" spans="23:24" hidden="1" x14ac:dyDescent="0.25">
      <c r="W275" s="8" t="s">
        <v>312</v>
      </c>
      <c r="X275" s="9" t="s">
        <v>39</v>
      </c>
    </row>
    <row r="276" spans="23:24" hidden="1" x14ac:dyDescent="0.25">
      <c r="W276" s="8" t="s">
        <v>313</v>
      </c>
      <c r="X276" s="9" t="s">
        <v>39</v>
      </c>
    </row>
    <row r="277" spans="23:24" hidden="1" x14ac:dyDescent="0.25">
      <c r="W277" s="8" t="s">
        <v>314</v>
      </c>
      <c r="X277" s="9" t="s">
        <v>39</v>
      </c>
    </row>
    <row r="278" spans="23:24" hidden="1" x14ac:dyDescent="0.25">
      <c r="W278" s="8" t="s">
        <v>315</v>
      </c>
      <c r="X278" s="9" t="s">
        <v>39</v>
      </c>
    </row>
    <row r="279" spans="23:24" hidden="1" x14ac:dyDescent="0.25">
      <c r="W279" s="8" t="s">
        <v>316</v>
      </c>
      <c r="X279" s="9" t="s">
        <v>39</v>
      </c>
    </row>
    <row r="280" spans="23:24" hidden="1" x14ac:dyDescent="0.25">
      <c r="W280" s="8" t="s">
        <v>317</v>
      </c>
      <c r="X280" s="9" t="s">
        <v>39</v>
      </c>
    </row>
    <row r="281" spans="23:24" hidden="1" x14ac:dyDescent="0.25">
      <c r="W281" s="8" t="s">
        <v>318</v>
      </c>
      <c r="X281" s="10" t="s">
        <v>47</v>
      </c>
    </row>
    <row r="282" spans="23:24" hidden="1" x14ac:dyDescent="0.25">
      <c r="W282" s="8" t="s">
        <v>319</v>
      </c>
      <c r="X282" s="9" t="s">
        <v>39</v>
      </c>
    </row>
    <row r="283" spans="23:24" hidden="1" x14ac:dyDescent="0.25">
      <c r="W283" s="8" t="s">
        <v>320</v>
      </c>
      <c r="X283" s="9" t="s">
        <v>39</v>
      </c>
    </row>
    <row r="284" spans="23:24" hidden="1" x14ac:dyDescent="0.25">
      <c r="W284" s="8" t="s">
        <v>321</v>
      </c>
      <c r="X284" s="10" t="s">
        <v>47</v>
      </c>
    </row>
    <row r="285" spans="23:24" hidden="1" x14ac:dyDescent="0.25">
      <c r="W285" s="8" t="s">
        <v>322</v>
      </c>
      <c r="X285" s="9" t="s">
        <v>39</v>
      </c>
    </row>
    <row r="286" spans="23:24" hidden="1" x14ac:dyDescent="0.25">
      <c r="W286" s="8" t="s">
        <v>323</v>
      </c>
      <c r="X286" s="9" t="s">
        <v>39</v>
      </c>
    </row>
    <row r="287" spans="23:24" hidden="1" x14ac:dyDescent="0.25">
      <c r="W287" s="8" t="s">
        <v>324</v>
      </c>
      <c r="X287" s="10" t="s">
        <v>47</v>
      </c>
    </row>
    <row r="288" spans="23:24" hidden="1" x14ac:dyDescent="0.25">
      <c r="W288" s="8" t="s">
        <v>325</v>
      </c>
      <c r="X288" s="10" t="s">
        <v>47</v>
      </c>
    </row>
    <row r="289" spans="23:24" hidden="1" x14ac:dyDescent="0.25">
      <c r="W289" s="8" t="s">
        <v>326</v>
      </c>
      <c r="X289" s="9" t="s">
        <v>39</v>
      </c>
    </row>
    <row r="290" spans="23:24" hidden="1" x14ac:dyDescent="0.25">
      <c r="W290" s="8" t="s">
        <v>327</v>
      </c>
      <c r="X290" s="9" t="s">
        <v>39</v>
      </c>
    </row>
    <row r="291" spans="23:24" hidden="1" x14ac:dyDescent="0.25">
      <c r="W291" s="8" t="s">
        <v>328</v>
      </c>
      <c r="X291" s="9" t="s">
        <v>39</v>
      </c>
    </row>
    <row r="292" spans="23:24" hidden="1" x14ac:dyDescent="0.25">
      <c r="W292" s="8" t="s">
        <v>329</v>
      </c>
      <c r="X292" s="9" t="s">
        <v>39</v>
      </c>
    </row>
    <row r="293" spans="23:24" hidden="1" x14ac:dyDescent="0.25">
      <c r="W293" s="8" t="s">
        <v>330</v>
      </c>
      <c r="X293" s="9" t="s">
        <v>39</v>
      </c>
    </row>
    <row r="294" spans="23:24" hidden="1" x14ac:dyDescent="0.25">
      <c r="W294" s="8" t="s">
        <v>331</v>
      </c>
      <c r="X294" s="10" t="s">
        <v>47</v>
      </c>
    </row>
    <row r="295" spans="23:24" hidden="1" x14ac:dyDescent="0.25">
      <c r="W295" s="8" t="s">
        <v>332</v>
      </c>
      <c r="X295" s="10" t="s">
        <v>47</v>
      </c>
    </row>
    <row r="296" spans="23:24" hidden="1" x14ac:dyDescent="0.25">
      <c r="W296" s="8" t="s">
        <v>333</v>
      </c>
      <c r="X296" s="9" t="s">
        <v>39</v>
      </c>
    </row>
    <row r="297" spans="23:24" hidden="1" x14ac:dyDescent="0.25">
      <c r="W297" s="8" t="s">
        <v>334</v>
      </c>
      <c r="X297" s="11" t="s">
        <v>53</v>
      </c>
    </row>
    <row r="298" spans="23:24" hidden="1" x14ac:dyDescent="0.25">
      <c r="W298" s="8" t="s">
        <v>335</v>
      </c>
      <c r="X298" s="9" t="s">
        <v>39</v>
      </c>
    </row>
    <row r="299" spans="23:24" hidden="1" x14ac:dyDescent="0.25">
      <c r="W299" s="8" t="s">
        <v>336</v>
      </c>
      <c r="X299" s="9" t="s">
        <v>39</v>
      </c>
    </row>
    <row r="300" spans="23:24" hidden="1" x14ac:dyDescent="0.25">
      <c r="W300" s="8" t="s">
        <v>337</v>
      </c>
      <c r="X300" s="12" t="s">
        <v>72</v>
      </c>
    </row>
    <row r="301" spans="23:24" hidden="1" x14ac:dyDescent="0.25">
      <c r="W301" s="8" t="s">
        <v>338</v>
      </c>
      <c r="X301" s="9" t="s">
        <v>39</v>
      </c>
    </row>
    <row r="302" spans="23:24" hidden="1" x14ac:dyDescent="0.25">
      <c r="W302" s="8" t="s">
        <v>339</v>
      </c>
      <c r="X302" s="9" t="s">
        <v>39</v>
      </c>
    </row>
    <row r="303" spans="23:24" hidden="1" x14ac:dyDescent="0.25">
      <c r="W303" s="8" t="s">
        <v>340</v>
      </c>
      <c r="X303" s="9" t="s">
        <v>39</v>
      </c>
    </row>
    <row r="304" spans="23:24" hidden="1" x14ac:dyDescent="0.25">
      <c r="W304" s="8" t="s">
        <v>341</v>
      </c>
      <c r="X304" s="10" t="s">
        <v>47</v>
      </c>
    </row>
    <row r="305" spans="23:24" hidden="1" x14ac:dyDescent="0.25">
      <c r="W305" s="8" t="s">
        <v>342</v>
      </c>
      <c r="X305" s="9" t="s">
        <v>39</v>
      </c>
    </row>
    <row r="306" spans="23:24" hidden="1" x14ac:dyDescent="0.25">
      <c r="W306" s="8" t="s">
        <v>343</v>
      </c>
      <c r="X306" s="9" t="s">
        <v>39</v>
      </c>
    </row>
    <row r="307" spans="23:24" hidden="1" x14ac:dyDescent="0.25">
      <c r="W307" s="8" t="s">
        <v>344</v>
      </c>
      <c r="X307" s="9" t="s">
        <v>39</v>
      </c>
    </row>
    <row r="308" spans="23:24" hidden="1" x14ac:dyDescent="0.25">
      <c r="W308" s="8" t="s">
        <v>345</v>
      </c>
      <c r="X308" s="9" t="s">
        <v>39</v>
      </c>
    </row>
    <row r="309" spans="23:24" hidden="1" x14ac:dyDescent="0.25">
      <c r="W309" s="8" t="s">
        <v>346</v>
      </c>
      <c r="X309" s="11" t="s">
        <v>53</v>
      </c>
    </row>
    <row r="310" spans="23:24" hidden="1" x14ac:dyDescent="0.25">
      <c r="W310" s="8" t="s">
        <v>347</v>
      </c>
      <c r="X310" s="9" t="s">
        <v>39</v>
      </c>
    </row>
    <row r="311" spans="23:24" hidden="1" x14ac:dyDescent="0.25">
      <c r="W311" s="8" t="s">
        <v>348</v>
      </c>
      <c r="X311" s="9" t="s">
        <v>39</v>
      </c>
    </row>
    <row r="312" spans="23:24" hidden="1" x14ac:dyDescent="0.25">
      <c r="W312" s="8" t="s">
        <v>349</v>
      </c>
      <c r="X312" s="10" t="s">
        <v>47</v>
      </c>
    </row>
    <row r="313" spans="23:24" hidden="1" x14ac:dyDescent="0.25">
      <c r="W313" s="8" t="s">
        <v>350</v>
      </c>
      <c r="X313" s="9" t="s">
        <v>39</v>
      </c>
    </row>
    <row r="314" spans="23:24" hidden="1" x14ac:dyDescent="0.25">
      <c r="W314" s="8" t="s">
        <v>351</v>
      </c>
      <c r="X314" s="13" t="s">
        <v>97</v>
      </c>
    </row>
    <row r="315" spans="23:24" hidden="1" x14ac:dyDescent="0.25">
      <c r="W315" s="8" t="s">
        <v>352</v>
      </c>
      <c r="X315" s="9" t="s">
        <v>39</v>
      </c>
    </row>
    <row r="316" spans="23:24" hidden="1" x14ac:dyDescent="0.25">
      <c r="W316" s="8" t="s">
        <v>353</v>
      </c>
      <c r="X316" s="10" t="s">
        <v>47</v>
      </c>
    </row>
    <row r="317" spans="23:24" hidden="1" x14ac:dyDescent="0.25">
      <c r="W317" s="8" t="s">
        <v>354</v>
      </c>
      <c r="X317" s="9" t="s">
        <v>39</v>
      </c>
    </row>
    <row r="318" spans="23:24" hidden="1" x14ac:dyDescent="0.25">
      <c r="W318" s="8" t="s">
        <v>355</v>
      </c>
      <c r="X318" s="9" t="s">
        <v>39</v>
      </c>
    </row>
    <row r="319" spans="23:24" hidden="1" x14ac:dyDescent="0.25">
      <c r="W319" s="8" t="s">
        <v>356</v>
      </c>
      <c r="X319" s="10" t="s">
        <v>47</v>
      </c>
    </row>
    <row r="320" spans="23:24" hidden="1" x14ac:dyDescent="0.25">
      <c r="W320" s="8" t="s">
        <v>357</v>
      </c>
      <c r="X320" s="12" t="s">
        <v>72</v>
      </c>
    </row>
    <row r="321" spans="23:24" hidden="1" x14ac:dyDescent="0.25">
      <c r="W321" s="8" t="s">
        <v>358</v>
      </c>
      <c r="X321" s="10" t="s">
        <v>47</v>
      </c>
    </row>
    <row r="322" spans="23:24" hidden="1" x14ac:dyDescent="0.25">
      <c r="W322" s="8" t="s">
        <v>359</v>
      </c>
      <c r="X322" s="9" t="s">
        <v>39</v>
      </c>
    </row>
    <row r="323" spans="23:24" hidden="1" x14ac:dyDescent="0.25">
      <c r="W323" s="8" t="s">
        <v>360</v>
      </c>
      <c r="X323" s="10" t="s">
        <v>47</v>
      </c>
    </row>
    <row r="324" spans="23:24" hidden="1" x14ac:dyDescent="0.25">
      <c r="W324" s="8" t="s">
        <v>361</v>
      </c>
      <c r="X324" s="10" t="s">
        <v>47</v>
      </c>
    </row>
    <row r="325" spans="23:24" hidden="1" x14ac:dyDescent="0.25">
      <c r="W325" s="8" t="s">
        <v>362</v>
      </c>
      <c r="X325" s="11" t="s">
        <v>53</v>
      </c>
    </row>
    <row r="326" spans="23:24" hidden="1" x14ac:dyDescent="0.25">
      <c r="W326" s="8" t="s">
        <v>363</v>
      </c>
      <c r="X326" s="9" t="s">
        <v>39</v>
      </c>
    </row>
    <row r="327" spans="23:24" hidden="1" x14ac:dyDescent="0.25">
      <c r="W327" s="8" t="s">
        <v>364</v>
      </c>
      <c r="X327" s="9" t="s">
        <v>39</v>
      </c>
    </row>
    <row r="328" spans="23:24" hidden="1" x14ac:dyDescent="0.25">
      <c r="W328" s="8" t="s">
        <v>365</v>
      </c>
      <c r="X328" s="9" t="s">
        <v>39</v>
      </c>
    </row>
    <row r="329" spans="23:24" hidden="1" x14ac:dyDescent="0.25">
      <c r="W329" s="8" t="s">
        <v>366</v>
      </c>
      <c r="X329" s="10" t="s">
        <v>47</v>
      </c>
    </row>
    <row r="330" spans="23:24" hidden="1" x14ac:dyDescent="0.25">
      <c r="W330" s="8" t="s">
        <v>367</v>
      </c>
      <c r="X330" s="10" t="s">
        <v>47</v>
      </c>
    </row>
    <row r="331" spans="23:24" hidden="1" x14ac:dyDescent="0.25">
      <c r="W331" s="8" t="s">
        <v>368</v>
      </c>
      <c r="X331" s="9" t="s">
        <v>39</v>
      </c>
    </row>
    <row r="332" spans="23:24" hidden="1" x14ac:dyDescent="0.25">
      <c r="W332" s="8" t="s">
        <v>369</v>
      </c>
      <c r="X332" s="10" t="s">
        <v>47</v>
      </c>
    </row>
    <row r="333" spans="23:24" hidden="1" x14ac:dyDescent="0.25">
      <c r="W333" s="8" t="s">
        <v>370</v>
      </c>
      <c r="X333" s="9" t="s">
        <v>39</v>
      </c>
    </row>
    <row r="334" spans="23:24" hidden="1" x14ac:dyDescent="0.25">
      <c r="W334" s="8" t="s">
        <v>371</v>
      </c>
      <c r="X334" s="10" t="s">
        <v>47</v>
      </c>
    </row>
    <row r="335" spans="23:24" hidden="1" x14ac:dyDescent="0.25">
      <c r="W335" s="8" t="s">
        <v>372</v>
      </c>
      <c r="X335" s="9" t="s">
        <v>39</v>
      </c>
    </row>
    <row r="336" spans="23:24" hidden="1" x14ac:dyDescent="0.25">
      <c r="W336" s="8" t="s">
        <v>373</v>
      </c>
      <c r="X336" s="9" t="s">
        <v>39</v>
      </c>
    </row>
    <row r="337" spans="23:24" hidden="1" x14ac:dyDescent="0.25">
      <c r="W337" s="8" t="s">
        <v>374</v>
      </c>
      <c r="X337" s="9" t="s">
        <v>39</v>
      </c>
    </row>
    <row r="338" spans="23:24" hidden="1" x14ac:dyDescent="0.25">
      <c r="W338" s="8" t="s">
        <v>375</v>
      </c>
      <c r="X338" s="11" t="s">
        <v>53</v>
      </c>
    </row>
    <row r="339" spans="23:24" hidden="1" x14ac:dyDescent="0.25">
      <c r="W339" s="8" t="s">
        <v>376</v>
      </c>
      <c r="X339" s="9" t="s">
        <v>39</v>
      </c>
    </row>
    <row r="340" spans="23:24" hidden="1" x14ac:dyDescent="0.25">
      <c r="W340" s="8" t="s">
        <v>377</v>
      </c>
      <c r="X340" s="10" t="s">
        <v>47</v>
      </c>
    </row>
    <row r="341" spans="23:24" hidden="1" x14ac:dyDescent="0.25">
      <c r="W341" s="8" t="s">
        <v>378</v>
      </c>
      <c r="X341"/>
    </row>
    <row r="342" spans="23:24" hidden="1" x14ac:dyDescent="0.25">
      <c r="W342" s="8" t="s">
        <v>379</v>
      </c>
      <c r="X342" s="9" t="s">
        <v>39</v>
      </c>
    </row>
    <row r="343" spans="23:24" hidden="1" x14ac:dyDescent="0.25">
      <c r="W343" s="8" t="s">
        <v>380</v>
      </c>
      <c r="X343" s="10" t="s">
        <v>47</v>
      </c>
    </row>
    <row r="344" spans="23:24" hidden="1" x14ac:dyDescent="0.25">
      <c r="W344" s="8" t="s">
        <v>381</v>
      </c>
      <c r="X344" s="9" t="s">
        <v>39</v>
      </c>
    </row>
    <row r="345" spans="23:24" hidden="1" x14ac:dyDescent="0.25">
      <c r="W345" s="8" t="s">
        <v>382</v>
      </c>
      <c r="X345" s="11" t="s">
        <v>53</v>
      </c>
    </row>
    <row r="346" spans="23:24" hidden="1" x14ac:dyDescent="0.25">
      <c r="W346" s="8" t="s">
        <v>383</v>
      </c>
      <c r="X346" s="9" t="s">
        <v>39</v>
      </c>
    </row>
    <row r="347" spans="23:24" hidden="1" x14ac:dyDescent="0.25">
      <c r="W347" s="8" t="s">
        <v>384</v>
      </c>
      <c r="X347" s="9" t="s">
        <v>39</v>
      </c>
    </row>
    <row r="348" spans="23:24" hidden="1" x14ac:dyDescent="0.25">
      <c r="W348" s="8" t="s">
        <v>385</v>
      </c>
      <c r="X348" s="9" t="s">
        <v>39</v>
      </c>
    </row>
    <row r="349" spans="23:24" hidden="1" x14ac:dyDescent="0.25">
      <c r="W349" s="8" t="s">
        <v>386</v>
      </c>
      <c r="X349" s="9" t="s">
        <v>39</v>
      </c>
    </row>
    <row r="350" spans="23:24" hidden="1" x14ac:dyDescent="0.25">
      <c r="W350" s="8" t="s">
        <v>387</v>
      </c>
      <c r="X350" s="10" t="s">
        <v>47</v>
      </c>
    </row>
    <row r="351" spans="23:24" hidden="1" x14ac:dyDescent="0.25">
      <c r="W351" s="8" t="s">
        <v>388</v>
      </c>
      <c r="X351" s="9" t="s">
        <v>39</v>
      </c>
    </row>
    <row r="352" spans="23:24" hidden="1" x14ac:dyDescent="0.25">
      <c r="W352" s="8" t="s">
        <v>389</v>
      </c>
      <c r="X352" s="10" t="s">
        <v>47</v>
      </c>
    </row>
    <row r="353" spans="23:24" hidden="1" x14ac:dyDescent="0.25">
      <c r="W353" s="8" t="s">
        <v>390</v>
      </c>
      <c r="X353" s="12" t="s">
        <v>72</v>
      </c>
    </row>
    <row r="354" spans="23:24" hidden="1" x14ac:dyDescent="0.25">
      <c r="W354" s="8" t="s">
        <v>391</v>
      </c>
      <c r="X354" s="10" t="s">
        <v>47</v>
      </c>
    </row>
    <row r="355" spans="23:24" hidden="1" x14ac:dyDescent="0.25">
      <c r="W355" s="8" t="s">
        <v>392</v>
      </c>
      <c r="X355" s="11" t="s">
        <v>53</v>
      </c>
    </row>
    <row r="356" spans="23:24" hidden="1" x14ac:dyDescent="0.25">
      <c r="W356" s="8" t="s">
        <v>393</v>
      </c>
      <c r="X356" s="9" t="s">
        <v>39</v>
      </c>
    </row>
    <row r="357" spans="23:24" hidden="1" x14ac:dyDescent="0.25">
      <c r="W357" s="8" t="s">
        <v>394</v>
      </c>
      <c r="X357" s="10" t="s">
        <v>47</v>
      </c>
    </row>
    <row r="358" spans="23:24" hidden="1" x14ac:dyDescent="0.25">
      <c r="W358" s="8" t="s">
        <v>395</v>
      </c>
      <c r="X358" s="10" t="s">
        <v>47</v>
      </c>
    </row>
    <row r="359" spans="23:24" hidden="1" x14ac:dyDescent="0.25">
      <c r="W359" s="8" t="s">
        <v>396</v>
      </c>
      <c r="X359" s="12" t="s">
        <v>72</v>
      </c>
    </row>
    <row r="360" spans="23:24" hidden="1" x14ac:dyDescent="0.25">
      <c r="W360" s="8" t="s">
        <v>397</v>
      </c>
      <c r="X360" s="9" t="s">
        <v>39</v>
      </c>
    </row>
    <row r="361" spans="23:24" hidden="1" x14ac:dyDescent="0.25">
      <c r="W361" s="8" t="s">
        <v>398</v>
      </c>
      <c r="X361" s="9" t="s">
        <v>39</v>
      </c>
    </row>
    <row r="362" spans="23:24" hidden="1" x14ac:dyDescent="0.25">
      <c r="W362" s="8" t="s">
        <v>399</v>
      </c>
      <c r="X362" s="9" t="s">
        <v>39</v>
      </c>
    </row>
    <row r="363" spans="23:24" hidden="1" x14ac:dyDescent="0.25">
      <c r="W363" s="8" t="s">
        <v>400</v>
      </c>
      <c r="X363" s="9" t="s">
        <v>39</v>
      </c>
    </row>
    <row r="364" spans="23:24" hidden="1" x14ac:dyDescent="0.25">
      <c r="W364" s="8" t="s">
        <v>401</v>
      </c>
      <c r="X364" s="9" t="s">
        <v>39</v>
      </c>
    </row>
    <row r="365" spans="23:24" hidden="1" x14ac:dyDescent="0.25">
      <c r="W365" s="8" t="s">
        <v>402</v>
      </c>
      <c r="X365" s="10" t="s">
        <v>47</v>
      </c>
    </row>
    <row r="366" spans="23:24" hidden="1" x14ac:dyDescent="0.25">
      <c r="W366" s="8" t="s">
        <v>403</v>
      </c>
      <c r="X366" s="9" t="s">
        <v>39</v>
      </c>
    </row>
    <row r="367" spans="23:24" hidden="1" x14ac:dyDescent="0.25">
      <c r="W367" s="8" t="s">
        <v>404</v>
      </c>
      <c r="X367" s="10" t="s">
        <v>47</v>
      </c>
    </row>
    <row r="368" spans="23:24" hidden="1" x14ac:dyDescent="0.25">
      <c r="W368" s="8" t="s">
        <v>405</v>
      </c>
      <c r="X368" s="9" t="s">
        <v>39</v>
      </c>
    </row>
    <row r="369" spans="23:24" hidden="1" x14ac:dyDescent="0.25">
      <c r="W369" s="8" t="s">
        <v>406</v>
      </c>
      <c r="X369" s="9" t="s">
        <v>39</v>
      </c>
    </row>
    <row r="370" spans="23:24" hidden="1" x14ac:dyDescent="0.25">
      <c r="W370" s="8" t="s">
        <v>407</v>
      </c>
      <c r="X370" s="10" t="s">
        <v>47</v>
      </c>
    </row>
    <row r="371" spans="23:24" hidden="1" x14ac:dyDescent="0.25">
      <c r="W371" s="8" t="s">
        <v>408</v>
      </c>
      <c r="X371" s="9" t="s">
        <v>39</v>
      </c>
    </row>
    <row r="372" spans="23:24" hidden="1" x14ac:dyDescent="0.25">
      <c r="W372" s="8" t="s">
        <v>409</v>
      </c>
      <c r="X372" s="10" t="s">
        <v>47</v>
      </c>
    </row>
    <row r="373" spans="23:24" hidden="1" x14ac:dyDescent="0.25">
      <c r="W373" s="8" t="s">
        <v>410</v>
      </c>
      <c r="X373" s="10" t="s">
        <v>47</v>
      </c>
    </row>
    <row r="374" spans="23:24" hidden="1" x14ac:dyDescent="0.25">
      <c r="W374" s="8" t="s">
        <v>411</v>
      </c>
      <c r="X374" s="10" t="s">
        <v>47</v>
      </c>
    </row>
    <row r="375" spans="23:24" hidden="1" x14ac:dyDescent="0.25">
      <c r="W375" s="8" t="s">
        <v>412</v>
      </c>
      <c r="X375" s="9" t="s">
        <v>39</v>
      </c>
    </row>
    <row r="376" spans="23:24" hidden="1" x14ac:dyDescent="0.25">
      <c r="W376" s="8" t="s">
        <v>413</v>
      </c>
      <c r="X376" s="9" t="s">
        <v>39</v>
      </c>
    </row>
    <row r="377" spans="23:24" hidden="1" x14ac:dyDescent="0.25">
      <c r="W377" s="8" t="s">
        <v>414</v>
      </c>
      <c r="X377" s="9" t="s">
        <v>39</v>
      </c>
    </row>
    <row r="378" spans="23:24" hidden="1" x14ac:dyDescent="0.25">
      <c r="W378" s="8" t="s">
        <v>415</v>
      </c>
      <c r="X378" s="9" t="s">
        <v>39</v>
      </c>
    </row>
    <row r="379" spans="23:24" hidden="1" x14ac:dyDescent="0.25">
      <c r="W379" s="8" t="s">
        <v>416</v>
      </c>
      <c r="X379" s="12" t="s">
        <v>72</v>
      </c>
    </row>
    <row r="380" spans="23:24" hidden="1" x14ac:dyDescent="0.25">
      <c r="W380" s="8" t="s">
        <v>417</v>
      </c>
      <c r="X380" s="9" t="s">
        <v>39</v>
      </c>
    </row>
    <row r="381" spans="23:24" hidden="1" x14ac:dyDescent="0.25">
      <c r="W381" s="8" t="s">
        <v>418</v>
      </c>
      <c r="X381" s="10" t="s">
        <v>47</v>
      </c>
    </row>
    <row r="382" spans="23:24" hidden="1" x14ac:dyDescent="0.25">
      <c r="W382" s="8" t="s">
        <v>419</v>
      </c>
      <c r="X382" s="9" t="s">
        <v>39</v>
      </c>
    </row>
    <row r="383" spans="23:24" hidden="1" x14ac:dyDescent="0.25">
      <c r="W383" s="8" t="s">
        <v>420</v>
      </c>
      <c r="X383" s="10" t="s">
        <v>47</v>
      </c>
    </row>
    <row r="384" spans="23:24" hidden="1" x14ac:dyDescent="0.25">
      <c r="W384" s="8" t="s">
        <v>421</v>
      </c>
      <c r="X384" s="9" t="s">
        <v>39</v>
      </c>
    </row>
    <row r="385" spans="23:24" hidden="1" x14ac:dyDescent="0.25">
      <c r="W385" s="8" t="s">
        <v>422</v>
      </c>
      <c r="X385" s="9" t="s">
        <v>39</v>
      </c>
    </row>
    <row r="386" spans="23:24" hidden="1" x14ac:dyDescent="0.25">
      <c r="W386" s="8" t="s">
        <v>423</v>
      </c>
      <c r="X386" s="10" t="s">
        <v>47</v>
      </c>
    </row>
  </sheetData>
  <sheetProtection sheet="1" selectLockedCells="1"/>
  <sortState xmlns:xlrd2="http://schemas.microsoft.com/office/spreadsheetml/2017/richdata2" ref="T3:U11">
    <sortCondition ref="U2"/>
  </sortState>
  <mergeCells count="8">
    <mergeCell ref="A1:P2"/>
    <mergeCell ref="A4:P10"/>
    <mergeCell ref="A13:B14"/>
    <mergeCell ref="C13:C14"/>
    <mergeCell ref="E13:G14"/>
    <mergeCell ref="H13:H14"/>
    <mergeCell ref="J13:L14"/>
    <mergeCell ref="M13:O1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44"/>
  <sheetViews>
    <sheetView tabSelected="1" workbookViewId="0">
      <selection activeCell="D9" sqref="D9"/>
    </sheetView>
  </sheetViews>
  <sheetFormatPr baseColWidth="10" defaultColWidth="0" defaultRowHeight="15" x14ac:dyDescent="0.25"/>
  <cols>
    <col min="1" max="6" width="11.42578125" customWidth="1"/>
    <col min="7" max="7" width="14.5703125" bestFit="1" customWidth="1"/>
    <col min="8" max="9" width="11.42578125" customWidth="1"/>
    <col min="10" max="10" width="19.5703125" customWidth="1"/>
    <col min="11" max="11" width="17.28515625" customWidth="1"/>
    <col min="12" max="12" width="2.5703125" customWidth="1"/>
    <col min="13" max="13" width="14.140625" customWidth="1"/>
    <col min="14" max="14" width="22.85546875" customWidth="1"/>
    <col min="15" max="15" width="24.42578125" customWidth="1"/>
    <col min="16" max="16" width="10.28515625" customWidth="1"/>
    <col min="17" max="17" width="9.5703125" customWidth="1"/>
    <col min="18" max="16384" width="11.42578125" hidden="1"/>
  </cols>
  <sheetData>
    <row r="1" spans="1:17" x14ac:dyDescent="0.25">
      <c r="A1" s="76" t="s">
        <v>424</v>
      </c>
      <c r="B1" s="76"/>
      <c r="C1" s="76"/>
      <c r="D1" s="76" t="str">
        <f>Intro!M13</f>
        <v>Practicas profesionales</v>
      </c>
      <c r="E1" s="76"/>
      <c r="F1" s="76"/>
      <c r="G1" s="76"/>
      <c r="H1" s="76"/>
      <c r="I1" s="76"/>
      <c r="J1" s="76"/>
      <c r="K1" s="76"/>
      <c r="M1" s="77" t="s">
        <v>425</v>
      </c>
      <c r="N1" s="77"/>
      <c r="O1" s="77"/>
      <c r="P1" s="77"/>
      <c r="Q1" s="77"/>
    </row>
    <row r="2" spans="1:17" ht="15" customHeight="1" x14ac:dyDescent="0.25">
      <c r="A2" s="78" t="s">
        <v>426</v>
      </c>
      <c r="B2" s="78"/>
      <c r="C2" s="78"/>
      <c r="D2" s="78"/>
      <c r="E2" s="78"/>
      <c r="F2" s="78"/>
      <c r="G2" s="78"/>
      <c r="H2" s="78"/>
      <c r="I2" s="78"/>
      <c r="J2" s="78"/>
      <c r="K2" s="23">
        <v>1</v>
      </c>
      <c r="M2" s="79" t="s">
        <v>22</v>
      </c>
      <c r="N2" s="79"/>
      <c r="O2" s="79"/>
      <c r="P2" s="79"/>
      <c r="Q2" s="79"/>
    </row>
    <row r="3" spans="1:17" ht="15.75" customHeight="1" x14ac:dyDescent="0.25">
      <c r="A3" s="24" t="s">
        <v>427</v>
      </c>
      <c r="B3" s="80" t="s">
        <v>428</v>
      </c>
      <c r="C3" s="80"/>
      <c r="D3" s="28" t="s">
        <v>429</v>
      </c>
      <c r="E3" s="24" t="s">
        <v>430</v>
      </c>
      <c r="F3" s="24" t="s">
        <v>431</v>
      </c>
      <c r="G3" s="24" t="s">
        <v>432</v>
      </c>
      <c r="H3" s="24" t="s">
        <v>433</v>
      </c>
      <c r="I3" s="24" t="s">
        <v>434</v>
      </c>
      <c r="J3" s="24" t="s">
        <v>435</v>
      </c>
      <c r="K3" s="24" t="s">
        <v>436</v>
      </c>
      <c r="M3" s="14" t="s">
        <v>437</v>
      </c>
      <c r="N3" s="15" t="s">
        <v>438</v>
      </c>
      <c r="O3" s="15" t="s">
        <v>439</v>
      </c>
      <c r="P3" s="14" t="s">
        <v>440</v>
      </c>
      <c r="Q3" s="14" t="s">
        <v>441</v>
      </c>
    </row>
    <row r="4" spans="1:17" ht="15.75" customHeight="1" x14ac:dyDescent="0.25">
      <c r="A4" s="60" t="s">
        <v>442</v>
      </c>
      <c r="B4" s="59" t="s">
        <v>443</v>
      </c>
      <c r="C4" s="59"/>
      <c r="D4" s="25">
        <v>1040752201</v>
      </c>
      <c r="E4" s="48" t="s">
        <v>22</v>
      </c>
      <c r="F4" s="48" t="s">
        <v>7</v>
      </c>
      <c r="G4" s="67" t="s">
        <v>444</v>
      </c>
      <c r="H4" s="48" t="s">
        <v>445</v>
      </c>
      <c r="I4" s="48" t="s">
        <v>445</v>
      </c>
      <c r="J4" s="48" t="s">
        <v>17</v>
      </c>
      <c r="K4" s="56" t="str">
        <f>CONCATENATE(Intro!$C$13,Intro!$H$13,IF(E4="Tecnologia en Analisis de Costos y Presupuestos",Intro!$U$2,IF(E4="Tecnología en Producción",Intro!$U$3,IF(E4 = "Tecnología en Calidad",Intro!$U$4,IF(E4 = "Tecnología en Gestión Administrativa",Intro!$U$5,IF(E4="Ingeniería en Producción",Intro!$U$6,IF(E4="Ingeniería Financiera y de Negocios",Intro!$U$7,IF(E4="Administración tecnológica",Intro!$U$8,IF(E4="Especialización en Finanzas​",Intro!$U$9,IF(E4="Especialización en formulación y evaluación de proyectos​",Intro!$U$10,IF(E4="Maestria En Gestión de la Innovación Tecnológica, Cooperación y Desarrollo Regional​",Intro!$U$11,"")))))))))),A4,"-",$K$2)</f>
        <v>202201001-1</v>
      </c>
      <c r="M4" s="16" t="s">
        <v>446</v>
      </c>
      <c r="N4" s="17">
        <f>COUNTIFS($J$4:$J$234,"(PSM) Propuesta Aprobada Sin Modificación",$E$4:$E$234,M2)</f>
        <v>0</v>
      </c>
      <c r="O4" s="17">
        <f>COUNTIFS($J$4:$J$234,"(PCM) Propuesta Aprobada Con Modificación",$E$4:$E$234,M2)</f>
        <v>0</v>
      </c>
      <c r="P4" s="17">
        <f>COUNTIFS($J$4:$J$234,"(PR) Propuesta Rechazada",$E$4:$E$234,M2)</f>
        <v>0</v>
      </c>
      <c r="Q4" s="18">
        <f>SUM(N4:P4)</f>
        <v>0</v>
      </c>
    </row>
    <row r="5" spans="1:17" ht="15" customHeight="1" x14ac:dyDescent="0.25">
      <c r="A5" s="60"/>
      <c r="B5" s="75"/>
      <c r="C5" s="75"/>
      <c r="D5" s="25"/>
      <c r="E5" s="48"/>
      <c r="F5" s="48"/>
      <c r="G5" s="67"/>
      <c r="H5" s="48"/>
      <c r="I5" s="48"/>
      <c r="J5" s="48"/>
      <c r="K5" s="56"/>
      <c r="M5" s="19" t="s">
        <v>447</v>
      </c>
      <c r="N5" s="20">
        <v>4</v>
      </c>
      <c r="O5" s="20">
        <f>COUNTIFS($J$4:$J$234,"(IFCM) Informe Final Aprobado Con Modificación",$E$4:$E$234,M2)</f>
        <v>0</v>
      </c>
      <c r="P5" s="20">
        <f>COUNTIFS($J$4:$J$234,"(IFR) Informe Final Rechazado",$E$4:$E$234,M2)</f>
        <v>0</v>
      </c>
      <c r="Q5" s="18">
        <f>SUM(N5:P5)</f>
        <v>4</v>
      </c>
    </row>
    <row r="6" spans="1:17" x14ac:dyDescent="0.25">
      <c r="A6" s="60"/>
      <c r="B6" s="59"/>
      <c r="C6" s="59"/>
      <c r="D6" s="25"/>
      <c r="E6" s="48"/>
      <c r="F6" s="48"/>
      <c r="G6" s="67"/>
      <c r="H6" s="48"/>
      <c r="I6" s="48"/>
      <c r="J6" s="48"/>
      <c r="K6" s="56"/>
      <c r="M6" s="21" t="s">
        <v>441</v>
      </c>
      <c r="N6" s="22">
        <f>SUM(N4:N5)</f>
        <v>4</v>
      </c>
      <c r="O6" s="22">
        <f>SUM(O4:O5)</f>
        <v>0</v>
      </c>
      <c r="P6" s="22">
        <f>SUM(P4:P5)</f>
        <v>0</v>
      </c>
      <c r="Q6" s="22">
        <f>SUM(Q4:Q5)</f>
        <v>4</v>
      </c>
    </row>
    <row r="7" spans="1:17" ht="15" customHeight="1" x14ac:dyDescent="0.25">
      <c r="A7" s="60" t="s">
        <v>448</v>
      </c>
      <c r="B7" s="59" t="s">
        <v>449</v>
      </c>
      <c r="C7" s="59"/>
      <c r="D7" s="25">
        <v>1017206979</v>
      </c>
      <c r="E7" s="48" t="s">
        <v>450</v>
      </c>
      <c r="F7" s="48" t="s">
        <v>7</v>
      </c>
      <c r="G7" s="67" t="s">
        <v>451</v>
      </c>
      <c r="H7" s="48" t="s">
        <v>445</v>
      </c>
      <c r="I7" s="48" t="s">
        <v>445</v>
      </c>
      <c r="J7" s="48" t="s">
        <v>17</v>
      </c>
      <c r="K7" s="56" t="str">
        <f>CONCATENATE(Intro!$C$13,Intro!$H$13,IF(E7="Tecnologia en Analisis de Costos y Presupuestos",Intro!$U$2,IF(E7="Tecnología en Producción",Intro!$U$3,IF(E7 = "Tecnología en Calidad",Intro!$U$4,IF(E7 = "Tecnología en Gestión Administrativa",Intro!$U$5,IF(E7="Ingeniería en Producción",Intro!$U$6,IF(E7="Ingeniería Financiera y de Negocios",Intro!$U$7,IF(E7="Administración tecnológica",Intro!$U$8,IF(E7="Especialización en Finanzas​",Intro!$U$9,IF(E7="Especialización en formulación y evaluación de proyectos​",Intro!$U$10,IF(E7="Maestria En Gestión de la Innovación Tecnológica, Cooperación y Desarrollo Regional​",Intro!$U$11,"")))))))))),A7,"-",$K$2)</f>
        <v>202201002-1</v>
      </c>
    </row>
    <row r="8" spans="1:17" x14ac:dyDescent="0.25">
      <c r="A8" s="60"/>
      <c r="B8" s="75"/>
      <c r="C8" s="75"/>
      <c r="D8" s="25"/>
      <c r="E8" s="48"/>
      <c r="F8" s="48"/>
      <c r="G8" s="67"/>
      <c r="H8" s="48"/>
      <c r="I8" s="48"/>
      <c r="J8" s="48"/>
      <c r="K8" s="56"/>
    </row>
    <row r="9" spans="1:17" x14ac:dyDescent="0.25">
      <c r="A9" s="60"/>
      <c r="B9" s="75"/>
      <c r="C9" s="75"/>
      <c r="D9" s="25" t="s">
        <v>463</v>
      </c>
      <c r="E9" s="48"/>
      <c r="F9" s="48"/>
      <c r="G9" s="67"/>
      <c r="H9" s="48"/>
      <c r="I9" s="48"/>
      <c r="J9" s="48"/>
      <c r="K9" s="56"/>
    </row>
    <row r="10" spans="1:17" ht="15" customHeight="1" x14ac:dyDescent="0.25">
      <c r="A10" s="60" t="s">
        <v>452</v>
      </c>
      <c r="B10" s="59" t="s">
        <v>453</v>
      </c>
      <c r="C10" s="59"/>
      <c r="D10" s="25">
        <v>1128451281</v>
      </c>
      <c r="E10" s="48" t="s">
        <v>22</v>
      </c>
      <c r="F10" s="48" t="s">
        <v>3</v>
      </c>
      <c r="G10" s="69" t="s">
        <v>454</v>
      </c>
      <c r="H10" s="72" t="s">
        <v>273</v>
      </c>
      <c r="I10" s="72" t="s">
        <v>332</v>
      </c>
      <c r="J10" s="72" t="s">
        <v>17</v>
      </c>
      <c r="K10" s="56" t="str">
        <f>CONCATENATE(Intro!$C$13,Intro!$H$13,IF(E10="Tecnologia en Analisis de Costos y Presupuestos",Intro!$U$2,IF(E10="Tecnología en Producción",Intro!$U$3,IF(E10 = "Tecnología en Calidad",Intro!$U$4,IF(E10 = "Tecnología en Gestión Administrativa",Intro!$U$5,IF(E10="Ingeniería en Producción",Intro!$U$6,IF(E10="Ingeniería Financiera y de Negocios",Intro!$U$7,IF(E10="Administración tecnológica",Intro!$U$8,IF(E10="Especialización en Finanzas​",Intro!$U$9,IF(E10="Especialización en formulación y evaluación de proyectos​",Intro!$U$10,IF(E10="Maestria En Gestión de la Innovación Tecnológica, Cooperación y Desarrollo Regional​",Intro!$U$11,"")))))))))),A10,"-",$K$2)</f>
        <v>202201003-1</v>
      </c>
    </row>
    <row r="11" spans="1:17" ht="15" customHeight="1" x14ac:dyDescent="0.25">
      <c r="A11" s="60"/>
      <c r="B11" s="59" t="s">
        <v>455</v>
      </c>
      <c r="C11" s="59"/>
      <c r="D11" s="25">
        <v>1037637885</v>
      </c>
      <c r="E11" s="48"/>
      <c r="F11" s="48"/>
      <c r="G11" s="70"/>
      <c r="H11" s="73"/>
      <c r="I11" s="73"/>
      <c r="J11" s="73"/>
      <c r="K11" s="56"/>
    </row>
    <row r="12" spans="1:17" ht="15" customHeight="1" x14ac:dyDescent="0.25">
      <c r="A12" s="60"/>
      <c r="B12" s="59" t="s">
        <v>456</v>
      </c>
      <c r="C12" s="59"/>
      <c r="D12" s="26">
        <v>1017225588</v>
      </c>
      <c r="E12" s="48"/>
      <c r="F12" s="48"/>
      <c r="G12" s="71"/>
      <c r="H12" s="74"/>
      <c r="I12" s="74"/>
      <c r="J12" s="74"/>
      <c r="K12" s="56"/>
    </row>
    <row r="13" spans="1:17" ht="17.25" customHeight="1" x14ac:dyDescent="0.25">
      <c r="A13" s="60" t="s">
        <v>457</v>
      </c>
      <c r="B13" s="59" t="s">
        <v>458</v>
      </c>
      <c r="C13" s="59"/>
      <c r="D13" s="26">
        <v>1017210737</v>
      </c>
      <c r="E13" s="48" t="s">
        <v>459</v>
      </c>
      <c r="F13" s="48" t="s">
        <v>3</v>
      </c>
      <c r="G13" s="67" t="s">
        <v>460</v>
      </c>
      <c r="H13" s="48" t="s">
        <v>77</v>
      </c>
      <c r="I13" s="48" t="s">
        <v>360</v>
      </c>
      <c r="J13" s="48" t="s">
        <v>17</v>
      </c>
      <c r="K13" s="56" t="str">
        <f>CONCATENATE(Intro!$C$13,Intro!$H$13,IF(E13="Tecnologia en Analisis de Costos y Presupuestos",Intro!$U$2,IF(E13="Tecnología en Producción",Intro!$U$3,IF(E13 = "Tecnología en Calidad",Intro!$U$4,IF(E13 = "Tecnología en Gestión Administrativa",Intro!$U$5,IF(E13="Ingeniería en Producción",Intro!$U$6,IF(E13="Ingeniería Financiera y de Negocios",Intro!$U$7,IF(E13="Administración tecnológica",Intro!$U$8,IF(E13="Especialización en Finanzas​",Intro!$U$9,IF(E13="Especialización en formulación y evaluación de proyectos​",Intro!$U$10,IF(E13="Maestria En Gestión de la Innovación Tecnológica, Cooperación y Desarrollo Regional​",Intro!$U$11,"")))))))))),A13,"-",$K$2)</f>
        <v>20220120004-1</v>
      </c>
    </row>
    <row r="14" spans="1:17" x14ac:dyDescent="0.25">
      <c r="A14" s="60"/>
      <c r="B14" s="59" t="s">
        <v>461</v>
      </c>
      <c r="C14" s="59"/>
      <c r="D14" s="26">
        <v>1045508236</v>
      </c>
      <c r="E14" s="48"/>
      <c r="F14" s="48"/>
      <c r="G14" s="67"/>
      <c r="H14" s="48"/>
      <c r="I14" s="48"/>
      <c r="J14" s="48"/>
      <c r="K14" s="56"/>
    </row>
    <row r="15" spans="1:17" x14ac:dyDescent="0.25">
      <c r="A15" s="60"/>
      <c r="B15" s="59" t="s">
        <v>462</v>
      </c>
      <c r="C15" s="59"/>
      <c r="D15" s="26">
        <v>1152445781</v>
      </c>
      <c r="E15" s="48"/>
      <c r="F15" s="48"/>
      <c r="G15" s="67"/>
      <c r="H15" s="48"/>
      <c r="I15" s="48"/>
      <c r="J15" s="48"/>
      <c r="K15" s="56"/>
    </row>
    <row r="16" spans="1:17" x14ac:dyDescent="0.25">
      <c r="A16" s="60"/>
      <c r="B16" s="59"/>
      <c r="C16" s="59"/>
      <c r="D16" s="26"/>
      <c r="E16" s="48"/>
      <c r="F16" s="48"/>
      <c r="G16" s="68"/>
      <c r="H16" s="48"/>
      <c r="I16" s="48"/>
      <c r="J16" s="48"/>
      <c r="K16" s="56" t="str">
        <f>CONCATENATE(Intro!$C$13,Intro!$H$13,IF(E16="Tecnologia en Analisis de Costos y Presupuestos",Intro!$U$2,IF(E16="Tecnología en Producción",Intro!$U$3,IF(E16 = "Tecnología en Calidad",Intro!$U$4,IF(E16 = "Tecnología en Gestión Administrativa",Intro!$U$5,IF(E16="Ingeniería en Producción",Intro!$U$6,IF(E16="Ingeniería Financiera y de Negocios",Intro!$U$7,IF(E16="Administración tecnológica",Intro!$U$8,IF(E16="Especialización en Finanzas​",Intro!$U$9,IF(E16="Especialización en formulación y evaluación de proyectos​",Intro!$U$10,IF(E16="Maestria En Gestión de la Innovación Tecnológica, Cooperación y Desarrollo Regional​",Intro!$U$11,"")))))))))),A16,"-",$K$2)</f>
        <v>202201-1</v>
      </c>
    </row>
    <row r="17" spans="1:11" x14ac:dyDescent="0.25">
      <c r="A17" s="60"/>
      <c r="B17" s="59"/>
      <c r="C17" s="59"/>
      <c r="D17" s="26"/>
      <c r="E17" s="48"/>
      <c r="F17" s="48"/>
      <c r="G17" s="68"/>
      <c r="H17" s="48"/>
      <c r="I17" s="48"/>
      <c r="J17" s="48"/>
      <c r="K17" s="56"/>
    </row>
    <row r="18" spans="1:11" x14ac:dyDescent="0.25">
      <c r="A18" s="60"/>
      <c r="B18" s="59"/>
      <c r="C18" s="59"/>
      <c r="D18" s="26"/>
      <c r="E18" s="48"/>
      <c r="F18" s="48"/>
      <c r="G18" s="68"/>
      <c r="H18" s="48"/>
      <c r="I18" s="48"/>
      <c r="J18" s="48"/>
      <c r="K18" s="56"/>
    </row>
    <row r="19" spans="1:11" x14ac:dyDescent="0.25">
      <c r="A19" s="60"/>
      <c r="B19" s="59"/>
      <c r="C19" s="59"/>
      <c r="D19" s="26"/>
      <c r="E19" s="48"/>
      <c r="F19" s="48"/>
      <c r="G19" s="68"/>
      <c r="H19" s="48"/>
      <c r="I19" s="48"/>
      <c r="J19" s="48"/>
      <c r="K19" s="56" t="str">
        <f>CONCATENATE(Intro!$C$13,Intro!$H$13,IF(E19="Tecnologia en Analisis de Costos y Presupuestos",Intro!$U$2,IF(E19="Tecnología en Producción",Intro!$U$3,IF(E19 = "Tecnología en Calidad",Intro!$U$4,IF(E19 = "Tecnología en Gestión Administrativa",Intro!$U$5,IF(E19="Ingeniería en Producción",Intro!$U$6,IF(E19="Ingeniería Financiera y de Negocios",Intro!$U$7,IF(E19="Administración tecnológica",Intro!$U$8,IF(E19="Especialización en Finanzas​",Intro!$U$9,IF(E19="Especialización en formulación y evaluación de proyectos​",Intro!$U$10,IF(E19="Maestria En Gestión de la Innovación Tecnológica, Cooperación y Desarrollo Regional​",Intro!$U$11,"")))))))))),A19,"-",$K$2)</f>
        <v>202201-1</v>
      </c>
    </row>
    <row r="20" spans="1:11" x14ac:dyDescent="0.25">
      <c r="A20" s="60"/>
      <c r="B20" s="59"/>
      <c r="C20" s="59"/>
      <c r="D20" s="26"/>
      <c r="E20" s="48"/>
      <c r="F20" s="48"/>
      <c r="G20" s="68"/>
      <c r="H20" s="48"/>
      <c r="I20" s="48"/>
      <c r="J20" s="48"/>
      <c r="K20" s="56"/>
    </row>
    <row r="21" spans="1:11" x14ac:dyDescent="0.25">
      <c r="A21" s="60"/>
      <c r="B21" s="59"/>
      <c r="C21" s="59"/>
      <c r="D21" s="26"/>
      <c r="E21" s="48"/>
      <c r="F21" s="48"/>
      <c r="G21" s="68"/>
      <c r="H21" s="48"/>
      <c r="I21" s="48"/>
      <c r="J21" s="48"/>
      <c r="K21" s="56"/>
    </row>
    <row r="22" spans="1:11" x14ac:dyDescent="0.25">
      <c r="A22" s="60"/>
      <c r="B22" s="59"/>
      <c r="C22" s="59"/>
      <c r="D22" s="26"/>
      <c r="E22" s="48"/>
      <c r="F22" s="48"/>
      <c r="G22" s="67"/>
      <c r="H22" s="48"/>
      <c r="I22" s="48"/>
      <c r="J22" s="48"/>
      <c r="K22" s="56" t="str">
        <f>CONCATENATE(Intro!$C$13,Intro!$H$13,IF(E22="Tecnologia en Analisis de Costos y Presupuestos",Intro!$U$2,IF(E22="Tecnología en Producción",Intro!$U$3,IF(E22 = "Tecnología en Calidad",Intro!$U$4,IF(E22 = "Tecnología en Gestión Administrativa",Intro!$U$5,IF(E22="Ingeniería en Producción",Intro!$U$6,IF(E22="Ingeniería Financiera y de Negocios",Intro!$U$7,IF(E22="Administración tecnológica",Intro!$U$8,IF(E22="Especialización en Finanzas​",Intro!$U$9,IF(E22="Especialización en formulación y evaluación de proyectos​",Intro!$U$10,IF(E22="Maestria En Gestión de la Innovación Tecnológica, Cooperación y Desarrollo Regional​",Intro!$U$11,"")))))))))),A22,"-",$K$2)</f>
        <v>202201-1</v>
      </c>
    </row>
    <row r="23" spans="1:11" x14ac:dyDescent="0.25">
      <c r="A23" s="60"/>
      <c r="B23" s="59"/>
      <c r="C23" s="59"/>
      <c r="D23" s="26"/>
      <c r="E23" s="48"/>
      <c r="F23" s="48"/>
      <c r="G23" s="67"/>
      <c r="H23" s="48"/>
      <c r="I23" s="48"/>
      <c r="J23" s="48"/>
      <c r="K23" s="56"/>
    </row>
    <row r="24" spans="1:11" x14ac:dyDescent="0.25">
      <c r="A24" s="60"/>
      <c r="B24" s="59"/>
      <c r="C24" s="59"/>
      <c r="D24" s="26"/>
      <c r="E24" s="48"/>
      <c r="F24" s="48"/>
      <c r="G24" s="67"/>
      <c r="H24" s="48"/>
      <c r="I24" s="48"/>
      <c r="J24" s="48"/>
      <c r="K24" s="56"/>
    </row>
    <row r="25" spans="1:11" ht="12.75" customHeight="1" x14ac:dyDescent="0.25">
      <c r="A25" s="60"/>
      <c r="B25" s="59"/>
      <c r="C25" s="59"/>
      <c r="D25" s="26"/>
      <c r="E25" s="48"/>
      <c r="F25" s="48"/>
      <c r="G25" s="68"/>
      <c r="H25" s="48"/>
      <c r="I25" s="48"/>
      <c r="J25" s="48"/>
      <c r="K25" s="56" t="str">
        <f>CONCATENATE(Intro!$C$13,Intro!$H$13,IF(E25="Tecnologia en Analisis de Costos y Presupuestos",Intro!$U$2,IF(E25="Tecnología en Producción",Intro!$U$3,IF(E25 = "Tecnología en Calidad",Intro!$U$4,IF(E25 = "Tecnología en Gestión Administrativa",Intro!$U$5,IF(E25="Ingeniería en Producción",Intro!$U$6,IF(E25="Ingeniería Financiera y de Negocios",Intro!$U$7,IF(E25="Administración tecnológica",Intro!$U$8,IF(E25="Especialización en Finanzas​",Intro!$U$9,IF(E25="Especialización en formulación y evaluación de proyectos​",Intro!$U$10,IF(E25="Maestria En Gestión de la Innovación Tecnológica, Cooperación y Desarrollo Regional​",Intro!$U$11,"")))))))))),A25,"-",$K$2)</f>
        <v>202201-1</v>
      </c>
    </row>
    <row r="26" spans="1:11" x14ac:dyDescent="0.25">
      <c r="A26" s="60"/>
      <c r="B26" s="59"/>
      <c r="C26" s="59"/>
      <c r="D26" s="26"/>
      <c r="E26" s="48"/>
      <c r="F26" s="48"/>
      <c r="G26" s="68"/>
      <c r="H26" s="48"/>
      <c r="I26" s="48"/>
      <c r="J26" s="48"/>
      <c r="K26" s="56"/>
    </row>
    <row r="27" spans="1:11" x14ac:dyDescent="0.25">
      <c r="A27" s="60"/>
      <c r="B27" s="59"/>
      <c r="C27" s="59"/>
      <c r="D27" s="26"/>
      <c r="E27" s="48"/>
      <c r="F27" s="48"/>
      <c r="G27" s="68"/>
      <c r="H27" s="48"/>
      <c r="I27" s="48"/>
      <c r="J27" s="48"/>
      <c r="K27" s="56"/>
    </row>
    <row r="28" spans="1:11" x14ac:dyDescent="0.25">
      <c r="A28" s="60"/>
      <c r="B28" s="59"/>
      <c r="C28" s="59"/>
      <c r="D28" s="26"/>
      <c r="E28" s="48"/>
      <c r="F28" s="48"/>
      <c r="G28" s="67"/>
      <c r="H28" s="48"/>
      <c r="I28" s="48"/>
      <c r="J28" s="48"/>
      <c r="K28" s="56" t="str">
        <f>CONCATENATE(Intro!$C$13,Intro!$H$13,IF(E28="Tecnologia en Analisis de Costos y Presupuestos",Intro!$U$2,IF(E28="Tecnología en Producción",Intro!$U$3,IF(E28 = "Tecnología en Calidad",Intro!$U$4,IF(E28 = "Tecnología en Gestión Administrativa",Intro!$U$5,IF(E28="Ingeniería en Producción",Intro!$U$6,IF(E28="Ingeniería Financiera y de Negocios",Intro!$U$7,IF(E28="Administración tecnológica",Intro!$U$8,IF(E28="Especialización en Finanzas​",Intro!$U$9,IF(E28="Especialización en formulación y evaluación de proyectos​",Intro!$U$10,IF(E28="Maestria En Gestión de la Innovación Tecnológica, Cooperación y Desarrollo Regional​",Intro!$U$11,"")))))))))),A28,"-",$K$2)</f>
        <v>202201-1</v>
      </c>
    </row>
    <row r="29" spans="1:11" x14ac:dyDescent="0.25">
      <c r="A29" s="60"/>
      <c r="B29" s="59"/>
      <c r="C29" s="59"/>
      <c r="D29" s="26"/>
      <c r="E29" s="48"/>
      <c r="F29" s="48"/>
      <c r="G29" s="67"/>
      <c r="H29" s="48"/>
      <c r="I29" s="48"/>
      <c r="J29" s="48"/>
      <c r="K29" s="56"/>
    </row>
    <row r="30" spans="1:11" x14ac:dyDescent="0.25">
      <c r="A30" s="60"/>
      <c r="B30" s="59"/>
      <c r="C30" s="59"/>
      <c r="D30" s="26"/>
      <c r="E30" s="48"/>
      <c r="F30" s="48"/>
      <c r="G30" s="67"/>
      <c r="H30" s="48"/>
      <c r="I30" s="48"/>
      <c r="J30" s="48"/>
      <c r="K30" s="56"/>
    </row>
    <row r="31" spans="1:11" ht="15" customHeight="1" x14ac:dyDescent="0.25">
      <c r="A31" s="60"/>
      <c r="B31" s="59"/>
      <c r="C31" s="59"/>
      <c r="D31" s="26"/>
      <c r="E31" s="48"/>
      <c r="F31" s="48"/>
      <c r="G31" s="67"/>
      <c r="H31" s="48"/>
      <c r="I31" s="48"/>
      <c r="J31" s="48"/>
      <c r="K31" s="56" t="str">
        <f>CONCATENATE(Intro!$C$13,Intro!$H$13,IF(E31="Tecnologia en Analisis de Costos y Presupuestos",Intro!$U$2,IF(E31="Tecnología en Producción",Intro!$U$3,IF(E31 = "Tecnología en Calidad",Intro!$U$4,IF(E31 = "Tecnología en Gestión Administrativa",Intro!$U$5,IF(E31="Ingeniería en Producción",Intro!$U$6,IF(E31="Ingeniería Financiera y de Negocios",Intro!$U$7,IF(E31="Administración tecnológica",Intro!$U$8,IF(E31="Especialización en Finanzas​",Intro!$U$9,IF(E31="Especialización en formulación y evaluación de proyectos​",Intro!$U$10,IF(E31="Maestria En Gestión de la Innovación Tecnológica, Cooperación y Desarrollo Regional​",Intro!$U$11,"")))))))))),A31,"-",$K$2)</f>
        <v>202201-1</v>
      </c>
    </row>
    <row r="32" spans="1:11" x14ac:dyDescent="0.25">
      <c r="A32" s="60"/>
      <c r="B32" s="59"/>
      <c r="C32" s="59"/>
      <c r="D32" s="26"/>
      <c r="E32" s="48"/>
      <c r="F32" s="48"/>
      <c r="G32" s="67"/>
      <c r="H32" s="48"/>
      <c r="I32" s="48"/>
      <c r="J32" s="48"/>
      <c r="K32" s="56"/>
    </row>
    <row r="33" spans="1:11" x14ac:dyDescent="0.25">
      <c r="A33" s="60"/>
      <c r="B33" s="59"/>
      <c r="C33" s="59"/>
      <c r="D33" s="26"/>
      <c r="E33" s="48"/>
      <c r="F33" s="48"/>
      <c r="G33" s="67"/>
      <c r="H33" s="48"/>
      <c r="I33" s="48"/>
      <c r="J33" s="48"/>
      <c r="K33" s="56"/>
    </row>
    <row r="34" spans="1:11" x14ac:dyDescent="0.25">
      <c r="A34" s="60"/>
      <c r="B34" s="59"/>
      <c r="C34" s="59"/>
      <c r="D34" s="26"/>
      <c r="E34" s="48"/>
      <c r="F34" s="48"/>
      <c r="G34" s="63"/>
      <c r="H34" s="48"/>
      <c r="I34" s="48"/>
      <c r="J34" s="48"/>
      <c r="K34" s="56" t="str">
        <f>CONCATENATE(Intro!$C$13,Intro!$H$13,IF(E34="Tecnologia en Analisis de Costos y Presupuestos",Intro!$U$2,IF(E34="Tecnología en Producción",Intro!$U$3,IF(E34 = "Tecnología en Calidad",Intro!$U$4,IF(E34 = "Tecnología en Gestión Administrativa",Intro!$U$5,IF(E34="Ingeniería en Producción",Intro!$U$6,IF(E34="Ingeniería Financiera y de Negocios",Intro!$U$7,IF(E34="Administración tecnológica",Intro!$U$8,IF(E34="Especialización en Finanzas​",Intro!$U$9,IF(E34="Especialización en formulación y evaluación de proyectos​",Intro!$U$10,IF(E34="Maestria En Gestión de la Innovación Tecnológica, Cooperación y Desarrollo Regional​",Intro!$U$11,"")))))))))),A34,"-",$K$2)</f>
        <v>202201-1</v>
      </c>
    </row>
    <row r="35" spans="1:11" x14ac:dyDescent="0.25">
      <c r="A35" s="60"/>
      <c r="B35" s="59"/>
      <c r="C35" s="59"/>
      <c r="D35" s="26"/>
      <c r="E35" s="48"/>
      <c r="F35" s="48"/>
      <c r="G35" s="63"/>
      <c r="H35" s="48"/>
      <c r="I35" s="48"/>
      <c r="J35" s="48"/>
      <c r="K35" s="56"/>
    </row>
    <row r="36" spans="1:11" x14ac:dyDescent="0.25">
      <c r="A36" s="60"/>
      <c r="B36" s="59"/>
      <c r="C36" s="59"/>
      <c r="D36" s="26"/>
      <c r="E36" s="48"/>
      <c r="F36" s="48"/>
      <c r="G36" s="63"/>
      <c r="H36" s="48"/>
      <c r="I36" s="48"/>
      <c r="J36" s="48"/>
      <c r="K36" s="56"/>
    </row>
    <row r="37" spans="1:11" x14ac:dyDescent="0.25">
      <c r="A37" s="60"/>
      <c r="B37" s="59"/>
      <c r="C37" s="59"/>
      <c r="D37" s="26"/>
      <c r="E37" s="48"/>
      <c r="F37" s="48"/>
      <c r="G37" s="63"/>
      <c r="H37" s="48"/>
      <c r="I37" s="48"/>
      <c r="J37" s="48"/>
      <c r="K37" s="56" t="str">
        <f>CONCATENATE(Intro!$C$13,Intro!$H$13,IF(E37="Tecnologia en Analisis de Costos y Presupuestos",Intro!$U$2,IF(E37="Tecnología en Producción",Intro!$U$3,IF(E37 = "Tecnología en Calidad",Intro!$U$4,IF(E37 = "Tecnología en Gestión Administrativa",Intro!$U$5,IF(E37="Ingeniería en Producción",Intro!$U$6,IF(E37="Ingeniería Financiera y de Negocios",Intro!$U$7,IF(E37="Administración tecnológica",Intro!$U$8,IF(E37="Especialización en Finanzas​",Intro!$U$9,IF(E37="Especialización en formulación y evaluación de proyectos​",Intro!$U$10,IF(E37="Maestria En Gestión de la Innovación Tecnológica, Cooperación y Desarrollo Regional​",Intro!$U$11,"")))))))))),A37,"-",$K$2)</f>
        <v>202201-1</v>
      </c>
    </row>
    <row r="38" spans="1:11" x14ac:dyDescent="0.25">
      <c r="A38" s="60"/>
      <c r="B38" s="59"/>
      <c r="C38" s="59"/>
      <c r="D38" s="26"/>
      <c r="E38" s="48"/>
      <c r="F38" s="48"/>
      <c r="G38" s="63"/>
      <c r="H38" s="48"/>
      <c r="I38" s="48"/>
      <c r="J38" s="48"/>
      <c r="K38" s="56"/>
    </row>
    <row r="39" spans="1:11" x14ac:dyDescent="0.25">
      <c r="A39" s="60"/>
      <c r="B39" s="59"/>
      <c r="C39" s="59"/>
      <c r="D39" s="26"/>
      <c r="E39" s="48"/>
      <c r="F39" s="48"/>
      <c r="G39" s="63"/>
      <c r="H39" s="48"/>
      <c r="I39" s="48"/>
      <c r="J39" s="48"/>
      <c r="K39" s="56"/>
    </row>
    <row r="40" spans="1:11" x14ac:dyDescent="0.25">
      <c r="A40" s="60"/>
      <c r="B40" s="59"/>
      <c r="C40" s="59"/>
      <c r="D40" s="26"/>
      <c r="E40" s="48"/>
      <c r="F40" s="48"/>
      <c r="G40" s="63"/>
      <c r="H40" s="48"/>
      <c r="I40" s="48"/>
      <c r="J40" s="48"/>
      <c r="K40" s="56" t="str">
        <f>CONCATENATE(Intro!$C$13,Intro!$H$13,IF(E40="Tecnologia en Analisis de Costos y Presupuestos",Intro!$U$2,IF(E40="Tecnología en Producción",Intro!$U$3,IF(E40 = "Tecnología en Calidad",Intro!$U$4,IF(E40 = "Tecnología en Gestión Administrativa",Intro!$U$5,IF(E40="Ingeniería en Producción",Intro!$U$6,IF(E40="Ingeniería Financiera y de Negocios",Intro!$U$7,IF(E40="Administración tecnológica",Intro!$U$8,IF(E40="Especialización en Finanzas​",Intro!$U$9,IF(E40="Especialización en formulación y evaluación de proyectos​",Intro!$U$10,IF(E40="Maestria En Gestión de la Innovación Tecnológica, Cooperación y Desarrollo Regional​",Intro!$U$11,"")))))))))),A40,"-",$K$2)</f>
        <v>202201-1</v>
      </c>
    </row>
    <row r="41" spans="1:11" x14ac:dyDescent="0.25">
      <c r="A41" s="60"/>
      <c r="B41" s="59"/>
      <c r="C41" s="59"/>
      <c r="D41" s="26"/>
      <c r="E41" s="48"/>
      <c r="F41" s="48"/>
      <c r="G41" s="63"/>
      <c r="H41" s="48"/>
      <c r="I41" s="48"/>
      <c r="J41" s="48"/>
      <c r="K41" s="56"/>
    </row>
    <row r="42" spans="1:11" x14ac:dyDescent="0.25">
      <c r="A42" s="60"/>
      <c r="B42" s="59"/>
      <c r="C42" s="59"/>
      <c r="D42" s="26"/>
      <c r="E42" s="48"/>
      <c r="F42" s="48"/>
      <c r="G42" s="63"/>
      <c r="H42" s="48"/>
      <c r="I42" s="48"/>
      <c r="J42" s="48"/>
      <c r="K42" s="56"/>
    </row>
    <row r="43" spans="1:11" x14ac:dyDescent="0.25">
      <c r="A43" s="60"/>
      <c r="B43" s="59"/>
      <c r="C43" s="59"/>
      <c r="D43" s="26"/>
      <c r="E43" s="48"/>
      <c r="F43" s="48"/>
      <c r="G43" s="63"/>
      <c r="H43" s="48"/>
      <c r="I43" s="48"/>
      <c r="J43" s="48"/>
      <c r="K43" s="56" t="str">
        <f>CONCATENATE(Intro!$C$13,Intro!$H$13,IF(E43="Tecnologia en Analisis de Costos y Presupuestos",Intro!$U$2,IF(E43="Tecnología en Producción",Intro!$U$3,IF(E43 = "Tecnología en Calidad",Intro!$U$4,IF(E43 = "Tecnología en Gestión Administrativa",Intro!$U$5,IF(E43="Ingeniería en Producción",Intro!$U$6,IF(E43="Ingeniería Financiera y de Negocios",Intro!$U$7,IF(E43="Administración tecnológica",Intro!$U$8,IF(E43="Especialización en Finanzas​",Intro!$U$9,IF(E43="Especialización en formulación y evaluación de proyectos​",Intro!$U$10,IF(E43="Maestria En Gestión de la Innovación Tecnológica, Cooperación y Desarrollo Regional​",Intro!$U$11,"")))))))))),A43,"-",$K$2)</f>
        <v>202201-1</v>
      </c>
    </row>
    <row r="44" spans="1:11" x14ac:dyDescent="0.25">
      <c r="A44" s="60"/>
      <c r="B44" s="59"/>
      <c r="C44" s="59"/>
      <c r="D44" s="26"/>
      <c r="E44" s="48"/>
      <c r="F44" s="48"/>
      <c r="G44" s="63"/>
      <c r="H44" s="48"/>
      <c r="I44" s="48"/>
      <c r="J44" s="48"/>
      <c r="K44" s="56"/>
    </row>
    <row r="45" spans="1:11" x14ac:dyDescent="0.25">
      <c r="A45" s="60"/>
      <c r="B45" s="59"/>
      <c r="C45" s="59"/>
      <c r="D45" s="26"/>
      <c r="E45" s="48"/>
      <c r="F45" s="48"/>
      <c r="G45" s="63"/>
      <c r="H45" s="48"/>
      <c r="I45" s="48"/>
      <c r="J45" s="48"/>
      <c r="K45" s="56"/>
    </row>
    <row r="46" spans="1:11" x14ac:dyDescent="0.25">
      <c r="A46" s="60"/>
      <c r="B46" s="59"/>
      <c r="C46" s="59"/>
      <c r="D46" s="26"/>
      <c r="E46" s="48"/>
      <c r="F46" s="48"/>
      <c r="G46" s="63"/>
      <c r="H46" s="48"/>
      <c r="I46" s="48"/>
      <c r="J46" s="48"/>
      <c r="K46" s="56" t="str">
        <f>CONCATENATE(Intro!$C$13,Intro!$H$13,IF(E46="Tecnologia en Analisis de Costos y Presupuestos",Intro!$U$2,IF(E46="Tecnología en Producción",Intro!$U$3,IF(E46 = "Tecnología en Calidad",Intro!$U$4,IF(E46 = "Tecnología en Gestión Administrativa",Intro!$U$5,IF(E46="Ingeniería en Producción",Intro!$U$6,IF(E46="Ingeniería Financiera y de Negocios",Intro!$U$7,IF(E46="Administración tecnológica",Intro!$U$8,IF(E46="Especialización en Finanzas​",Intro!$U$9,IF(E46="Especialización en formulación y evaluación de proyectos​",Intro!$U$10,IF(E46="Maestria En Gestión de la Innovación Tecnológica, Cooperación y Desarrollo Regional​",Intro!$U$11,"")))))))))),A46,"-",$K$2)</f>
        <v>202201-1</v>
      </c>
    </row>
    <row r="47" spans="1:11" x14ac:dyDescent="0.25">
      <c r="A47" s="60"/>
      <c r="B47" s="59"/>
      <c r="C47" s="59"/>
      <c r="D47" s="26"/>
      <c r="E47" s="48"/>
      <c r="F47" s="48"/>
      <c r="G47" s="63"/>
      <c r="H47" s="48"/>
      <c r="I47" s="48"/>
      <c r="J47" s="48"/>
      <c r="K47" s="56"/>
    </row>
    <row r="48" spans="1:11" x14ac:dyDescent="0.25">
      <c r="A48" s="60"/>
      <c r="B48" s="59"/>
      <c r="C48" s="59"/>
      <c r="D48" s="26"/>
      <c r="E48" s="48"/>
      <c r="F48" s="48"/>
      <c r="G48" s="63"/>
      <c r="H48" s="48"/>
      <c r="I48" s="48"/>
      <c r="J48" s="48"/>
      <c r="K48" s="56"/>
    </row>
    <row r="49" spans="1:11" x14ac:dyDescent="0.25">
      <c r="A49" s="60"/>
      <c r="B49" s="59"/>
      <c r="C49" s="59"/>
      <c r="D49" s="26"/>
      <c r="E49" s="48"/>
      <c r="F49" s="48"/>
      <c r="G49" s="63"/>
      <c r="H49" s="48"/>
      <c r="I49" s="48"/>
      <c r="J49" s="48"/>
      <c r="K49" s="56" t="str">
        <f>CONCATENATE(Intro!$C$13,Intro!$H$13,IF(E49="Tecnologia en Analisis de Costos y Presupuestos",Intro!$U$2,IF(E49="Tecnología en Producción",Intro!$U$3,IF(E49 = "Tecnología en Calidad",Intro!$U$4,IF(E49 = "Tecnología en Gestión Administrativa",Intro!$U$5,IF(E49="Ingeniería en Producción",Intro!$U$6,IF(E49="Ingeniería Financiera y de Negocios",Intro!$U$7,IF(E49="Administración tecnológica",Intro!$U$8,IF(E49="Especialización en Finanzas​",Intro!$U$9,IF(E49="Especialización en formulación y evaluación de proyectos​",Intro!$U$10,IF(E49="Maestria En Gestión de la Innovación Tecnológica, Cooperación y Desarrollo Regional​",Intro!$U$11,"")))))))))),A49,"-",$K$2)</f>
        <v>202201-1</v>
      </c>
    </row>
    <row r="50" spans="1:11" x14ac:dyDescent="0.25">
      <c r="A50" s="60"/>
      <c r="B50" s="59"/>
      <c r="C50" s="59"/>
      <c r="D50" s="26"/>
      <c r="E50" s="48"/>
      <c r="F50" s="48"/>
      <c r="G50" s="63"/>
      <c r="H50" s="48"/>
      <c r="I50" s="48"/>
      <c r="J50" s="48"/>
      <c r="K50" s="56"/>
    </row>
    <row r="51" spans="1:11" x14ac:dyDescent="0.25">
      <c r="A51" s="60"/>
      <c r="B51" s="59"/>
      <c r="C51" s="59"/>
      <c r="D51" s="26"/>
      <c r="E51" s="48"/>
      <c r="F51" s="48"/>
      <c r="G51" s="63"/>
      <c r="H51" s="48"/>
      <c r="I51" s="48"/>
      <c r="J51" s="48"/>
      <c r="K51" s="56"/>
    </row>
    <row r="52" spans="1:11" x14ac:dyDescent="0.25">
      <c r="A52" s="60"/>
      <c r="B52" s="59"/>
      <c r="C52" s="59"/>
      <c r="D52" s="26"/>
      <c r="E52" s="48"/>
      <c r="F52" s="48"/>
      <c r="G52" s="66"/>
      <c r="H52" s="48"/>
      <c r="I52" s="48"/>
      <c r="J52" s="48"/>
      <c r="K52" s="56" t="str">
        <f>CONCATENATE(Intro!$C$13,Intro!$H$13,IF(E52="Tecnologia en Analisis de Costos y Presupuestos",Intro!$U$2,IF(E52="Tecnología en Producción",Intro!$U$3,IF(E52 = "Tecnología en Calidad",Intro!$U$4,IF(E52 = "Tecnología en Gestión Administrativa",Intro!$U$5,IF(E52="Ingeniería en Producción",Intro!$U$6,IF(E52="Ingeniería Financiera y de Negocios",Intro!$U$7,IF(E52="Administración tecnológica",Intro!$U$8,IF(E52="Especialización en Finanzas​",Intro!$U$9,IF(E52="Especialización en formulación y evaluación de proyectos​",Intro!$U$10,IF(E52="Maestria En Gestión de la Innovación Tecnológica, Cooperación y Desarrollo Regional​",Intro!$U$11,"")))))))))),A52,"-",$K$2)</f>
        <v>202201-1</v>
      </c>
    </row>
    <row r="53" spans="1:11" x14ac:dyDescent="0.25">
      <c r="A53" s="60"/>
      <c r="B53" s="59"/>
      <c r="C53" s="59"/>
      <c r="D53" s="26"/>
      <c r="E53" s="48"/>
      <c r="F53" s="48"/>
      <c r="G53" s="66"/>
      <c r="H53" s="48"/>
      <c r="I53" s="48"/>
      <c r="J53" s="48"/>
      <c r="K53" s="56"/>
    </row>
    <row r="54" spans="1:11" x14ac:dyDescent="0.25">
      <c r="A54" s="60"/>
      <c r="B54" s="59"/>
      <c r="C54" s="59"/>
      <c r="D54" s="26"/>
      <c r="E54" s="48"/>
      <c r="F54" s="48"/>
      <c r="G54" s="66"/>
      <c r="H54" s="48"/>
      <c r="I54" s="48"/>
      <c r="J54" s="48"/>
      <c r="K54" s="56"/>
    </row>
    <row r="55" spans="1:11" x14ac:dyDescent="0.25">
      <c r="A55" s="60"/>
      <c r="B55" s="59"/>
      <c r="C55" s="59"/>
      <c r="D55" s="26"/>
      <c r="E55" s="48"/>
      <c r="F55" s="48"/>
      <c r="G55" s="63"/>
      <c r="H55" s="48"/>
      <c r="I55" s="48"/>
      <c r="J55" s="48"/>
      <c r="K55" s="56" t="str">
        <f>CONCATENATE(Intro!$C$13,Intro!$H$13,IF(E55="Tecnologia en Analisis de Costos y Presupuestos",Intro!$U$2,IF(E55="Tecnología en Producción",Intro!$U$3,IF(E55 = "Tecnología en Calidad",Intro!$U$4,IF(E55 = "Tecnología en Gestión Administrativa",Intro!$U$5,IF(E55="Ingeniería en Producción",Intro!$U$6,IF(E55="Ingeniería Financiera y de Negocios",Intro!$U$7,IF(E55="Administración tecnológica",Intro!$U$8,IF(E55="Especialización en Finanzas​",Intro!$U$9,IF(E55="Especialización en formulación y evaluación de proyectos​",Intro!$U$10,IF(E55="Maestria En Gestión de la Innovación Tecnológica, Cooperación y Desarrollo Regional​",Intro!$U$11,"")))))))))),A55,"-",$K$2)</f>
        <v>202201-1</v>
      </c>
    </row>
    <row r="56" spans="1:11" x14ac:dyDescent="0.25">
      <c r="A56" s="61"/>
      <c r="B56" s="58"/>
      <c r="C56" s="58"/>
      <c r="D56" s="27"/>
      <c r="E56" s="48"/>
      <c r="F56" s="48"/>
      <c r="G56" s="64"/>
      <c r="H56" s="48"/>
      <c r="I56" s="48"/>
      <c r="J56" s="55"/>
      <c r="K56" s="57"/>
    </row>
    <row r="57" spans="1:11" x14ac:dyDescent="0.25">
      <c r="A57" s="62"/>
      <c r="B57" s="51"/>
      <c r="C57" s="51"/>
      <c r="D57" s="7"/>
      <c r="E57" s="48"/>
      <c r="F57" s="48"/>
      <c r="G57" s="65"/>
      <c r="H57" s="48"/>
      <c r="I57" s="48"/>
      <c r="J57" s="49"/>
      <c r="K57" s="50"/>
    </row>
    <row r="58" spans="1:11" x14ac:dyDescent="0.25">
      <c r="A58" s="52"/>
      <c r="B58" s="51"/>
      <c r="C58" s="51"/>
      <c r="D58" s="7"/>
      <c r="E58" s="48"/>
      <c r="F58" s="48"/>
      <c r="G58" s="54"/>
      <c r="H58" s="48"/>
      <c r="I58" s="48"/>
      <c r="J58" s="49"/>
      <c r="K58" s="50"/>
    </row>
    <row r="59" spans="1:11" x14ac:dyDescent="0.25">
      <c r="A59" s="52"/>
      <c r="B59" s="51"/>
      <c r="C59" s="51"/>
      <c r="D59" s="7"/>
      <c r="E59" s="48"/>
      <c r="F59" s="48"/>
      <c r="G59" s="54"/>
      <c r="H59" s="48"/>
      <c r="I59" s="48"/>
      <c r="J59" s="49"/>
      <c r="K59" s="50"/>
    </row>
    <row r="60" spans="1:11" x14ac:dyDescent="0.25">
      <c r="A60" s="52"/>
      <c r="B60" s="51"/>
      <c r="C60" s="51"/>
      <c r="D60" s="7"/>
      <c r="E60" s="48"/>
      <c r="F60" s="48"/>
      <c r="G60" s="54"/>
      <c r="H60" s="48"/>
      <c r="I60" s="48"/>
      <c r="J60" s="49"/>
      <c r="K60" s="50"/>
    </row>
    <row r="61" spans="1:11" x14ac:dyDescent="0.25">
      <c r="A61" s="52"/>
      <c r="B61" s="51"/>
      <c r="C61" s="51"/>
      <c r="D61" s="7"/>
      <c r="E61" s="48"/>
      <c r="F61" s="48"/>
      <c r="G61" s="53"/>
      <c r="H61" s="48"/>
      <c r="I61" s="48"/>
      <c r="J61" s="49"/>
      <c r="K61" s="50"/>
    </row>
    <row r="62" spans="1:11" x14ac:dyDescent="0.25">
      <c r="A62" s="52"/>
      <c r="B62" s="51"/>
      <c r="C62" s="51"/>
      <c r="D62" s="7"/>
      <c r="E62" s="48"/>
      <c r="F62" s="48"/>
      <c r="G62" s="53"/>
      <c r="H62" s="48"/>
      <c r="I62" s="48"/>
      <c r="J62" s="49"/>
      <c r="K62" s="50"/>
    </row>
    <row r="63" spans="1:11" x14ac:dyDescent="0.25">
      <c r="A63" s="52"/>
      <c r="B63" s="51"/>
      <c r="C63" s="51"/>
      <c r="D63" s="7"/>
      <c r="E63" s="48"/>
      <c r="F63" s="48"/>
      <c r="G63" s="53"/>
      <c r="H63" s="48"/>
      <c r="I63" s="48"/>
      <c r="J63" s="49"/>
      <c r="K63" s="50"/>
    </row>
    <row r="64" spans="1:11" x14ac:dyDescent="0.25">
      <c r="A64" s="52"/>
      <c r="B64" s="51"/>
      <c r="C64" s="51"/>
      <c r="D64" s="7"/>
      <c r="E64" s="48"/>
      <c r="F64" s="48"/>
      <c r="G64" s="53"/>
      <c r="H64" s="48"/>
      <c r="I64" s="48"/>
      <c r="J64" s="49"/>
      <c r="K64" s="50"/>
    </row>
    <row r="65" spans="1:11" x14ac:dyDescent="0.25">
      <c r="A65" s="52"/>
      <c r="B65" s="51"/>
      <c r="C65" s="51"/>
      <c r="D65" s="7"/>
      <c r="E65" s="48"/>
      <c r="F65" s="48"/>
      <c r="G65" s="53"/>
      <c r="H65" s="48"/>
      <c r="I65" s="48"/>
      <c r="J65" s="49"/>
      <c r="K65" s="50"/>
    </row>
    <row r="66" spans="1:11" x14ac:dyDescent="0.25">
      <c r="A66" s="52"/>
      <c r="B66" s="51"/>
      <c r="C66" s="51"/>
      <c r="D66" s="7"/>
      <c r="E66" s="48"/>
      <c r="F66" s="48"/>
      <c r="G66" s="53"/>
      <c r="H66" s="48"/>
      <c r="I66" s="48"/>
      <c r="J66" s="49"/>
      <c r="K66" s="50"/>
    </row>
    <row r="67" spans="1:11" x14ac:dyDescent="0.25">
      <c r="A67" s="52"/>
      <c r="B67" s="51"/>
      <c r="C67" s="51"/>
      <c r="D67" s="7"/>
      <c r="E67" s="48"/>
      <c r="F67" s="48"/>
      <c r="G67" s="53"/>
      <c r="H67" s="48"/>
      <c r="I67" s="48"/>
      <c r="J67" s="49"/>
      <c r="K67" s="50"/>
    </row>
    <row r="68" spans="1:11" x14ac:dyDescent="0.25">
      <c r="A68" s="52"/>
      <c r="B68" s="51"/>
      <c r="C68" s="51"/>
      <c r="D68" s="7"/>
      <c r="E68" s="48"/>
      <c r="F68" s="48"/>
      <c r="G68" s="53"/>
      <c r="H68" s="48"/>
      <c r="I68" s="48"/>
      <c r="J68" s="49"/>
      <c r="K68" s="50"/>
    </row>
    <row r="69" spans="1:11" x14ac:dyDescent="0.25">
      <c r="A69" s="52"/>
      <c r="B69" s="51"/>
      <c r="C69" s="51"/>
      <c r="D69" s="7"/>
      <c r="E69" s="48"/>
      <c r="F69" s="48"/>
      <c r="G69" s="53"/>
      <c r="H69" s="48"/>
      <c r="I69" s="48"/>
      <c r="J69" s="49"/>
      <c r="K69" s="50"/>
    </row>
    <row r="70" spans="1:11" x14ac:dyDescent="0.25">
      <c r="A70" s="52"/>
      <c r="B70" s="51"/>
      <c r="C70" s="51"/>
      <c r="D70" s="7"/>
      <c r="E70" s="48"/>
      <c r="F70" s="48"/>
      <c r="G70" s="53"/>
      <c r="H70" s="48"/>
      <c r="I70" s="48"/>
      <c r="J70" s="49"/>
      <c r="K70" s="50"/>
    </row>
    <row r="71" spans="1:11" x14ac:dyDescent="0.25">
      <c r="A71" s="52"/>
      <c r="B71" s="51"/>
      <c r="C71" s="51"/>
      <c r="D71" s="7"/>
      <c r="E71" s="48"/>
      <c r="F71" s="48"/>
      <c r="G71" s="53"/>
      <c r="H71" s="48"/>
      <c r="I71" s="48"/>
      <c r="J71" s="49"/>
      <c r="K71" s="50"/>
    </row>
    <row r="72" spans="1:11" x14ac:dyDescent="0.25">
      <c r="A72" s="52"/>
      <c r="B72" s="51"/>
      <c r="C72" s="51"/>
      <c r="D72" s="7"/>
      <c r="E72" s="48"/>
      <c r="F72" s="48"/>
      <c r="G72" s="53"/>
      <c r="H72" s="48"/>
      <c r="I72" s="48"/>
      <c r="J72" s="49"/>
      <c r="K72" s="50"/>
    </row>
    <row r="73" spans="1:11" x14ac:dyDescent="0.25">
      <c r="A73" s="52"/>
      <c r="B73" s="51"/>
      <c r="C73" s="51"/>
      <c r="D73" s="7"/>
      <c r="E73" s="48"/>
      <c r="F73" s="48"/>
      <c r="G73" s="53"/>
      <c r="H73" s="48"/>
      <c r="I73" s="48"/>
      <c r="J73" s="49"/>
      <c r="K73" s="50"/>
    </row>
    <row r="74" spans="1:11" x14ac:dyDescent="0.25">
      <c r="A74" s="52"/>
      <c r="B74" s="51"/>
      <c r="C74" s="51"/>
      <c r="D74" s="7"/>
      <c r="E74" s="48"/>
      <c r="F74" s="48"/>
      <c r="G74" s="53"/>
      <c r="H74" s="48"/>
      <c r="I74" s="48"/>
      <c r="J74" s="49"/>
      <c r="K74" s="50"/>
    </row>
    <row r="75" spans="1:11" x14ac:dyDescent="0.25">
      <c r="A75" s="52"/>
      <c r="B75" s="51"/>
      <c r="C75" s="51"/>
      <c r="D75" s="7"/>
      <c r="E75" s="48"/>
      <c r="F75" s="48"/>
      <c r="G75" s="53"/>
      <c r="H75" s="48"/>
      <c r="I75" s="48"/>
      <c r="J75" s="49"/>
      <c r="K75" s="50"/>
    </row>
    <row r="76" spans="1:11" x14ac:dyDescent="0.25">
      <c r="A76" s="52"/>
      <c r="B76" s="51"/>
      <c r="C76" s="51"/>
      <c r="D76" s="7"/>
      <c r="E76" s="48"/>
      <c r="F76" s="48"/>
      <c r="G76" s="53"/>
      <c r="H76" s="48"/>
      <c r="I76" s="48"/>
      <c r="J76" s="49"/>
      <c r="K76" s="50"/>
    </row>
    <row r="77" spans="1:11" x14ac:dyDescent="0.25">
      <c r="A77" s="52"/>
      <c r="B77" s="51"/>
      <c r="C77" s="51"/>
      <c r="D77" s="7"/>
      <c r="E77" s="48"/>
      <c r="F77" s="48"/>
      <c r="G77" s="53"/>
      <c r="H77" s="48"/>
      <c r="I77" s="48"/>
      <c r="J77" s="49"/>
      <c r="K77" s="50"/>
    </row>
    <row r="78" spans="1:11" x14ac:dyDescent="0.25">
      <c r="A78" s="52"/>
      <c r="B78" s="51"/>
      <c r="C78" s="51"/>
      <c r="D78" s="7"/>
      <c r="E78" s="48"/>
      <c r="F78" s="48"/>
      <c r="G78" s="53"/>
      <c r="H78" s="48"/>
      <c r="I78" s="48"/>
      <c r="J78" s="49"/>
      <c r="K78" s="50"/>
    </row>
    <row r="79" spans="1:11" x14ac:dyDescent="0.25">
      <c r="A79" s="52"/>
      <c r="B79" s="51"/>
      <c r="C79" s="51"/>
      <c r="D79" s="7"/>
      <c r="E79" s="48"/>
      <c r="F79" s="48"/>
      <c r="G79" s="53"/>
      <c r="H79" s="48"/>
      <c r="I79" s="48"/>
      <c r="J79" s="49"/>
      <c r="K79" s="50"/>
    </row>
    <row r="80" spans="1:11" x14ac:dyDescent="0.25">
      <c r="A80" s="52"/>
      <c r="B80" s="51"/>
      <c r="C80" s="51"/>
      <c r="D80" s="7"/>
      <c r="E80" s="48"/>
      <c r="F80" s="48"/>
      <c r="G80" s="53"/>
      <c r="H80" s="48"/>
      <c r="I80" s="48"/>
      <c r="J80" s="49"/>
      <c r="K80" s="50"/>
    </row>
    <row r="81" spans="1:11" x14ac:dyDescent="0.25">
      <c r="A81" s="52"/>
      <c r="B81" s="51"/>
      <c r="C81" s="51"/>
      <c r="D81" s="7"/>
      <c r="E81" s="48"/>
      <c r="F81" s="48"/>
      <c r="G81" s="53"/>
      <c r="H81" s="48"/>
      <c r="I81" s="48"/>
      <c r="J81" s="49"/>
      <c r="K81" s="50"/>
    </row>
    <row r="82" spans="1:11" x14ac:dyDescent="0.25">
      <c r="A82" s="52"/>
      <c r="B82" s="51"/>
      <c r="C82" s="51"/>
      <c r="D82" s="7"/>
      <c r="E82" s="48"/>
      <c r="F82" s="48"/>
      <c r="G82" s="53"/>
      <c r="H82" s="48"/>
      <c r="I82" s="48"/>
      <c r="J82" s="49"/>
      <c r="K82" s="50"/>
    </row>
    <row r="83" spans="1:11" x14ac:dyDescent="0.25">
      <c r="A83" s="52"/>
      <c r="B83" s="51"/>
      <c r="C83" s="51"/>
      <c r="D83" s="7"/>
      <c r="E83" s="48"/>
      <c r="F83" s="48"/>
      <c r="G83" s="53"/>
      <c r="H83" s="48"/>
      <c r="I83" s="48"/>
      <c r="J83" s="49"/>
      <c r="K83" s="50"/>
    </row>
    <row r="84" spans="1:11" x14ac:dyDescent="0.25">
      <c r="A84" s="52"/>
      <c r="B84" s="51"/>
      <c r="C84" s="51"/>
      <c r="D84" s="7"/>
      <c r="E84" s="48"/>
      <c r="F84" s="48"/>
      <c r="G84" s="53"/>
      <c r="H84" s="48"/>
      <c r="I84" s="48"/>
      <c r="J84" s="49"/>
      <c r="K84" s="50"/>
    </row>
    <row r="85" spans="1:11" x14ac:dyDescent="0.25">
      <c r="A85" s="52"/>
      <c r="B85" s="51"/>
      <c r="C85" s="51"/>
      <c r="D85" s="7"/>
      <c r="E85" s="48"/>
      <c r="F85" s="48"/>
      <c r="G85" s="53"/>
      <c r="H85" s="48"/>
      <c r="I85" s="48"/>
      <c r="J85" s="49"/>
      <c r="K85" s="50"/>
    </row>
    <row r="86" spans="1:11" x14ac:dyDescent="0.25">
      <c r="A86" s="52"/>
      <c r="B86" s="51"/>
      <c r="C86" s="51"/>
      <c r="D86" s="7"/>
      <c r="E86" s="48"/>
      <c r="F86" s="48"/>
      <c r="G86" s="53"/>
      <c r="H86" s="48"/>
      <c r="I86" s="48"/>
      <c r="J86" s="49"/>
      <c r="K86" s="50"/>
    </row>
    <row r="87" spans="1:11" x14ac:dyDescent="0.25">
      <c r="A87" s="52"/>
      <c r="B87" s="51"/>
      <c r="C87" s="51"/>
      <c r="D87" s="7"/>
      <c r="E87" s="48"/>
      <c r="F87" s="48"/>
      <c r="G87" s="53"/>
      <c r="H87" s="48"/>
      <c r="I87" s="48"/>
      <c r="J87" s="49"/>
      <c r="K87" s="50"/>
    </row>
    <row r="88" spans="1:11" x14ac:dyDescent="0.25">
      <c r="A88" s="52"/>
      <c r="B88" s="51"/>
      <c r="C88" s="51"/>
      <c r="D88" s="7"/>
      <c r="E88" s="48"/>
      <c r="F88" s="48"/>
      <c r="G88" s="53"/>
      <c r="H88" s="48"/>
      <c r="I88" s="48"/>
      <c r="J88" s="49"/>
      <c r="K88" s="50"/>
    </row>
    <row r="89" spans="1:11" x14ac:dyDescent="0.25">
      <c r="A89" s="52"/>
      <c r="B89" s="51"/>
      <c r="C89" s="51"/>
      <c r="D89" s="7"/>
      <c r="E89" s="48"/>
      <c r="F89" s="48"/>
      <c r="G89" s="53"/>
      <c r="H89" s="48"/>
      <c r="I89" s="48"/>
      <c r="J89" s="49"/>
      <c r="K89" s="50"/>
    </row>
    <row r="90" spans="1:11" x14ac:dyDescent="0.25">
      <c r="A90" s="52"/>
      <c r="B90" s="51"/>
      <c r="C90" s="51"/>
      <c r="D90" s="7"/>
      <c r="E90" s="48"/>
      <c r="F90" s="48"/>
      <c r="G90" s="53"/>
      <c r="H90" s="48"/>
      <c r="I90" s="48"/>
      <c r="J90" s="49"/>
      <c r="K90" s="50"/>
    </row>
    <row r="91" spans="1:11" x14ac:dyDescent="0.25">
      <c r="A91" s="52"/>
      <c r="B91" s="51"/>
      <c r="C91" s="51"/>
      <c r="D91" s="7"/>
      <c r="E91" s="48"/>
      <c r="F91" s="48"/>
      <c r="G91" s="53"/>
      <c r="H91" s="48"/>
      <c r="I91" s="48"/>
      <c r="J91" s="49"/>
      <c r="K91" s="50"/>
    </row>
    <row r="92" spans="1:11" x14ac:dyDescent="0.25">
      <c r="A92" s="52"/>
      <c r="B92" s="51"/>
      <c r="C92" s="51"/>
      <c r="D92" s="7"/>
      <c r="E92" s="48"/>
      <c r="F92" s="48"/>
      <c r="G92" s="53"/>
      <c r="H92" s="48"/>
      <c r="I92" s="48"/>
      <c r="J92" s="49"/>
      <c r="K92" s="50"/>
    </row>
    <row r="93" spans="1:11" x14ac:dyDescent="0.25">
      <c r="A93" s="52"/>
      <c r="B93" s="51"/>
      <c r="C93" s="51"/>
      <c r="D93" s="7"/>
      <c r="E93" s="48"/>
      <c r="F93" s="48"/>
      <c r="G93" s="53"/>
      <c r="H93" s="48"/>
      <c r="I93" s="48"/>
      <c r="J93" s="49"/>
      <c r="K93" s="50"/>
    </row>
    <row r="94" spans="1:11" x14ac:dyDescent="0.25">
      <c r="A94" s="52"/>
      <c r="B94" s="51"/>
      <c r="C94" s="51"/>
      <c r="D94" s="7"/>
      <c r="E94" s="48"/>
      <c r="F94" s="48"/>
      <c r="G94" s="53"/>
      <c r="H94" s="48"/>
      <c r="I94" s="48"/>
      <c r="J94" s="49"/>
      <c r="K94" s="50"/>
    </row>
    <row r="95" spans="1:11" x14ac:dyDescent="0.25">
      <c r="A95" s="52"/>
      <c r="B95" s="51"/>
      <c r="C95" s="51"/>
      <c r="D95" s="7"/>
      <c r="E95" s="48"/>
      <c r="F95" s="48"/>
      <c r="G95" s="53"/>
      <c r="H95" s="48"/>
      <c r="I95" s="48"/>
      <c r="J95" s="49"/>
      <c r="K95" s="50"/>
    </row>
    <row r="96" spans="1:11" x14ac:dyDescent="0.25">
      <c r="A96" s="52"/>
      <c r="B96" s="51"/>
      <c r="C96" s="51"/>
      <c r="D96" s="7"/>
      <c r="E96" s="48"/>
      <c r="F96" s="48"/>
      <c r="G96" s="53"/>
      <c r="H96" s="48"/>
      <c r="I96" s="48"/>
      <c r="J96" s="49"/>
      <c r="K96" s="50"/>
    </row>
    <row r="97" spans="1:11" x14ac:dyDescent="0.25">
      <c r="A97" s="52"/>
      <c r="B97" s="51"/>
      <c r="C97" s="51"/>
      <c r="D97" s="7"/>
      <c r="E97" s="48"/>
      <c r="F97" s="48"/>
      <c r="G97" s="53"/>
      <c r="H97" s="48"/>
      <c r="I97" s="48"/>
      <c r="J97" s="49"/>
      <c r="K97" s="50"/>
    </row>
    <row r="98" spans="1:11" x14ac:dyDescent="0.25">
      <c r="A98" s="52"/>
      <c r="B98" s="51"/>
      <c r="C98" s="51"/>
      <c r="D98" s="7"/>
      <c r="E98" s="48"/>
      <c r="F98" s="48"/>
      <c r="G98" s="53"/>
      <c r="H98" s="48"/>
      <c r="I98" s="48"/>
      <c r="J98" s="49"/>
      <c r="K98" s="50"/>
    </row>
    <row r="99" spans="1:11" x14ac:dyDescent="0.25">
      <c r="A99" s="52"/>
      <c r="B99" s="51"/>
      <c r="C99" s="51"/>
      <c r="D99" s="7"/>
      <c r="E99" s="48"/>
      <c r="F99" s="48"/>
      <c r="G99" s="53"/>
      <c r="H99" s="48"/>
      <c r="I99" s="48"/>
      <c r="J99" s="49"/>
      <c r="K99" s="50"/>
    </row>
    <row r="100" spans="1:11" x14ac:dyDescent="0.25">
      <c r="A100" s="52"/>
      <c r="B100" s="51"/>
      <c r="C100" s="51"/>
      <c r="D100" s="7"/>
      <c r="E100" s="48"/>
      <c r="F100" s="48"/>
      <c r="G100" s="53"/>
      <c r="H100" s="48"/>
      <c r="I100" s="48"/>
      <c r="J100" s="49"/>
      <c r="K100" s="50"/>
    </row>
    <row r="101" spans="1:11" x14ac:dyDescent="0.25">
      <c r="A101" s="52"/>
      <c r="B101" s="51"/>
      <c r="C101" s="51"/>
      <c r="D101" s="7"/>
      <c r="E101" s="48"/>
      <c r="F101" s="48"/>
      <c r="G101" s="53"/>
      <c r="H101" s="48"/>
      <c r="I101" s="48"/>
      <c r="J101" s="49"/>
      <c r="K101" s="50"/>
    </row>
    <row r="102" spans="1:11" x14ac:dyDescent="0.25">
      <c r="A102" s="52"/>
      <c r="B102" s="51"/>
      <c r="C102" s="51"/>
      <c r="D102" s="7"/>
      <c r="E102" s="48"/>
      <c r="F102" s="48"/>
      <c r="G102" s="53"/>
      <c r="H102" s="48"/>
      <c r="I102" s="48"/>
      <c r="J102" s="49"/>
      <c r="K102" s="50"/>
    </row>
    <row r="103" spans="1:11" x14ac:dyDescent="0.25">
      <c r="A103" s="52"/>
      <c r="B103" s="51"/>
      <c r="C103" s="51"/>
      <c r="D103" s="7"/>
      <c r="E103" s="48"/>
      <c r="F103" s="48"/>
      <c r="G103" s="53"/>
      <c r="H103" s="48"/>
      <c r="I103" s="48"/>
      <c r="J103" s="49"/>
      <c r="K103" s="50"/>
    </row>
    <row r="104" spans="1:11" x14ac:dyDescent="0.25">
      <c r="A104" s="52"/>
      <c r="B104" s="51"/>
      <c r="C104" s="51"/>
      <c r="D104" s="7"/>
      <c r="E104" s="48"/>
      <c r="F104" s="48"/>
      <c r="G104" s="53"/>
      <c r="H104" s="48"/>
      <c r="I104" s="48"/>
      <c r="J104" s="49"/>
      <c r="K104" s="50"/>
    </row>
    <row r="105" spans="1:11" x14ac:dyDescent="0.25">
      <c r="A105" s="52"/>
      <c r="B105" s="51"/>
      <c r="C105" s="51"/>
      <c r="D105" s="7"/>
      <c r="E105" s="48"/>
      <c r="F105" s="48"/>
      <c r="G105" s="53"/>
      <c r="H105" s="48"/>
      <c r="I105" s="48"/>
      <c r="J105" s="49"/>
      <c r="K105" s="50"/>
    </row>
    <row r="106" spans="1:11" x14ac:dyDescent="0.25">
      <c r="A106" s="52"/>
      <c r="B106" s="51"/>
      <c r="C106" s="51"/>
      <c r="D106" s="7"/>
      <c r="E106" s="48"/>
      <c r="F106" s="48"/>
      <c r="G106" s="53"/>
      <c r="H106" s="48"/>
      <c r="I106" s="48"/>
      <c r="J106" s="49"/>
      <c r="K106" s="50"/>
    </row>
    <row r="107" spans="1:11" x14ac:dyDescent="0.25">
      <c r="A107" s="52"/>
      <c r="B107" s="51"/>
      <c r="C107" s="51"/>
      <c r="D107" s="7"/>
      <c r="E107" s="48"/>
      <c r="F107" s="48"/>
      <c r="G107" s="53"/>
      <c r="H107" s="48"/>
      <c r="I107" s="48"/>
      <c r="J107" s="49"/>
      <c r="K107" s="50"/>
    </row>
    <row r="108" spans="1:11" x14ac:dyDescent="0.25">
      <c r="A108" s="52"/>
      <c r="B108" s="51"/>
      <c r="C108" s="51"/>
      <c r="D108" s="7"/>
      <c r="E108" s="48"/>
      <c r="F108" s="48"/>
      <c r="G108" s="53"/>
      <c r="H108" s="48"/>
      <c r="I108" s="48"/>
      <c r="J108" s="49"/>
      <c r="K108" s="50"/>
    </row>
    <row r="109" spans="1:11" x14ac:dyDescent="0.25">
      <c r="A109" s="52"/>
      <c r="B109" s="51"/>
      <c r="C109" s="51"/>
      <c r="D109" s="7"/>
      <c r="E109" s="48"/>
      <c r="F109" s="48"/>
      <c r="G109" s="53"/>
      <c r="H109" s="48"/>
      <c r="I109" s="48"/>
      <c r="J109" s="49"/>
      <c r="K109" s="50"/>
    </row>
    <row r="110" spans="1:11" x14ac:dyDescent="0.25">
      <c r="A110" s="52"/>
      <c r="B110" s="51"/>
      <c r="C110" s="51"/>
      <c r="D110" s="7"/>
      <c r="E110" s="48"/>
      <c r="F110" s="48"/>
      <c r="G110" s="53"/>
      <c r="H110" s="48"/>
      <c r="I110" s="48"/>
      <c r="J110" s="49"/>
      <c r="K110" s="50"/>
    </row>
    <row r="111" spans="1:11" x14ac:dyDescent="0.25">
      <c r="A111" s="52"/>
      <c r="B111" s="51"/>
      <c r="C111" s="51"/>
      <c r="D111" s="7"/>
      <c r="E111" s="48"/>
      <c r="F111" s="48"/>
      <c r="G111" s="53"/>
      <c r="H111" s="48"/>
      <c r="I111" s="48"/>
      <c r="J111" s="49"/>
      <c r="K111" s="50"/>
    </row>
    <row r="112" spans="1:11" x14ac:dyDescent="0.25">
      <c r="A112" s="52"/>
      <c r="B112" s="51"/>
      <c r="C112" s="51"/>
      <c r="D112" s="7"/>
      <c r="E112" s="48"/>
      <c r="F112" s="48"/>
      <c r="G112" s="53"/>
      <c r="H112" s="48"/>
      <c r="I112" s="48"/>
      <c r="J112" s="49"/>
      <c r="K112" s="50"/>
    </row>
    <row r="113" spans="1:11" x14ac:dyDescent="0.25">
      <c r="A113" s="52"/>
      <c r="B113" s="51"/>
      <c r="C113" s="51"/>
      <c r="D113" s="7"/>
      <c r="E113" s="48"/>
      <c r="F113" s="48"/>
      <c r="G113" s="53"/>
      <c r="H113" s="48"/>
      <c r="I113" s="48"/>
      <c r="J113" s="49"/>
      <c r="K113" s="50"/>
    </row>
    <row r="114" spans="1:11" x14ac:dyDescent="0.25">
      <c r="A114" s="52"/>
      <c r="B114" s="51"/>
      <c r="C114" s="51"/>
      <c r="D114" s="7"/>
      <c r="E114" s="48"/>
      <c r="F114" s="48"/>
      <c r="G114" s="53"/>
      <c r="H114" s="48"/>
      <c r="I114" s="48"/>
      <c r="J114" s="49"/>
      <c r="K114" s="50"/>
    </row>
    <row r="115" spans="1:11" x14ac:dyDescent="0.25">
      <c r="A115" s="52"/>
      <c r="B115" s="51"/>
      <c r="C115" s="51"/>
      <c r="D115" s="7"/>
      <c r="E115" s="48"/>
      <c r="F115" s="48"/>
      <c r="G115" s="53"/>
      <c r="H115" s="48"/>
      <c r="I115" s="48"/>
      <c r="J115" s="49"/>
      <c r="K115" s="50"/>
    </row>
    <row r="116" spans="1:11" x14ac:dyDescent="0.25">
      <c r="A116" s="52"/>
      <c r="B116" s="51"/>
      <c r="C116" s="51"/>
      <c r="D116" s="7"/>
      <c r="E116" s="48"/>
      <c r="F116" s="48"/>
      <c r="G116" s="53"/>
      <c r="H116" s="48"/>
      <c r="I116" s="48"/>
      <c r="J116" s="49"/>
      <c r="K116" s="50"/>
    </row>
    <row r="117" spans="1:11" x14ac:dyDescent="0.25">
      <c r="A117" s="52"/>
      <c r="B117" s="51"/>
      <c r="C117" s="51"/>
      <c r="D117" s="7"/>
      <c r="E117" s="48"/>
      <c r="F117" s="48"/>
      <c r="G117" s="53"/>
      <c r="H117" s="48"/>
      <c r="I117" s="48"/>
      <c r="J117" s="49"/>
      <c r="K117" s="50"/>
    </row>
    <row r="118" spans="1:11" x14ac:dyDescent="0.25">
      <c r="A118" s="52"/>
      <c r="B118" s="51"/>
      <c r="C118" s="51"/>
      <c r="D118" s="7"/>
      <c r="E118" s="48"/>
      <c r="F118" s="48"/>
      <c r="G118" s="53"/>
      <c r="H118" s="48"/>
      <c r="I118" s="48"/>
      <c r="J118" s="49"/>
      <c r="K118" s="50"/>
    </row>
    <row r="119" spans="1:11" x14ac:dyDescent="0.25">
      <c r="A119" s="52"/>
      <c r="B119" s="51"/>
      <c r="C119" s="51"/>
      <c r="D119" s="7"/>
      <c r="E119" s="48"/>
      <c r="F119" s="48"/>
      <c r="G119" s="53"/>
      <c r="H119" s="48"/>
      <c r="I119" s="48"/>
      <c r="J119" s="49"/>
      <c r="K119" s="50"/>
    </row>
    <row r="120" spans="1:11" x14ac:dyDescent="0.25">
      <c r="A120" s="52"/>
      <c r="B120" s="51"/>
      <c r="C120" s="51"/>
      <c r="D120" s="7"/>
      <c r="E120" s="48"/>
      <c r="F120" s="48"/>
      <c r="G120" s="53"/>
      <c r="H120" s="48"/>
      <c r="I120" s="48"/>
      <c r="J120" s="49"/>
      <c r="K120" s="50"/>
    </row>
    <row r="121" spans="1:11" x14ac:dyDescent="0.25">
      <c r="A121" s="52"/>
      <c r="B121" s="51"/>
      <c r="C121" s="51"/>
      <c r="D121" s="7"/>
      <c r="E121" s="48"/>
      <c r="F121" s="48"/>
      <c r="G121" s="53"/>
      <c r="H121" s="48"/>
      <c r="I121" s="48"/>
      <c r="J121" s="49"/>
      <c r="K121" s="50"/>
    </row>
    <row r="122" spans="1:11" x14ac:dyDescent="0.25">
      <c r="A122" s="52"/>
      <c r="B122" s="51"/>
      <c r="C122" s="51"/>
      <c r="D122" s="7"/>
      <c r="E122" s="48"/>
      <c r="F122" s="48"/>
      <c r="G122" s="53"/>
      <c r="H122" s="48"/>
      <c r="I122" s="48"/>
      <c r="J122" s="49"/>
      <c r="K122" s="50"/>
    </row>
    <row r="123" spans="1:11" x14ac:dyDescent="0.25">
      <c r="A123" s="52"/>
      <c r="B123" s="51"/>
      <c r="C123" s="51"/>
      <c r="D123" s="7"/>
      <c r="E123" s="48"/>
      <c r="F123" s="48"/>
      <c r="G123" s="53"/>
      <c r="H123" s="48"/>
      <c r="I123" s="48"/>
      <c r="J123" s="49"/>
      <c r="K123" s="50"/>
    </row>
    <row r="124" spans="1:11" x14ac:dyDescent="0.25">
      <c r="A124" s="52"/>
      <c r="B124" s="51"/>
      <c r="C124" s="51"/>
      <c r="D124" s="7"/>
      <c r="E124" s="48"/>
      <c r="F124" s="48"/>
      <c r="G124" s="53"/>
      <c r="H124" s="48"/>
      <c r="I124" s="48"/>
      <c r="J124" s="49"/>
      <c r="K124" s="50"/>
    </row>
    <row r="125" spans="1:11" x14ac:dyDescent="0.25">
      <c r="A125" s="52"/>
      <c r="B125" s="51"/>
      <c r="C125" s="51"/>
      <c r="D125" s="7"/>
      <c r="E125" s="48"/>
      <c r="F125" s="48"/>
      <c r="G125" s="53"/>
      <c r="H125" s="48"/>
      <c r="I125" s="48"/>
      <c r="J125" s="49"/>
      <c r="K125" s="50"/>
    </row>
    <row r="126" spans="1:11" x14ac:dyDescent="0.25">
      <c r="A126" s="52"/>
      <c r="B126" s="51"/>
      <c r="C126" s="51"/>
      <c r="D126" s="7"/>
      <c r="E126" s="48"/>
      <c r="F126" s="48"/>
      <c r="G126" s="53"/>
      <c r="H126" s="48"/>
      <c r="I126" s="48"/>
      <c r="J126" s="49"/>
      <c r="K126" s="50"/>
    </row>
    <row r="127" spans="1:11" x14ac:dyDescent="0.25">
      <c r="A127" s="52"/>
      <c r="B127" s="51"/>
      <c r="C127" s="51"/>
      <c r="D127" s="7"/>
      <c r="E127" s="48"/>
      <c r="F127" s="48"/>
      <c r="G127" s="53"/>
      <c r="H127" s="48"/>
      <c r="I127" s="48"/>
      <c r="J127" s="49"/>
      <c r="K127" s="50"/>
    </row>
    <row r="128" spans="1:11" x14ac:dyDescent="0.25">
      <c r="A128" s="52"/>
      <c r="B128" s="51"/>
      <c r="C128" s="51"/>
      <c r="D128" s="7"/>
      <c r="E128" s="48"/>
      <c r="F128" s="48"/>
      <c r="G128" s="53"/>
      <c r="H128" s="48"/>
      <c r="I128" s="48"/>
      <c r="J128" s="49"/>
      <c r="K128" s="50"/>
    </row>
    <row r="129" spans="1:11" x14ac:dyDescent="0.25">
      <c r="A129" s="52"/>
      <c r="B129" s="51"/>
      <c r="C129" s="51"/>
      <c r="D129" s="7"/>
      <c r="E129" s="48"/>
      <c r="F129" s="48"/>
      <c r="G129" s="53"/>
      <c r="H129" s="48"/>
      <c r="I129" s="48"/>
      <c r="J129" s="49"/>
      <c r="K129" s="50"/>
    </row>
    <row r="130" spans="1:11" x14ac:dyDescent="0.25">
      <c r="A130" s="52"/>
      <c r="B130" s="51"/>
      <c r="C130" s="51"/>
      <c r="D130" s="7"/>
      <c r="E130" s="48"/>
      <c r="F130" s="48"/>
      <c r="G130" s="53"/>
      <c r="H130" s="48"/>
      <c r="I130" s="48"/>
      <c r="J130" s="49"/>
      <c r="K130" s="50"/>
    </row>
    <row r="131" spans="1:11" x14ac:dyDescent="0.25">
      <c r="A131" s="52"/>
      <c r="B131" s="51"/>
      <c r="C131" s="51"/>
      <c r="D131" s="7"/>
      <c r="E131" s="48"/>
      <c r="F131" s="48"/>
      <c r="G131" s="53"/>
      <c r="H131" s="48"/>
      <c r="I131" s="48"/>
      <c r="J131" s="49"/>
      <c r="K131" s="50"/>
    </row>
    <row r="132" spans="1:11" x14ac:dyDescent="0.25">
      <c r="A132" s="52"/>
      <c r="B132" s="51"/>
      <c r="C132" s="51"/>
      <c r="D132" s="7"/>
      <c r="E132" s="48"/>
      <c r="F132" s="48"/>
      <c r="G132" s="53"/>
      <c r="H132" s="48"/>
      <c r="I132" s="48"/>
      <c r="J132" s="49"/>
      <c r="K132" s="50"/>
    </row>
    <row r="133" spans="1:11" x14ac:dyDescent="0.25">
      <c r="A133" s="52"/>
      <c r="B133" s="51"/>
      <c r="C133" s="51"/>
      <c r="D133" s="7"/>
      <c r="E133" s="48"/>
      <c r="F133" s="48"/>
      <c r="G133" s="53"/>
      <c r="H133" s="48"/>
      <c r="I133" s="48"/>
      <c r="J133" s="49"/>
      <c r="K133" s="50"/>
    </row>
    <row r="134" spans="1:11" x14ac:dyDescent="0.25">
      <c r="A134" s="52"/>
      <c r="B134" s="51"/>
      <c r="C134" s="51"/>
      <c r="D134" s="7"/>
      <c r="E134" s="48"/>
      <c r="F134" s="48"/>
      <c r="G134" s="53"/>
      <c r="H134" s="48"/>
      <c r="I134" s="48"/>
      <c r="J134" s="49"/>
      <c r="K134" s="50"/>
    </row>
    <row r="135" spans="1:11" x14ac:dyDescent="0.25">
      <c r="A135" s="52"/>
      <c r="B135" s="51"/>
      <c r="C135" s="51"/>
      <c r="D135" s="7"/>
      <c r="E135" s="48"/>
      <c r="F135" s="48"/>
      <c r="G135" s="53"/>
      <c r="H135" s="48"/>
      <c r="I135" s="48"/>
      <c r="J135" s="49"/>
      <c r="K135" s="50"/>
    </row>
    <row r="136" spans="1:11" x14ac:dyDescent="0.25">
      <c r="A136" s="52"/>
      <c r="B136" s="51"/>
      <c r="C136" s="51"/>
      <c r="D136" s="7"/>
      <c r="E136" s="48"/>
      <c r="F136" s="48"/>
      <c r="G136" s="53"/>
      <c r="H136" s="48"/>
      <c r="I136" s="48"/>
      <c r="J136" s="49"/>
      <c r="K136" s="50"/>
    </row>
    <row r="137" spans="1:11" x14ac:dyDescent="0.25">
      <c r="A137" s="52"/>
      <c r="B137" s="51"/>
      <c r="C137" s="51"/>
      <c r="D137" s="7"/>
      <c r="E137" s="48"/>
      <c r="F137" s="48"/>
      <c r="G137" s="53"/>
      <c r="H137" s="48"/>
      <c r="I137" s="48"/>
      <c r="J137" s="49"/>
      <c r="K137" s="50"/>
    </row>
    <row r="138" spans="1:11" x14ac:dyDescent="0.25">
      <c r="A138" s="52"/>
      <c r="B138" s="51"/>
      <c r="C138" s="51"/>
      <c r="D138" s="7"/>
      <c r="E138" s="48"/>
      <c r="F138" s="48"/>
      <c r="G138" s="53"/>
      <c r="H138" s="48"/>
      <c r="I138" s="48"/>
      <c r="J138" s="49"/>
      <c r="K138" s="50"/>
    </row>
    <row r="139" spans="1:11" x14ac:dyDescent="0.25">
      <c r="A139" s="52"/>
      <c r="B139" s="51"/>
      <c r="C139" s="51"/>
      <c r="D139" s="7"/>
      <c r="E139" s="48"/>
      <c r="F139" s="48"/>
      <c r="G139" s="53"/>
      <c r="H139" s="48"/>
      <c r="I139" s="48"/>
      <c r="J139" s="49"/>
      <c r="K139" s="50"/>
    </row>
    <row r="140" spans="1:11" x14ac:dyDescent="0.25">
      <c r="A140" s="52"/>
      <c r="B140" s="51"/>
      <c r="C140" s="51"/>
      <c r="D140" s="7"/>
      <c r="E140" s="48"/>
      <c r="F140" s="48"/>
      <c r="G140" s="53"/>
      <c r="H140" s="48"/>
      <c r="I140" s="48"/>
      <c r="J140" s="49"/>
      <c r="K140" s="50"/>
    </row>
    <row r="141" spans="1:11" x14ac:dyDescent="0.25">
      <c r="A141" s="52"/>
      <c r="B141" s="51"/>
      <c r="C141" s="51"/>
      <c r="D141" s="7"/>
      <c r="E141" s="48"/>
      <c r="F141" s="48"/>
      <c r="G141" s="53"/>
      <c r="H141" s="48"/>
      <c r="I141" s="48"/>
      <c r="J141" s="49"/>
      <c r="K141" s="50"/>
    </row>
    <row r="142" spans="1:11" x14ac:dyDescent="0.25">
      <c r="A142" s="52"/>
      <c r="B142" s="51"/>
      <c r="C142" s="51"/>
      <c r="D142" s="7"/>
      <c r="E142" s="48"/>
      <c r="F142" s="48"/>
      <c r="G142" s="53"/>
      <c r="H142" s="48"/>
      <c r="I142" s="48"/>
      <c r="J142" s="49"/>
      <c r="K142" s="50"/>
    </row>
    <row r="143" spans="1:11" x14ac:dyDescent="0.25">
      <c r="A143" s="52"/>
      <c r="B143" s="51"/>
      <c r="C143" s="51"/>
      <c r="D143" s="7"/>
      <c r="E143" s="48"/>
      <c r="F143" s="48"/>
      <c r="G143" s="53"/>
      <c r="H143" s="48"/>
      <c r="I143" s="48"/>
      <c r="J143" s="49"/>
      <c r="K143" s="50"/>
    </row>
    <row r="144" spans="1:11" x14ac:dyDescent="0.25">
      <c r="A144" s="52"/>
      <c r="B144" s="51"/>
      <c r="C144" s="51"/>
      <c r="D144" s="7"/>
      <c r="E144" s="48"/>
      <c r="F144" s="48"/>
      <c r="G144" s="53"/>
      <c r="H144" s="48"/>
      <c r="I144" s="48"/>
      <c r="J144" s="49"/>
      <c r="K144" s="50"/>
    </row>
  </sheetData>
  <mergeCells count="523">
    <mergeCell ref="A1:C1"/>
    <mergeCell ref="D1:K1"/>
    <mergeCell ref="M1:Q1"/>
    <mergeCell ref="A2:J2"/>
    <mergeCell ref="M2:Q2"/>
    <mergeCell ref="B3:C3"/>
    <mergeCell ref="A4:A6"/>
    <mergeCell ref="B4:C4"/>
    <mergeCell ref="E4:E6"/>
    <mergeCell ref="F4:F6"/>
    <mergeCell ref="G4:G6"/>
    <mergeCell ref="I4:I6"/>
    <mergeCell ref="J4:J6"/>
    <mergeCell ref="K4:K6"/>
    <mergeCell ref="B5:C5"/>
    <mergeCell ref="B6:C6"/>
    <mergeCell ref="H4:H6"/>
    <mergeCell ref="A7:A9"/>
    <mergeCell ref="B7:C7"/>
    <mergeCell ref="E7:E9"/>
    <mergeCell ref="F7:F9"/>
    <mergeCell ref="G7:G9"/>
    <mergeCell ref="H7:H9"/>
    <mergeCell ref="I7:I9"/>
    <mergeCell ref="J7:J9"/>
    <mergeCell ref="K7:K9"/>
    <mergeCell ref="B8:C8"/>
    <mergeCell ref="B9:C9"/>
    <mergeCell ref="A10:A12"/>
    <mergeCell ref="B10:C10"/>
    <mergeCell ref="E10:E12"/>
    <mergeCell ref="F10:F12"/>
    <mergeCell ref="G10:G12"/>
    <mergeCell ref="H10:H12"/>
    <mergeCell ref="I10:I12"/>
    <mergeCell ref="J10:J12"/>
    <mergeCell ref="K10:K12"/>
    <mergeCell ref="B11:C11"/>
    <mergeCell ref="B12:C12"/>
    <mergeCell ref="A13:A15"/>
    <mergeCell ref="B13:C13"/>
    <mergeCell ref="E13:E15"/>
    <mergeCell ref="F13:F15"/>
    <mergeCell ref="G13:G15"/>
    <mergeCell ref="I13:I15"/>
    <mergeCell ref="J13:J15"/>
    <mergeCell ref="K13:K15"/>
    <mergeCell ref="B14:C14"/>
    <mergeCell ref="B15:C15"/>
    <mergeCell ref="H13:H15"/>
    <mergeCell ref="A19:A21"/>
    <mergeCell ref="B19:C19"/>
    <mergeCell ref="E19:E21"/>
    <mergeCell ref="F19:F21"/>
    <mergeCell ref="G19:G21"/>
    <mergeCell ref="A16:A18"/>
    <mergeCell ref="B16:C16"/>
    <mergeCell ref="E16:E18"/>
    <mergeCell ref="F16:F18"/>
    <mergeCell ref="G16:G18"/>
    <mergeCell ref="H19:H21"/>
    <mergeCell ref="I19:I21"/>
    <mergeCell ref="J19:J21"/>
    <mergeCell ref="K19:K21"/>
    <mergeCell ref="B20:C20"/>
    <mergeCell ref="B21:C21"/>
    <mergeCell ref="I16:I18"/>
    <mergeCell ref="J16:J18"/>
    <mergeCell ref="K16:K18"/>
    <mergeCell ref="B17:C17"/>
    <mergeCell ref="B18:C18"/>
    <mergeCell ref="H16:H18"/>
    <mergeCell ref="A25:A27"/>
    <mergeCell ref="B25:C25"/>
    <mergeCell ref="E25:E27"/>
    <mergeCell ref="F25:F27"/>
    <mergeCell ref="G25:G27"/>
    <mergeCell ref="A22:A24"/>
    <mergeCell ref="B22:C22"/>
    <mergeCell ref="E22:E24"/>
    <mergeCell ref="F22:F24"/>
    <mergeCell ref="G22:G24"/>
    <mergeCell ref="H25:H27"/>
    <mergeCell ref="I25:I27"/>
    <mergeCell ref="J25:J27"/>
    <mergeCell ref="K25:K27"/>
    <mergeCell ref="B26:C26"/>
    <mergeCell ref="B27:C27"/>
    <mergeCell ref="I22:I24"/>
    <mergeCell ref="J22:J24"/>
    <mergeCell ref="K22:K24"/>
    <mergeCell ref="B23:C23"/>
    <mergeCell ref="B24:C24"/>
    <mergeCell ref="H22:H24"/>
    <mergeCell ref="A31:A33"/>
    <mergeCell ref="B31:C31"/>
    <mergeCell ref="E31:E33"/>
    <mergeCell ref="F31:F33"/>
    <mergeCell ref="G31:G33"/>
    <mergeCell ref="A28:A30"/>
    <mergeCell ref="B28:C28"/>
    <mergeCell ref="E28:E30"/>
    <mergeCell ref="F28:F30"/>
    <mergeCell ref="G28:G30"/>
    <mergeCell ref="H31:H33"/>
    <mergeCell ref="I31:I33"/>
    <mergeCell ref="J31:J33"/>
    <mergeCell ref="K31:K33"/>
    <mergeCell ref="B32:C32"/>
    <mergeCell ref="B33:C33"/>
    <mergeCell ref="I28:I30"/>
    <mergeCell ref="J28:J30"/>
    <mergeCell ref="K28:K30"/>
    <mergeCell ref="B29:C29"/>
    <mergeCell ref="B30:C30"/>
    <mergeCell ref="H28:H30"/>
    <mergeCell ref="A37:A39"/>
    <mergeCell ref="B37:C37"/>
    <mergeCell ref="E37:E39"/>
    <mergeCell ref="F37:F39"/>
    <mergeCell ref="G37:G39"/>
    <mergeCell ref="A34:A36"/>
    <mergeCell ref="B34:C34"/>
    <mergeCell ref="E34:E36"/>
    <mergeCell ref="F34:F36"/>
    <mergeCell ref="G34:G36"/>
    <mergeCell ref="H37:H39"/>
    <mergeCell ref="I37:I39"/>
    <mergeCell ref="J37:J39"/>
    <mergeCell ref="K37:K39"/>
    <mergeCell ref="B38:C38"/>
    <mergeCell ref="B39:C39"/>
    <mergeCell ref="I34:I36"/>
    <mergeCell ref="J34:J36"/>
    <mergeCell ref="K34:K36"/>
    <mergeCell ref="B35:C35"/>
    <mergeCell ref="B36:C36"/>
    <mergeCell ref="H34:H36"/>
    <mergeCell ref="A43:A45"/>
    <mergeCell ref="B43:C43"/>
    <mergeCell ref="E43:E45"/>
    <mergeCell ref="F43:F45"/>
    <mergeCell ref="G43:G45"/>
    <mergeCell ref="A40:A42"/>
    <mergeCell ref="B40:C40"/>
    <mergeCell ref="E40:E42"/>
    <mergeCell ref="F40:F42"/>
    <mergeCell ref="G40:G42"/>
    <mergeCell ref="H43:H45"/>
    <mergeCell ref="I43:I45"/>
    <mergeCell ref="J43:J45"/>
    <mergeCell ref="K43:K45"/>
    <mergeCell ref="B44:C44"/>
    <mergeCell ref="B45:C45"/>
    <mergeCell ref="I40:I42"/>
    <mergeCell ref="J40:J42"/>
    <mergeCell ref="K40:K42"/>
    <mergeCell ref="B41:C41"/>
    <mergeCell ref="B42:C42"/>
    <mergeCell ref="H40:H42"/>
    <mergeCell ref="A49:A51"/>
    <mergeCell ref="B49:C49"/>
    <mergeCell ref="E49:E51"/>
    <mergeCell ref="F49:F51"/>
    <mergeCell ref="G49:G51"/>
    <mergeCell ref="A46:A48"/>
    <mergeCell ref="B46:C46"/>
    <mergeCell ref="E46:E48"/>
    <mergeCell ref="F46:F48"/>
    <mergeCell ref="G46:G48"/>
    <mergeCell ref="H49:H51"/>
    <mergeCell ref="I49:I51"/>
    <mergeCell ref="J49:J51"/>
    <mergeCell ref="K49:K51"/>
    <mergeCell ref="B50:C50"/>
    <mergeCell ref="B51:C51"/>
    <mergeCell ref="I46:I48"/>
    <mergeCell ref="J46:J48"/>
    <mergeCell ref="K46:K48"/>
    <mergeCell ref="B47:C47"/>
    <mergeCell ref="B48:C48"/>
    <mergeCell ref="H46:H48"/>
    <mergeCell ref="A55:A57"/>
    <mergeCell ref="B55:C55"/>
    <mergeCell ref="E55:E57"/>
    <mergeCell ref="F55:F57"/>
    <mergeCell ref="G55:G57"/>
    <mergeCell ref="A52:A54"/>
    <mergeCell ref="B52:C52"/>
    <mergeCell ref="E52:E54"/>
    <mergeCell ref="F52:F54"/>
    <mergeCell ref="G52:G54"/>
    <mergeCell ref="H55:H57"/>
    <mergeCell ref="I55:I57"/>
    <mergeCell ref="J55:J57"/>
    <mergeCell ref="K55:K57"/>
    <mergeCell ref="B56:C56"/>
    <mergeCell ref="B57:C57"/>
    <mergeCell ref="I52:I54"/>
    <mergeCell ref="J52:J54"/>
    <mergeCell ref="K52:K54"/>
    <mergeCell ref="B53:C53"/>
    <mergeCell ref="B54:C54"/>
    <mergeCell ref="H52:H54"/>
    <mergeCell ref="A61:A63"/>
    <mergeCell ref="B61:C61"/>
    <mergeCell ref="E61:E63"/>
    <mergeCell ref="F61:F63"/>
    <mergeCell ref="G61:G63"/>
    <mergeCell ref="A58:A60"/>
    <mergeCell ref="B58:C58"/>
    <mergeCell ref="E58:E60"/>
    <mergeCell ref="F58:F60"/>
    <mergeCell ref="G58:G60"/>
    <mergeCell ref="H61:H63"/>
    <mergeCell ref="I61:I63"/>
    <mergeCell ref="J61:J63"/>
    <mergeCell ref="K61:K63"/>
    <mergeCell ref="B62:C62"/>
    <mergeCell ref="B63:C63"/>
    <mergeCell ref="I58:I60"/>
    <mergeCell ref="J58:J60"/>
    <mergeCell ref="K58:K60"/>
    <mergeCell ref="B59:C59"/>
    <mergeCell ref="B60:C60"/>
    <mergeCell ref="H58:H60"/>
    <mergeCell ref="A67:A69"/>
    <mergeCell ref="B67:C67"/>
    <mergeCell ref="E67:E69"/>
    <mergeCell ref="F67:F69"/>
    <mergeCell ref="G67:G69"/>
    <mergeCell ref="A64:A66"/>
    <mergeCell ref="B64:C64"/>
    <mergeCell ref="E64:E66"/>
    <mergeCell ref="F64:F66"/>
    <mergeCell ref="G64:G66"/>
    <mergeCell ref="H67:H69"/>
    <mergeCell ref="I67:I69"/>
    <mergeCell ref="J67:J69"/>
    <mergeCell ref="K67:K69"/>
    <mergeCell ref="B68:C68"/>
    <mergeCell ref="B69:C69"/>
    <mergeCell ref="I64:I66"/>
    <mergeCell ref="J64:J66"/>
    <mergeCell ref="K64:K66"/>
    <mergeCell ref="B65:C65"/>
    <mergeCell ref="B66:C66"/>
    <mergeCell ref="H64:H66"/>
    <mergeCell ref="A73:A75"/>
    <mergeCell ref="B73:C73"/>
    <mergeCell ref="E73:E75"/>
    <mergeCell ref="F73:F75"/>
    <mergeCell ref="G73:G75"/>
    <mergeCell ref="A70:A72"/>
    <mergeCell ref="B70:C70"/>
    <mergeCell ref="E70:E72"/>
    <mergeCell ref="F70:F72"/>
    <mergeCell ref="G70:G72"/>
    <mergeCell ref="H73:H75"/>
    <mergeCell ref="I73:I75"/>
    <mergeCell ref="J73:J75"/>
    <mergeCell ref="K73:K75"/>
    <mergeCell ref="B74:C74"/>
    <mergeCell ref="B75:C75"/>
    <mergeCell ref="I70:I72"/>
    <mergeCell ref="J70:J72"/>
    <mergeCell ref="K70:K72"/>
    <mergeCell ref="B71:C71"/>
    <mergeCell ref="B72:C72"/>
    <mergeCell ref="H70:H72"/>
    <mergeCell ref="A79:A81"/>
    <mergeCell ref="B79:C79"/>
    <mergeCell ref="E79:E81"/>
    <mergeCell ref="F79:F81"/>
    <mergeCell ref="G79:G81"/>
    <mergeCell ref="A76:A78"/>
    <mergeCell ref="B76:C76"/>
    <mergeCell ref="E76:E78"/>
    <mergeCell ref="F76:F78"/>
    <mergeCell ref="G76:G78"/>
    <mergeCell ref="H79:H81"/>
    <mergeCell ref="I79:I81"/>
    <mergeCell ref="J79:J81"/>
    <mergeCell ref="K79:K81"/>
    <mergeCell ref="B80:C80"/>
    <mergeCell ref="B81:C81"/>
    <mergeCell ref="I76:I78"/>
    <mergeCell ref="J76:J78"/>
    <mergeCell ref="K76:K78"/>
    <mergeCell ref="B77:C77"/>
    <mergeCell ref="B78:C78"/>
    <mergeCell ref="H76:H78"/>
    <mergeCell ref="A85:A87"/>
    <mergeCell ref="B85:C85"/>
    <mergeCell ref="E85:E87"/>
    <mergeCell ref="F85:F87"/>
    <mergeCell ref="G85:G87"/>
    <mergeCell ref="A82:A84"/>
    <mergeCell ref="B82:C82"/>
    <mergeCell ref="E82:E84"/>
    <mergeCell ref="F82:F84"/>
    <mergeCell ref="G82:G84"/>
    <mergeCell ref="H85:H87"/>
    <mergeCell ref="I85:I87"/>
    <mergeCell ref="J85:J87"/>
    <mergeCell ref="K85:K87"/>
    <mergeCell ref="B86:C86"/>
    <mergeCell ref="B87:C87"/>
    <mergeCell ref="I82:I84"/>
    <mergeCell ref="J82:J84"/>
    <mergeCell ref="K82:K84"/>
    <mergeCell ref="B83:C83"/>
    <mergeCell ref="B84:C84"/>
    <mergeCell ref="H82:H84"/>
    <mergeCell ref="A91:A93"/>
    <mergeCell ref="B91:C91"/>
    <mergeCell ref="E91:E93"/>
    <mergeCell ref="F91:F93"/>
    <mergeCell ref="G91:G93"/>
    <mergeCell ref="A88:A90"/>
    <mergeCell ref="B88:C88"/>
    <mergeCell ref="E88:E90"/>
    <mergeCell ref="F88:F90"/>
    <mergeCell ref="G88:G90"/>
    <mergeCell ref="H91:H93"/>
    <mergeCell ref="I91:I93"/>
    <mergeCell ref="J91:J93"/>
    <mergeCell ref="K91:K93"/>
    <mergeCell ref="B92:C92"/>
    <mergeCell ref="B93:C93"/>
    <mergeCell ref="I88:I90"/>
    <mergeCell ref="J88:J90"/>
    <mergeCell ref="K88:K90"/>
    <mergeCell ref="B89:C89"/>
    <mergeCell ref="B90:C90"/>
    <mergeCell ref="H88:H90"/>
    <mergeCell ref="A97:A99"/>
    <mergeCell ref="B97:C97"/>
    <mergeCell ref="E97:E99"/>
    <mergeCell ref="F97:F99"/>
    <mergeCell ref="G97:G99"/>
    <mergeCell ref="A94:A96"/>
    <mergeCell ref="B94:C94"/>
    <mergeCell ref="E94:E96"/>
    <mergeCell ref="F94:F96"/>
    <mergeCell ref="G94:G96"/>
    <mergeCell ref="H97:H99"/>
    <mergeCell ref="I97:I99"/>
    <mergeCell ref="J97:J99"/>
    <mergeCell ref="K97:K99"/>
    <mergeCell ref="B98:C98"/>
    <mergeCell ref="B99:C99"/>
    <mergeCell ref="I94:I96"/>
    <mergeCell ref="J94:J96"/>
    <mergeCell ref="K94:K96"/>
    <mergeCell ref="B95:C95"/>
    <mergeCell ref="B96:C96"/>
    <mergeCell ref="H94:H96"/>
    <mergeCell ref="A103:A105"/>
    <mergeCell ref="B103:C103"/>
    <mergeCell ref="E103:E105"/>
    <mergeCell ref="F103:F105"/>
    <mergeCell ref="G103:G105"/>
    <mergeCell ref="A100:A102"/>
    <mergeCell ref="B100:C100"/>
    <mergeCell ref="E100:E102"/>
    <mergeCell ref="F100:F102"/>
    <mergeCell ref="G100:G102"/>
    <mergeCell ref="H103:H105"/>
    <mergeCell ref="I103:I105"/>
    <mergeCell ref="J103:J105"/>
    <mergeCell ref="K103:K105"/>
    <mergeCell ref="B104:C104"/>
    <mergeCell ref="B105:C105"/>
    <mergeCell ref="I100:I102"/>
    <mergeCell ref="J100:J102"/>
    <mergeCell ref="K100:K102"/>
    <mergeCell ref="B101:C101"/>
    <mergeCell ref="B102:C102"/>
    <mergeCell ref="H100:H102"/>
    <mergeCell ref="A109:A111"/>
    <mergeCell ref="B109:C109"/>
    <mergeCell ref="E109:E111"/>
    <mergeCell ref="F109:F111"/>
    <mergeCell ref="G109:G111"/>
    <mergeCell ref="A106:A108"/>
    <mergeCell ref="B106:C106"/>
    <mergeCell ref="E106:E108"/>
    <mergeCell ref="F106:F108"/>
    <mergeCell ref="G106:G108"/>
    <mergeCell ref="H109:H111"/>
    <mergeCell ref="I109:I111"/>
    <mergeCell ref="J109:J111"/>
    <mergeCell ref="K109:K111"/>
    <mergeCell ref="B110:C110"/>
    <mergeCell ref="B111:C111"/>
    <mergeCell ref="I106:I108"/>
    <mergeCell ref="J106:J108"/>
    <mergeCell ref="K106:K108"/>
    <mergeCell ref="B107:C107"/>
    <mergeCell ref="B108:C108"/>
    <mergeCell ref="H106:H108"/>
    <mergeCell ref="A115:A117"/>
    <mergeCell ref="B115:C115"/>
    <mergeCell ref="E115:E117"/>
    <mergeCell ref="F115:F117"/>
    <mergeCell ref="G115:G117"/>
    <mergeCell ref="A112:A114"/>
    <mergeCell ref="B112:C112"/>
    <mergeCell ref="E112:E114"/>
    <mergeCell ref="F112:F114"/>
    <mergeCell ref="G112:G114"/>
    <mergeCell ref="H115:H117"/>
    <mergeCell ref="I115:I117"/>
    <mergeCell ref="J115:J117"/>
    <mergeCell ref="K115:K117"/>
    <mergeCell ref="B116:C116"/>
    <mergeCell ref="B117:C117"/>
    <mergeCell ref="I112:I114"/>
    <mergeCell ref="J112:J114"/>
    <mergeCell ref="K112:K114"/>
    <mergeCell ref="B113:C113"/>
    <mergeCell ref="B114:C114"/>
    <mergeCell ref="H112:H114"/>
    <mergeCell ref="A121:A123"/>
    <mergeCell ref="B121:C121"/>
    <mergeCell ref="E121:E123"/>
    <mergeCell ref="F121:F123"/>
    <mergeCell ref="G121:G123"/>
    <mergeCell ref="A118:A120"/>
    <mergeCell ref="B118:C118"/>
    <mergeCell ref="E118:E120"/>
    <mergeCell ref="F118:F120"/>
    <mergeCell ref="G118:G120"/>
    <mergeCell ref="H121:H123"/>
    <mergeCell ref="I121:I123"/>
    <mergeCell ref="J121:J123"/>
    <mergeCell ref="K121:K123"/>
    <mergeCell ref="B122:C122"/>
    <mergeCell ref="B123:C123"/>
    <mergeCell ref="I118:I120"/>
    <mergeCell ref="J118:J120"/>
    <mergeCell ref="K118:K120"/>
    <mergeCell ref="B119:C119"/>
    <mergeCell ref="B120:C120"/>
    <mergeCell ref="H118:H120"/>
    <mergeCell ref="A127:A129"/>
    <mergeCell ref="B127:C127"/>
    <mergeCell ref="E127:E129"/>
    <mergeCell ref="F127:F129"/>
    <mergeCell ref="G127:G129"/>
    <mergeCell ref="A124:A126"/>
    <mergeCell ref="B124:C124"/>
    <mergeCell ref="E124:E126"/>
    <mergeCell ref="F124:F126"/>
    <mergeCell ref="G124:G126"/>
    <mergeCell ref="H127:H129"/>
    <mergeCell ref="I127:I129"/>
    <mergeCell ref="J127:J129"/>
    <mergeCell ref="K127:K129"/>
    <mergeCell ref="B128:C128"/>
    <mergeCell ref="B129:C129"/>
    <mergeCell ref="I124:I126"/>
    <mergeCell ref="J124:J126"/>
    <mergeCell ref="K124:K126"/>
    <mergeCell ref="B125:C125"/>
    <mergeCell ref="B126:C126"/>
    <mergeCell ref="H124:H126"/>
    <mergeCell ref="A133:A135"/>
    <mergeCell ref="B133:C133"/>
    <mergeCell ref="E133:E135"/>
    <mergeCell ref="F133:F135"/>
    <mergeCell ref="G133:G135"/>
    <mergeCell ref="A130:A132"/>
    <mergeCell ref="B130:C130"/>
    <mergeCell ref="E130:E132"/>
    <mergeCell ref="F130:F132"/>
    <mergeCell ref="G130:G132"/>
    <mergeCell ref="H133:H135"/>
    <mergeCell ref="I133:I135"/>
    <mergeCell ref="J133:J135"/>
    <mergeCell ref="K133:K135"/>
    <mergeCell ref="B134:C134"/>
    <mergeCell ref="B135:C135"/>
    <mergeCell ref="I130:I132"/>
    <mergeCell ref="J130:J132"/>
    <mergeCell ref="K130:K132"/>
    <mergeCell ref="B131:C131"/>
    <mergeCell ref="B132:C132"/>
    <mergeCell ref="H130:H132"/>
    <mergeCell ref="A139:A141"/>
    <mergeCell ref="B139:C139"/>
    <mergeCell ref="E139:E141"/>
    <mergeCell ref="F139:F141"/>
    <mergeCell ref="G139:G141"/>
    <mergeCell ref="A136:A138"/>
    <mergeCell ref="B136:C136"/>
    <mergeCell ref="E136:E138"/>
    <mergeCell ref="F136:F138"/>
    <mergeCell ref="G136:G138"/>
    <mergeCell ref="H139:H141"/>
    <mergeCell ref="I139:I141"/>
    <mergeCell ref="J139:J141"/>
    <mergeCell ref="K139:K141"/>
    <mergeCell ref="B140:C140"/>
    <mergeCell ref="B141:C141"/>
    <mergeCell ref="I136:I138"/>
    <mergeCell ref="J136:J138"/>
    <mergeCell ref="K136:K138"/>
    <mergeCell ref="B137:C137"/>
    <mergeCell ref="B138:C138"/>
    <mergeCell ref="H136:H138"/>
    <mergeCell ref="I142:I144"/>
    <mergeCell ref="J142:J144"/>
    <mergeCell ref="K142:K144"/>
    <mergeCell ref="B143:C143"/>
    <mergeCell ref="B144:C144"/>
    <mergeCell ref="A142:A144"/>
    <mergeCell ref="B142:C142"/>
    <mergeCell ref="E142:E144"/>
    <mergeCell ref="F142:F144"/>
    <mergeCell ref="G142:G144"/>
    <mergeCell ref="H142:H144"/>
  </mergeCells>
  <dataValidations count="1">
    <dataValidation allowBlank="1" showInputMessage="1" sqref="E4:F57" xr:uid="{00000000-0002-0000-0100-000000000000}"/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100-000001000000}">
          <x14:formula1>
            <xm:f>Intro!$T$2:$T$11</xm:f>
          </x14:formula1>
          <xm:sqref>M2:Q2</xm:sqref>
        </x14:dataValidation>
        <x14:dataValidation type="list" allowBlank="1" showInputMessage="1" showErrorMessage="1" errorTitle="Bloqueo" error="No Escribir o Dato Erroneo_x000a_" xr:uid="{00000000-0002-0000-0100-000002000000}">
          <x14:formula1>
            <xm:f>Intro!$T$3:$T$12</xm:f>
          </x14:formula1>
          <xm:sqref>E58:E144</xm:sqref>
        </x14:dataValidation>
        <x14:dataValidation type="list" allowBlank="1" showInputMessage="1" showErrorMessage="1" errorTitle="Bloqueo" error="Solamente las modalidades del comite" xr:uid="{00000000-0002-0000-0100-000003000000}">
          <x14:formula1>
            <xm:f>Intro!$V$2:$V$8</xm:f>
          </x14:formula1>
          <xm:sqref>F58:F144</xm:sqref>
        </x14:dataValidation>
        <x14:dataValidation type="list" allowBlank="1" showInputMessage="1" showErrorMessage="1" errorTitle="Bloqueo " error="Solo las evaluaciones en lista" xr:uid="{00000000-0002-0000-0100-000004000000}">
          <x14:formula1>
            <xm:f>Intro!$W$2:$W$7</xm:f>
          </x14:formula1>
          <xm:sqref>J4:J144</xm:sqref>
        </x14:dataValidation>
        <x14:dataValidation type="list" allowBlank="1" showInputMessage="1" errorTitle="Error " error="Docente no encontrado_x000a_" xr:uid="{00000000-0002-0000-0100-000005000000}">
          <x14:formula1>
            <xm:f>Intro!$W$12:$W$386</xm:f>
          </x14:formula1>
          <xm:sqref>H4:I144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Intro</vt:lpstr>
      <vt:lpstr>fecha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lab financiero</dc:creator>
  <cp:keywords/>
  <dc:description/>
  <cp:lastModifiedBy>Daniel Escobar</cp:lastModifiedBy>
  <cp:revision/>
  <dcterms:created xsi:type="dcterms:W3CDTF">2017-07-14T20:14:57Z</dcterms:created>
  <dcterms:modified xsi:type="dcterms:W3CDTF">2022-12-02T03:37:18Z</dcterms:modified>
  <cp:category/>
  <cp:contentStatus/>
</cp:coreProperties>
</file>