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16"/>
  <workbookPr defaultThemeVersion="166925"/>
  <xr:revisionPtr revIDLastSave="1560" documentId="11_9248B46DC1CBB2E3ED7FF6F9903E8C1851038383" xr6:coauthVersionLast="47" xr6:coauthVersionMax="47" xr10:uidLastSave="{3367A073-DDAD-49BE-9600-D8DB02DF0751}"/>
  <bookViews>
    <workbookView xWindow="240" yWindow="105" windowWidth="14805" windowHeight="8010" firstSheet="3" activeTab="5" xr2:uid="{00000000-000D-0000-FFFF-FFFF00000000}"/>
  </bookViews>
  <sheets>
    <sheet name="VISIÓN" sheetId="3" r:id="rId1"/>
    <sheet name="HISTORIA DE USUARIO" sheetId="1" r:id="rId2"/>
    <sheet name="ESTIMACION" sheetId="2" r:id="rId3"/>
    <sheet name="RIESGOS" sheetId="4" r:id="rId4"/>
    <sheet name="PLANEACIÓN" sheetId="6" r:id="rId5"/>
    <sheet name="CASOS DE PRUEBA" sheetId="5" r:id="rId6"/>
    <sheet name="CAMINO (NO) FELIZ " sheetId="7" r:id="rId7"/>
    <sheet name="GESTIÓN RIESGOS"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2" l="1"/>
  <c r="H33" i="4"/>
  <c r="H33" i="2"/>
  <c r="J12" i="4"/>
  <c r="H16" i="4"/>
  <c r="H17" i="4"/>
  <c r="H18" i="4"/>
  <c r="H19" i="4"/>
  <c r="H20" i="4"/>
  <c r="H15" i="4"/>
  <c r="H11" i="4"/>
  <c r="H10" i="4"/>
  <c r="H9" i="4"/>
  <c r="H8" i="4"/>
  <c r="H7" i="4"/>
  <c r="H6" i="4"/>
  <c r="H5" i="4"/>
  <c r="K6" i="4" l="1"/>
  <c r="K7" i="4"/>
  <c r="K8" i="4"/>
  <c r="K9" i="4"/>
  <c r="K10" i="4"/>
  <c r="K11" i="4"/>
  <c r="K5" i="4"/>
  <c r="K12" i="4" s="1"/>
  <c r="H35" i="2" s="1"/>
  <c r="H37" i="2" s="1"/>
</calcChain>
</file>

<file path=xl/sharedStrings.xml><?xml version="1.0" encoding="utf-8"?>
<sst xmlns="http://schemas.openxmlformats.org/spreadsheetml/2006/main" count="436" uniqueCount="249">
  <si>
    <t xml:space="preserve">Check List </t>
  </si>
  <si>
    <t xml:space="preserve">Entradas </t>
  </si>
  <si>
    <t>Salidas</t>
  </si>
  <si>
    <t>Documentación (Requisitos, manual, casos de uso, HU...)</t>
  </si>
  <si>
    <t>Check List</t>
  </si>
  <si>
    <t>Artefactos y/o herramientas</t>
  </si>
  <si>
    <t xml:space="preserve">Cronograma de actividades </t>
  </si>
  <si>
    <t>Suit de pruebas del sistema de información</t>
  </si>
  <si>
    <t>Plan de pruebas</t>
  </si>
  <si>
    <t>Restricciónes del proyecto</t>
  </si>
  <si>
    <t xml:space="preserve">Diseño de casos </t>
  </si>
  <si>
    <t>Riesgos del proyecto</t>
  </si>
  <si>
    <t>Estimación de pruebas</t>
  </si>
  <si>
    <t>Plan general</t>
  </si>
  <si>
    <t>Bugtracker</t>
  </si>
  <si>
    <t>Estimación General del proyecto</t>
  </si>
  <si>
    <t xml:space="preserve">Informes </t>
  </si>
  <si>
    <t>Contexto de la necesidad o problema</t>
  </si>
  <si>
    <t xml:space="preserve">Evidencias </t>
  </si>
  <si>
    <t>Objetivo del proyecto</t>
  </si>
  <si>
    <t>Registro de ejecución</t>
  </si>
  <si>
    <t>Repositorio</t>
  </si>
  <si>
    <t>Certificación o cierre</t>
  </si>
  <si>
    <t>Formato de seguimiento</t>
  </si>
  <si>
    <t xml:space="preserve">Indagar </t>
  </si>
  <si>
    <t>ANS (Acuerdos de Nive de Servicio)</t>
  </si>
  <si>
    <t>Tiempos de ejecución (Horario laboral)</t>
  </si>
  <si>
    <t>Tipo de proyecto (nuevo, cambio o mejora)</t>
  </si>
  <si>
    <t>Forma de trabajo (Ágil o tradicional)</t>
  </si>
  <si>
    <t>Medios de comunicación</t>
  </si>
  <si>
    <t>Equipo de trabajo y roles</t>
  </si>
  <si>
    <t>Contactos (Cliente, desarrollo y pruebas)</t>
  </si>
  <si>
    <t>Contrato o tipo de servicio que se presta al cliente</t>
  </si>
  <si>
    <t>Ambientes de prueba (compartido o no)</t>
  </si>
  <si>
    <t>Hay otras fabricas de pruebas ?</t>
  </si>
  <si>
    <t>Productos del cliente y sector al cual pertenece</t>
  </si>
  <si>
    <t>Alinear formatos con los demas integrantes del equipo de pruebas</t>
  </si>
  <si>
    <t xml:space="preserve">Registro de tiempos en MaxTime </t>
  </si>
  <si>
    <t>Plan de estudio en cliente si lo hay</t>
  </si>
  <si>
    <t>Validar si estas en un proyecto para otro país los tiempos laborales</t>
  </si>
  <si>
    <t>HISTORIAS DE USUARIO PRODUCTO CHOUCAIR TESTING S.A.S</t>
  </si>
  <si>
    <t>ID - HU</t>
  </si>
  <si>
    <t>ROL</t>
  </si>
  <si>
    <t>Característica/Funcionalidad</t>
  </si>
  <si>
    <t>Razón/Resultado</t>
  </si>
  <si>
    <t>Criterios de Aceptación</t>
  </si>
  <si>
    <t>01</t>
  </si>
  <si>
    <r>
      <rPr>
        <b/>
        <sz val="11"/>
        <color rgb="FF000000"/>
        <rFont val="Arial"/>
      </rPr>
      <t>Como</t>
    </r>
    <r>
      <rPr>
        <sz val="11"/>
        <color rgb="FF000000"/>
        <rFont val="Arial"/>
      </rPr>
      <t xml:space="preserve"> Analista de Pruebas</t>
    </r>
  </si>
  <si>
    <r>
      <rPr>
        <b/>
        <sz val="11"/>
        <color rgb="FF000000"/>
        <rFont val="Arial"/>
      </rPr>
      <t>Quiero</t>
    </r>
    <r>
      <rPr>
        <sz val="11"/>
        <color rgb="FF000000"/>
        <rFont val="Arial"/>
      </rPr>
      <t xml:space="preserve"> consultar en la plataforma Choucair Academy sobre cursos existentes en Universidad Choucair. </t>
    </r>
  </si>
  <si>
    <r>
      <rPr>
        <b/>
        <sz val="11"/>
        <color rgb="FF000000"/>
        <rFont val="Arial"/>
      </rPr>
      <t>Para</t>
    </r>
    <r>
      <rPr>
        <sz val="11"/>
        <color rgb="FF000000"/>
        <rFont val="Arial"/>
      </rPr>
      <t xml:space="preserve"> lograr conocer cursos disponibles para inscribir.</t>
    </r>
  </si>
  <si>
    <t xml:space="preserve">1- Al entrar en Universidad Choucair, debe existir barra de búsqueda global de los cursos en Universidad Choucair para encontrarlos fácilmente, en donde si escriben palabras que no correspondan a los cursos, su resultado sea, “No existen cursos para esa búsqueda” 
2- En el panel de búsqueda global. Se debe permitir aplicar diferentes filtros de búsqueda como Área a buscar, escuela del curso y fecha de modificación, en caso de dejar vacía la selección, mostrar mensaje de aviso. 
3- Permitir visualizar cursos según su ruta de aprendizaje en categorías como escuelas formativas de la compañía. 
4- En Universidad Choucair se debe brindar la opción de buscar por categorías que se basan en la escuela corporativa del curso.  
5- Una vez se logren visualizar los cursos disponibles, se debe poder visualizar en cada curso información previa como Titulo del Curso, Categoría y Profesor del curso. </t>
  </si>
  <si>
    <r>
      <t>Actividades</t>
    </r>
    <r>
      <rPr>
        <sz val="11"/>
        <color rgb="FF000000"/>
        <rFont val="Calibri"/>
        <charset val="1"/>
      </rPr>
      <t> </t>
    </r>
  </si>
  <si>
    <r>
      <t>Frecuencia </t>
    </r>
    <r>
      <rPr>
        <sz val="11"/>
        <color rgb="FF000000"/>
        <rFont val="Calibri"/>
        <charset val="1"/>
      </rPr>
      <t> </t>
    </r>
  </si>
  <si>
    <r>
      <t>Esfuerzo Unidad </t>
    </r>
    <r>
      <rPr>
        <sz val="11"/>
        <color rgb="FF000000"/>
        <rFont val="Calibri"/>
        <charset val="1"/>
      </rPr>
      <t> </t>
    </r>
  </si>
  <si>
    <r>
      <t>Esfuerzo total</t>
    </r>
    <r>
      <rPr>
        <sz val="11"/>
        <color rgb="FF000000"/>
        <rFont val="Calibri"/>
        <charset val="1"/>
      </rPr>
      <t> </t>
    </r>
  </si>
  <si>
    <r>
      <t>Visión</t>
    </r>
    <r>
      <rPr>
        <sz val="11"/>
        <color rgb="FF000000"/>
        <rFont val="Calibri"/>
        <charset val="1"/>
      </rPr>
      <t> </t>
    </r>
  </si>
  <si>
    <r>
      <t>Reunión de entendimiento</t>
    </r>
    <r>
      <rPr>
        <sz val="11"/>
        <color rgb="FF000000"/>
        <rFont val="Calibri"/>
        <charset val="1"/>
      </rPr>
      <t> </t>
    </r>
  </si>
  <si>
    <r>
      <t>2</t>
    </r>
    <r>
      <rPr>
        <sz val="11"/>
        <color rgb="FF000000"/>
        <rFont val="Calibri"/>
        <charset val="1"/>
      </rPr>
      <t> </t>
    </r>
  </si>
  <si>
    <r>
      <t>3</t>
    </r>
    <r>
      <rPr>
        <sz val="11"/>
        <color rgb="FF000000"/>
        <rFont val="Calibri"/>
        <charset val="1"/>
      </rPr>
      <t> </t>
    </r>
  </si>
  <si>
    <r>
      <t>Plan de pruebas general</t>
    </r>
    <r>
      <rPr>
        <sz val="11"/>
        <color rgb="FF000000"/>
        <rFont val="Calibri"/>
        <charset val="1"/>
      </rPr>
      <t> </t>
    </r>
  </si>
  <si>
    <r>
      <t>1</t>
    </r>
    <r>
      <rPr>
        <sz val="11"/>
        <color rgb="FF000000"/>
        <rFont val="Calibri"/>
        <charset val="1"/>
      </rPr>
      <t> </t>
    </r>
  </si>
  <si>
    <r>
      <t>4</t>
    </r>
    <r>
      <rPr>
        <sz val="11"/>
        <color rgb="FF000000"/>
        <rFont val="Calibri"/>
        <charset val="1"/>
      </rPr>
      <t> </t>
    </r>
  </si>
  <si>
    <t> </t>
  </si>
  <si>
    <r>
      <t>Logística</t>
    </r>
    <r>
      <rPr>
        <sz val="11"/>
        <color rgb="FF000000"/>
        <rFont val="Calibri"/>
        <charset val="1"/>
      </rPr>
      <t> </t>
    </r>
  </si>
  <si>
    <r>
      <t>Asignación de rol analistas</t>
    </r>
    <r>
      <rPr>
        <sz val="11"/>
        <color rgb="FF000000"/>
        <rFont val="Calibri"/>
        <charset val="1"/>
      </rPr>
      <t> </t>
    </r>
  </si>
  <si>
    <r>
      <t>Ceremonias SCRUM</t>
    </r>
    <r>
      <rPr>
        <sz val="11"/>
        <color rgb="FF000000"/>
        <rFont val="Calibri"/>
        <charset val="1"/>
      </rPr>
      <t> </t>
    </r>
  </si>
  <si>
    <r>
      <t>7</t>
    </r>
    <r>
      <rPr>
        <sz val="11"/>
        <color rgb="FF000000"/>
        <rFont val="Calibri"/>
        <charset val="1"/>
      </rPr>
      <t> </t>
    </r>
  </si>
  <si>
    <r>
      <t>1,5</t>
    </r>
    <r>
      <rPr>
        <sz val="11"/>
        <color rgb="FF000000"/>
        <rFont val="Calibri"/>
        <charset val="1"/>
      </rPr>
      <t> </t>
    </r>
  </si>
  <si>
    <r>
      <t>Planteamiento Herramienta de pruebas</t>
    </r>
    <r>
      <rPr>
        <sz val="11"/>
        <color rgb="FF000000"/>
        <rFont val="Calibri"/>
        <charset val="1"/>
      </rPr>
      <t> </t>
    </r>
  </si>
  <si>
    <r>
      <t>Verificación de datos</t>
    </r>
    <r>
      <rPr>
        <sz val="11"/>
        <color rgb="FF000000"/>
        <rFont val="Calibri"/>
        <charset val="1"/>
      </rPr>
      <t> </t>
    </r>
  </si>
  <si>
    <r>
      <t>Preparaciones ambientes</t>
    </r>
    <r>
      <rPr>
        <sz val="11"/>
        <color rgb="FF000000"/>
        <rFont val="Calibri"/>
        <charset val="1"/>
      </rPr>
      <t> </t>
    </r>
  </si>
  <si>
    <r>
      <t>Planeación</t>
    </r>
    <r>
      <rPr>
        <sz val="11"/>
        <color rgb="FF000000"/>
        <rFont val="Calibri"/>
        <charset val="1"/>
      </rPr>
      <t> </t>
    </r>
  </si>
  <si>
    <r>
      <t>Cronograma de actividades</t>
    </r>
    <r>
      <rPr>
        <sz val="11"/>
        <color rgb="FF000000"/>
        <rFont val="Calibri"/>
        <charset val="1"/>
      </rPr>
      <t> </t>
    </r>
  </si>
  <si>
    <r>
      <t>Plan detallado de pruebas</t>
    </r>
    <r>
      <rPr>
        <sz val="11"/>
        <color rgb="FF000000"/>
        <rFont val="Calibri"/>
        <charset val="1"/>
      </rPr>
      <t> </t>
    </r>
  </si>
  <si>
    <r>
      <t>Reunión aprobación</t>
    </r>
    <r>
      <rPr>
        <sz val="11"/>
        <color rgb="FF000000"/>
        <rFont val="Calibri"/>
        <charset val="1"/>
      </rPr>
      <t> </t>
    </r>
  </si>
  <si>
    <r>
      <t>Diseño</t>
    </r>
    <r>
      <rPr>
        <sz val="11"/>
        <color rgb="FF000000"/>
        <rFont val="Calibri"/>
        <charset val="1"/>
      </rPr>
      <t> </t>
    </r>
  </si>
  <si>
    <r>
      <t>Pruebas funcionales - Riesgos</t>
    </r>
    <r>
      <rPr>
        <sz val="11"/>
        <color rgb="FF000000"/>
        <rFont val="Calibri"/>
        <charset val="1"/>
      </rPr>
      <t> </t>
    </r>
  </si>
  <si>
    <r>
      <t>6</t>
    </r>
    <r>
      <rPr>
        <sz val="11"/>
        <color rgb="FF000000"/>
        <rFont val="Calibri"/>
        <charset val="1"/>
      </rPr>
      <t> </t>
    </r>
  </si>
  <si>
    <r>
      <t>5</t>
    </r>
    <r>
      <rPr>
        <sz val="11"/>
        <color rgb="FF000000"/>
        <rFont val="Calibri"/>
        <charset val="1"/>
      </rPr>
      <t> </t>
    </r>
  </si>
  <si>
    <r>
      <t>Pruebas de Usabilidad - Riesgos</t>
    </r>
    <r>
      <rPr>
        <sz val="11"/>
        <color rgb="FF000000"/>
        <rFont val="Calibri"/>
        <charset val="1"/>
      </rPr>
      <t> </t>
    </r>
  </si>
  <si>
    <r>
      <t>Pruebas de Rendimiento - Riesgos</t>
    </r>
    <r>
      <rPr>
        <sz val="11"/>
        <color rgb="FF000000"/>
        <rFont val="Calibri"/>
        <charset val="1"/>
      </rPr>
      <t> </t>
    </r>
  </si>
  <si>
    <r>
      <t>Ejecución</t>
    </r>
    <r>
      <rPr>
        <sz val="11"/>
        <color rgb="FF000000"/>
        <rFont val="Calibri"/>
        <charset val="1"/>
      </rPr>
      <t> </t>
    </r>
  </si>
  <si>
    <r>
      <t>Pruebas exploratorias</t>
    </r>
    <r>
      <rPr>
        <sz val="11"/>
        <color rgb="FF000000"/>
        <rFont val="Calibri"/>
        <charset val="1"/>
      </rPr>
      <t> </t>
    </r>
  </si>
  <si>
    <t>smoke test</t>
  </si>
  <si>
    <r>
      <t>Pruebas Casos de uso</t>
    </r>
    <r>
      <rPr>
        <sz val="11"/>
        <color rgb="FF000000"/>
        <rFont val="Calibri"/>
        <charset val="1"/>
      </rPr>
      <t> </t>
    </r>
  </si>
  <si>
    <r>
      <t>Transición de Estados</t>
    </r>
    <r>
      <rPr>
        <sz val="11"/>
        <color rgb="FF000000"/>
        <rFont val="Calibri"/>
        <charset val="1"/>
      </rPr>
      <t> </t>
    </r>
  </si>
  <si>
    <r>
      <t>Usabilidad</t>
    </r>
    <r>
      <rPr>
        <sz val="11"/>
        <color rgb="FF000000"/>
        <rFont val="Calibri"/>
        <charset val="1"/>
      </rPr>
      <t> </t>
    </r>
  </si>
  <si>
    <r>
      <t>Pruebas de Rendimiento</t>
    </r>
    <r>
      <rPr>
        <sz val="11"/>
        <color rgb="FF000000"/>
        <rFont val="Calibri"/>
        <charset val="1"/>
      </rPr>
      <t> </t>
    </r>
  </si>
  <si>
    <t>Gestión</t>
  </si>
  <si>
    <r>
      <t>Reporte de issues</t>
    </r>
    <r>
      <rPr>
        <sz val="11"/>
        <color rgb="FF000000"/>
        <rFont val="Calibri"/>
        <charset val="1"/>
      </rPr>
      <t> </t>
    </r>
  </si>
  <si>
    <r>
      <t>Gestión de issues</t>
    </r>
    <r>
      <rPr>
        <sz val="11"/>
        <color rgb="FF000000"/>
        <rFont val="Calibri"/>
        <charset val="1"/>
      </rPr>
      <t> </t>
    </r>
  </si>
  <si>
    <r>
      <t>Entrega de prueba</t>
    </r>
    <r>
      <rPr>
        <sz val="11"/>
        <color rgb="FF000000"/>
        <rFont val="Calibri"/>
        <charset val="1"/>
      </rPr>
      <t> </t>
    </r>
  </si>
  <si>
    <r>
      <t>Informe resultados pruebas</t>
    </r>
    <r>
      <rPr>
        <sz val="11"/>
        <color rgb="FF000000"/>
        <rFont val="Calibri"/>
        <charset val="1"/>
      </rPr>
      <t> </t>
    </r>
  </si>
  <si>
    <r>
      <t>Esfuerzo estimado</t>
    </r>
    <r>
      <rPr>
        <sz val="11"/>
        <color rgb="FF000000"/>
        <rFont val="Calibri"/>
        <charset val="1"/>
      </rPr>
      <t> </t>
    </r>
  </si>
  <si>
    <r>
      <t>Factor de ajuste</t>
    </r>
    <r>
      <rPr>
        <sz val="11"/>
        <color rgb="FF000000"/>
        <rFont val="Calibri"/>
        <charset val="1"/>
      </rPr>
      <t> </t>
    </r>
  </si>
  <si>
    <r>
      <t>Horas total analista x día</t>
    </r>
    <r>
      <rPr>
        <sz val="11"/>
        <color rgb="FF000000"/>
        <rFont val="Calibri"/>
        <charset val="1"/>
      </rPr>
      <t> </t>
    </r>
  </si>
  <si>
    <r>
      <t>Esfuerzo más probable</t>
    </r>
    <r>
      <rPr>
        <sz val="11"/>
        <color rgb="FF000000"/>
        <rFont val="Calibri"/>
        <charset val="1"/>
      </rPr>
      <t> </t>
    </r>
  </si>
  <si>
    <r>
      <t>Total de dia de dias pesimistas </t>
    </r>
    <r>
      <rPr>
        <sz val="11"/>
        <color rgb="FF000000"/>
        <rFont val="Calibri"/>
        <charset val="1"/>
      </rPr>
      <t> </t>
    </r>
  </si>
  <si>
    <r>
      <t>3 personas se gastan </t>
    </r>
    <r>
      <rPr>
        <sz val="11"/>
        <color rgb="FF000000"/>
        <rFont val="Calibri"/>
        <charset val="1"/>
      </rPr>
      <t> </t>
    </r>
  </si>
  <si>
    <r>
      <t>Días </t>
    </r>
    <r>
      <rPr>
        <sz val="11"/>
        <color rgb="FF000000"/>
        <rFont val="Calibri"/>
        <charset val="1"/>
      </rPr>
      <t> </t>
    </r>
  </si>
  <si>
    <r>
      <t>4,7</t>
    </r>
    <r>
      <rPr>
        <sz val="11"/>
        <color rgb="FF000000"/>
        <rFont val="Calibri"/>
        <charset val="1"/>
      </rPr>
      <t> </t>
    </r>
  </si>
  <si>
    <t>1. Identificar</t>
  </si>
  <si>
    <t>2. Evaluar</t>
  </si>
  <si>
    <t>3. Plan accion</t>
  </si>
  <si>
    <t>Riesgos de Proyecto</t>
  </si>
  <si>
    <t>Riesgo</t>
  </si>
  <si>
    <t>Causa</t>
  </si>
  <si>
    <t xml:space="preserve">Impacto </t>
  </si>
  <si>
    <t>Probabilidad</t>
  </si>
  <si>
    <t>Nivel de Riesgo</t>
  </si>
  <si>
    <t>Plan de Accion o Mitigación</t>
  </si>
  <si>
    <t>Planificación incorrecta</t>
  </si>
  <si>
    <t xml:space="preserve">Se estructura inadecuadamente los recurso y las plataformas que se utilizaran </t>
  </si>
  <si>
    <t> Validar con el PO la historia de usuario</t>
  </si>
  <si>
    <t>Falta de recursos para herramientas y personal</t>
  </si>
  <si>
    <t>No se tiene el ambiente de prueba activo para realizar las pruebas.</t>
  </si>
  <si>
    <t> Solicitar prioridad en la entrega 
del ambiente de pruebas</t>
  </si>
  <si>
    <t>Disponibilidad de usuarios</t>
  </si>
  <si>
    <t>No sea posible ingresar con un usuario en la plataforma</t>
  </si>
  <si>
    <t>Asegurar y verificar credenciales sumistradas de usuarios para hacer pruebas</t>
  </si>
  <si>
    <t>Problemas con el tiempo</t>
  </si>
  <si>
    <t>No se establece los tiempos adecuados para el desarrollo y tiempo de prueba de cada caso diseñado</t>
  </si>
  <si>
    <t xml:space="preserve">Tener constante comunicacion 
con el equipo de pruebas para 
validar los tiempos y notificar al 
cliente en caso de novedad. </t>
  </si>
  <si>
    <t>Documentacion mal digilenciada</t>
  </si>
  <si>
    <t>Informacion faltanate para realizar la correcta ejecucion de las pruebas.</t>
  </si>
  <si>
    <t>Validar con la persona encargada 
para completar los datos a modificar.</t>
  </si>
  <si>
    <t xml:space="preserve">Servicio web disponible </t>
  </si>
  <si>
    <t>Servicio inactivo para realizar las pruebas</t>
  </si>
  <si>
    <t>Validar con el area de desarrollo la novedad con el servicio web.</t>
  </si>
  <si>
    <t xml:space="preserve">Falta de control en los cambios </t>
  </si>
  <si>
    <t>No se limita la cantidad de cambios con respecto al avance del alcance del proyecto y su crecimiento</t>
  </si>
  <si>
    <t>Debe de establecerse un control en el limite de cambios, mientras las pruebas.</t>
  </si>
  <si>
    <t>Riesgos de Producto</t>
  </si>
  <si>
    <t>Mal rendimiento</t>
  </si>
  <si>
    <t>Los elementos web de los cursos, carguen muy lento.</t>
  </si>
  <si>
    <t>Realizar pruebas de perfomance al aplicativo
Pruebas de carga</t>
  </si>
  <si>
    <t>Funcionalidad Insuficiente</t>
  </si>
  <si>
    <t>La funcion de consultar cursos, no sea posible de hacerse con ningun curso.</t>
  </si>
  <si>
    <t>Realizar pruebas de partición de equivalencias
Pruebas de sistema</t>
  </si>
  <si>
    <t>Fallas al interactuar con los elementos del aplicativo</t>
  </si>
  <si>
    <t>Al querer ingresar algún curso para ver más información, su interacción de mostrar información no funcione.</t>
  </si>
  <si>
    <t>Realizar pruebas de usabilidad
Pruebas de componente</t>
  </si>
  <si>
    <t>Seguridad de la información de cursos Vulnerable</t>
  </si>
  <si>
    <t>Los cursos privados, tengan su información al alcance de cualquier usuario.</t>
  </si>
  <si>
    <t>Realizar pruebas de seguridad</t>
  </si>
  <si>
    <t>Enlaces de cursos caidos</t>
  </si>
  <si>
    <t>En las urls internas de los cursos, como materiales adicionales a ellos, no esten funcionando.</t>
  </si>
  <si>
    <t>Pruebas  de Usabilidad</t>
  </si>
  <si>
    <t xml:space="preserve">Fallas en Diseño Responsive </t>
  </si>
  <si>
    <t>Ingresar desde un dispositivo movil y no tener buena experiencia de usuario con el aplicativo</t>
  </si>
  <si>
    <t>Pruebas de UX/IU</t>
  </si>
  <si>
    <t>PRIORIDAD</t>
  </si>
  <si>
    <t>FUNCIONALIDAD</t>
  </si>
  <si>
    <t>ATRIBUTOS A EVALUAR</t>
  </si>
  <si>
    <t>PRUEBAS A EJECUTARSE</t>
  </si>
  <si>
    <t>Matricularse en un curso nuevo</t>
  </si>
  <si>
    <t>&gt; Poder enviar solictud de vinculación a curso
&gt; Ver contenido bloqueado ya que no se encuentra matriculado</t>
  </si>
  <si>
    <t>&gt;Pruebas Exploratorias
&gt;Pruebas de Usabilidad</t>
  </si>
  <si>
    <t>Consultar curso</t>
  </si>
  <si>
    <t>&gt;Debe Permitir Ingresar solo texto
&gt;Las busqueda global debe permitir quitar o agregar filtros
&gt;Validar que no se ingresen campos vacios en la busqueda</t>
  </si>
  <si>
    <t xml:space="preserve">&gt;Pruebas de partición de equivalencias
&gt;Pruebas de Usabilidad
&gt;Pruebas de Rendimiento
&gt;Transición de estados
</t>
  </si>
  <si>
    <t xml:space="preserve">Realizar curso </t>
  </si>
  <si>
    <t>&gt;Debe mostrar el contenido del curso
&gt;Debe tener el contenido del curso funcional
&gt;Se puede visualizar solo si se matriculo el usuario al curso.
&gt;Debe guardar el progreso realizado del curso</t>
  </si>
  <si>
    <t>&gt;Pruebas de Rendimiento
&gt;Pruebas Exploratorias
&gt;Pruebas de Transición de estados</t>
  </si>
  <si>
    <t>ID</t>
  </si>
  <si>
    <t>CACH-01</t>
  </si>
  <si>
    <t>CACH-02</t>
  </si>
  <si>
    <t>CACH-03</t>
  </si>
  <si>
    <t>CACH-04</t>
  </si>
  <si>
    <t>CACH-05</t>
  </si>
  <si>
    <t>Objetivo</t>
  </si>
  <si>
    <t>Validar barra de busqueda global</t>
  </si>
  <si>
    <t>Permitir aplicar diferentes filtros de busqueda</t>
  </si>
  <si>
    <t>Visualizar cursos Categorizados por escuelas corporativas.</t>
  </si>
  <si>
    <t>Permitir Buscar categorías por rutas de aprendizaje</t>
  </si>
  <si>
    <t>Mostrar información correspondiente a los cursos</t>
  </si>
  <si>
    <t>Prioridad</t>
  </si>
  <si>
    <t>Media</t>
  </si>
  <si>
    <t>Baja</t>
  </si>
  <si>
    <t>Trazabilidad</t>
  </si>
  <si>
    <t>HU-01</t>
  </si>
  <si>
    <t xml:space="preserve">Precondiciones </t>
  </si>
  <si>
    <t xml:space="preserve">Tener acceso a la platoforma Choucair Academy.
Ser Colaborador Analista de Pruebas.
Estar en el modúlo, Universidad Choucair.
</t>
  </si>
  <si>
    <t xml:space="preserve">Tener acceso a la platoforma Choucair Academy.
Ser Colaborador Analista de Pruebas.
Estar en el modúlo, Universidad Choucair.
Estar en una ruta de aprendizaje o haber buscado un curso existente.
</t>
  </si>
  <si>
    <t>Entradas</t>
  </si>
  <si>
    <t>Utilizar y visualizar barra de busqueda global para cursos</t>
  </si>
  <si>
    <t>Utilizar barra de busqueda global para cursos</t>
  </si>
  <si>
    <t>Ingresar en Universidad Choucair.</t>
  </si>
  <si>
    <t>Ingresar en Universidad Choucair.
Rutas de Aprendizaje.</t>
  </si>
  <si>
    <t>Paso a Paso</t>
  </si>
  <si>
    <t>Acceder a plataforma Choucair Academy.
Ingresar al modulo Universidad Choucair.
Agregar texto para buscar curso.</t>
  </si>
  <si>
    <t>Acceder a plataforma Choucair Academy.
Ingresar al modulo Universidad Choucair.
Ingresar a la busqueda global.
Abrir sub-menú para filtros de busqueda.</t>
  </si>
  <si>
    <t>Acceder a plataforma Choucair Academy.
Ingresar al modulo Universidad Choucair.</t>
  </si>
  <si>
    <t>Acceder a plataforma Choucair Academy.
Ingresar al modulo Universidad Choucair.
Buscar barra de categorias de cursos.</t>
  </si>
  <si>
    <t>Acceder a plataforma Choucair Academy.
Ingresar al modulo Universidad Choucair.
Seleccionar ruta de arpendizaje.
Seleccionar un curso disponible.</t>
  </si>
  <si>
    <t>Resultado esperado</t>
  </si>
  <si>
    <t>Encontrar barra de busqueda.
Agregar texto para encontrar curso especifico.
Validar que exista mensaje "No existe cursos para esa busqueda".</t>
  </si>
  <si>
    <t>Permite agregar filtros a la busqueda.
Debe ser obligatorio agregar titulo a la busqueda.
Al momento de desplegar filtros  se pueden agregar y quitar.
El resultado de la busqueda debe estar basada en el filtro aplicado.</t>
  </si>
  <si>
    <t>Deberia mostrar rutas de aprendizaje para los cursos disponibles.
Se podra ingresar a visualizar el contenido de cualquier ruta.
Cuando la ruta de apredizaje no tiene cursos agregados debe mostrar mensaje de aviso.</t>
  </si>
  <si>
    <t>Debe existir filtro para cursos por ruta de aprendizaje
No debe ser obligatorio agregar titulo de busqueda
Al seleccionar una categoria debe mostrar el contenido correcto.
Se debe mostrar la ruta de aprendizaje como nombre de la categoria.</t>
  </si>
  <si>
    <t>Visualizar cursos disponibles
Contenido previo del curso ver información:
Titulo del curso, Categoría y Profesor(es) del curso
Se debe mostrar estando inscrito o no inscrito en el curso.</t>
  </si>
  <si>
    <t>Resultado obtenido</t>
  </si>
  <si>
    <t>Se encuentra barra de busqueda.
permite agregar texto .
Al no encontrar un curso muestra página en blanco.</t>
  </si>
  <si>
    <t>Es posible agregar filtros a la busqueda.
El titulo de la busqueda esta validado.
Una vez desplegado el menú de filtros, se pudo agregar y quitar filtro.
Las busquedas obtenidas al aplicar filtro fueron correctas.</t>
  </si>
  <si>
    <t>Se muestran en el módulo, diferentes rutas de aprendizaje
Al ingresar a la ruta de aprendizaje muestra el contenido de cursos.
Las rutas de aprendizaje sin cursos, solo muestra la página en blanco.</t>
  </si>
  <si>
    <t>Existe filtro para curos según su ruta de aprendizaje.
Se pueden agregar filtros sin necesidad de ingresar un titulo de curso.
Las categorias contienen información correcta de los cursos.
Las categorias tiene especificado como nombre la ruta de aprendizaje para el curso.</t>
  </si>
  <si>
    <t>Se Muestra informació sobre el curso, titulo, categoría y profesor(es) del curso.
Se Muestra información en cursos existentes en la ruta sin importar estar inscrito.</t>
  </si>
  <si>
    <t>CP NO FELIZ-01</t>
  </si>
  <si>
    <t>CP NO FELIZ-02</t>
  </si>
  <si>
    <t>CP NO FELIZ-03</t>
  </si>
  <si>
    <t>Verificar que cuando se realizan búsquedas con palabras que no corresponden a los cursos, se muestre el mensaje "No existen cursos para esa búsqueda".</t>
  </si>
  <si>
    <t>verificar que cuando se realiza una búsqueda con una selección vacía en los filtros, se muestre un mensaje de aviso.</t>
  </si>
  <si>
    <t>verificar que cuando se busca un curso que no pertenece a ninguna categoría de ruta de aprendizaje, se muestre un mensaje de aviso.</t>
  </si>
  <si>
    <t>Acceder a plataforma Choucair Academy.
Ingresar al modulo Universidad Choucair.
Ir a la barra de búsqueda global.
Escribir palabras que no corresponden a los cursos.
Presionar el botón de búsqueda.</t>
  </si>
  <si>
    <t>Acceder a plataforma Choucair Academy.
Ingresar al modulo Universidad Choucair.
Ir al panel de búsqueda global.
Dejar vacía la selección de algún filtro (área a buscar, escuela del curso o fecha de modificación).
Presionar el botón de búsqueda</t>
  </si>
  <si>
    <t>Acceder a plataforma Choucair Academy.
Ingresar al modulo Universidad Choucair.
Seleccionar una categoría de ruta de aprendizaje.
Buscar un curso que no pertenezca a esa categoría.</t>
  </si>
  <si>
    <t>se debe mostrar el mensaje "No existen cursos para esa búsqueda".</t>
  </si>
  <si>
    <t>se debe mostrar un mensaje de aviso indicando que se debe seleccionar al menos un filtro para la búsqueda.</t>
  </si>
  <si>
    <t>se debe mostrar un mensaje de aviso indicando que no se encontraron cursos en esa categoría.</t>
  </si>
  <si>
    <t>CP FELIZ-01</t>
  </si>
  <si>
    <t>CP FELIZ-02</t>
  </si>
  <si>
    <t>CP FELIZ-03</t>
  </si>
  <si>
    <t>verificar que se puedan encontrar cursos en la plataforma Choucair Academy mediante la barra de búsqueda global.</t>
  </si>
  <si>
    <t>verificar que se puedan aplicar diferentes filtros de búsqueda para encontrar los cursos deseados.</t>
  </si>
  <si>
    <t>verificar que se puedan visualizar los cursos según su ruta de aprendizaje en categorías como escuelas formativas de la compañía.</t>
  </si>
  <si>
    <t>Acceder a plataforma Choucair Academy.
Ingresar al modulo Universidad Choucair.
Ir a la barra de búsqueda global.
Escribir el nombre o alguna palabra clave del curso que se desea buscar.
Presionar el botón de búsqueda o enter.</t>
  </si>
  <si>
    <t>Acceder a plataforma Choucair Academy.
Ingresar al modulo Universidad Choucair.
Ir a la barra de búsqueda global.
Seleccionar un filtro de búsqueda (área a buscar, escuela del curso o fecha de modificación).
Seleccionar las opciones de filtro deseadas.
Presionar el botón de búsqueda.</t>
  </si>
  <si>
    <t>Acceder a plataforma Choucair Academy.
Ingresar al modulo Universidad Choucair.
Seleccionar una categoría de ruta de aprendizaje.</t>
  </si>
  <si>
    <t>se deben mostrar los cursos que coincidan con la búsqueda realizada.</t>
  </si>
  <si>
    <t>se deben mostrar los cursos que coincidan con los filtros aplicados.</t>
  </si>
  <si>
    <t>se deben mostrar los cursos que pertenezcan a esa categoría de ruta de aprendizaje.</t>
  </si>
  <si>
    <t>NRO</t>
  </si>
  <si>
    <t>Componente/Campo/Reporte/Documento</t>
  </si>
  <si>
    <t>Descripción</t>
  </si>
  <si>
    <t>Estado</t>
  </si>
  <si>
    <t>Fecha de detección</t>
  </si>
  <si>
    <t>Detectado por</t>
  </si>
  <si>
    <t>Tipo</t>
  </si>
  <si>
    <t>Impacto</t>
  </si>
  <si>
    <t>Etapa Detección: Etapa del Ciclo de Vida de desarrollo donde se detectó.</t>
  </si>
  <si>
    <t>Universidad Choucair &gt; Busqueda Global</t>
  </si>
  <si>
    <t>No se permite volver a la página de Universidad Choucair, se debe salir al tablero para volver a ingresar al modúlo.</t>
  </si>
  <si>
    <t>Nuevo</t>
  </si>
  <si>
    <t>Daniel Sandoval</t>
  </si>
  <si>
    <t>Falla</t>
  </si>
  <si>
    <t>Construcción</t>
  </si>
  <si>
    <t>Universidad Choucair &gt; Barra de busqueda</t>
  </si>
  <si>
    <t>no se validan el ingreso de caracteres especiales y numeros en la busqueda de cursos.</t>
  </si>
  <si>
    <t xml:space="preserve">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</si>
</sst>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1"/>
      <color rgb="FF000000"/>
      <name val="Arial"/>
      <charset val="1"/>
    </font>
    <font>
      <sz val="11"/>
      <color theme="1"/>
      <name val="Arial"/>
    </font>
    <font>
      <b/>
      <sz val="11"/>
      <color theme="1"/>
      <name val="Arial"/>
    </font>
    <font>
      <b/>
      <sz val="12"/>
      <color theme="1"/>
      <name val="Arial"/>
    </font>
    <font>
      <b/>
      <sz val="11"/>
      <color rgb="FF000000"/>
      <name val="Arial"/>
    </font>
    <font>
      <sz val="11"/>
      <color rgb="FF000000"/>
      <name val="Arial"/>
    </font>
    <font>
      <b/>
      <sz val="12"/>
      <color theme="1"/>
      <name val="Tw Cen MT"/>
      <family val="2"/>
    </font>
    <font>
      <sz val="12"/>
      <color theme="1"/>
      <name val="Tw Cen MT"/>
      <family val="2"/>
    </font>
    <font>
      <b/>
      <sz val="11"/>
      <color theme="1"/>
      <name val="Calibri"/>
      <family val="2"/>
      <scheme val="minor"/>
    </font>
    <font>
      <sz val="11"/>
      <color rgb="FF000000"/>
      <name val="Calibri"/>
      <charset val="1"/>
    </font>
    <font>
      <b/>
      <sz val="11"/>
      <name val="Arial"/>
    </font>
    <font>
      <b/>
      <sz val="11"/>
      <color rgb="FF262626"/>
      <name val="Arial"/>
    </font>
    <font>
      <b/>
      <sz val="11"/>
      <color rgb="FF404040"/>
      <name val="Arial"/>
    </font>
    <font>
      <sz val="12"/>
      <color rgb="FFF2F2F2"/>
      <name val="Arial"/>
    </font>
    <font>
      <sz val="11"/>
      <color theme="0"/>
      <name val="Arial"/>
    </font>
    <font>
      <b/>
      <sz val="14"/>
      <color rgb="FF000000"/>
      <name val="Arial"/>
    </font>
    <font>
      <sz val="9"/>
      <color rgb="FFFFFFFF"/>
      <name val="Arial Black"/>
    </font>
    <font>
      <b/>
      <sz val="11"/>
      <color rgb="FF000000"/>
      <name val="Calibri"/>
      <charset val="1"/>
    </font>
    <font>
      <sz val="11"/>
      <name val="Arial"/>
      <charset val="1"/>
    </font>
    <font>
      <sz val="11"/>
      <name val="Calibri"/>
    </font>
  </fonts>
  <fills count="15">
    <fill>
      <patternFill patternType="none"/>
    </fill>
    <fill>
      <patternFill patternType="gray125"/>
    </fill>
    <fill>
      <patternFill patternType="solid">
        <fgColor theme="2" tint="-9.9978637043366805E-2"/>
        <bgColor indexed="64"/>
      </patternFill>
    </fill>
    <fill>
      <patternFill patternType="solid">
        <fgColor theme="7"/>
        <bgColor indexed="64"/>
      </patternFill>
    </fill>
    <fill>
      <patternFill patternType="solid">
        <fgColor rgb="FFE7E6E6"/>
        <bgColor indexed="64"/>
      </patternFill>
    </fill>
    <fill>
      <patternFill patternType="solid">
        <fgColor rgb="FFFFFFFF"/>
        <bgColor indexed="64"/>
      </patternFill>
    </fill>
    <fill>
      <patternFill patternType="solid">
        <fgColor rgb="FFA9D08E"/>
        <bgColor rgb="FF000000"/>
      </patternFill>
    </fill>
    <fill>
      <patternFill patternType="solid">
        <fgColor rgb="FFC6E0B4"/>
        <bgColor rgb="FF000000"/>
      </patternFill>
    </fill>
    <fill>
      <patternFill patternType="solid">
        <fgColor rgb="FFE2EFDA"/>
        <bgColor rgb="FF000000"/>
      </patternFill>
    </fill>
    <fill>
      <patternFill patternType="solid">
        <fgColor rgb="FF548235"/>
        <bgColor rgb="FF000000"/>
      </patternFill>
    </fill>
    <fill>
      <patternFill patternType="solid">
        <fgColor rgb="FFF8696B"/>
        <bgColor rgb="FF000000"/>
      </patternFill>
    </fill>
    <fill>
      <patternFill patternType="solid">
        <fgColor theme="1" tint="0.34998626667073579"/>
        <bgColor indexed="64"/>
      </patternFill>
    </fill>
    <fill>
      <patternFill patternType="solid">
        <fgColor rgb="FF8EA9DB"/>
        <bgColor indexed="64"/>
      </patternFill>
    </fill>
    <fill>
      <patternFill patternType="solid">
        <fgColor theme="2" tint="-0.499984740745262"/>
        <bgColor indexed="64"/>
      </patternFill>
    </fill>
    <fill>
      <patternFill patternType="solid">
        <fgColor rgb="FFD0CECE"/>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style="thin">
        <color rgb="FF000000"/>
      </top>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23">
    <xf numFmtId="0" fontId="0" fillId="0" borderId="0" xfId="0"/>
    <xf numFmtId="0" fontId="0" fillId="0" borderId="0" xfId="0"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8" fillId="0" borderId="0" xfId="0" applyFont="1"/>
    <xf numFmtId="0" fontId="7" fillId="0" borderId="2" xfId="0" applyFont="1" applyBorder="1"/>
    <xf numFmtId="0" fontId="8" fillId="0" borderId="2" xfId="0" applyFont="1" applyBorder="1"/>
    <xf numFmtId="0" fontId="0" fillId="0" borderId="0" xfId="0" applyAlignment="1">
      <alignment horizontal="center"/>
    </xf>
    <xf numFmtId="0" fontId="6" fillId="0" borderId="0" xfId="0" applyFont="1" applyAlignment="1">
      <alignment horizontal="center" vertical="center" wrapText="1"/>
    </xf>
    <xf numFmtId="0" fontId="6" fillId="10" borderId="0" xfId="0" applyFont="1" applyFill="1" applyAlignment="1">
      <alignment horizontal="center" vertical="center" wrapText="1"/>
    </xf>
    <xf numFmtId="0" fontId="6" fillId="0" borderId="12" xfId="0" applyFont="1" applyBorder="1" applyAlignment="1">
      <alignment vertical="center" wrapText="1"/>
    </xf>
    <xf numFmtId="0" fontId="6" fillId="0" borderId="15" xfId="0" applyFont="1" applyBorder="1" applyAlignment="1">
      <alignment horizontal="center" vertical="center" wrapText="1"/>
    </xf>
    <xf numFmtId="0" fontId="6" fillId="10" borderId="15" xfId="0" applyFont="1" applyFill="1" applyBorder="1" applyAlignment="1">
      <alignment horizontal="center" vertical="center" wrapText="1"/>
    </xf>
    <xf numFmtId="0" fontId="6" fillId="0" borderId="16" xfId="0" applyFont="1" applyBorder="1" applyAlignment="1">
      <alignment vertical="center" wrapText="1"/>
    </xf>
    <xf numFmtId="0" fontId="13" fillId="8" borderId="21" xfId="0" applyFont="1" applyFill="1" applyBorder="1" applyAlignment="1">
      <alignment vertical="center" wrapText="1"/>
    </xf>
    <xf numFmtId="0" fontId="5" fillId="7" borderId="1" xfId="0" applyFont="1" applyFill="1" applyBorder="1" applyAlignment="1">
      <alignment horizontal="center" vertical="center" wrapText="1"/>
    </xf>
    <xf numFmtId="0" fontId="2" fillId="0" borderId="26" xfId="0" applyFont="1" applyBorder="1" applyAlignment="1">
      <alignment horizontal="center" vertical="center" wrapText="1"/>
    </xf>
    <xf numFmtId="0" fontId="6" fillId="10" borderId="26" xfId="0" applyFont="1" applyFill="1" applyBorder="1" applyAlignment="1">
      <alignment horizontal="center" vertical="center" wrapText="1"/>
    </xf>
    <xf numFmtId="0" fontId="2" fillId="0" borderId="0" xfId="0" applyFont="1" applyAlignment="1">
      <alignment horizontal="center" vertical="center" wrapText="1"/>
    </xf>
    <xf numFmtId="0" fontId="2" fillId="0" borderId="15" xfId="0" applyFont="1" applyBorder="1" applyAlignment="1">
      <alignment horizontal="center" vertic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0" borderId="23"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28" xfId="0" applyFont="1" applyBorder="1" applyAlignment="1">
      <alignment horizontal="center" vertical="center"/>
    </xf>
    <xf numFmtId="0" fontId="2" fillId="0" borderId="9" xfId="0" applyFont="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vertical="center"/>
    </xf>
    <xf numFmtId="0" fontId="2" fillId="0" borderId="31" xfId="0" applyFont="1" applyBorder="1" applyAlignment="1">
      <alignment vertical="center" wrapText="1"/>
    </xf>
    <xf numFmtId="0" fontId="2" fillId="0" borderId="3" xfId="0" applyFont="1" applyBorder="1" applyAlignment="1">
      <alignment vertical="center" wrapText="1"/>
    </xf>
    <xf numFmtId="0" fontId="15" fillId="11" borderId="8" xfId="0" applyFont="1" applyFill="1" applyBorder="1" applyAlignment="1">
      <alignment horizontal="center" vertical="center"/>
    </xf>
    <xf numFmtId="0" fontId="15" fillId="11" borderId="29" xfId="0" applyFont="1" applyFill="1" applyBorder="1" applyAlignment="1">
      <alignment horizontal="center" vertical="center"/>
    </xf>
    <xf numFmtId="0" fontId="15" fillId="11" borderId="6" xfId="0" applyFont="1" applyFill="1" applyBorder="1" applyAlignment="1">
      <alignment horizontal="center" vertical="center"/>
    </xf>
    <xf numFmtId="0" fontId="9" fillId="12" borderId="9"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17" fillId="13"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17" fillId="13" borderId="9" xfId="0" applyFont="1" applyFill="1" applyBorder="1" applyAlignment="1">
      <alignment horizontal="center" vertical="center" wrapText="1"/>
    </xf>
    <xf numFmtId="0" fontId="0" fillId="0" borderId="29" xfId="0" applyBorder="1" applyAlignment="1">
      <alignment horizontal="center" vertical="center"/>
    </xf>
    <xf numFmtId="0" fontId="7" fillId="3" borderId="0" xfId="0" applyFont="1" applyFill="1" applyAlignment="1">
      <alignment horizontal="center"/>
    </xf>
    <xf numFmtId="49" fontId="0" fillId="0" borderId="1" xfId="0" applyNumberFormat="1" applyBorder="1" applyAlignment="1">
      <alignment horizontal="center" vertical="center"/>
    </xf>
    <xf numFmtId="0" fontId="1" fillId="0" borderId="1" xfId="0" applyFont="1" applyBorder="1" applyAlignment="1">
      <alignment horizontal="left" vertical="center" wrapText="1"/>
    </xf>
    <xf numFmtId="0" fontId="4"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2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0" xfId="0" applyFont="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14" fillId="9" borderId="25" xfId="0" applyFont="1" applyFill="1" applyBorder="1" applyAlignment="1">
      <alignment horizontal="center" vertical="center" wrapText="1"/>
    </xf>
    <xf numFmtId="0" fontId="14" fillId="9" borderId="26" xfId="0" applyFont="1" applyFill="1" applyBorder="1" applyAlignment="1">
      <alignment horizontal="center" vertical="center" wrapText="1"/>
    </xf>
    <xf numFmtId="0" fontId="14" fillId="9" borderId="27" xfId="0" applyFont="1" applyFill="1" applyBorder="1" applyAlignment="1">
      <alignment horizontal="center" vertical="center" wrapText="1"/>
    </xf>
    <xf numFmtId="0" fontId="5" fillId="7" borderId="25"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0" xfId="0" applyFont="1" applyAlignment="1">
      <alignment vertical="center" wrapText="1"/>
    </xf>
    <xf numFmtId="0" fontId="6" fillId="0" borderId="11" xfId="0" applyFont="1" applyBorder="1" applyAlignment="1">
      <alignment vertical="center" wrapText="1"/>
    </xf>
    <xf numFmtId="0" fontId="6" fillId="0" borderId="0" xfId="0" applyFont="1" applyAlignment="1">
      <alignment horizontal="left" vertical="center" wrapText="1"/>
    </xf>
    <xf numFmtId="0" fontId="11" fillId="6" borderId="19" xfId="0" applyFont="1" applyFill="1" applyBorder="1" applyAlignment="1">
      <alignment vertical="center" wrapText="1"/>
    </xf>
    <xf numFmtId="0" fontId="11" fillId="6" borderId="20" xfId="0" applyFont="1" applyFill="1" applyBorder="1" applyAlignment="1">
      <alignment vertical="center" wrapText="1"/>
    </xf>
    <xf numFmtId="0" fontId="12" fillId="7" borderId="20" xfId="0" applyFont="1" applyFill="1" applyBorder="1" applyAlignment="1">
      <alignment vertical="center" wrapText="1"/>
    </xf>
    <xf numFmtId="0" fontId="14" fillId="9" borderId="24" xfId="0" applyFont="1" applyFill="1" applyBorder="1" applyAlignment="1">
      <alignment horizontal="center" vertical="center" wrapText="1"/>
    </xf>
    <xf numFmtId="0" fontId="14" fillId="9" borderId="0" xfId="0" applyFont="1" applyFill="1" applyAlignment="1">
      <alignment horizontal="center" vertical="center" wrapText="1"/>
    </xf>
    <xf numFmtId="0" fontId="14" fillId="9" borderId="1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1" xfId="0" applyFont="1" applyBorder="1" applyAlignment="1">
      <alignment horizontal="left" vertical="center" wrapText="1"/>
    </xf>
    <xf numFmtId="0" fontId="17" fillId="0" borderId="0" xfId="0" applyFont="1" applyFill="1" applyAlignment="1">
      <alignment horizontal="center" vertical="center"/>
    </xf>
    <xf numFmtId="0" fontId="16" fillId="0" borderId="0" xfId="0" applyFont="1" applyAlignment="1"/>
    <xf numFmtId="0" fontId="18" fillId="0" borderId="1" xfId="0" applyFont="1" applyBorder="1" applyAlignment="1">
      <alignment wrapText="1"/>
    </xf>
    <xf numFmtId="0" fontId="10" fillId="5" borderId="0" xfId="0" applyFont="1" applyFill="1" applyBorder="1" applyAlignment="1">
      <alignment wrapText="1"/>
    </xf>
    <xf numFmtId="0" fontId="10" fillId="0" borderId="0" xfId="0" applyFont="1" applyBorder="1" applyAlignment="1">
      <alignment wrapText="1"/>
    </xf>
    <xf numFmtId="0" fontId="19" fillId="14" borderId="4" xfId="0" applyFont="1" applyFill="1" applyBorder="1" applyAlignment="1">
      <alignment wrapText="1"/>
    </xf>
    <xf numFmtId="0" fontId="19" fillId="14" borderId="0" xfId="0" applyFont="1" applyFill="1" applyBorder="1" applyAlignment="1">
      <alignment wrapText="1"/>
    </xf>
    <xf numFmtId="0" fontId="19" fillId="14" borderId="5" xfId="0" applyFont="1" applyFill="1" applyBorder="1" applyAlignment="1">
      <alignment wrapText="1"/>
    </xf>
    <xf numFmtId="0" fontId="10" fillId="5" borderId="4" xfId="0" applyFont="1" applyFill="1" applyBorder="1" applyAlignment="1">
      <alignment wrapText="1"/>
    </xf>
    <xf numFmtId="0" fontId="19" fillId="4" borderId="0" xfId="0" applyFont="1" applyFill="1" applyBorder="1" applyAlignment="1">
      <alignment wrapText="1"/>
    </xf>
    <xf numFmtId="0" fontId="19" fillId="4" borderId="5" xfId="0" applyFont="1" applyFill="1" applyBorder="1" applyAlignment="1">
      <alignment wrapText="1"/>
    </xf>
    <xf numFmtId="0" fontId="19" fillId="0" borderId="6" xfId="0" applyFont="1" applyBorder="1" applyAlignment="1">
      <alignment wrapText="1"/>
    </xf>
    <xf numFmtId="0" fontId="10" fillId="5" borderId="7" xfId="0" applyFont="1" applyFill="1" applyBorder="1" applyAlignment="1">
      <alignment wrapText="1"/>
    </xf>
    <xf numFmtId="0" fontId="19" fillId="5" borderId="7" xfId="0" applyFont="1" applyFill="1" applyBorder="1" applyAlignment="1">
      <alignment wrapText="1"/>
    </xf>
    <xf numFmtId="0" fontId="10" fillId="5" borderId="8" xfId="0" applyFont="1" applyFill="1" applyBorder="1" applyAlignment="1">
      <alignment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0" fillId="4" borderId="4" xfId="0" applyFont="1" applyFill="1" applyBorder="1" applyAlignment="1">
      <alignment horizontal="center" vertical="center" wrapText="1"/>
    </xf>
    <xf numFmtId="0" fontId="19" fillId="14" borderId="4" xfId="0" applyFont="1" applyFill="1" applyBorder="1" applyAlignment="1">
      <alignment horizontal="center" vertical="center" wrapText="1"/>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10" fillId="5" borderId="4"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0" fillId="4" borderId="0" xfId="0" applyFont="1" applyFill="1" applyBorder="1" applyAlignment="1">
      <alignment horizontal="center" vertical="center"/>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4" borderId="0" xfId="0" applyFont="1" applyFill="1" applyBorder="1" applyAlignment="1">
      <alignment horizontal="center" vertical="center" wrapText="1"/>
    </xf>
    <xf numFmtId="0" fontId="10" fillId="5" borderId="0" xfId="0" applyFont="1" applyFill="1" applyBorder="1" applyAlignment="1">
      <alignment horizontal="center" vertical="center" wrapText="1"/>
    </xf>
    <xf numFmtId="9" fontId="0" fillId="0" borderId="0" xfId="0" applyNumberFormat="1"/>
    <xf numFmtId="1" fontId="10" fillId="0" borderId="5" xfId="0" applyNumberFormat="1" applyFont="1" applyBorder="1" applyAlignment="1">
      <alignment wrapText="1"/>
    </xf>
    <xf numFmtId="0" fontId="10" fillId="5" borderId="30" xfId="0" applyNumberFormat="1" applyFont="1" applyFill="1" applyBorder="1" applyAlignment="1">
      <alignment wrapText="1"/>
    </xf>
    <xf numFmtId="1" fontId="10" fillId="5" borderId="5" xfId="0" applyNumberFormat="1" applyFont="1" applyFill="1" applyBorder="1" applyAlignment="1">
      <alignment horizontal="center" vertical="center" wrapText="1"/>
    </xf>
    <xf numFmtId="1" fontId="19" fillId="14" borderId="5" xfId="0" applyNumberFormat="1" applyFont="1" applyFill="1" applyBorder="1" applyAlignment="1">
      <alignment horizontal="center" vertical="center" wrapText="1"/>
    </xf>
    <xf numFmtId="164" fontId="0" fillId="0" borderId="0" xfId="0" applyNumberFormat="1"/>
    <xf numFmtId="9" fontId="10" fillId="4" borderId="5" xfId="0" applyNumberFormat="1" applyFont="1" applyFill="1" applyBorder="1" applyAlignment="1">
      <alignment wrapText="1"/>
    </xf>
    <xf numFmtId="0" fontId="10" fillId="5" borderId="4" xfId="0" applyFont="1" applyFill="1" applyBorder="1" applyAlignment="1">
      <alignment vertical="center" wrapText="1"/>
    </xf>
    <xf numFmtId="0" fontId="10" fillId="5" borderId="18"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9" fillId="14" borderId="0" xfId="0" applyFont="1" applyFill="1" applyBorder="1" applyAlignment="1">
      <alignment horizontal="center" vertical="center" wrapText="1"/>
    </xf>
  </cellXfs>
  <cellStyles count="1">
    <cellStyle name="Normal" xfId="0" builtinId="0"/>
  </cellStyles>
  <dxfs count="8">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2</xdr:row>
      <xdr:rowOff>190500</xdr:rowOff>
    </xdr:from>
    <xdr:to>
      <xdr:col>8</xdr:col>
      <xdr:colOff>285751</xdr:colOff>
      <xdr:row>4</xdr:row>
      <xdr:rowOff>9526</xdr:rowOff>
    </xdr:to>
    <xdr:pic>
      <xdr:nvPicPr>
        <xdr:cNvPr id="2" name="Imagen 1" descr="Marca de verificación">
          <a:extLst>
            <a:ext uri="{FF2B5EF4-FFF2-40B4-BE49-F238E27FC236}">
              <a16:creationId xmlns:a16="http://schemas.microsoft.com/office/drawing/2014/main" id="{BAB509BA-64B7-4C59-B14B-534003882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571500"/>
          <a:ext cx="219076" cy="219076"/>
        </a:xfrm>
        <a:prstGeom prst="rect">
          <a:avLst/>
        </a:prstGeom>
      </xdr:spPr>
    </xdr:pic>
    <xdr:clientData/>
  </xdr:twoCellAnchor>
  <xdr:twoCellAnchor editAs="oneCell">
    <xdr:from>
      <xdr:col>7</xdr:col>
      <xdr:colOff>114300</xdr:colOff>
      <xdr:row>3</xdr:row>
      <xdr:rowOff>0</xdr:rowOff>
    </xdr:from>
    <xdr:to>
      <xdr:col>7</xdr:col>
      <xdr:colOff>297675</xdr:colOff>
      <xdr:row>3</xdr:row>
      <xdr:rowOff>183375</xdr:rowOff>
    </xdr:to>
    <xdr:pic>
      <xdr:nvPicPr>
        <xdr:cNvPr id="3" name="Imagen 2" descr="Cerrar">
          <a:extLst>
            <a:ext uri="{FF2B5EF4-FFF2-40B4-BE49-F238E27FC236}">
              <a16:creationId xmlns:a16="http://schemas.microsoft.com/office/drawing/2014/main" id="{99E221CE-C78E-4ED0-987D-2E8C73D12A15}"/>
            </a:ext>
            <a:ext uri="{147F2762-F138-4A5C-976F-8EAC2B608ADB}">
              <a16:predDERef xmlns:a16="http://schemas.microsoft.com/office/drawing/2014/main" pred="{BAB509BA-64B7-4C59-B14B-5340038824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10325" y="581025"/>
          <a:ext cx="183375" cy="183375"/>
        </a:xfrm>
        <a:prstGeom prst="rect">
          <a:avLst/>
        </a:prstGeom>
      </xdr:spPr>
    </xdr:pic>
    <xdr:clientData/>
  </xdr:twoCellAnchor>
  <xdr:twoCellAnchor editAs="oneCell">
    <xdr:from>
      <xdr:col>4</xdr:col>
      <xdr:colOff>47625</xdr:colOff>
      <xdr:row>3</xdr:row>
      <xdr:rowOff>9525</xdr:rowOff>
    </xdr:from>
    <xdr:to>
      <xdr:col>4</xdr:col>
      <xdr:colOff>231000</xdr:colOff>
      <xdr:row>3</xdr:row>
      <xdr:rowOff>192900</xdr:rowOff>
    </xdr:to>
    <xdr:pic>
      <xdr:nvPicPr>
        <xdr:cNvPr id="4" name="Imagen 3" descr="Cerrar">
          <a:extLst>
            <a:ext uri="{FF2B5EF4-FFF2-40B4-BE49-F238E27FC236}">
              <a16:creationId xmlns:a16="http://schemas.microsoft.com/office/drawing/2014/main" id="{BDF478E3-4299-4D45-959C-C1326CE2E948}"/>
            </a:ext>
            <a:ext uri="{147F2762-F138-4A5C-976F-8EAC2B608ADB}">
              <a16:predDERef xmlns:a16="http://schemas.microsoft.com/office/drawing/2014/main" pred="{99E221CE-C78E-4ED0-987D-2E8C73D12A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590550"/>
          <a:ext cx="183375" cy="183375"/>
        </a:xfrm>
        <a:prstGeom prst="rect">
          <a:avLst/>
        </a:prstGeom>
      </xdr:spPr>
    </xdr:pic>
    <xdr:clientData/>
  </xdr:twoCellAnchor>
  <xdr:twoCellAnchor editAs="oneCell">
    <xdr:from>
      <xdr:col>5</xdr:col>
      <xdr:colOff>9525</xdr:colOff>
      <xdr:row>2</xdr:row>
      <xdr:rowOff>180975</xdr:rowOff>
    </xdr:from>
    <xdr:to>
      <xdr:col>5</xdr:col>
      <xdr:colOff>228601</xdr:colOff>
      <xdr:row>4</xdr:row>
      <xdr:rowOff>1</xdr:rowOff>
    </xdr:to>
    <xdr:pic>
      <xdr:nvPicPr>
        <xdr:cNvPr id="5" name="Imagen 4" descr="Marca de verificación">
          <a:extLst>
            <a:ext uri="{FF2B5EF4-FFF2-40B4-BE49-F238E27FC236}">
              <a16:creationId xmlns:a16="http://schemas.microsoft.com/office/drawing/2014/main" id="{B0D5F0F3-80D3-416A-8B79-BB2EB429B871}"/>
            </a:ext>
            <a:ext uri="{147F2762-F138-4A5C-976F-8EAC2B608ADB}">
              <a16:predDERef xmlns:a16="http://schemas.microsoft.com/office/drawing/2014/main" pred="{BDF478E3-4299-4D45-959C-C1326CE2E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561975"/>
          <a:ext cx="219076" cy="219076"/>
        </a:xfrm>
        <a:prstGeom prst="rect">
          <a:avLst/>
        </a:prstGeom>
      </xdr:spPr>
    </xdr:pic>
    <xdr:clientData/>
  </xdr:twoCellAnchor>
  <xdr:twoCellAnchor editAs="oneCell">
    <xdr:from>
      <xdr:col>5</xdr:col>
      <xdr:colOff>19050</xdr:colOff>
      <xdr:row>16</xdr:row>
      <xdr:rowOff>171450</xdr:rowOff>
    </xdr:from>
    <xdr:to>
      <xdr:col>5</xdr:col>
      <xdr:colOff>238126</xdr:colOff>
      <xdr:row>17</xdr:row>
      <xdr:rowOff>190501</xdr:rowOff>
    </xdr:to>
    <xdr:pic>
      <xdr:nvPicPr>
        <xdr:cNvPr id="6" name="Imagen 5" descr="Marca de verificación">
          <a:extLst>
            <a:ext uri="{FF2B5EF4-FFF2-40B4-BE49-F238E27FC236}">
              <a16:creationId xmlns:a16="http://schemas.microsoft.com/office/drawing/2014/main" id="{78F14FCF-7562-49B4-8CB5-422AF3831222}"/>
            </a:ext>
            <a:ext uri="{147F2762-F138-4A5C-976F-8EAC2B608ADB}">
              <a16:predDERef xmlns:a16="http://schemas.microsoft.com/office/drawing/2014/main" pred="{B0D5F0F3-80D3-416A-8B79-BB2EB429B8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3352800"/>
          <a:ext cx="219076" cy="219076"/>
        </a:xfrm>
        <a:prstGeom prst="rect">
          <a:avLst/>
        </a:prstGeom>
      </xdr:spPr>
    </xdr:pic>
    <xdr:clientData/>
  </xdr:twoCellAnchor>
  <xdr:twoCellAnchor editAs="oneCell">
    <xdr:from>
      <xdr:col>4</xdr:col>
      <xdr:colOff>38100</xdr:colOff>
      <xdr:row>17</xdr:row>
      <xdr:rowOff>0</xdr:rowOff>
    </xdr:from>
    <xdr:to>
      <xdr:col>4</xdr:col>
      <xdr:colOff>221475</xdr:colOff>
      <xdr:row>17</xdr:row>
      <xdr:rowOff>183375</xdr:rowOff>
    </xdr:to>
    <xdr:pic>
      <xdr:nvPicPr>
        <xdr:cNvPr id="7" name="Imagen 6" descr="Cerrar">
          <a:extLst>
            <a:ext uri="{FF2B5EF4-FFF2-40B4-BE49-F238E27FC236}">
              <a16:creationId xmlns:a16="http://schemas.microsoft.com/office/drawing/2014/main" id="{68FE7B8E-52CA-4004-89A4-85E55CF58A1C}"/>
            </a:ext>
            <a:ext uri="{147F2762-F138-4A5C-976F-8EAC2B608ADB}">
              <a16:predDERef xmlns:a16="http://schemas.microsoft.com/office/drawing/2014/main" pred="{78F14FCF-7562-49B4-8CB5-422AF38312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3381375"/>
          <a:ext cx="183375" cy="183375"/>
        </a:xfrm>
        <a:prstGeom prst="rect">
          <a:avLst/>
        </a:prstGeom>
      </xdr:spPr>
    </xdr:pic>
    <xdr:clientData/>
  </xdr:twoCellAnchor>
  <xdr:twoCellAnchor editAs="oneCell">
    <xdr:from>
      <xdr:col>5</xdr:col>
      <xdr:colOff>19050</xdr:colOff>
      <xdr:row>5</xdr:row>
      <xdr:rowOff>180975</xdr:rowOff>
    </xdr:from>
    <xdr:to>
      <xdr:col>5</xdr:col>
      <xdr:colOff>238126</xdr:colOff>
      <xdr:row>7</xdr:row>
      <xdr:rowOff>1</xdr:rowOff>
    </xdr:to>
    <xdr:pic>
      <xdr:nvPicPr>
        <xdr:cNvPr id="8" name="Imagen 7" descr="Marca de verificación">
          <a:extLst>
            <a:ext uri="{FF2B5EF4-FFF2-40B4-BE49-F238E27FC236}">
              <a16:creationId xmlns:a16="http://schemas.microsoft.com/office/drawing/2014/main" id="{A0EBF969-3B1D-4ABA-91BC-F31F52CA83D3}"/>
            </a:ext>
            <a:ext uri="{147F2762-F138-4A5C-976F-8EAC2B608ADB}">
              <a16:predDERef xmlns:a16="http://schemas.microsoft.com/office/drawing/2014/main" pred="{68FE7B8E-52CA-4004-89A4-85E55CF58A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162050"/>
          <a:ext cx="219076" cy="219076"/>
        </a:xfrm>
        <a:prstGeom prst="rect">
          <a:avLst/>
        </a:prstGeom>
      </xdr:spPr>
    </xdr:pic>
    <xdr:clientData/>
  </xdr:twoCellAnchor>
  <xdr:twoCellAnchor editAs="oneCell">
    <xdr:from>
      <xdr:col>5</xdr:col>
      <xdr:colOff>47625</xdr:colOff>
      <xdr:row>4</xdr:row>
      <xdr:rowOff>180975</xdr:rowOff>
    </xdr:from>
    <xdr:to>
      <xdr:col>5</xdr:col>
      <xdr:colOff>266701</xdr:colOff>
      <xdr:row>6</xdr:row>
      <xdr:rowOff>1</xdr:rowOff>
    </xdr:to>
    <xdr:pic>
      <xdr:nvPicPr>
        <xdr:cNvPr id="9" name="Imagen 8" descr="Marca de verificación">
          <a:extLst>
            <a:ext uri="{FF2B5EF4-FFF2-40B4-BE49-F238E27FC236}">
              <a16:creationId xmlns:a16="http://schemas.microsoft.com/office/drawing/2014/main" id="{ABB90A93-D15B-4115-8071-954E32038586}"/>
            </a:ext>
            <a:ext uri="{147F2762-F138-4A5C-976F-8EAC2B608ADB}">
              <a16:predDERef xmlns:a16="http://schemas.microsoft.com/office/drawing/2014/main" pred="{A0EBF969-3B1D-4ABA-91BC-F31F52CA83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962025"/>
          <a:ext cx="219076" cy="219076"/>
        </a:xfrm>
        <a:prstGeom prst="rect">
          <a:avLst/>
        </a:prstGeom>
      </xdr:spPr>
    </xdr:pic>
    <xdr:clientData/>
  </xdr:twoCellAnchor>
  <xdr:twoCellAnchor editAs="oneCell">
    <xdr:from>
      <xdr:col>4</xdr:col>
      <xdr:colOff>38100</xdr:colOff>
      <xdr:row>6</xdr:row>
      <xdr:rowOff>190500</xdr:rowOff>
    </xdr:from>
    <xdr:to>
      <xdr:col>4</xdr:col>
      <xdr:colOff>221475</xdr:colOff>
      <xdr:row>7</xdr:row>
      <xdr:rowOff>173850</xdr:rowOff>
    </xdr:to>
    <xdr:pic>
      <xdr:nvPicPr>
        <xdr:cNvPr id="10" name="Imagen 9" descr="Cerrar">
          <a:extLst>
            <a:ext uri="{FF2B5EF4-FFF2-40B4-BE49-F238E27FC236}">
              <a16:creationId xmlns:a16="http://schemas.microsoft.com/office/drawing/2014/main" id="{92BD5C6E-B486-4EFB-8BB1-B7CEE10CD3F1}"/>
            </a:ext>
            <a:ext uri="{147F2762-F138-4A5C-976F-8EAC2B608ADB}">
              <a16:predDERef xmlns:a16="http://schemas.microsoft.com/office/drawing/2014/main" pred="{ABB90A93-D15B-4115-8071-954E320385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1371600"/>
          <a:ext cx="183375" cy="183375"/>
        </a:xfrm>
        <a:prstGeom prst="rect">
          <a:avLst/>
        </a:prstGeom>
      </xdr:spPr>
    </xdr:pic>
    <xdr:clientData/>
  </xdr:twoCellAnchor>
  <xdr:twoCellAnchor editAs="oneCell">
    <xdr:from>
      <xdr:col>5</xdr:col>
      <xdr:colOff>19050</xdr:colOff>
      <xdr:row>7</xdr:row>
      <xdr:rowOff>180975</xdr:rowOff>
    </xdr:from>
    <xdr:to>
      <xdr:col>5</xdr:col>
      <xdr:colOff>238126</xdr:colOff>
      <xdr:row>9</xdr:row>
      <xdr:rowOff>1</xdr:rowOff>
    </xdr:to>
    <xdr:pic>
      <xdr:nvPicPr>
        <xdr:cNvPr id="11" name="Imagen 10" descr="Marca de verificación">
          <a:extLst>
            <a:ext uri="{FF2B5EF4-FFF2-40B4-BE49-F238E27FC236}">
              <a16:creationId xmlns:a16="http://schemas.microsoft.com/office/drawing/2014/main" id="{0AA752C0-0A8E-419B-9739-3B84EAD928E2}"/>
            </a:ext>
            <a:ext uri="{147F2762-F138-4A5C-976F-8EAC2B608ADB}">
              <a16:predDERef xmlns:a16="http://schemas.microsoft.com/office/drawing/2014/main" pred="{92BD5C6E-B486-4EFB-8BB1-B7CEE10CD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562100"/>
          <a:ext cx="219076" cy="219076"/>
        </a:xfrm>
        <a:prstGeom prst="rect">
          <a:avLst/>
        </a:prstGeom>
      </xdr:spPr>
    </xdr:pic>
    <xdr:clientData/>
  </xdr:twoCellAnchor>
  <xdr:twoCellAnchor editAs="oneCell">
    <xdr:from>
      <xdr:col>5</xdr:col>
      <xdr:colOff>28575</xdr:colOff>
      <xdr:row>8</xdr:row>
      <xdr:rowOff>161925</xdr:rowOff>
    </xdr:from>
    <xdr:to>
      <xdr:col>5</xdr:col>
      <xdr:colOff>247651</xdr:colOff>
      <xdr:row>9</xdr:row>
      <xdr:rowOff>180976</xdr:rowOff>
    </xdr:to>
    <xdr:pic>
      <xdr:nvPicPr>
        <xdr:cNvPr id="12" name="Imagen 11" descr="Marca de verificación">
          <a:extLst>
            <a:ext uri="{FF2B5EF4-FFF2-40B4-BE49-F238E27FC236}">
              <a16:creationId xmlns:a16="http://schemas.microsoft.com/office/drawing/2014/main" id="{B99A4F8E-AB00-4BA6-9E15-41CDAEC457B9}"/>
            </a:ext>
            <a:ext uri="{147F2762-F138-4A5C-976F-8EAC2B608ADB}">
              <a16:predDERef xmlns:a16="http://schemas.microsoft.com/office/drawing/2014/main" pred="{0AA752C0-0A8E-419B-9739-3B84EAD928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743075"/>
          <a:ext cx="219076" cy="219076"/>
        </a:xfrm>
        <a:prstGeom prst="rect">
          <a:avLst/>
        </a:prstGeom>
      </xdr:spPr>
    </xdr:pic>
    <xdr:clientData/>
  </xdr:twoCellAnchor>
  <xdr:twoCellAnchor editAs="oneCell">
    <xdr:from>
      <xdr:col>5</xdr:col>
      <xdr:colOff>28575</xdr:colOff>
      <xdr:row>9</xdr:row>
      <xdr:rowOff>171450</xdr:rowOff>
    </xdr:from>
    <xdr:to>
      <xdr:col>5</xdr:col>
      <xdr:colOff>247651</xdr:colOff>
      <xdr:row>10</xdr:row>
      <xdr:rowOff>190501</xdr:rowOff>
    </xdr:to>
    <xdr:pic>
      <xdr:nvPicPr>
        <xdr:cNvPr id="13" name="Imagen 12" descr="Marca de verificación">
          <a:extLst>
            <a:ext uri="{FF2B5EF4-FFF2-40B4-BE49-F238E27FC236}">
              <a16:creationId xmlns:a16="http://schemas.microsoft.com/office/drawing/2014/main" id="{71221C79-341F-40AF-85BA-ABDFF3875C1A}"/>
            </a:ext>
            <a:ext uri="{147F2762-F138-4A5C-976F-8EAC2B608ADB}">
              <a16:predDERef xmlns:a16="http://schemas.microsoft.com/office/drawing/2014/main" pred="{B99A4F8E-AB00-4BA6-9E15-41CDAEC457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952625"/>
          <a:ext cx="219076" cy="219076"/>
        </a:xfrm>
        <a:prstGeom prst="rect">
          <a:avLst/>
        </a:prstGeom>
      </xdr:spPr>
    </xdr:pic>
    <xdr:clientData/>
  </xdr:twoCellAnchor>
  <xdr:twoCellAnchor editAs="oneCell">
    <xdr:from>
      <xdr:col>5</xdr:col>
      <xdr:colOff>38100</xdr:colOff>
      <xdr:row>10</xdr:row>
      <xdr:rowOff>190500</xdr:rowOff>
    </xdr:from>
    <xdr:to>
      <xdr:col>5</xdr:col>
      <xdr:colOff>257176</xdr:colOff>
      <xdr:row>12</xdr:row>
      <xdr:rowOff>9526</xdr:rowOff>
    </xdr:to>
    <xdr:pic>
      <xdr:nvPicPr>
        <xdr:cNvPr id="14" name="Imagen 13" descr="Marca de verificación">
          <a:extLst>
            <a:ext uri="{FF2B5EF4-FFF2-40B4-BE49-F238E27FC236}">
              <a16:creationId xmlns:a16="http://schemas.microsoft.com/office/drawing/2014/main" id="{3ABC66DC-629A-4CF1-A5A0-DC20285CA018}"/>
            </a:ext>
            <a:ext uri="{147F2762-F138-4A5C-976F-8EAC2B608ADB}">
              <a16:predDERef xmlns:a16="http://schemas.microsoft.com/office/drawing/2014/main" pred="{71221C79-341F-40AF-85BA-ABDFF3875C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2171700"/>
          <a:ext cx="219076" cy="219076"/>
        </a:xfrm>
        <a:prstGeom prst="rect">
          <a:avLst/>
        </a:prstGeom>
      </xdr:spPr>
    </xdr:pic>
    <xdr:clientData/>
  </xdr:twoCellAnchor>
  <xdr:twoCellAnchor editAs="oneCell">
    <xdr:from>
      <xdr:col>5</xdr:col>
      <xdr:colOff>47625</xdr:colOff>
      <xdr:row>11</xdr:row>
      <xdr:rowOff>180975</xdr:rowOff>
    </xdr:from>
    <xdr:to>
      <xdr:col>5</xdr:col>
      <xdr:colOff>266701</xdr:colOff>
      <xdr:row>13</xdr:row>
      <xdr:rowOff>1</xdr:rowOff>
    </xdr:to>
    <xdr:pic>
      <xdr:nvPicPr>
        <xdr:cNvPr id="15" name="Imagen 14" descr="Marca de verificación">
          <a:extLst>
            <a:ext uri="{FF2B5EF4-FFF2-40B4-BE49-F238E27FC236}">
              <a16:creationId xmlns:a16="http://schemas.microsoft.com/office/drawing/2014/main" id="{E5A0750F-AD5E-4B41-9633-4EDF7109C2F5}"/>
            </a:ext>
            <a:ext uri="{147F2762-F138-4A5C-976F-8EAC2B608ADB}">
              <a16:predDERef xmlns:a16="http://schemas.microsoft.com/office/drawing/2014/main" pred="{3ABC66DC-629A-4CF1-A5A0-DC20285CA0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2362200"/>
          <a:ext cx="219076" cy="219076"/>
        </a:xfrm>
        <a:prstGeom prst="rect">
          <a:avLst/>
        </a:prstGeom>
      </xdr:spPr>
    </xdr:pic>
    <xdr:clientData/>
  </xdr:twoCellAnchor>
  <xdr:twoCellAnchor editAs="oneCell">
    <xdr:from>
      <xdr:col>5</xdr:col>
      <xdr:colOff>19050</xdr:colOff>
      <xdr:row>12</xdr:row>
      <xdr:rowOff>190500</xdr:rowOff>
    </xdr:from>
    <xdr:to>
      <xdr:col>5</xdr:col>
      <xdr:colOff>238126</xdr:colOff>
      <xdr:row>14</xdr:row>
      <xdr:rowOff>9526</xdr:rowOff>
    </xdr:to>
    <xdr:pic>
      <xdr:nvPicPr>
        <xdr:cNvPr id="16" name="Imagen 15" descr="Marca de verificación">
          <a:extLst>
            <a:ext uri="{FF2B5EF4-FFF2-40B4-BE49-F238E27FC236}">
              <a16:creationId xmlns:a16="http://schemas.microsoft.com/office/drawing/2014/main" id="{98F10DC7-6459-4D1D-8755-753FA06C01E0}"/>
            </a:ext>
            <a:ext uri="{147F2762-F138-4A5C-976F-8EAC2B608ADB}">
              <a16:predDERef xmlns:a16="http://schemas.microsoft.com/office/drawing/2014/main" pred="{E5A0750F-AD5E-4B41-9633-4EDF7109C2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2571750"/>
          <a:ext cx="219076" cy="219076"/>
        </a:xfrm>
        <a:prstGeom prst="rect">
          <a:avLst/>
        </a:prstGeom>
      </xdr:spPr>
    </xdr:pic>
    <xdr:clientData/>
  </xdr:twoCellAnchor>
  <xdr:twoCellAnchor editAs="oneCell">
    <xdr:from>
      <xdr:col>4</xdr:col>
      <xdr:colOff>47625</xdr:colOff>
      <xdr:row>14</xdr:row>
      <xdr:rowOff>9525</xdr:rowOff>
    </xdr:from>
    <xdr:to>
      <xdr:col>4</xdr:col>
      <xdr:colOff>231000</xdr:colOff>
      <xdr:row>14</xdr:row>
      <xdr:rowOff>192900</xdr:rowOff>
    </xdr:to>
    <xdr:pic>
      <xdr:nvPicPr>
        <xdr:cNvPr id="18" name="Imagen 17" descr="Cerrar">
          <a:extLst>
            <a:ext uri="{FF2B5EF4-FFF2-40B4-BE49-F238E27FC236}">
              <a16:creationId xmlns:a16="http://schemas.microsoft.com/office/drawing/2014/main" id="{AD9ABCA6-502F-401C-BC2F-C991CF1E838E}"/>
            </a:ext>
            <a:ext uri="{147F2762-F138-4A5C-976F-8EAC2B608ADB}">
              <a16:predDERef xmlns:a16="http://schemas.microsoft.com/office/drawing/2014/main" pred="{98F10DC7-6459-4D1D-8755-753FA06C01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2790825"/>
          <a:ext cx="183375" cy="183375"/>
        </a:xfrm>
        <a:prstGeom prst="rect">
          <a:avLst/>
        </a:prstGeom>
      </xdr:spPr>
    </xdr:pic>
    <xdr:clientData/>
  </xdr:twoCellAnchor>
  <xdr:twoCellAnchor editAs="oneCell">
    <xdr:from>
      <xdr:col>8</xdr:col>
      <xdr:colOff>66675</xdr:colOff>
      <xdr:row>4</xdr:row>
      <xdr:rowOff>190500</xdr:rowOff>
    </xdr:from>
    <xdr:to>
      <xdr:col>8</xdr:col>
      <xdr:colOff>285751</xdr:colOff>
      <xdr:row>6</xdr:row>
      <xdr:rowOff>9526</xdr:rowOff>
    </xdr:to>
    <xdr:pic>
      <xdr:nvPicPr>
        <xdr:cNvPr id="19" name="Imagen 18" descr="Marca de verificación">
          <a:extLst>
            <a:ext uri="{FF2B5EF4-FFF2-40B4-BE49-F238E27FC236}">
              <a16:creationId xmlns:a16="http://schemas.microsoft.com/office/drawing/2014/main" id="{C00B97B2-98DB-4156-B129-57B94F5CC8C5}"/>
            </a:ext>
            <a:ext uri="{147F2762-F138-4A5C-976F-8EAC2B608ADB}">
              <a16:predDERef xmlns:a16="http://schemas.microsoft.com/office/drawing/2014/main" pred="{AD9ABCA6-502F-401C-BC2F-C991CF1E8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971550"/>
          <a:ext cx="219076" cy="219076"/>
        </a:xfrm>
        <a:prstGeom prst="rect">
          <a:avLst/>
        </a:prstGeom>
      </xdr:spPr>
    </xdr:pic>
    <xdr:clientData/>
  </xdr:twoCellAnchor>
  <xdr:twoCellAnchor editAs="oneCell">
    <xdr:from>
      <xdr:col>8</xdr:col>
      <xdr:colOff>57150</xdr:colOff>
      <xdr:row>6</xdr:row>
      <xdr:rowOff>180975</xdr:rowOff>
    </xdr:from>
    <xdr:to>
      <xdr:col>8</xdr:col>
      <xdr:colOff>276226</xdr:colOff>
      <xdr:row>8</xdr:row>
      <xdr:rowOff>1</xdr:rowOff>
    </xdr:to>
    <xdr:pic>
      <xdr:nvPicPr>
        <xdr:cNvPr id="20" name="Imagen 19" descr="Marca de verificación">
          <a:extLst>
            <a:ext uri="{FF2B5EF4-FFF2-40B4-BE49-F238E27FC236}">
              <a16:creationId xmlns:a16="http://schemas.microsoft.com/office/drawing/2014/main" id="{9BB2DB53-CE87-4B86-A5EC-C1C6B201CE2F}"/>
            </a:ext>
            <a:ext uri="{147F2762-F138-4A5C-976F-8EAC2B608ADB}">
              <a16:predDERef xmlns:a16="http://schemas.microsoft.com/office/drawing/2014/main" pred="{C00B97B2-98DB-4156-B129-57B94F5CC8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48700" y="1362075"/>
          <a:ext cx="219076" cy="219076"/>
        </a:xfrm>
        <a:prstGeom prst="rect">
          <a:avLst/>
        </a:prstGeom>
      </xdr:spPr>
    </xdr:pic>
    <xdr:clientData/>
  </xdr:twoCellAnchor>
  <xdr:twoCellAnchor editAs="oneCell">
    <xdr:from>
      <xdr:col>8</xdr:col>
      <xdr:colOff>47625</xdr:colOff>
      <xdr:row>7</xdr:row>
      <xdr:rowOff>171450</xdr:rowOff>
    </xdr:from>
    <xdr:to>
      <xdr:col>8</xdr:col>
      <xdr:colOff>266701</xdr:colOff>
      <xdr:row>8</xdr:row>
      <xdr:rowOff>190501</xdr:rowOff>
    </xdr:to>
    <xdr:pic>
      <xdr:nvPicPr>
        <xdr:cNvPr id="21" name="Imagen 20" descr="Marca de verificación">
          <a:extLst>
            <a:ext uri="{FF2B5EF4-FFF2-40B4-BE49-F238E27FC236}">
              <a16:creationId xmlns:a16="http://schemas.microsoft.com/office/drawing/2014/main" id="{A8E0ACD4-1C7B-4D5A-A83A-6689838C0E1E}"/>
            </a:ext>
            <a:ext uri="{147F2762-F138-4A5C-976F-8EAC2B608ADB}">
              <a16:predDERef xmlns:a16="http://schemas.microsoft.com/office/drawing/2014/main" pred="{9BB2DB53-CE87-4B86-A5EC-C1C6B201CE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39175" y="1552575"/>
          <a:ext cx="219076" cy="219076"/>
        </a:xfrm>
        <a:prstGeom prst="rect">
          <a:avLst/>
        </a:prstGeom>
      </xdr:spPr>
    </xdr:pic>
    <xdr:clientData/>
  </xdr:twoCellAnchor>
  <xdr:twoCellAnchor editAs="oneCell">
    <xdr:from>
      <xdr:col>8</xdr:col>
      <xdr:colOff>38100</xdr:colOff>
      <xdr:row>9</xdr:row>
      <xdr:rowOff>0</xdr:rowOff>
    </xdr:from>
    <xdr:to>
      <xdr:col>8</xdr:col>
      <xdr:colOff>257176</xdr:colOff>
      <xdr:row>10</xdr:row>
      <xdr:rowOff>19051</xdr:rowOff>
    </xdr:to>
    <xdr:pic>
      <xdr:nvPicPr>
        <xdr:cNvPr id="22" name="Imagen 21" descr="Marca de verificación">
          <a:extLst>
            <a:ext uri="{FF2B5EF4-FFF2-40B4-BE49-F238E27FC236}">
              <a16:creationId xmlns:a16="http://schemas.microsoft.com/office/drawing/2014/main" id="{0FB51BA4-B524-4967-8506-C005966EFAD2}"/>
            </a:ext>
            <a:ext uri="{147F2762-F138-4A5C-976F-8EAC2B608ADB}">
              <a16:predDERef xmlns:a16="http://schemas.microsoft.com/office/drawing/2014/main" pred="{A8E0ACD4-1C7B-4D5A-A83A-6689838C0E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781175"/>
          <a:ext cx="219076" cy="219076"/>
        </a:xfrm>
        <a:prstGeom prst="rect">
          <a:avLst/>
        </a:prstGeom>
      </xdr:spPr>
    </xdr:pic>
    <xdr:clientData/>
  </xdr:twoCellAnchor>
  <xdr:twoCellAnchor editAs="oneCell">
    <xdr:from>
      <xdr:col>8</xdr:col>
      <xdr:colOff>38100</xdr:colOff>
      <xdr:row>9</xdr:row>
      <xdr:rowOff>190500</xdr:rowOff>
    </xdr:from>
    <xdr:to>
      <xdr:col>8</xdr:col>
      <xdr:colOff>257176</xdr:colOff>
      <xdr:row>11</xdr:row>
      <xdr:rowOff>9526</xdr:rowOff>
    </xdr:to>
    <xdr:pic>
      <xdr:nvPicPr>
        <xdr:cNvPr id="23" name="Imagen 22" descr="Marca de verificación">
          <a:extLst>
            <a:ext uri="{FF2B5EF4-FFF2-40B4-BE49-F238E27FC236}">
              <a16:creationId xmlns:a16="http://schemas.microsoft.com/office/drawing/2014/main" id="{1B04C852-1306-476D-85BE-525FBE73D6C3}"/>
            </a:ext>
            <a:ext uri="{147F2762-F138-4A5C-976F-8EAC2B608ADB}">
              <a16:predDERef xmlns:a16="http://schemas.microsoft.com/office/drawing/2014/main" pred="{0FB51BA4-B524-4967-8506-C005966EFA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971675"/>
          <a:ext cx="219076" cy="219076"/>
        </a:xfrm>
        <a:prstGeom prst="rect">
          <a:avLst/>
        </a:prstGeom>
      </xdr:spPr>
    </xdr:pic>
    <xdr:clientData/>
  </xdr:twoCellAnchor>
  <xdr:twoCellAnchor editAs="oneCell">
    <xdr:from>
      <xdr:col>8</xdr:col>
      <xdr:colOff>19050</xdr:colOff>
      <xdr:row>11</xdr:row>
      <xdr:rowOff>171450</xdr:rowOff>
    </xdr:from>
    <xdr:to>
      <xdr:col>8</xdr:col>
      <xdr:colOff>238126</xdr:colOff>
      <xdr:row>12</xdr:row>
      <xdr:rowOff>190501</xdr:rowOff>
    </xdr:to>
    <xdr:pic>
      <xdr:nvPicPr>
        <xdr:cNvPr id="24" name="Imagen 23" descr="Marca de verificación">
          <a:extLst>
            <a:ext uri="{FF2B5EF4-FFF2-40B4-BE49-F238E27FC236}">
              <a16:creationId xmlns:a16="http://schemas.microsoft.com/office/drawing/2014/main" id="{1625BCB4-8B47-406B-A000-3B379F3D8BCE}"/>
            </a:ext>
            <a:ext uri="{147F2762-F138-4A5C-976F-8EAC2B608ADB}">
              <a16:predDERef xmlns:a16="http://schemas.microsoft.com/office/drawing/2014/main" pred="{1B04C852-1306-476D-85BE-525FBE73D6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10600" y="2352675"/>
          <a:ext cx="219076" cy="219076"/>
        </a:xfrm>
        <a:prstGeom prst="rect">
          <a:avLst/>
        </a:prstGeom>
      </xdr:spPr>
    </xdr:pic>
    <xdr:clientData/>
  </xdr:twoCellAnchor>
  <xdr:twoCellAnchor editAs="oneCell">
    <xdr:from>
      <xdr:col>7</xdr:col>
      <xdr:colOff>133350</xdr:colOff>
      <xdr:row>11</xdr:row>
      <xdr:rowOff>0</xdr:rowOff>
    </xdr:from>
    <xdr:to>
      <xdr:col>7</xdr:col>
      <xdr:colOff>316725</xdr:colOff>
      <xdr:row>11</xdr:row>
      <xdr:rowOff>183375</xdr:rowOff>
    </xdr:to>
    <xdr:pic>
      <xdr:nvPicPr>
        <xdr:cNvPr id="25" name="Imagen 24" descr="Cerrar">
          <a:extLst>
            <a:ext uri="{FF2B5EF4-FFF2-40B4-BE49-F238E27FC236}">
              <a16:creationId xmlns:a16="http://schemas.microsoft.com/office/drawing/2014/main" id="{34E4AE69-221F-4DC8-8DA9-4E63A852962F}"/>
            </a:ext>
            <a:ext uri="{147F2762-F138-4A5C-976F-8EAC2B608ADB}">
              <a16:predDERef xmlns:a16="http://schemas.microsoft.com/office/drawing/2014/main" pred="{1625BCB4-8B47-406B-A000-3B379F3D8B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181225"/>
          <a:ext cx="183375" cy="183375"/>
        </a:xfrm>
        <a:prstGeom prst="rect">
          <a:avLst/>
        </a:prstGeom>
      </xdr:spPr>
    </xdr:pic>
    <xdr:clientData/>
  </xdr:twoCellAnchor>
  <xdr:twoCellAnchor editAs="oneCell">
    <xdr:from>
      <xdr:col>7</xdr:col>
      <xdr:colOff>104775</xdr:colOff>
      <xdr:row>14</xdr:row>
      <xdr:rowOff>0</xdr:rowOff>
    </xdr:from>
    <xdr:to>
      <xdr:col>7</xdr:col>
      <xdr:colOff>288150</xdr:colOff>
      <xdr:row>14</xdr:row>
      <xdr:rowOff>183375</xdr:rowOff>
    </xdr:to>
    <xdr:pic>
      <xdr:nvPicPr>
        <xdr:cNvPr id="26" name="Imagen 25" descr="Cerrar">
          <a:extLst>
            <a:ext uri="{FF2B5EF4-FFF2-40B4-BE49-F238E27FC236}">
              <a16:creationId xmlns:a16="http://schemas.microsoft.com/office/drawing/2014/main" id="{3728A5BD-7AAA-4A97-B5F7-DE20300126BB}"/>
            </a:ext>
            <a:ext uri="{147F2762-F138-4A5C-976F-8EAC2B608ADB}">
              <a16:predDERef xmlns:a16="http://schemas.microsoft.com/office/drawing/2014/main" pred="{34E4AE69-221F-4DC8-8DA9-4E63A85296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67700" y="2781300"/>
          <a:ext cx="183375" cy="183375"/>
        </a:xfrm>
        <a:prstGeom prst="rect">
          <a:avLst/>
        </a:prstGeom>
      </xdr:spPr>
    </xdr:pic>
    <xdr:clientData/>
  </xdr:twoCellAnchor>
  <xdr:twoCellAnchor editAs="oneCell">
    <xdr:from>
      <xdr:col>7</xdr:col>
      <xdr:colOff>123825</xdr:colOff>
      <xdr:row>15</xdr:row>
      <xdr:rowOff>19050</xdr:rowOff>
    </xdr:from>
    <xdr:to>
      <xdr:col>7</xdr:col>
      <xdr:colOff>307200</xdr:colOff>
      <xdr:row>16</xdr:row>
      <xdr:rowOff>2400</xdr:rowOff>
    </xdr:to>
    <xdr:pic>
      <xdr:nvPicPr>
        <xdr:cNvPr id="27" name="Imagen 26" descr="Cerrar">
          <a:extLst>
            <a:ext uri="{FF2B5EF4-FFF2-40B4-BE49-F238E27FC236}">
              <a16:creationId xmlns:a16="http://schemas.microsoft.com/office/drawing/2014/main" id="{67F3CAB7-0A06-4F7B-AA07-1B958610315B}"/>
            </a:ext>
            <a:ext uri="{147F2762-F138-4A5C-976F-8EAC2B608ADB}">
              <a16:predDERef xmlns:a16="http://schemas.microsoft.com/office/drawing/2014/main" pred="{3728A5BD-7AAA-4A97-B5F7-DE20300126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86750" y="3000375"/>
          <a:ext cx="183375" cy="183375"/>
        </a:xfrm>
        <a:prstGeom prst="rect">
          <a:avLst/>
        </a:prstGeom>
      </xdr:spPr>
    </xdr:pic>
    <xdr:clientData/>
  </xdr:twoCellAnchor>
  <xdr:twoCellAnchor editAs="oneCell">
    <xdr:from>
      <xdr:col>7</xdr:col>
      <xdr:colOff>133350</xdr:colOff>
      <xdr:row>12</xdr:row>
      <xdr:rowOff>190500</xdr:rowOff>
    </xdr:from>
    <xdr:to>
      <xdr:col>7</xdr:col>
      <xdr:colOff>316725</xdr:colOff>
      <xdr:row>13</xdr:row>
      <xdr:rowOff>173850</xdr:rowOff>
    </xdr:to>
    <xdr:pic>
      <xdr:nvPicPr>
        <xdr:cNvPr id="29" name="Imagen 28" descr="Cerrar">
          <a:extLst>
            <a:ext uri="{FF2B5EF4-FFF2-40B4-BE49-F238E27FC236}">
              <a16:creationId xmlns:a16="http://schemas.microsoft.com/office/drawing/2014/main" id="{6D0CD86A-2C8C-4C9F-B00E-7E6D2286A192}"/>
            </a:ext>
            <a:ext uri="{147F2762-F138-4A5C-976F-8EAC2B608ADB}">
              <a16:predDERef xmlns:a16="http://schemas.microsoft.com/office/drawing/2014/main" pred="{67F3CAB7-0A06-4F7B-AA07-1B95861031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571750"/>
          <a:ext cx="183375" cy="183375"/>
        </a:xfrm>
        <a:prstGeom prst="rect">
          <a:avLst/>
        </a:prstGeom>
      </xdr:spPr>
    </xdr:pic>
    <xdr:clientData/>
  </xdr:twoCellAnchor>
  <xdr:twoCellAnchor editAs="oneCell">
    <xdr:from>
      <xdr:col>5</xdr:col>
      <xdr:colOff>9525</xdr:colOff>
      <xdr:row>17</xdr:row>
      <xdr:rowOff>171450</xdr:rowOff>
    </xdr:from>
    <xdr:to>
      <xdr:col>5</xdr:col>
      <xdr:colOff>228601</xdr:colOff>
      <xdr:row>18</xdr:row>
      <xdr:rowOff>190501</xdr:rowOff>
    </xdr:to>
    <xdr:pic>
      <xdr:nvPicPr>
        <xdr:cNvPr id="31" name="Imagen 30" descr="Marca de verificación">
          <a:extLst>
            <a:ext uri="{FF2B5EF4-FFF2-40B4-BE49-F238E27FC236}">
              <a16:creationId xmlns:a16="http://schemas.microsoft.com/office/drawing/2014/main" id="{3A0BA660-30C5-4B35-8516-373DB17589B0}"/>
            </a:ext>
            <a:ext uri="{147F2762-F138-4A5C-976F-8EAC2B608ADB}">
              <a16:predDERef xmlns:a16="http://schemas.microsoft.com/office/drawing/2014/main" pred="{6D0CD86A-2C8C-4C9F-B00E-7E6D2286A1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3552825"/>
          <a:ext cx="219076" cy="219076"/>
        </a:xfrm>
        <a:prstGeom prst="rect">
          <a:avLst/>
        </a:prstGeom>
      </xdr:spPr>
    </xdr:pic>
    <xdr:clientData/>
  </xdr:twoCellAnchor>
  <xdr:twoCellAnchor editAs="oneCell">
    <xdr:from>
      <xdr:col>5</xdr:col>
      <xdr:colOff>28575</xdr:colOff>
      <xdr:row>18</xdr:row>
      <xdr:rowOff>171450</xdr:rowOff>
    </xdr:from>
    <xdr:to>
      <xdr:col>5</xdr:col>
      <xdr:colOff>247651</xdr:colOff>
      <xdr:row>19</xdr:row>
      <xdr:rowOff>190501</xdr:rowOff>
    </xdr:to>
    <xdr:pic>
      <xdr:nvPicPr>
        <xdr:cNvPr id="32" name="Imagen 31" descr="Marca de verificación">
          <a:extLst>
            <a:ext uri="{FF2B5EF4-FFF2-40B4-BE49-F238E27FC236}">
              <a16:creationId xmlns:a16="http://schemas.microsoft.com/office/drawing/2014/main" id="{A831A0E9-4884-44C8-96E3-A2C965F738B7}"/>
            </a:ext>
            <a:ext uri="{147F2762-F138-4A5C-976F-8EAC2B608ADB}">
              <a16:predDERef xmlns:a16="http://schemas.microsoft.com/office/drawing/2014/main" pred="{3A0BA660-30C5-4B35-8516-373DB17589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752850"/>
          <a:ext cx="219076" cy="219076"/>
        </a:xfrm>
        <a:prstGeom prst="rect">
          <a:avLst/>
        </a:prstGeom>
      </xdr:spPr>
    </xdr:pic>
    <xdr:clientData/>
  </xdr:twoCellAnchor>
  <xdr:twoCellAnchor editAs="oneCell">
    <xdr:from>
      <xdr:col>5</xdr:col>
      <xdr:colOff>28575</xdr:colOff>
      <xdr:row>19</xdr:row>
      <xdr:rowOff>180975</xdr:rowOff>
    </xdr:from>
    <xdr:to>
      <xdr:col>5</xdr:col>
      <xdr:colOff>247651</xdr:colOff>
      <xdr:row>21</xdr:row>
      <xdr:rowOff>1</xdr:rowOff>
    </xdr:to>
    <xdr:pic>
      <xdr:nvPicPr>
        <xdr:cNvPr id="33" name="Imagen 32" descr="Marca de verificación">
          <a:extLst>
            <a:ext uri="{FF2B5EF4-FFF2-40B4-BE49-F238E27FC236}">
              <a16:creationId xmlns:a16="http://schemas.microsoft.com/office/drawing/2014/main" id="{D73DF6B3-C7A4-4F4C-838F-83F1FC03FE7E}"/>
            </a:ext>
            <a:ext uri="{147F2762-F138-4A5C-976F-8EAC2B608ADB}">
              <a16:predDERef xmlns:a16="http://schemas.microsoft.com/office/drawing/2014/main" pred="{A831A0E9-4884-44C8-96E3-A2C965F738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962400"/>
          <a:ext cx="219076" cy="219076"/>
        </a:xfrm>
        <a:prstGeom prst="rect">
          <a:avLst/>
        </a:prstGeom>
      </xdr:spPr>
    </xdr:pic>
    <xdr:clientData/>
  </xdr:twoCellAnchor>
  <xdr:twoCellAnchor editAs="oneCell">
    <xdr:from>
      <xdr:col>5</xdr:col>
      <xdr:colOff>19050</xdr:colOff>
      <xdr:row>21</xdr:row>
      <xdr:rowOff>152400</xdr:rowOff>
    </xdr:from>
    <xdr:to>
      <xdr:col>5</xdr:col>
      <xdr:colOff>238126</xdr:colOff>
      <xdr:row>22</xdr:row>
      <xdr:rowOff>171451</xdr:rowOff>
    </xdr:to>
    <xdr:pic>
      <xdr:nvPicPr>
        <xdr:cNvPr id="34" name="Imagen 33" descr="Marca de verificación">
          <a:extLst>
            <a:ext uri="{FF2B5EF4-FFF2-40B4-BE49-F238E27FC236}">
              <a16:creationId xmlns:a16="http://schemas.microsoft.com/office/drawing/2014/main" id="{ED008060-EC7A-4B83-A51B-237166597593}"/>
            </a:ext>
            <a:ext uri="{147F2762-F138-4A5C-976F-8EAC2B608ADB}">
              <a16:predDERef xmlns:a16="http://schemas.microsoft.com/office/drawing/2014/main" pred="{D73DF6B3-C7A4-4F4C-838F-83F1FC03FE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333875"/>
          <a:ext cx="219076" cy="219076"/>
        </a:xfrm>
        <a:prstGeom prst="rect">
          <a:avLst/>
        </a:prstGeom>
      </xdr:spPr>
    </xdr:pic>
    <xdr:clientData/>
  </xdr:twoCellAnchor>
  <xdr:twoCellAnchor editAs="oneCell">
    <xdr:from>
      <xdr:col>5</xdr:col>
      <xdr:colOff>28575</xdr:colOff>
      <xdr:row>20</xdr:row>
      <xdr:rowOff>171450</xdr:rowOff>
    </xdr:from>
    <xdr:to>
      <xdr:col>5</xdr:col>
      <xdr:colOff>247651</xdr:colOff>
      <xdr:row>21</xdr:row>
      <xdr:rowOff>190501</xdr:rowOff>
    </xdr:to>
    <xdr:pic>
      <xdr:nvPicPr>
        <xdr:cNvPr id="35" name="Imagen 34" descr="Marca de verificación">
          <a:extLst>
            <a:ext uri="{FF2B5EF4-FFF2-40B4-BE49-F238E27FC236}">
              <a16:creationId xmlns:a16="http://schemas.microsoft.com/office/drawing/2014/main" id="{30222390-1E69-49A5-919E-7271810C2AB5}"/>
            </a:ext>
            <a:ext uri="{147F2762-F138-4A5C-976F-8EAC2B608ADB}">
              <a16:predDERef xmlns:a16="http://schemas.microsoft.com/office/drawing/2014/main" pred="{ED008060-EC7A-4B83-A51B-237166597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152900"/>
          <a:ext cx="219076" cy="219076"/>
        </a:xfrm>
        <a:prstGeom prst="rect">
          <a:avLst/>
        </a:prstGeom>
      </xdr:spPr>
    </xdr:pic>
    <xdr:clientData/>
  </xdr:twoCellAnchor>
  <xdr:twoCellAnchor editAs="oneCell">
    <xdr:from>
      <xdr:col>5</xdr:col>
      <xdr:colOff>38100</xdr:colOff>
      <xdr:row>23</xdr:row>
      <xdr:rowOff>171450</xdr:rowOff>
    </xdr:from>
    <xdr:to>
      <xdr:col>5</xdr:col>
      <xdr:colOff>257176</xdr:colOff>
      <xdr:row>24</xdr:row>
      <xdr:rowOff>190501</xdr:rowOff>
    </xdr:to>
    <xdr:pic>
      <xdr:nvPicPr>
        <xdr:cNvPr id="36" name="Imagen 35" descr="Marca de verificación">
          <a:extLst>
            <a:ext uri="{FF2B5EF4-FFF2-40B4-BE49-F238E27FC236}">
              <a16:creationId xmlns:a16="http://schemas.microsoft.com/office/drawing/2014/main" id="{1F2B17D1-BF3D-4AD2-B42F-DDF4FF6C7FB6}"/>
            </a:ext>
            <a:ext uri="{147F2762-F138-4A5C-976F-8EAC2B608ADB}">
              <a16:predDERef xmlns:a16="http://schemas.microsoft.com/office/drawing/2014/main" pred="{30222390-1E69-49A5-919E-7271810C2A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4752975"/>
          <a:ext cx="219076" cy="219076"/>
        </a:xfrm>
        <a:prstGeom prst="rect">
          <a:avLst/>
        </a:prstGeom>
      </xdr:spPr>
    </xdr:pic>
    <xdr:clientData/>
  </xdr:twoCellAnchor>
  <xdr:twoCellAnchor editAs="oneCell">
    <xdr:from>
      <xdr:col>5</xdr:col>
      <xdr:colOff>19050</xdr:colOff>
      <xdr:row>22</xdr:row>
      <xdr:rowOff>180975</xdr:rowOff>
    </xdr:from>
    <xdr:to>
      <xdr:col>5</xdr:col>
      <xdr:colOff>238126</xdr:colOff>
      <xdr:row>24</xdr:row>
      <xdr:rowOff>1</xdr:rowOff>
    </xdr:to>
    <xdr:pic>
      <xdr:nvPicPr>
        <xdr:cNvPr id="37" name="Imagen 36" descr="Marca de verificación">
          <a:extLst>
            <a:ext uri="{FF2B5EF4-FFF2-40B4-BE49-F238E27FC236}">
              <a16:creationId xmlns:a16="http://schemas.microsoft.com/office/drawing/2014/main" id="{CE27154F-DBB6-4991-9CAE-2EB95CB3F1DF}"/>
            </a:ext>
            <a:ext uri="{147F2762-F138-4A5C-976F-8EAC2B608ADB}">
              <a16:predDERef xmlns:a16="http://schemas.microsoft.com/office/drawing/2014/main" pred="{1F2B17D1-BF3D-4AD2-B42F-DDF4FF6C7F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562475"/>
          <a:ext cx="219076" cy="219076"/>
        </a:xfrm>
        <a:prstGeom prst="rect">
          <a:avLst/>
        </a:prstGeom>
      </xdr:spPr>
    </xdr:pic>
    <xdr:clientData/>
  </xdr:twoCellAnchor>
  <xdr:twoCellAnchor editAs="oneCell">
    <xdr:from>
      <xdr:col>5</xdr:col>
      <xdr:colOff>28575</xdr:colOff>
      <xdr:row>25</xdr:row>
      <xdr:rowOff>180975</xdr:rowOff>
    </xdr:from>
    <xdr:to>
      <xdr:col>5</xdr:col>
      <xdr:colOff>247651</xdr:colOff>
      <xdr:row>27</xdr:row>
      <xdr:rowOff>1</xdr:rowOff>
    </xdr:to>
    <xdr:pic>
      <xdr:nvPicPr>
        <xdr:cNvPr id="38" name="Imagen 37" descr="Marca de verificación">
          <a:extLst>
            <a:ext uri="{FF2B5EF4-FFF2-40B4-BE49-F238E27FC236}">
              <a16:creationId xmlns:a16="http://schemas.microsoft.com/office/drawing/2014/main" id="{7DE13465-11BB-4DD2-9E1E-E4A123E38313}"/>
            </a:ext>
            <a:ext uri="{147F2762-F138-4A5C-976F-8EAC2B608ADB}">
              <a16:predDERef xmlns:a16="http://schemas.microsoft.com/office/drawing/2014/main" pred="{CE27154F-DBB6-4991-9CAE-2EB95CB3F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162550"/>
          <a:ext cx="219076" cy="219076"/>
        </a:xfrm>
        <a:prstGeom prst="rect">
          <a:avLst/>
        </a:prstGeom>
      </xdr:spPr>
    </xdr:pic>
    <xdr:clientData/>
  </xdr:twoCellAnchor>
  <xdr:twoCellAnchor editAs="oneCell">
    <xdr:from>
      <xdr:col>5</xdr:col>
      <xdr:colOff>28575</xdr:colOff>
      <xdr:row>24</xdr:row>
      <xdr:rowOff>180975</xdr:rowOff>
    </xdr:from>
    <xdr:to>
      <xdr:col>5</xdr:col>
      <xdr:colOff>247651</xdr:colOff>
      <xdr:row>26</xdr:row>
      <xdr:rowOff>1</xdr:rowOff>
    </xdr:to>
    <xdr:pic>
      <xdr:nvPicPr>
        <xdr:cNvPr id="39" name="Imagen 38" descr="Marca de verificación">
          <a:extLst>
            <a:ext uri="{FF2B5EF4-FFF2-40B4-BE49-F238E27FC236}">
              <a16:creationId xmlns:a16="http://schemas.microsoft.com/office/drawing/2014/main" id="{C7D6CD42-A29D-4B9E-BBFB-6F28B357D943}"/>
            </a:ext>
            <a:ext uri="{147F2762-F138-4A5C-976F-8EAC2B608ADB}">
              <a16:predDERef xmlns:a16="http://schemas.microsoft.com/office/drawing/2014/main" pred="{7DE13465-11BB-4DD2-9E1E-E4A123E38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962525"/>
          <a:ext cx="219076" cy="219076"/>
        </a:xfrm>
        <a:prstGeom prst="rect">
          <a:avLst/>
        </a:prstGeom>
      </xdr:spPr>
    </xdr:pic>
    <xdr:clientData/>
  </xdr:twoCellAnchor>
  <xdr:twoCellAnchor editAs="oneCell">
    <xdr:from>
      <xdr:col>5</xdr:col>
      <xdr:colOff>19050</xdr:colOff>
      <xdr:row>27</xdr:row>
      <xdr:rowOff>171450</xdr:rowOff>
    </xdr:from>
    <xdr:to>
      <xdr:col>5</xdr:col>
      <xdr:colOff>238126</xdr:colOff>
      <xdr:row>28</xdr:row>
      <xdr:rowOff>190501</xdr:rowOff>
    </xdr:to>
    <xdr:pic>
      <xdr:nvPicPr>
        <xdr:cNvPr id="40" name="Imagen 39" descr="Marca de verificación">
          <a:extLst>
            <a:ext uri="{FF2B5EF4-FFF2-40B4-BE49-F238E27FC236}">
              <a16:creationId xmlns:a16="http://schemas.microsoft.com/office/drawing/2014/main" id="{E6052E51-CC7C-4A12-A0F7-7436F613DE56}"/>
            </a:ext>
            <a:ext uri="{147F2762-F138-4A5C-976F-8EAC2B608ADB}">
              <a16:predDERef xmlns:a16="http://schemas.microsoft.com/office/drawing/2014/main" pred="{C7D6CD42-A29D-4B9E-BBFB-6F28B357D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5553075"/>
          <a:ext cx="219076" cy="219076"/>
        </a:xfrm>
        <a:prstGeom prst="rect">
          <a:avLst/>
        </a:prstGeom>
      </xdr:spPr>
    </xdr:pic>
    <xdr:clientData/>
  </xdr:twoCellAnchor>
  <xdr:twoCellAnchor editAs="oneCell">
    <xdr:from>
      <xdr:col>5</xdr:col>
      <xdr:colOff>28575</xdr:colOff>
      <xdr:row>28</xdr:row>
      <xdr:rowOff>161925</xdr:rowOff>
    </xdr:from>
    <xdr:to>
      <xdr:col>5</xdr:col>
      <xdr:colOff>247651</xdr:colOff>
      <xdr:row>29</xdr:row>
      <xdr:rowOff>180976</xdr:rowOff>
    </xdr:to>
    <xdr:pic>
      <xdr:nvPicPr>
        <xdr:cNvPr id="41" name="Imagen 40" descr="Marca de verificación">
          <a:extLst>
            <a:ext uri="{FF2B5EF4-FFF2-40B4-BE49-F238E27FC236}">
              <a16:creationId xmlns:a16="http://schemas.microsoft.com/office/drawing/2014/main" id="{370A893D-B8A7-4602-A462-0DB5038838A0}"/>
            </a:ext>
            <a:ext uri="{147F2762-F138-4A5C-976F-8EAC2B608ADB}">
              <a16:predDERef xmlns:a16="http://schemas.microsoft.com/office/drawing/2014/main" pred="{E6052E51-CC7C-4A12-A0F7-7436F613DE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743575"/>
          <a:ext cx="219076" cy="219076"/>
        </a:xfrm>
        <a:prstGeom prst="rect">
          <a:avLst/>
        </a:prstGeom>
      </xdr:spPr>
    </xdr:pic>
    <xdr:clientData/>
  </xdr:twoCellAnchor>
  <xdr:twoCellAnchor editAs="oneCell">
    <xdr:from>
      <xdr:col>5</xdr:col>
      <xdr:colOff>28575</xdr:colOff>
      <xdr:row>29</xdr:row>
      <xdr:rowOff>180975</xdr:rowOff>
    </xdr:from>
    <xdr:to>
      <xdr:col>5</xdr:col>
      <xdr:colOff>247651</xdr:colOff>
      <xdr:row>31</xdr:row>
      <xdr:rowOff>1</xdr:rowOff>
    </xdr:to>
    <xdr:pic>
      <xdr:nvPicPr>
        <xdr:cNvPr id="42" name="Imagen 41" descr="Marca de verificación">
          <a:extLst>
            <a:ext uri="{FF2B5EF4-FFF2-40B4-BE49-F238E27FC236}">
              <a16:creationId xmlns:a16="http://schemas.microsoft.com/office/drawing/2014/main" id="{F2400937-55C9-4F06-879D-72E76A09307E}"/>
            </a:ext>
            <a:ext uri="{147F2762-F138-4A5C-976F-8EAC2B608ADB}">
              <a16:predDERef xmlns:a16="http://schemas.microsoft.com/office/drawing/2014/main" pred="{370A893D-B8A7-4602-A462-0DB503883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962650"/>
          <a:ext cx="219076" cy="219076"/>
        </a:xfrm>
        <a:prstGeom prst="rect">
          <a:avLst/>
        </a:prstGeom>
      </xdr:spPr>
    </xdr:pic>
    <xdr:clientData/>
  </xdr:twoCellAnchor>
  <xdr:twoCellAnchor editAs="oneCell">
    <xdr:from>
      <xdr:col>5</xdr:col>
      <xdr:colOff>28575</xdr:colOff>
      <xdr:row>31</xdr:row>
      <xdr:rowOff>180975</xdr:rowOff>
    </xdr:from>
    <xdr:to>
      <xdr:col>5</xdr:col>
      <xdr:colOff>247651</xdr:colOff>
      <xdr:row>33</xdr:row>
      <xdr:rowOff>1</xdr:rowOff>
    </xdr:to>
    <xdr:pic>
      <xdr:nvPicPr>
        <xdr:cNvPr id="43" name="Imagen 42" descr="Marca de verificación">
          <a:extLst>
            <a:ext uri="{FF2B5EF4-FFF2-40B4-BE49-F238E27FC236}">
              <a16:creationId xmlns:a16="http://schemas.microsoft.com/office/drawing/2014/main" id="{EA3051D7-1D22-4855-8AB1-255D5E0F0435}"/>
            </a:ext>
            <a:ext uri="{147F2762-F138-4A5C-976F-8EAC2B608ADB}">
              <a16:predDERef xmlns:a16="http://schemas.microsoft.com/office/drawing/2014/main" pred="{F2400937-55C9-4F06-879D-72E76A0930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362700"/>
          <a:ext cx="219076" cy="219076"/>
        </a:xfrm>
        <a:prstGeom prst="rect">
          <a:avLst/>
        </a:prstGeom>
      </xdr:spPr>
    </xdr:pic>
    <xdr:clientData/>
  </xdr:twoCellAnchor>
  <xdr:twoCellAnchor editAs="oneCell">
    <xdr:from>
      <xdr:col>5</xdr:col>
      <xdr:colOff>28575</xdr:colOff>
      <xdr:row>30</xdr:row>
      <xdr:rowOff>171450</xdr:rowOff>
    </xdr:from>
    <xdr:to>
      <xdr:col>5</xdr:col>
      <xdr:colOff>247651</xdr:colOff>
      <xdr:row>31</xdr:row>
      <xdr:rowOff>190501</xdr:rowOff>
    </xdr:to>
    <xdr:pic>
      <xdr:nvPicPr>
        <xdr:cNvPr id="44" name="Imagen 43" descr="Marca de verificación">
          <a:extLst>
            <a:ext uri="{FF2B5EF4-FFF2-40B4-BE49-F238E27FC236}">
              <a16:creationId xmlns:a16="http://schemas.microsoft.com/office/drawing/2014/main" id="{4AEEE4D8-8E41-4596-9C7E-B3229D2BCAE5}"/>
            </a:ext>
            <a:ext uri="{147F2762-F138-4A5C-976F-8EAC2B608ADB}">
              <a16:predDERef xmlns:a16="http://schemas.microsoft.com/office/drawing/2014/main" pred="{EA3051D7-1D22-4855-8AB1-255D5E0F0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153150"/>
          <a:ext cx="219076" cy="219076"/>
        </a:xfrm>
        <a:prstGeom prst="rect">
          <a:avLst/>
        </a:prstGeom>
      </xdr:spPr>
    </xdr:pic>
    <xdr:clientData/>
  </xdr:twoCellAnchor>
  <xdr:twoCellAnchor editAs="oneCell">
    <xdr:from>
      <xdr:col>4</xdr:col>
      <xdr:colOff>38100</xdr:colOff>
      <xdr:row>26</xdr:row>
      <xdr:rowOff>190500</xdr:rowOff>
    </xdr:from>
    <xdr:to>
      <xdr:col>4</xdr:col>
      <xdr:colOff>221475</xdr:colOff>
      <xdr:row>27</xdr:row>
      <xdr:rowOff>173850</xdr:rowOff>
    </xdr:to>
    <xdr:pic>
      <xdr:nvPicPr>
        <xdr:cNvPr id="46" name="Imagen 45" descr="Cerrar">
          <a:extLst>
            <a:ext uri="{FF2B5EF4-FFF2-40B4-BE49-F238E27FC236}">
              <a16:creationId xmlns:a16="http://schemas.microsoft.com/office/drawing/2014/main" id="{D6B2AAB1-65E1-452D-AF54-A23DD629C6C9}"/>
            </a:ext>
            <a:ext uri="{147F2762-F138-4A5C-976F-8EAC2B608ADB}">
              <a16:predDERef xmlns:a16="http://schemas.microsoft.com/office/drawing/2014/main" pred="{4AEEE4D8-8E41-4596-9C7E-B3229D2BCA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5372100"/>
          <a:ext cx="183375" cy="18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FFE36E-D400-459F-BD24-8D57DFDBBF51}" name="Tabla1" displayName="Tabla1" ref="B2:E5" totalsRowShown="0" headerRowDxfId="7" headerRowBorderDxfId="5" tableBorderDxfId="6" totalsRowBorderDxfId="4">
  <autoFilter ref="B2:E5" xr:uid="{77FFE36E-D400-459F-BD24-8D57DFDBBF51}">
    <filterColumn colId="0" hiddenButton="1"/>
    <filterColumn colId="1" hiddenButton="1"/>
    <filterColumn colId="2" hiddenButton="1"/>
    <filterColumn colId="3" hiddenButton="1"/>
  </autoFilter>
  <tableColumns count="4">
    <tableColumn id="1" xr3:uid="{A755FCCC-E58F-4BE7-989A-D7C6048447B9}" name="PRIORIDAD" dataDxfId="3"/>
    <tableColumn id="2" xr3:uid="{9BF9DA22-5520-4767-BECC-4E6B52BD0E3B}" name="FUNCIONALIDAD" dataDxfId="2"/>
    <tableColumn id="3" xr3:uid="{56462111-F1FB-45AB-97AE-BA87588A7706}" name="ATRIBUTOS A EVALUAR" dataDxfId="1"/>
    <tableColumn id="4" xr3:uid="{E4D075FB-8DC5-4536-BC9B-4BAFB58A9408}" name="PRUEBAS A EJECUTARSE"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BBA8-68CB-40D4-BDB2-AF77887F608A}">
  <dimension ref="D3:J34"/>
  <sheetViews>
    <sheetView workbookViewId="0">
      <selection activeCell="H25" sqref="H25"/>
    </sheetView>
  </sheetViews>
  <sheetFormatPr defaultRowHeight="15"/>
  <cols>
    <col min="2" max="2" width="2" customWidth="1"/>
    <col min="3" max="3" width="0" hidden="1" customWidth="1"/>
    <col min="4" max="4" width="62.85546875" customWidth="1"/>
    <col min="5" max="5" width="4.5703125" customWidth="1"/>
    <col min="6" max="6" width="4.28515625" customWidth="1"/>
    <col min="7" max="7" width="39.5703125" customWidth="1"/>
    <col min="8" max="8" width="6.42578125" customWidth="1"/>
    <col min="9" max="9" width="5.28515625" customWidth="1"/>
  </cols>
  <sheetData>
    <row r="3" spans="4:10" ht="15.75">
      <c r="D3" s="49" t="s">
        <v>0</v>
      </c>
      <c r="E3" s="49"/>
      <c r="F3" s="49"/>
      <c r="G3" s="49"/>
      <c r="H3" s="49"/>
      <c r="I3" s="49"/>
      <c r="J3" s="4"/>
    </row>
    <row r="4" spans="4:10" ht="15.75">
      <c r="D4" s="5" t="s">
        <v>1</v>
      </c>
      <c r="E4" s="6"/>
      <c r="F4" s="6"/>
      <c r="G4" s="5" t="s">
        <v>2</v>
      </c>
      <c r="H4" s="6"/>
      <c r="I4" s="6"/>
      <c r="J4" s="4"/>
    </row>
    <row r="5" spans="4:10" ht="15.75">
      <c r="D5" s="6"/>
      <c r="E5" s="6"/>
      <c r="F5" s="6"/>
      <c r="G5" s="6"/>
      <c r="H5" s="6"/>
      <c r="I5" s="6"/>
      <c r="J5" s="4"/>
    </row>
    <row r="6" spans="4:10" ht="15.75">
      <c r="D6" s="6" t="s">
        <v>3</v>
      </c>
      <c r="E6" s="6"/>
      <c r="F6" s="6"/>
      <c r="G6" s="6" t="s">
        <v>4</v>
      </c>
      <c r="H6" s="6"/>
      <c r="I6" s="6"/>
      <c r="J6" s="4"/>
    </row>
    <row r="7" spans="4:10" ht="15.75">
      <c r="D7" s="6" t="s">
        <v>5</v>
      </c>
      <c r="E7" s="6"/>
      <c r="F7" s="6"/>
      <c r="G7" s="6" t="s">
        <v>6</v>
      </c>
      <c r="H7" s="6"/>
      <c r="I7" s="6"/>
      <c r="J7" s="4"/>
    </row>
    <row r="8" spans="4:10" ht="15.75">
      <c r="D8" s="6" t="s">
        <v>7</v>
      </c>
      <c r="E8" s="6"/>
      <c r="F8" s="6"/>
      <c r="G8" s="6" t="s">
        <v>8</v>
      </c>
      <c r="H8" s="6"/>
      <c r="I8" s="6"/>
      <c r="J8" s="4"/>
    </row>
    <row r="9" spans="4:10" ht="15.75">
      <c r="D9" s="6" t="s">
        <v>9</v>
      </c>
      <c r="E9" s="6"/>
      <c r="F9" s="6"/>
      <c r="G9" s="6" t="s">
        <v>10</v>
      </c>
      <c r="H9" s="6"/>
      <c r="I9" s="6"/>
      <c r="J9" s="4"/>
    </row>
    <row r="10" spans="4:10" ht="15.75">
      <c r="D10" s="6" t="s">
        <v>11</v>
      </c>
      <c r="E10" s="6"/>
      <c r="F10" s="6"/>
      <c r="G10" s="6" t="s">
        <v>12</v>
      </c>
      <c r="H10" s="6"/>
      <c r="I10" s="6"/>
      <c r="J10" s="4"/>
    </row>
    <row r="11" spans="4:10" ht="15.75">
      <c r="D11" s="6" t="s">
        <v>13</v>
      </c>
      <c r="E11" s="6"/>
      <c r="F11" s="6"/>
      <c r="G11" s="6" t="s">
        <v>14</v>
      </c>
      <c r="H11" s="6"/>
      <c r="I11" s="6"/>
      <c r="J11" s="4"/>
    </row>
    <row r="12" spans="4:10" ht="15.75">
      <c r="D12" s="6" t="s">
        <v>15</v>
      </c>
      <c r="E12" s="6"/>
      <c r="F12" s="6"/>
      <c r="G12" s="6" t="s">
        <v>16</v>
      </c>
      <c r="H12" s="6"/>
      <c r="I12" s="6"/>
      <c r="J12" s="4"/>
    </row>
    <row r="13" spans="4:10" ht="15.75">
      <c r="D13" s="6" t="s">
        <v>17</v>
      </c>
      <c r="E13" s="6"/>
      <c r="F13" s="6"/>
      <c r="G13" s="6" t="s">
        <v>18</v>
      </c>
      <c r="H13" s="6"/>
      <c r="I13" s="6"/>
      <c r="J13" s="4"/>
    </row>
    <row r="14" spans="4:10" ht="15.75">
      <c r="D14" s="6" t="s">
        <v>19</v>
      </c>
      <c r="E14" s="6"/>
      <c r="F14" s="6"/>
      <c r="G14" s="6" t="s">
        <v>20</v>
      </c>
      <c r="H14" s="6"/>
      <c r="I14" s="6"/>
      <c r="J14" s="4"/>
    </row>
    <row r="15" spans="4:10" ht="15.75">
      <c r="D15" s="6" t="s">
        <v>21</v>
      </c>
      <c r="E15" s="6"/>
      <c r="F15" s="6"/>
      <c r="G15" s="6" t="s">
        <v>22</v>
      </c>
      <c r="H15" s="6"/>
      <c r="I15" s="6"/>
      <c r="J15" s="4"/>
    </row>
    <row r="16" spans="4:10" ht="15.75">
      <c r="D16" s="6"/>
      <c r="E16" s="6"/>
      <c r="F16" s="6"/>
      <c r="G16" s="6" t="s">
        <v>23</v>
      </c>
      <c r="H16" s="6"/>
      <c r="I16" s="6"/>
      <c r="J16" s="4"/>
    </row>
    <row r="17" spans="4:10" ht="15.75">
      <c r="D17" s="4"/>
      <c r="E17" s="4"/>
      <c r="F17" s="4"/>
      <c r="G17" s="4"/>
      <c r="H17" s="4"/>
      <c r="I17" s="4"/>
      <c r="J17" s="4"/>
    </row>
    <row r="18" spans="4:10" ht="15.75">
      <c r="D18" s="5" t="s">
        <v>24</v>
      </c>
      <c r="E18" s="6"/>
      <c r="F18" s="6"/>
      <c r="G18" s="4"/>
      <c r="H18" s="4"/>
      <c r="I18" s="4"/>
      <c r="J18" s="4"/>
    </row>
    <row r="19" spans="4:10" ht="15.75">
      <c r="D19" s="6" t="s">
        <v>25</v>
      </c>
      <c r="E19" s="6"/>
      <c r="F19" s="6"/>
      <c r="G19" s="4"/>
      <c r="H19" s="4"/>
      <c r="I19" s="4"/>
      <c r="J19" s="4"/>
    </row>
    <row r="20" spans="4:10" ht="15.75">
      <c r="D20" s="6" t="s">
        <v>26</v>
      </c>
      <c r="E20" s="6"/>
      <c r="F20" s="6"/>
      <c r="G20" s="4"/>
      <c r="H20" s="4"/>
      <c r="I20" s="4"/>
      <c r="J20" s="4"/>
    </row>
    <row r="21" spans="4:10" ht="15.75">
      <c r="D21" s="6" t="s">
        <v>27</v>
      </c>
      <c r="E21" s="6"/>
      <c r="F21" s="6"/>
      <c r="G21" s="4"/>
      <c r="H21" s="4"/>
      <c r="I21" s="4"/>
      <c r="J21" s="4"/>
    </row>
    <row r="22" spans="4:10" ht="15.75">
      <c r="D22" s="6" t="s">
        <v>28</v>
      </c>
      <c r="E22" s="6"/>
      <c r="F22" s="6"/>
      <c r="G22" s="4"/>
      <c r="H22" s="4"/>
      <c r="I22" s="4"/>
      <c r="J22" s="4"/>
    </row>
    <row r="23" spans="4:10" ht="15.75">
      <c r="D23" s="6" t="s">
        <v>29</v>
      </c>
      <c r="E23" s="6"/>
      <c r="F23" s="6"/>
      <c r="G23" s="4"/>
      <c r="H23" s="4"/>
      <c r="I23" s="4"/>
      <c r="J23" s="4"/>
    </row>
    <row r="24" spans="4:10" ht="15.75">
      <c r="D24" s="6" t="s">
        <v>30</v>
      </c>
      <c r="E24" s="6"/>
      <c r="F24" s="6"/>
      <c r="G24" s="4"/>
      <c r="H24" s="4"/>
      <c r="I24" s="4"/>
      <c r="J24" s="4"/>
    </row>
    <row r="25" spans="4:10" ht="15.75">
      <c r="D25" s="6" t="s">
        <v>31</v>
      </c>
      <c r="E25" s="6"/>
      <c r="F25" s="6"/>
      <c r="G25" s="4"/>
      <c r="H25" s="4"/>
      <c r="I25" s="4"/>
      <c r="J25" s="4"/>
    </row>
    <row r="26" spans="4:10" ht="15.75">
      <c r="D26" s="6" t="s">
        <v>32</v>
      </c>
      <c r="E26" s="6"/>
      <c r="F26" s="6"/>
      <c r="G26" s="4"/>
      <c r="H26" s="4"/>
      <c r="I26" s="4"/>
      <c r="J26" s="4"/>
    </row>
    <row r="27" spans="4:10" ht="15.75">
      <c r="D27" s="6" t="s">
        <v>33</v>
      </c>
      <c r="E27" s="6"/>
      <c r="F27" s="6"/>
      <c r="G27" s="4"/>
      <c r="H27" s="4"/>
      <c r="I27" s="4"/>
      <c r="J27" s="4"/>
    </row>
    <row r="28" spans="4:10" ht="15.75">
      <c r="D28" s="6" t="s">
        <v>34</v>
      </c>
      <c r="E28" s="6"/>
      <c r="F28" s="6"/>
      <c r="G28" s="4"/>
      <c r="H28" s="4"/>
      <c r="I28" s="4"/>
      <c r="J28" s="4"/>
    </row>
    <row r="29" spans="4:10" ht="15.75">
      <c r="D29" s="6" t="s">
        <v>35</v>
      </c>
      <c r="E29" s="6"/>
      <c r="F29" s="6"/>
      <c r="G29" s="4"/>
      <c r="H29" s="4"/>
      <c r="I29" s="4"/>
      <c r="J29" s="4"/>
    </row>
    <row r="30" spans="4:10" ht="15.75">
      <c r="D30" s="6" t="s">
        <v>36</v>
      </c>
      <c r="E30" s="6"/>
      <c r="F30" s="6"/>
      <c r="G30" s="4"/>
      <c r="H30" s="4"/>
      <c r="I30" s="4"/>
      <c r="J30" s="4"/>
    </row>
    <row r="31" spans="4:10" ht="15.75">
      <c r="D31" s="6" t="s">
        <v>37</v>
      </c>
      <c r="E31" s="6"/>
      <c r="F31" s="6"/>
      <c r="G31" s="4"/>
      <c r="H31" s="4"/>
      <c r="I31" s="4"/>
      <c r="J31" s="4"/>
    </row>
    <row r="32" spans="4:10" ht="15.75">
      <c r="D32" s="6" t="s">
        <v>38</v>
      </c>
      <c r="E32" s="6"/>
      <c r="F32" s="6"/>
      <c r="G32" s="4"/>
      <c r="H32" s="4"/>
      <c r="I32" s="4"/>
      <c r="J32" s="4"/>
    </row>
    <row r="33" spans="4:10" ht="15.75">
      <c r="D33" s="6" t="s">
        <v>39</v>
      </c>
      <c r="E33" s="6"/>
      <c r="F33" s="6"/>
      <c r="G33" s="4"/>
      <c r="H33" s="4"/>
      <c r="I33" s="4"/>
      <c r="J33" s="4"/>
    </row>
    <row r="34" spans="4:10" ht="15.75">
      <c r="D34" s="4"/>
      <c r="E34" s="4"/>
      <c r="F34" s="4"/>
      <c r="G34" s="4"/>
      <c r="H34" s="4"/>
      <c r="I34" s="4"/>
      <c r="J34" s="4"/>
    </row>
  </sheetData>
  <mergeCells count="1">
    <mergeCell ref="D3:I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8"/>
  <sheetViews>
    <sheetView workbookViewId="0">
      <selection activeCell="I4" sqref="I4"/>
    </sheetView>
  </sheetViews>
  <sheetFormatPr defaultRowHeight="15"/>
  <cols>
    <col min="4" max="4" width="25.140625" customWidth="1"/>
    <col min="5" max="5" width="29.7109375" customWidth="1"/>
    <col min="6" max="6" width="19.85546875" customWidth="1"/>
    <col min="7" max="7" width="41.140625" customWidth="1"/>
  </cols>
  <sheetData>
    <row r="1" spans="2:10">
      <c r="C1" s="52" t="s">
        <v>40</v>
      </c>
      <c r="D1" s="52"/>
      <c r="E1" s="52"/>
      <c r="F1" s="52"/>
      <c r="G1" s="52"/>
    </row>
    <row r="2" spans="2:10" ht="7.5" customHeight="1">
      <c r="C2" s="52"/>
      <c r="D2" s="52"/>
      <c r="E2" s="52"/>
      <c r="F2" s="52"/>
      <c r="G2" s="52"/>
    </row>
    <row r="3" spans="2:10" ht="21.75" customHeight="1">
      <c r="B3" s="1"/>
      <c r="C3" s="2" t="s">
        <v>41</v>
      </c>
      <c r="D3" s="2" t="s">
        <v>42</v>
      </c>
      <c r="E3" s="3" t="s">
        <v>43</v>
      </c>
      <c r="F3" s="2" t="s">
        <v>44</v>
      </c>
      <c r="G3" s="3" t="s">
        <v>45</v>
      </c>
      <c r="I3" s="1"/>
      <c r="J3" s="1"/>
    </row>
    <row r="4" spans="2:10" ht="186" customHeight="1">
      <c r="C4" s="50" t="s">
        <v>46</v>
      </c>
      <c r="D4" s="55" t="s">
        <v>47</v>
      </c>
      <c r="E4" s="53" t="s">
        <v>48</v>
      </c>
      <c r="F4" s="53" t="s">
        <v>49</v>
      </c>
      <c r="G4" s="51" t="s">
        <v>50</v>
      </c>
    </row>
    <row r="5" spans="2:10">
      <c r="C5" s="50"/>
      <c r="D5" s="56"/>
      <c r="E5" s="54"/>
      <c r="F5" s="54"/>
      <c r="G5" s="51"/>
    </row>
    <row r="6" spans="2:10">
      <c r="C6" s="50"/>
      <c r="D6" s="56"/>
      <c r="E6" s="54"/>
      <c r="F6" s="54"/>
      <c r="G6" s="51"/>
    </row>
    <row r="7" spans="2:10">
      <c r="C7" s="50"/>
      <c r="D7" s="56"/>
      <c r="E7" s="54"/>
      <c r="F7" s="54"/>
      <c r="G7" s="51"/>
    </row>
    <row r="8" spans="2:10" ht="201.75" customHeight="1">
      <c r="C8" s="50"/>
      <c r="D8" s="56"/>
      <c r="E8" s="54"/>
      <c r="F8" s="54"/>
      <c r="G8" s="51"/>
    </row>
  </sheetData>
  <mergeCells count="6">
    <mergeCell ref="C4:C8"/>
    <mergeCell ref="G4:G8"/>
    <mergeCell ref="C1:G2"/>
    <mergeCell ref="F4:F8"/>
    <mergeCell ref="E4:E8"/>
    <mergeCell ref="D4: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52698-2E0D-4FCD-8927-B03F413D1A02}">
  <dimension ref="D1:K39"/>
  <sheetViews>
    <sheetView workbookViewId="0">
      <selection activeCell="J11" sqref="J11"/>
    </sheetView>
  </sheetViews>
  <sheetFormatPr defaultRowHeight="15"/>
  <cols>
    <col min="3" max="3" width="1.7109375" customWidth="1"/>
    <col min="4" max="4" width="17.42578125" customWidth="1"/>
    <col min="5" max="5" width="28" customWidth="1"/>
    <col min="6" max="6" width="12.5703125" customWidth="1"/>
    <col min="7" max="7" width="16" customWidth="1"/>
    <col min="8" max="8" width="14.85546875" customWidth="1"/>
  </cols>
  <sheetData>
    <row r="1" spans="4:11" ht="6.75" customHeight="1"/>
    <row r="2" spans="4:11" ht="0.75" customHeight="1"/>
    <row r="3" spans="4:11">
      <c r="D3" s="98" t="s">
        <v>51</v>
      </c>
      <c r="E3" s="99"/>
      <c r="F3" s="85" t="s">
        <v>52</v>
      </c>
      <c r="G3" s="85" t="s">
        <v>53</v>
      </c>
      <c r="H3" s="85" t="s">
        <v>54</v>
      </c>
    </row>
    <row r="4" spans="4:11" ht="13.5" customHeight="1">
      <c r="D4" s="102" t="s">
        <v>55</v>
      </c>
      <c r="E4" s="86" t="s">
        <v>56</v>
      </c>
      <c r="F4" s="119" t="s">
        <v>57</v>
      </c>
      <c r="G4" s="119" t="s">
        <v>58</v>
      </c>
      <c r="H4" s="113">
        <v>6</v>
      </c>
    </row>
    <row r="5" spans="4:11" ht="16.5" customHeight="1">
      <c r="D5" s="103"/>
      <c r="E5" s="86" t="s">
        <v>59</v>
      </c>
      <c r="F5" s="120" t="s">
        <v>60</v>
      </c>
      <c r="G5" s="121" t="s">
        <v>61</v>
      </c>
      <c r="H5" s="114">
        <v>4</v>
      </c>
    </row>
    <row r="6" spans="4:11">
      <c r="D6" s="88" t="s">
        <v>62</v>
      </c>
      <c r="E6" s="89" t="s">
        <v>62</v>
      </c>
      <c r="F6" s="122" t="s">
        <v>62</v>
      </c>
      <c r="G6" s="122" t="s">
        <v>62</v>
      </c>
      <c r="H6" s="115" t="s">
        <v>62</v>
      </c>
      <c r="K6" s="7"/>
    </row>
    <row r="7" spans="4:11" ht="16.5" customHeight="1">
      <c r="D7" s="100" t="s">
        <v>63</v>
      </c>
      <c r="E7" s="86" t="s">
        <v>64</v>
      </c>
      <c r="F7" s="120" t="s">
        <v>60</v>
      </c>
      <c r="G7" s="120" t="s">
        <v>58</v>
      </c>
      <c r="H7" s="114">
        <v>3</v>
      </c>
    </row>
    <row r="8" spans="4:11" ht="17.25" customHeight="1">
      <c r="D8" s="100"/>
      <c r="E8" s="86" t="s">
        <v>65</v>
      </c>
      <c r="F8" s="120" t="s">
        <v>66</v>
      </c>
      <c r="G8" s="120" t="s">
        <v>67</v>
      </c>
      <c r="H8" s="114">
        <v>10.5</v>
      </c>
    </row>
    <row r="9" spans="4:11" ht="27" customHeight="1">
      <c r="D9" s="100"/>
      <c r="E9" s="86" t="s">
        <v>68</v>
      </c>
      <c r="F9" s="120" t="s">
        <v>60</v>
      </c>
      <c r="G9" s="120" t="s">
        <v>58</v>
      </c>
      <c r="H9" s="114">
        <v>3</v>
      </c>
    </row>
    <row r="10" spans="4:11" ht="19.5" customHeight="1">
      <c r="D10" s="100"/>
      <c r="E10" s="86" t="s">
        <v>69</v>
      </c>
      <c r="F10" s="120" t="s">
        <v>60</v>
      </c>
      <c r="G10" s="120" t="s">
        <v>57</v>
      </c>
      <c r="H10" s="114">
        <v>2</v>
      </c>
    </row>
    <row r="11" spans="4:11" ht="14.25" customHeight="1">
      <c r="D11" s="100"/>
      <c r="E11" s="86" t="s">
        <v>70</v>
      </c>
      <c r="F11" s="120" t="s">
        <v>60</v>
      </c>
      <c r="G11" s="120" t="s">
        <v>58</v>
      </c>
      <c r="H11" s="114">
        <v>3</v>
      </c>
    </row>
    <row r="12" spans="4:11">
      <c r="D12" s="101" t="s">
        <v>62</v>
      </c>
      <c r="E12" s="89" t="s">
        <v>62</v>
      </c>
      <c r="F12" s="122" t="s">
        <v>62</v>
      </c>
      <c r="G12" s="122" t="s">
        <v>62</v>
      </c>
      <c r="H12" s="115" t="s">
        <v>62</v>
      </c>
    </row>
    <row r="13" spans="4:11">
      <c r="D13" s="100" t="s">
        <v>71</v>
      </c>
      <c r="E13" s="86" t="s">
        <v>72</v>
      </c>
      <c r="F13" s="120" t="s">
        <v>60</v>
      </c>
      <c r="G13" s="120" t="s">
        <v>58</v>
      </c>
      <c r="H13" s="114">
        <v>3</v>
      </c>
    </row>
    <row r="14" spans="4:11" ht="28.5" customHeight="1">
      <c r="D14" s="100"/>
      <c r="E14" s="86" t="s">
        <v>73</v>
      </c>
      <c r="F14" s="120" t="s">
        <v>60</v>
      </c>
      <c r="G14" s="120" t="s">
        <v>61</v>
      </c>
      <c r="H14" s="114">
        <v>4</v>
      </c>
    </row>
    <row r="15" spans="4:11" ht="11.25" customHeight="1">
      <c r="D15" s="100"/>
      <c r="E15" s="86" t="s">
        <v>74</v>
      </c>
      <c r="F15" s="120" t="s">
        <v>60</v>
      </c>
      <c r="G15" s="120" t="s">
        <v>57</v>
      </c>
      <c r="H15" s="114">
        <v>2</v>
      </c>
    </row>
    <row r="16" spans="4:11">
      <c r="D16" s="88" t="s">
        <v>62</v>
      </c>
      <c r="E16" s="89" t="s">
        <v>62</v>
      </c>
      <c r="F16" s="122" t="s">
        <v>62</v>
      </c>
      <c r="G16" s="122" t="s">
        <v>62</v>
      </c>
      <c r="H16" s="115" t="s">
        <v>62</v>
      </c>
    </row>
    <row r="17" spans="4:8" ht="15" customHeight="1">
      <c r="D17" s="100" t="s">
        <v>75</v>
      </c>
      <c r="E17" s="86" t="s">
        <v>76</v>
      </c>
      <c r="F17" s="120" t="s">
        <v>77</v>
      </c>
      <c r="G17" s="120" t="s">
        <v>78</v>
      </c>
      <c r="H17" s="114">
        <v>30</v>
      </c>
    </row>
    <row r="18" spans="4:8" ht="27" customHeight="1">
      <c r="D18" s="100"/>
      <c r="E18" s="87" t="s">
        <v>79</v>
      </c>
      <c r="F18" s="120" t="s">
        <v>57</v>
      </c>
      <c r="G18" s="120" t="s">
        <v>58</v>
      </c>
      <c r="H18" s="114">
        <v>6</v>
      </c>
    </row>
    <row r="19" spans="4:8" ht="27.75" customHeight="1">
      <c r="D19" s="100"/>
      <c r="E19" s="86" t="s">
        <v>80</v>
      </c>
      <c r="F19" s="120" t="s">
        <v>58</v>
      </c>
      <c r="G19" s="120" t="s">
        <v>61</v>
      </c>
      <c r="H19" s="114">
        <v>12</v>
      </c>
    </row>
    <row r="20" spans="4:8">
      <c r="D20" s="88" t="s">
        <v>62</v>
      </c>
      <c r="E20" s="89" t="s">
        <v>62</v>
      </c>
      <c r="F20" s="122" t="s">
        <v>62</v>
      </c>
      <c r="G20" s="122" t="s">
        <v>62</v>
      </c>
      <c r="H20" s="115" t="s">
        <v>62</v>
      </c>
    </row>
    <row r="21" spans="4:8" ht="13.5" customHeight="1">
      <c r="D21" s="118" t="s">
        <v>81</v>
      </c>
      <c r="E21" s="86" t="s">
        <v>82</v>
      </c>
      <c r="F21" s="120" t="s">
        <v>57</v>
      </c>
      <c r="G21" s="120" t="s">
        <v>58</v>
      </c>
      <c r="H21" s="114">
        <v>6</v>
      </c>
    </row>
    <row r="22" spans="4:8" ht="13.5" customHeight="1">
      <c r="D22" s="118"/>
      <c r="E22" s="86" t="s">
        <v>83</v>
      </c>
      <c r="F22" s="120">
        <v>2</v>
      </c>
      <c r="G22" s="120">
        <v>3</v>
      </c>
      <c r="H22" s="114">
        <v>6</v>
      </c>
    </row>
    <row r="23" spans="4:8">
      <c r="D23" s="118"/>
      <c r="E23" s="87" t="s">
        <v>84</v>
      </c>
      <c r="F23" s="120" t="s">
        <v>58</v>
      </c>
      <c r="G23" s="120" t="s">
        <v>78</v>
      </c>
      <c r="H23" s="114">
        <v>15</v>
      </c>
    </row>
    <row r="24" spans="4:8">
      <c r="D24" s="118"/>
      <c r="E24" s="86" t="s">
        <v>85</v>
      </c>
      <c r="F24" s="120" t="s">
        <v>57</v>
      </c>
      <c r="G24" s="120" t="s">
        <v>58</v>
      </c>
      <c r="H24" s="114">
        <v>6</v>
      </c>
    </row>
    <row r="25" spans="4:8">
      <c r="D25" s="118"/>
      <c r="E25" s="86" t="s">
        <v>86</v>
      </c>
      <c r="F25" s="120" t="s">
        <v>57</v>
      </c>
      <c r="G25" s="120" t="s">
        <v>58</v>
      </c>
      <c r="H25" s="114">
        <v>6</v>
      </c>
    </row>
    <row r="26" spans="4:8" ht="15.75" customHeight="1">
      <c r="D26" s="118"/>
      <c r="E26" s="87" t="s">
        <v>87</v>
      </c>
      <c r="F26" s="120" t="s">
        <v>57</v>
      </c>
      <c r="G26" s="120" t="s">
        <v>61</v>
      </c>
      <c r="H26" s="114">
        <v>8</v>
      </c>
    </row>
    <row r="27" spans="4:8" ht="15.75" customHeight="1">
      <c r="D27" s="88" t="s">
        <v>62</v>
      </c>
      <c r="E27" s="89" t="s">
        <v>62</v>
      </c>
      <c r="F27" s="122" t="s">
        <v>62</v>
      </c>
      <c r="G27" s="122" t="s">
        <v>62</v>
      </c>
      <c r="H27" s="115" t="s">
        <v>62</v>
      </c>
    </row>
    <row r="28" spans="4:8" ht="15.75" customHeight="1">
      <c r="D28" s="105" t="s">
        <v>88</v>
      </c>
      <c r="E28" s="86" t="s">
        <v>89</v>
      </c>
      <c r="F28" s="120" t="s">
        <v>57</v>
      </c>
      <c r="G28" s="120" t="s">
        <v>57</v>
      </c>
      <c r="H28" s="114">
        <v>4</v>
      </c>
    </row>
    <row r="29" spans="4:8" ht="15.75" customHeight="1">
      <c r="D29" s="105"/>
      <c r="E29" s="86" t="s">
        <v>90</v>
      </c>
      <c r="F29" s="120" t="s">
        <v>57</v>
      </c>
      <c r="G29" s="120" t="s">
        <v>61</v>
      </c>
      <c r="H29" s="114">
        <v>8</v>
      </c>
    </row>
    <row r="30" spans="4:8">
      <c r="D30" s="88" t="s">
        <v>62</v>
      </c>
      <c r="E30" s="89" t="s">
        <v>62</v>
      </c>
      <c r="F30" s="122" t="s">
        <v>62</v>
      </c>
      <c r="G30" s="122" t="s">
        <v>62</v>
      </c>
      <c r="H30" s="115" t="s">
        <v>62</v>
      </c>
    </row>
    <row r="31" spans="4:8">
      <c r="D31" s="91" t="s">
        <v>91</v>
      </c>
      <c r="E31" s="86" t="s">
        <v>92</v>
      </c>
      <c r="F31" s="120" t="s">
        <v>60</v>
      </c>
      <c r="G31" s="120" t="s">
        <v>57</v>
      </c>
      <c r="H31" s="114">
        <v>2</v>
      </c>
    </row>
    <row r="32" spans="4:8">
      <c r="D32" s="88" t="s">
        <v>62</v>
      </c>
      <c r="E32" s="89" t="s">
        <v>62</v>
      </c>
      <c r="F32" s="89" t="s">
        <v>62</v>
      </c>
      <c r="G32" s="89" t="s">
        <v>62</v>
      </c>
      <c r="H32" s="90" t="s">
        <v>62</v>
      </c>
    </row>
    <row r="33" spans="4:8">
      <c r="D33" s="104" t="s">
        <v>93</v>
      </c>
      <c r="E33" s="110"/>
      <c r="F33" s="110"/>
      <c r="G33" s="110"/>
      <c r="H33" s="112">
        <f>SUM(H4:H31)</f>
        <v>149.5</v>
      </c>
    </row>
    <row r="34" spans="4:8">
      <c r="D34" s="100" t="s">
        <v>94</v>
      </c>
      <c r="E34" s="109"/>
      <c r="F34" s="109"/>
      <c r="G34" s="109"/>
      <c r="H34" s="117">
        <f>RIESGOS!J12</f>
        <v>0.19</v>
      </c>
    </row>
    <row r="35" spans="4:8" ht="30.75" customHeight="1">
      <c r="D35" s="107" t="s">
        <v>95</v>
      </c>
      <c r="E35" s="108"/>
      <c r="F35" s="108"/>
      <c r="G35" s="108"/>
      <c r="H35" s="112">
        <f>(RIESGOS!K12)</f>
        <v>28.404999999999998</v>
      </c>
    </row>
    <row r="36" spans="4:8">
      <c r="D36" s="88" t="s">
        <v>62</v>
      </c>
      <c r="E36" s="89" t="s">
        <v>62</v>
      </c>
      <c r="F36" s="89" t="s">
        <v>62</v>
      </c>
      <c r="G36" s="89" t="s">
        <v>62</v>
      </c>
      <c r="H36" s="90" t="s">
        <v>62</v>
      </c>
    </row>
    <row r="37" spans="4:8" ht="30.75" customHeight="1">
      <c r="D37" s="107" t="s">
        <v>96</v>
      </c>
      <c r="E37" s="108"/>
      <c r="F37" s="108"/>
      <c r="G37" s="108"/>
      <c r="H37" s="112">
        <f>(H33+H35)</f>
        <v>177.905</v>
      </c>
    </row>
    <row r="38" spans="4:8" ht="30.75" customHeight="1">
      <c r="D38" s="103" t="s">
        <v>97</v>
      </c>
      <c r="E38" s="106"/>
      <c r="F38" s="92" t="s">
        <v>62</v>
      </c>
      <c r="G38" s="92" t="s">
        <v>62</v>
      </c>
      <c r="H38" s="93" t="s">
        <v>62</v>
      </c>
    </row>
    <row r="39" spans="4:8">
      <c r="D39" s="94" t="s">
        <v>62</v>
      </c>
      <c r="E39" s="95" t="s">
        <v>98</v>
      </c>
      <c r="F39" s="96" t="s">
        <v>62</v>
      </c>
      <c r="G39" s="95" t="s">
        <v>99</v>
      </c>
      <c r="H39" s="97" t="s">
        <v>100</v>
      </c>
    </row>
  </sheetData>
  <mergeCells count="11">
    <mergeCell ref="D38:E38"/>
    <mergeCell ref="D13:D15"/>
    <mergeCell ref="D4:D5"/>
    <mergeCell ref="D3:E3"/>
    <mergeCell ref="D17:D19"/>
    <mergeCell ref="D7:D11"/>
    <mergeCell ref="D28:D29"/>
    <mergeCell ref="D37:G37"/>
    <mergeCell ref="D35:G35"/>
    <mergeCell ref="D34:G34"/>
    <mergeCell ref="D33:G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1A1E-ED3D-4010-BA68-569469E882F2}">
  <dimension ref="B2:K33"/>
  <sheetViews>
    <sheetView topLeftCell="A5" workbookViewId="0">
      <selection activeCell="K13" sqref="K13"/>
    </sheetView>
  </sheetViews>
  <sheetFormatPr defaultRowHeight="15"/>
  <cols>
    <col min="3" max="3" width="14.42578125" customWidth="1"/>
    <col min="5" max="5" width="29.140625" customWidth="1"/>
    <col min="6" max="6" width="8.7109375" customWidth="1"/>
    <col min="7" max="7" width="13.140625" customWidth="1"/>
    <col min="8" max="8" width="15.42578125" customWidth="1"/>
    <col min="9" max="9" width="37.7109375" customWidth="1"/>
    <col min="10" max="10" width="9.7109375" bestFit="1" customWidth="1"/>
    <col min="11" max="11" width="9.140625" customWidth="1"/>
  </cols>
  <sheetData>
    <row r="2" spans="2:11">
      <c r="B2" s="73" t="s">
        <v>101</v>
      </c>
      <c r="C2" s="74"/>
      <c r="D2" s="74"/>
      <c r="E2" s="74"/>
      <c r="F2" s="75" t="s">
        <v>102</v>
      </c>
      <c r="G2" s="75"/>
      <c r="H2" s="75"/>
      <c r="I2" s="14" t="s">
        <v>103</v>
      </c>
    </row>
    <row r="3" spans="2:11" ht="20.25" customHeight="1">
      <c r="B3" s="76" t="s">
        <v>104</v>
      </c>
      <c r="C3" s="77"/>
      <c r="D3" s="77"/>
      <c r="E3" s="77"/>
      <c r="F3" s="77"/>
      <c r="G3" s="77"/>
      <c r="H3" s="77"/>
      <c r="I3" s="78"/>
    </row>
    <row r="4" spans="2:11" ht="29.25" customHeight="1">
      <c r="B4" s="79" t="s">
        <v>105</v>
      </c>
      <c r="C4" s="79"/>
      <c r="D4" s="79" t="s">
        <v>106</v>
      </c>
      <c r="E4" s="79"/>
      <c r="F4" s="15" t="s">
        <v>107</v>
      </c>
      <c r="G4" s="15" t="s">
        <v>108</v>
      </c>
      <c r="H4" s="15" t="s">
        <v>109</v>
      </c>
      <c r="I4" s="15" t="s">
        <v>110</v>
      </c>
    </row>
    <row r="5" spans="2:11" ht="39" customHeight="1">
      <c r="B5" s="68" t="s">
        <v>111</v>
      </c>
      <c r="C5" s="69"/>
      <c r="D5" s="70" t="s">
        <v>112</v>
      </c>
      <c r="E5" s="70"/>
      <c r="F5" s="8">
        <v>3</v>
      </c>
      <c r="G5" s="8">
        <v>3</v>
      </c>
      <c r="H5" s="9">
        <f>G5*F5</f>
        <v>9</v>
      </c>
      <c r="I5" s="10" t="s">
        <v>113</v>
      </c>
      <c r="J5" s="111">
        <v>0.03</v>
      </c>
      <c r="K5" s="116">
        <f>J5*ESTIMACION!$H$33</f>
        <v>4.4849999999999994</v>
      </c>
    </row>
    <row r="6" spans="2:11" ht="31.5" customHeight="1">
      <c r="B6" s="71" t="s">
        <v>114</v>
      </c>
      <c r="C6" s="70"/>
      <c r="D6" s="72" t="s">
        <v>115</v>
      </c>
      <c r="E6" s="72"/>
      <c r="F6" s="8">
        <v>3</v>
      </c>
      <c r="G6" s="8">
        <v>3</v>
      </c>
      <c r="H6" s="9">
        <f>G6*F6</f>
        <v>9</v>
      </c>
      <c r="I6" s="10" t="s">
        <v>116</v>
      </c>
      <c r="J6" s="111">
        <v>0.03</v>
      </c>
      <c r="K6" s="116">
        <f>J6*ESTIMACION!$H$33</f>
        <v>4.4849999999999994</v>
      </c>
    </row>
    <row r="7" spans="2:11" ht="40.5" customHeight="1">
      <c r="B7" s="71" t="s">
        <v>117</v>
      </c>
      <c r="C7" s="70"/>
      <c r="D7" s="70" t="s">
        <v>118</v>
      </c>
      <c r="E7" s="70"/>
      <c r="F7" s="8">
        <v>1</v>
      </c>
      <c r="G7" s="8">
        <v>3</v>
      </c>
      <c r="H7" s="9">
        <f>G7*F7</f>
        <v>3</v>
      </c>
      <c r="I7" s="10" t="s">
        <v>119</v>
      </c>
      <c r="J7" s="111">
        <v>0.01</v>
      </c>
      <c r="K7" s="116">
        <f>J7*ESTIMACION!$H$33</f>
        <v>1.4950000000000001</v>
      </c>
    </row>
    <row r="8" spans="2:11" ht="54.75" customHeight="1">
      <c r="B8" s="71" t="s">
        <v>120</v>
      </c>
      <c r="C8" s="70"/>
      <c r="D8" s="70" t="s">
        <v>121</v>
      </c>
      <c r="E8" s="70"/>
      <c r="F8" s="8">
        <v>3</v>
      </c>
      <c r="G8" s="8">
        <v>3</v>
      </c>
      <c r="H8" s="9">
        <f>G8*F8</f>
        <v>9</v>
      </c>
      <c r="I8" s="10" t="s">
        <v>122</v>
      </c>
      <c r="J8" s="111">
        <v>0.03</v>
      </c>
      <c r="K8" s="116">
        <f>J8*ESTIMACION!$H$33</f>
        <v>4.4849999999999994</v>
      </c>
    </row>
    <row r="9" spans="2:11" ht="30" customHeight="1">
      <c r="B9" s="82" t="s">
        <v>123</v>
      </c>
      <c r="C9" s="72"/>
      <c r="D9" s="72" t="s">
        <v>124</v>
      </c>
      <c r="E9" s="72"/>
      <c r="F9" s="8">
        <v>3</v>
      </c>
      <c r="G9" s="8">
        <v>2</v>
      </c>
      <c r="H9" s="9">
        <f>G9*F9</f>
        <v>6</v>
      </c>
      <c r="I9" s="10" t="s">
        <v>125</v>
      </c>
      <c r="J9" s="111">
        <v>0.03</v>
      </c>
      <c r="K9" s="116">
        <f>J9*ESTIMACION!$H$33</f>
        <v>4.4849999999999994</v>
      </c>
    </row>
    <row r="10" spans="2:11" ht="30.75" customHeight="1">
      <c r="B10" s="82" t="s">
        <v>126</v>
      </c>
      <c r="C10" s="72"/>
      <c r="D10" s="72" t="s">
        <v>127</v>
      </c>
      <c r="E10" s="72"/>
      <c r="F10" s="8">
        <v>3</v>
      </c>
      <c r="G10" s="8">
        <v>3</v>
      </c>
      <c r="H10" s="9">
        <f>G10*F10</f>
        <v>9</v>
      </c>
      <c r="I10" s="10" t="s">
        <v>128</v>
      </c>
      <c r="J10" s="111">
        <v>0.03</v>
      </c>
      <c r="K10" s="116">
        <f>J10*ESTIMACION!$H$33</f>
        <v>4.4849999999999994</v>
      </c>
    </row>
    <row r="11" spans="2:11" ht="39.75" customHeight="1">
      <c r="B11" s="80" t="s">
        <v>129</v>
      </c>
      <c r="C11" s="81"/>
      <c r="D11" s="81" t="s">
        <v>130</v>
      </c>
      <c r="E11" s="81"/>
      <c r="F11" s="11">
        <v>3</v>
      </c>
      <c r="G11" s="11">
        <v>2</v>
      </c>
      <c r="H11" s="12">
        <f>G11*F11</f>
        <v>6</v>
      </c>
      <c r="I11" s="13" t="s">
        <v>131</v>
      </c>
      <c r="J11" s="111">
        <v>0.03</v>
      </c>
      <c r="K11" s="116">
        <f>J11*ESTIMACION!$H$33</f>
        <v>4.4849999999999994</v>
      </c>
    </row>
    <row r="12" spans="2:11">
      <c r="J12" s="111">
        <f>SUM(J5:J11)</f>
        <v>0.19</v>
      </c>
      <c r="K12" s="116">
        <f>SUM(K5:K11)</f>
        <v>28.404999999999998</v>
      </c>
    </row>
    <row r="13" spans="2:11">
      <c r="B13" s="63" t="s">
        <v>132</v>
      </c>
      <c r="C13" s="64"/>
      <c r="D13" s="64"/>
      <c r="E13" s="64"/>
      <c r="F13" s="64"/>
      <c r="G13" s="64"/>
      <c r="H13" s="64"/>
      <c r="I13" s="65"/>
    </row>
    <row r="14" spans="2:11" ht="28.5">
      <c r="B14" s="66" t="s">
        <v>105</v>
      </c>
      <c r="C14" s="67"/>
      <c r="D14" s="67" t="s">
        <v>106</v>
      </c>
      <c r="E14" s="67"/>
      <c r="F14" s="20" t="s">
        <v>107</v>
      </c>
      <c r="G14" s="20" t="s">
        <v>108</v>
      </c>
      <c r="H14" s="20" t="s">
        <v>109</v>
      </c>
      <c r="I14" s="21" t="s">
        <v>110</v>
      </c>
    </row>
    <row r="15" spans="2:11" ht="42" customHeight="1">
      <c r="B15" s="61" t="s">
        <v>133</v>
      </c>
      <c r="C15" s="59"/>
      <c r="D15" s="59" t="s">
        <v>134</v>
      </c>
      <c r="E15" s="59"/>
      <c r="F15" s="16">
        <v>2</v>
      </c>
      <c r="G15" s="16">
        <v>3</v>
      </c>
      <c r="H15" s="17">
        <f>G15*F15</f>
        <v>6</v>
      </c>
      <c r="I15" s="22" t="s">
        <v>135</v>
      </c>
    </row>
    <row r="16" spans="2:11" ht="42" customHeight="1">
      <c r="B16" s="62" t="s">
        <v>136</v>
      </c>
      <c r="C16" s="60"/>
      <c r="D16" s="60" t="s">
        <v>137</v>
      </c>
      <c r="E16" s="60"/>
      <c r="F16" s="18">
        <v>3</v>
      </c>
      <c r="G16" s="18">
        <v>3</v>
      </c>
      <c r="H16" s="9">
        <f t="shared" ref="H16:H20" si="0">G16*F16</f>
        <v>9</v>
      </c>
      <c r="I16" s="23" t="s">
        <v>138</v>
      </c>
    </row>
    <row r="17" spans="2:9" ht="47.25" customHeight="1">
      <c r="B17" s="62" t="s">
        <v>139</v>
      </c>
      <c r="C17" s="60"/>
      <c r="D17" s="60" t="s">
        <v>140</v>
      </c>
      <c r="E17" s="60"/>
      <c r="F17" s="18">
        <v>3</v>
      </c>
      <c r="G17" s="18">
        <v>2</v>
      </c>
      <c r="H17" s="9">
        <f t="shared" si="0"/>
        <v>6</v>
      </c>
      <c r="I17" s="23" t="s">
        <v>141</v>
      </c>
    </row>
    <row r="18" spans="2:9" ht="51" customHeight="1">
      <c r="B18" s="62" t="s">
        <v>142</v>
      </c>
      <c r="C18" s="60"/>
      <c r="D18" s="60" t="s">
        <v>143</v>
      </c>
      <c r="E18" s="60"/>
      <c r="F18" s="18">
        <v>3</v>
      </c>
      <c r="G18" s="18">
        <v>2</v>
      </c>
      <c r="H18" s="9">
        <f t="shared" si="0"/>
        <v>6</v>
      </c>
      <c r="I18" s="23" t="s">
        <v>144</v>
      </c>
    </row>
    <row r="19" spans="2:9" ht="42.75" customHeight="1">
      <c r="B19" s="62" t="s">
        <v>145</v>
      </c>
      <c r="C19" s="60"/>
      <c r="D19" s="60" t="s">
        <v>146</v>
      </c>
      <c r="E19" s="60"/>
      <c r="F19" s="18">
        <v>2</v>
      </c>
      <c r="G19" s="18">
        <v>3</v>
      </c>
      <c r="H19" s="9">
        <f t="shared" si="0"/>
        <v>6</v>
      </c>
      <c r="I19" s="23" t="s">
        <v>147</v>
      </c>
    </row>
    <row r="20" spans="2:9" ht="43.5" customHeight="1">
      <c r="B20" s="57" t="s">
        <v>148</v>
      </c>
      <c r="C20" s="58"/>
      <c r="D20" s="58" t="s">
        <v>149</v>
      </c>
      <c r="E20" s="58"/>
      <c r="F20" s="19">
        <v>2</v>
      </c>
      <c r="G20" s="19">
        <v>2</v>
      </c>
      <c r="H20" s="12">
        <f t="shared" si="0"/>
        <v>4</v>
      </c>
      <c r="I20" s="24" t="s">
        <v>150</v>
      </c>
    </row>
    <row r="21" spans="2:9">
      <c r="B21" s="1"/>
      <c r="C21" s="1"/>
    </row>
    <row r="33" spans="8:8">
      <c r="H33" s="111">
        <f>(RIESGOS!J12)</f>
        <v>0.19</v>
      </c>
    </row>
  </sheetData>
  <mergeCells count="34">
    <mergeCell ref="D11:E11"/>
    <mergeCell ref="B2:E2"/>
    <mergeCell ref="F2:H2"/>
    <mergeCell ref="B3:I3"/>
    <mergeCell ref="B4:C4"/>
    <mergeCell ref="D4:E4"/>
    <mergeCell ref="B13:I13"/>
    <mergeCell ref="B14:C14"/>
    <mergeCell ref="D14:E14"/>
    <mergeCell ref="B5:C5"/>
    <mergeCell ref="D5:E5"/>
    <mergeCell ref="B6:C6"/>
    <mergeCell ref="D9:E9"/>
    <mergeCell ref="D10:E10"/>
    <mergeCell ref="D8:E8"/>
    <mergeCell ref="D6:E6"/>
    <mergeCell ref="B11:C11"/>
    <mergeCell ref="B7:C7"/>
    <mergeCell ref="D7:E7"/>
    <mergeCell ref="B8:C8"/>
    <mergeCell ref="B9:C9"/>
    <mergeCell ref="B10:C10"/>
    <mergeCell ref="B20:C20"/>
    <mergeCell ref="D15:E15"/>
    <mergeCell ref="D16:E16"/>
    <mergeCell ref="D17:E17"/>
    <mergeCell ref="D18:E18"/>
    <mergeCell ref="D19:E19"/>
    <mergeCell ref="D20:E20"/>
    <mergeCell ref="B15:C15"/>
    <mergeCell ref="B16:C16"/>
    <mergeCell ref="B17:C17"/>
    <mergeCell ref="B18:C18"/>
    <mergeCell ref="B1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ABF7-6294-4DBF-A467-DEA8A8CAED00}">
  <dimension ref="B2:E5"/>
  <sheetViews>
    <sheetView workbookViewId="0">
      <selection activeCell="B2" sqref="B2:E5"/>
    </sheetView>
  </sheetViews>
  <sheetFormatPr defaultRowHeight="15"/>
  <cols>
    <col min="2" max="2" width="15.42578125" customWidth="1"/>
    <col min="3" max="3" width="34.5703125" customWidth="1"/>
    <col min="4" max="4" width="29.42578125" customWidth="1"/>
    <col min="5" max="5" width="31.5703125" customWidth="1"/>
  </cols>
  <sheetData>
    <row r="2" spans="2:5">
      <c r="B2" s="33" t="s">
        <v>151</v>
      </c>
      <c r="C2" s="34" t="s">
        <v>152</v>
      </c>
      <c r="D2" s="34" t="s">
        <v>153</v>
      </c>
      <c r="E2" s="35" t="s">
        <v>154</v>
      </c>
    </row>
    <row r="3" spans="2:5" ht="72">
      <c r="B3" s="27">
        <v>1</v>
      </c>
      <c r="C3" s="25" t="s">
        <v>155</v>
      </c>
      <c r="D3" s="26" t="s">
        <v>156</v>
      </c>
      <c r="E3" s="28" t="s">
        <v>157</v>
      </c>
    </row>
    <row r="4" spans="2:5" ht="115.5">
      <c r="B4" s="27">
        <v>2</v>
      </c>
      <c r="C4" s="25" t="s">
        <v>158</v>
      </c>
      <c r="D4" s="26" t="s">
        <v>159</v>
      </c>
      <c r="E4" s="28" t="s">
        <v>160</v>
      </c>
    </row>
    <row r="5" spans="2:5" ht="129.75">
      <c r="B5" s="29">
        <v>3</v>
      </c>
      <c r="C5" s="30" t="s">
        <v>161</v>
      </c>
      <c r="D5" s="31" t="s">
        <v>162</v>
      </c>
      <c r="E5" s="32" t="s">
        <v>163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BC44-7C49-4BD4-811C-DAECB2CEE96F}">
  <dimension ref="B2:O10"/>
  <sheetViews>
    <sheetView tabSelected="1" workbookViewId="0">
      <selection activeCell="C14" sqref="C14"/>
    </sheetView>
  </sheetViews>
  <sheetFormatPr defaultRowHeight="15"/>
  <cols>
    <col min="1" max="1" width="2.85546875" customWidth="1"/>
    <col min="2" max="2" width="19.28515625" customWidth="1"/>
    <col min="3" max="3" width="31.42578125" customWidth="1"/>
    <col min="4" max="4" width="2.85546875" customWidth="1"/>
    <col min="5" max="5" width="19.28515625" customWidth="1"/>
    <col min="6" max="6" width="31.42578125" customWidth="1"/>
    <col min="7" max="7" width="2.85546875" customWidth="1"/>
    <col min="8" max="8" width="19.28515625" customWidth="1"/>
    <col min="9" max="9" width="31.42578125" customWidth="1"/>
    <col min="10" max="10" width="2.85546875" customWidth="1"/>
    <col min="11" max="11" width="19.28515625" customWidth="1"/>
    <col min="12" max="12" width="31.42578125" customWidth="1"/>
    <col min="13" max="13" width="2.85546875" customWidth="1"/>
    <col min="14" max="14" width="19.28515625" customWidth="1"/>
    <col min="15" max="15" width="31.7109375" customWidth="1"/>
  </cols>
  <sheetData>
    <row r="2" spans="2:15" ht="18.75" customHeight="1">
      <c r="B2" s="36" t="s">
        <v>164</v>
      </c>
      <c r="C2" s="37" t="s">
        <v>165</v>
      </c>
      <c r="E2" s="36" t="s">
        <v>164</v>
      </c>
      <c r="F2" s="37" t="s">
        <v>166</v>
      </c>
      <c r="H2" s="36" t="s">
        <v>164</v>
      </c>
      <c r="I2" s="37" t="s">
        <v>167</v>
      </c>
      <c r="K2" s="36" t="s">
        <v>164</v>
      </c>
      <c r="L2" s="37" t="s">
        <v>168</v>
      </c>
      <c r="N2" s="36" t="s">
        <v>164</v>
      </c>
      <c r="O2" s="37" t="s">
        <v>169</v>
      </c>
    </row>
    <row r="3" spans="2:15" ht="30.75" customHeight="1">
      <c r="B3" s="36" t="s">
        <v>170</v>
      </c>
      <c r="C3" s="42" t="s">
        <v>171</v>
      </c>
      <c r="E3" s="36" t="s">
        <v>170</v>
      </c>
      <c r="F3" s="39" t="s">
        <v>172</v>
      </c>
      <c r="H3" s="36" t="s">
        <v>170</v>
      </c>
      <c r="I3" s="39" t="s">
        <v>173</v>
      </c>
      <c r="K3" s="36" t="s">
        <v>170</v>
      </c>
      <c r="L3" s="39" t="s">
        <v>174</v>
      </c>
      <c r="N3" s="36" t="s">
        <v>170</v>
      </c>
      <c r="O3" s="39" t="s">
        <v>175</v>
      </c>
    </row>
    <row r="4" spans="2:15" ht="15.75" customHeight="1">
      <c r="B4" s="36" t="s">
        <v>176</v>
      </c>
      <c r="C4" s="42" t="s">
        <v>177</v>
      </c>
      <c r="E4" s="36" t="s">
        <v>176</v>
      </c>
      <c r="F4" s="38" t="s">
        <v>177</v>
      </c>
      <c r="H4" s="36" t="s">
        <v>176</v>
      </c>
      <c r="I4" s="38" t="s">
        <v>177</v>
      </c>
      <c r="K4" s="36" t="s">
        <v>176</v>
      </c>
      <c r="L4" s="38" t="s">
        <v>178</v>
      </c>
      <c r="N4" s="36" t="s">
        <v>176</v>
      </c>
      <c r="O4" s="38" t="s">
        <v>177</v>
      </c>
    </row>
    <row r="5" spans="2:15" ht="20.25" customHeight="1">
      <c r="B5" s="36" t="s">
        <v>179</v>
      </c>
      <c r="C5" s="42" t="s">
        <v>180</v>
      </c>
      <c r="E5" s="36" t="s">
        <v>179</v>
      </c>
      <c r="F5" s="38" t="s">
        <v>180</v>
      </c>
      <c r="H5" s="36" t="s">
        <v>179</v>
      </c>
      <c r="I5" s="38" t="s">
        <v>180</v>
      </c>
      <c r="K5" s="36" t="s">
        <v>179</v>
      </c>
      <c r="L5" s="38" t="s">
        <v>180</v>
      </c>
      <c r="N5" s="36" t="s">
        <v>179</v>
      </c>
      <c r="O5" s="38" t="s">
        <v>180</v>
      </c>
    </row>
    <row r="6" spans="2:15" ht="126" customHeight="1">
      <c r="B6" s="36" t="s">
        <v>181</v>
      </c>
      <c r="C6" s="40" t="s">
        <v>182</v>
      </c>
      <c r="E6" s="36" t="s">
        <v>181</v>
      </c>
      <c r="F6" s="44" t="s">
        <v>182</v>
      </c>
      <c r="H6" s="36" t="s">
        <v>181</v>
      </c>
      <c r="I6" s="44" t="s">
        <v>182</v>
      </c>
      <c r="K6" s="36" t="s">
        <v>181</v>
      </c>
      <c r="L6" s="44" t="s">
        <v>182</v>
      </c>
      <c r="N6" s="36" t="s">
        <v>181</v>
      </c>
      <c r="O6" s="44" t="s">
        <v>183</v>
      </c>
    </row>
    <row r="7" spans="2:15" ht="36.75" customHeight="1">
      <c r="B7" s="36" t="s">
        <v>184</v>
      </c>
      <c r="C7" s="43" t="s">
        <v>185</v>
      </c>
      <c r="E7" s="36" t="s">
        <v>184</v>
      </c>
      <c r="F7" s="40" t="s">
        <v>186</v>
      </c>
      <c r="H7" s="36" t="s">
        <v>184</v>
      </c>
      <c r="I7" s="40" t="s">
        <v>187</v>
      </c>
      <c r="K7" s="36" t="s">
        <v>184</v>
      </c>
      <c r="L7" s="40" t="s">
        <v>187</v>
      </c>
      <c r="N7" s="36" t="s">
        <v>184</v>
      </c>
      <c r="O7" s="40" t="s">
        <v>188</v>
      </c>
    </row>
    <row r="8" spans="2:15" ht="123" customHeight="1">
      <c r="B8" s="36" t="s">
        <v>189</v>
      </c>
      <c r="C8" s="43" t="s">
        <v>190</v>
      </c>
      <c r="E8" s="36" t="s">
        <v>189</v>
      </c>
      <c r="F8" s="40" t="s">
        <v>191</v>
      </c>
      <c r="H8" s="36" t="s">
        <v>189</v>
      </c>
      <c r="I8" s="40" t="s">
        <v>192</v>
      </c>
      <c r="K8" s="36" t="s">
        <v>189</v>
      </c>
      <c r="L8" s="40" t="s">
        <v>193</v>
      </c>
      <c r="N8" s="36" t="s">
        <v>189</v>
      </c>
      <c r="O8" s="40" t="s">
        <v>194</v>
      </c>
    </row>
    <row r="9" spans="2:15" ht="156" customHeight="1">
      <c r="B9" s="36" t="s">
        <v>195</v>
      </c>
      <c r="C9" s="43" t="s">
        <v>196</v>
      </c>
      <c r="E9" s="36" t="s">
        <v>195</v>
      </c>
      <c r="F9" s="43" t="s">
        <v>197</v>
      </c>
      <c r="G9" s="1"/>
      <c r="H9" s="36" t="s">
        <v>195</v>
      </c>
      <c r="I9" s="43" t="s">
        <v>198</v>
      </c>
      <c r="J9" s="1"/>
      <c r="K9" s="36" t="s">
        <v>195</v>
      </c>
      <c r="L9" s="43" t="s">
        <v>199</v>
      </c>
      <c r="M9" s="1"/>
      <c r="N9" s="36" t="s">
        <v>195</v>
      </c>
      <c r="O9" s="43" t="s">
        <v>200</v>
      </c>
    </row>
    <row r="10" spans="2:15" ht="157.5" customHeight="1">
      <c r="B10" s="36" t="s">
        <v>201</v>
      </c>
      <c r="C10" s="43" t="s">
        <v>202</v>
      </c>
      <c r="E10" s="36" t="s">
        <v>201</v>
      </c>
      <c r="F10" s="40" t="s">
        <v>203</v>
      </c>
      <c r="G10" s="1"/>
      <c r="H10" s="36" t="s">
        <v>201</v>
      </c>
      <c r="I10" s="40" t="s">
        <v>204</v>
      </c>
      <c r="J10" s="1"/>
      <c r="K10" s="36" t="s">
        <v>201</v>
      </c>
      <c r="L10" s="40" t="s">
        <v>205</v>
      </c>
      <c r="M10" s="1"/>
      <c r="N10" s="36" t="s">
        <v>201</v>
      </c>
      <c r="O10" s="40" t="s">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E957-9C5A-4452-A155-DBEDE045AA52}">
  <dimension ref="B1:I15"/>
  <sheetViews>
    <sheetView topLeftCell="A6" workbookViewId="0">
      <selection activeCell="H10" sqref="H10:I15"/>
    </sheetView>
  </sheetViews>
  <sheetFormatPr defaultRowHeight="15"/>
  <cols>
    <col min="2" max="2" width="19.28515625" customWidth="1"/>
    <col min="3" max="3" width="31.42578125" customWidth="1"/>
    <col min="5" max="5" width="19.28515625" customWidth="1"/>
    <col min="6" max="6" width="31.42578125" customWidth="1"/>
    <col min="7" max="7" width="7.5703125" customWidth="1"/>
    <col min="8" max="8" width="19.28515625" customWidth="1"/>
    <col min="9" max="9" width="31.42578125" customWidth="1"/>
  </cols>
  <sheetData>
    <row r="1" spans="2:9" ht="3.75" customHeight="1"/>
    <row r="2" spans="2:9" ht="6" customHeight="1"/>
    <row r="3" spans="2:9">
      <c r="B3" s="36" t="s">
        <v>164</v>
      </c>
      <c r="C3" s="37" t="s">
        <v>207</v>
      </c>
      <c r="E3" s="36" t="s">
        <v>164</v>
      </c>
      <c r="F3" s="37" t="s">
        <v>208</v>
      </c>
      <c r="H3" s="36" t="s">
        <v>164</v>
      </c>
      <c r="I3" s="37" t="s">
        <v>209</v>
      </c>
    </row>
    <row r="4" spans="2:9" ht="89.25" customHeight="1">
      <c r="B4" s="36" t="s">
        <v>170</v>
      </c>
      <c r="C4" s="43" t="s">
        <v>210</v>
      </c>
      <c r="E4" s="36" t="s">
        <v>170</v>
      </c>
      <c r="F4" s="43" t="s">
        <v>211</v>
      </c>
      <c r="H4" s="36" t="s">
        <v>170</v>
      </c>
      <c r="I4" s="43" t="s">
        <v>212</v>
      </c>
    </row>
    <row r="5" spans="2:9">
      <c r="B5" s="36" t="s">
        <v>176</v>
      </c>
      <c r="C5" s="42" t="s">
        <v>177</v>
      </c>
      <c r="E5" s="36" t="s">
        <v>176</v>
      </c>
      <c r="F5" s="42" t="s">
        <v>177</v>
      </c>
      <c r="H5" s="36" t="s">
        <v>176</v>
      </c>
      <c r="I5" s="42" t="s">
        <v>177</v>
      </c>
    </row>
    <row r="6" spans="2:9">
      <c r="B6" s="36" t="s">
        <v>179</v>
      </c>
      <c r="C6" s="42" t="s">
        <v>180</v>
      </c>
      <c r="E6" s="36" t="s">
        <v>179</v>
      </c>
      <c r="F6" s="42" t="s">
        <v>180</v>
      </c>
      <c r="H6" s="36" t="s">
        <v>179</v>
      </c>
      <c r="I6" s="42" t="s">
        <v>180</v>
      </c>
    </row>
    <row r="7" spans="2:9" ht="150" customHeight="1">
      <c r="B7" s="36" t="s">
        <v>189</v>
      </c>
      <c r="C7" s="43" t="s">
        <v>213</v>
      </c>
      <c r="E7" s="36" t="s">
        <v>189</v>
      </c>
      <c r="F7" s="43" t="s">
        <v>214</v>
      </c>
      <c r="H7" s="36" t="s">
        <v>189</v>
      </c>
      <c r="I7" s="43" t="s">
        <v>215</v>
      </c>
    </row>
    <row r="8" spans="2:9" ht="72" customHeight="1">
      <c r="B8" s="36" t="s">
        <v>195</v>
      </c>
      <c r="C8" s="43" t="s">
        <v>216</v>
      </c>
      <c r="E8" s="36" t="s">
        <v>195</v>
      </c>
      <c r="F8" s="43" t="s">
        <v>217</v>
      </c>
      <c r="H8" s="36" t="s">
        <v>195</v>
      </c>
      <c r="I8" s="43" t="s">
        <v>218</v>
      </c>
    </row>
    <row r="10" spans="2:9">
      <c r="B10" s="36" t="s">
        <v>164</v>
      </c>
      <c r="C10" s="37" t="s">
        <v>219</v>
      </c>
      <c r="E10" s="36" t="s">
        <v>164</v>
      </c>
      <c r="F10" s="37" t="s">
        <v>220</v>
      </c>
      <c r="H10" s="36" t="s">
        <v>164</v>
      </c>
      <c r="I10" s="37" t="s">
        <v>221</v>
      </c>
    </row>
    <row r="11" spans="2:9" ht="68.25" customHeight="1">
      <c r="B11" s="36" t="s">
        <v>170</v>
      </c>
      <c r="C11" s="43" t="s">
        <v>222</v>
      </c>
      <c r="E11" s="36" t="s">
        <v>170</v>
      </c>
      <c r="F11" s="43" t="s">
        <v>223</v>
      </c>
      <c r="H11" s="36" t="s">
        <v>170</v>
      </c>
      <c r="I11" s="43" t="s">
        <v>224</v>
      </c>
    </row>
    <row r="12" spans="2:9">
      <c r="B12" s="36" t="s">
        <v>176</v>
      </c>
      <c r="C12" s="42" t="s">
        <v>177</v>
      </c>
      <c r="E12" s="36" t="s">
        <v>176</v>
      </c>
      <c r="F12" s="42" t="s">
        <v>177</v>
      </c>
      <c r="H12" s="36" t="s">
        <v>176</v>
      </c>
      <c r="I12" s="42" t="s">
        <v>177</v>
      </c>
    </row>
    <row r="13" spans="2:9">
      <c r="B13" s="36" t="s">
        <v>179</v>
      </c>
      <c r="C13" s="42" t="s">
        <v>180</v>
      </c>
      <c r="E13" s="36" t="s">
        <v>179</v>
      </c>
      <c r="F13" s="42" t="s">
        <v>180</v>
      </c>
      <c r="H13" s="36" t="s">
        <v>179</v>
      </c>
      <c r="I13" s="42" t="s">
        <v>180</v>
      </c>
    </row>
    <row r="14" spans="2:9" ht="171" customHeight="1">
      <c r="B14" s="36" t="s">
        <v>189</v>
      </c>
      <c r="C14" s="43" t="s">
        <v>225</v>
      </c>
      <c r="E14" s="36" t="s">
        <v>189</v>
      </c>
      <c r="F14" s="43" t="s">
        <v>226</v>
      </c>
      <c r="H14" s="36" t="s">
        <v>189</v>
      </c>
      <c r="I14" s="43" t="s">
        <v>227</v>
      </c>
    </row>
    <row r="15" spans="2:9" ht="45.75">
      <c r="B15" s="36" t="s">
        <v>195</v>
      </c>
      <c r="C15" s="43" t="s">
        <v>228</v>
      </c>
      <c r="E15" s="36" t="s">
        <v>195</v>
      </c>
      <c r="F15" s="43" t="s">
        <v>229</v>
      </c>
      <c r="H15" s="36" t="s">
        <v>195</v>
      </c>
      <c r="I15" s="43" t="s">
        <v>230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877B-CB88-46E2-9733-D4EE91B50314}">
  <dimension ref="B2:M5"/>
  <sheetViews>
    <sheetView workbookViewId="0">
      <selection activeCell="E11" sqref="E11"/>
    </sheetView>
  </sheetViews>
  <sheetFormatPr defaultRowHeight="15"/>
  <cols>
    <col min="2" max="2" width="5.7109375" customWidth="1"/>
    <col min="3" max="3" width="39.7109375" customWidth="1"/>
    <col min="4" max="4" width="20.28515625" customWidth="1"/>
    <col min="5" max="5" width="8" customWidth="1"/>
    <col min="6" max="6" width="11.5703125" customWidth="1"/>
    <col min="7" max="7" width="15.42578125" customWidth="1"/>
    <col min="8" max="8" width="7.5703125" customWidth="1"/>
    <col min="10" max="10" width="9.42578125" customWidth="1"/>
    <col min="11" max="11" width="23.7109375" customWidth="1"/>
    <col min="12" max="12" width="42" customWidth="1"/>
    <col min="13" max="13" width="17.7109375" customWidth="1"/>
  </cols>
  <sheetData>
    <row r="2" spans="2:13" ht="18">
      <c r="B2" s="84"/>
      <c r="C2" s="84"/>
      <c r="D2" s="84"/>
      <c r="E2" s="84"/>
      <c r="F2" s="84"/>
      <c r="G2" s="84"/>
      <c r="H2" s="84"/>
      <c r="I2" s="84"/>
      <c r="J2" s="84"/>
      <c r="K2" s="84"/>
      <c r="L2" s="84"/>
      <c r="M2" s="84"/>
    </row>
    <row r="3" spans="2:13" ht="57.75" customHeight="1">
      <c r="B3" s="45" t="s">
        <v>231</v>
      </c>
      <c r="C3" s="45" t="s">
        <v>232</v>
      </c>
      <c r="D3" s="45" t="s">
        <v>233</v>
      </c>
      <c r="E3" s="45" t="s">
        <v>234</v>
      </c>
      <c r="F3" s="45" t="s">
        <v>235</v>
      </c>
      <c r="G3" s="45" t="s">
        <v>236</v>
      </c>
      <c r="H3" s="45" t="s">
        <v>237</v>
      </c>
      <c r="I3" s="45" t="s">
        <v>238</v>
      </c>
      <c r="J3" s="47" t="s">
        <v>176</v>
      </c>
      <c r="K3" s="45" t="s">
        <v>239</v>
      </c>
      <c r="L3" s="83"/>
    </row>
    <row r="4" spans="2:13" ht="91.5">
      <c r="B4" s="41">
        <v>1</v>
      </c>
      <c r="C4" s="41" t="s">
        <v>240</v>
      </c>
      <c r="D4" s="43" t="s">
        <v>241</v>
      </c>
      <c r="E4" s="41" t="s">
        <v>242</v>
      </c>
      <c r="F4" s="46">
        <v>44979</v>
      </c>
      <c r="G4" s="41" t="s">
        <v>243</v>
      </c>
      <c r="H4" s="41" t="s">
        <v>244</v>
      </c>
      <c r="I4" s="41" t="s">
        <v>177</v>
      </c>
      <c r="J4" s="41" t="s">
        <v>177</v>
      </c>
      <c r="K4" s="48" t="s">
        <v>245</v>
      </c>
    </row>
    <row r="5" spans="2:13" ht="76.5">
      <c r="B5" s="41">
        <v>2</v>
      </c>
      <c r="C5" s="41" t="s">
        <v>246</v>
      </c>
      <c r="D5" s="43" t="s">
        <v>247</v>
      </c>
      <c r="E5" s="41" t="s">
        <v>242</v>
      </c>
      <c r="F5" s="46">
        <v>44979</v>
      </c>
      <c r="G5" s="41" t="s">
        <v>243</v>
      </c>
      <c r="H5" s="41" t="s">
        <v>244</v>
      </c>
      <c r="I5" s="41" t="s">
        <v>248</v>
      </c>
      <c r="J5" s="41" t="s">
        <v>177</v>
      </c>
      <c r="K5" s="41" t="s">
        <v>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Felipe Sandoval Solano</cp:lastModifiedBy>
  <cp:revision/>
  <dcterms:created xsi:type="dcterms:W3CDTF">2023-02-22T20:32:32Z</dcterms:created>
  <dcterms:modified xsi:type="dcterms:W3CDTF">2023-02-24T14:58:06Z</dcterms:modified>
  <cp:category/>
  <cp:contentStatus/>
</cp:coreProperties>
</file>