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<sst xmlns="http://schemas.openxmlformats.org/spreadsheetml/2006/main" count="304" uniqueCount="276">
  <si>
    <t>Element (Noark 4)</t>
  </si>
  <si>
    <t>OFFJOURN.DTD / Element (Noark 4)</t>
  </si>
  <si>
    <t>Betegnelse (Noark 4)</t>
  </si>
  <si>
    <t>Nr. (5)</t>
  </si>
  <si>
    <t>Navn (Noark 5)</t>
  </si>
  <si>
    <t>offentligjournal.xsd (Noark 5)</t>
  </si>
  <si>
    <t>RMIL</t>
  </si>
  <si>
    <t>RMIL tillegg</t>
  </si>
  <si>
    <t>Mapping til Noark 5 til RMIL klasse.</t>
  </si>
  <si>
    <t>class Arkiv</t>
  </si>
  <si>
    <t>&lt;xs:element name="journalStartDato" type="n5mdk:journalStartDato"/&gt;</t>
  </si>
  <si>
    <t>xsd:string systemID 1 1</t>
  </si>
  <si>
    <t>&lt;xs:element name="journalSluttDato" type="n5mdk:journalSluttDato"/&gt;</t>
  </si>
  <si>
    <t>xsd:string tittel 1 1</t>
  </si>
  <si>
    <t>&lt;xs:element name="seleksjon" type="n5mdk:seleksjon" minOccurs="0"/&gt;</t>
  </si>
  <si>
    <t>ArkivSkarper arkivSkaper 1 *</t>
  </si>
  <si>
    <t>&lt;xs:element name="antallJournalposter" type="n5mdk:antallJournalposter"/&gt;</t>
  </si>
  <si>
    <t>class ArkivSkaper</t>
  </si>
  <si>
    <t>PRODINFO</t>
  </si>
  <si>
    <t>&lt;!ELEMENT PI.ARKSKAPER (#PCDATA)&gt;</t>
  </si>
  <si>
    <t>Navn på arkivskaper </t>
  </si>
  <si>
    <t>M023</t>
  </si>
  <si>
    <t>arkivskaperNavn</t>
  </si>
  <si>
    <t>&lt;xs:element name="arkivskaperNavn" type="n5mdk:arkivskaperNavn"/&gt;</t>
  </si>
  <si>
    <t>xsd:string arkivskaperNavn 1 1</t>
  </si>
  <si>
    <t>xsd:string beskrivelse 0 1</t>
  </si>
  <si>
    <t>&lt;!ELEMENT PI.BASEID (#PCDATA)&gt;</t>
  </si>
  <si>
    <t>Unik ID for virksomhetens arkivdatabase </t>
  </si>
  <si>
    <t>M001</t>
  </si>
  <si>
    <t>systemID</t>
  </si>
  <si>
    <t>&lt;xs:element name="systemID" type="n5mdk:systemID"/&gt;</t>
  </si>
  <si>
    <t>xsd:string arkivskaperID 1 1</t>
  </si>
  <si>
    <t>&lt;!ELEMENT PI.ORGNR (#PCDATA)&gt;</t>
  </si>
  <si>
    <t>Organisasjonsnummer</t>
  </si>
  <si>
    <t>&lt;!ELEMENT PI.KOMMUNE (#PCDATA)&gt;</t>
  </si>
  <si>
    <t>Kommunenummer</t>
  </si>
  <si>
    <t>class ArkivDel</t>
  </si>
  <si>
    <t>&lt;!ELEMENT PI.MERKNAD (#PCDATA)&gt;</t>
  </si>
  <si>
    <t>Merknad knyttet til denne rapporten </t>
  </si>
  <si>
    <t>&lt;!ELEMENT PI.FRADATO (#PCDATA)&gt;</t>
  </si>
  <si>
    <t>Første journaldato i rapporten </t>
  </si>
  <si>
    <t>&lt;!ELEMENT PI.TILDATO (#PCDATA)&gt;</t>
  </si>
  <si>
    <t>Siste journaldato i rapporten </t>
  </si>
  <si>
    <t>Skjerming skjerming 0 1</t>
  </si>
  <si>
    <t>&lt;!ELEMENT PI.PRODDATO (#PCDATA)&gt;</t>
  </si>
  <si>
    <t>Den datoen rapporten er produsert </t>
  </si>
  <si>
    <t>Arkiv parent 1 1</t>
  </si>
  <si>
    <t>&lt;!ELEMENT PI.ANTFILER (#PCDATA)&gt;</t>
  </si>
  <si>
    <t>Antall filer som rapporten består av </t>
  </si>
  <si>
    <t>&lt;!ELEMENT FIL (PI.FILNAVN , PI.FILDEL?)&gt;</t>
  </si>
  <si>
    <t>&lt;!ELEMENT PI.FILNAVN (#PCDATA)&gt;</t>
  </si>
  <si>
    <t>Navn på filen som inneholder rapport(del)en</t>
  </si>
  <si>
    <t>&lt;!ELEMENT PI.FILDEL (#PCDATA)&gt;</t>
  </si>
  <si>
    <t>Rapportdelens rekkefølgenr.</t>
  </si>
  <si>
    <t>(oppgis ikke dersom tabellen bare består av en fil) </t>
  </si>
  <si>
    <t>NOARKSAK.OJ</t>
  </si>
  <si>
    <t>class Saksmappe Mappe</t>
  </si>
  <si>
    <t>&lt;!ELEMENT SA.SAAR (#PCDATA)&gt;</t>
  </si>
  <si>
    <t>Saksår</t>
  </si>
  <si>
    <t>M011</t>
  </si>
  <si>
    <t>saksaar</t>
  </si>
  <si>
    <t>&lt;xs:element name="saksaar" type="n5mdk:saksaar"/&gt;</t>
  </si>
  <si>
    <t>xsd:string saksaar 0 1</t>
  </si>
  <si>
    <t>xsd:dateTime saksdato 1 1</t>
  </si>
  <si>
    <t>&lt;!ELEMENT SA.SEKNR (#PCDATA)&gt;</t>
  </si>
  <si>
    <t>Sekvensnummer sak </t>
  </si>
  <si>
    <t>M012</t>
  </si>
  <si>
    <t>sakssekvensnummer</t>
  </si>
  <si>
    <t>&lt;xs:element name="sakssekvensnummer" type="n5mdk:sakssekvensnummer"/&gt;</t>
  </si>
  <si>
    <t>xsd:string sakssekvensnummer 0 1</t>
  </si>
  <si>
    <t>Sakspart sakspart 0 *</t>
  </si>
  <si>
    <t>&lt;!ELEMENT SA.ANSVINIT (#PCDATA)&gt;</t>
  </si>
  <si>
    <t>Saksansvarlig initialer</t>
  </si>
  <si>
    <t>M306</t>
  </si>
  <si>
    <t>saksansvarlig</t>
  </si>
  <si>
    <t>&lt;xs:element name="saksansvarlig" type="n5mdk:saksansvarlig"/&gt;</t>
  </si>
  <si>
    <t>xsd:string saksansvarlig 1 1</t>
  </si>
  <si>
    <t>&lt;!ELEMENT SA.ADMKORT (#PCDATA)&gt;</t>
  </si>
  <si>
    <t>Saksansvarlig enhetsforkortelse </t>
  </si>
  <si>
    <t>M305</t>
  </si>
  <si>
    <t>administrativEnhet</t>
  </si>
  <si>
    <t>&lt;xs:element name="administrativEnhet" type="n5mdk:administrativEnhet"/&gt;</t>
  </si>
  <si>
    <t>xsd:string administrativEnhet 1 1</t>
  </si>
  <si>
    <t>class Mappe MappeContainer</t>
  </si>
  <si>
    <t>&lt;!ELEMENT SA.OFFTITTEL (#PCDATA)&gt;</t>
  </si>
  <si>
    <t>Offentlig sakstittel </t>
  </si>
  <si>
    <t>M025</t>
  </si>
  <si>
    <t>offentligTittel</t>
  </si>
  <si>
    <t>&lt;xs:element name="offentligTittel" type="n5mdk:offentligTittel" minOccurs="0"/&gt;</t>
  </si>
  <si>
    <t>xsd:string offentligTittel 0 1</t>
  </si>
  <si>
    <t>xsd:string mappeID 1 1</t>
  </si>
  <si>
    <t>MappeContainer parent 1 1</t>
  </si>
  <si>
    <t> KLASSERING.OJ</t>
  </si>
  <si>
    <t>class Klasse KlasseContainer MappeContainer</t>
  </si>
  <si>
    <t>&lt;!ELEMENT KL.SORT (#PCDATA)&gt;</t>
  </si>
  <si>
    <t>Sortering (1=primær, 2=sekundær)</t>
  </si>
  <si>
    <t>&lt;!ELEMENT KL.OPLTEKST (#PCDATA)&gt;</t>
  </si>
  <si>
    <t>Ledetekst ordningsverdi </t>
  </si>
  <si>
    <t>M020</t>
  </si>
  <si>
    <t>tittel</t>
  </si>
  <si>
    <t>&lt;xs:element name="tittel" type="n5mdk:tittel"/&gt;</t>
  </si>
  <si>
    <t>&lt;!ELEMENT KL.OVBESK (#PCDATA)&gt;</t>
  </si>
  <si>
    <t>Ordningsverdi beskrivelse </t>
  </si>
  <si>
    <t>M021</t>
  </si>
  <si>
    <t>beskrivelse</t>
  </si>
  <si>
    <t>&lt;xs:element name="beskrivelse" type="n5mdk:beskrivelse" minOccurs="0"/&gt;</t>
  </si>
  <si>
    <t>KlasseContainer parent</t>
  </si>
  <si>
    <t>&lt;!ELEMENT KL.ORDNVERDI (#PCDATA)&gt;</t>
  </si>
  <si>
    <t>Ordningsverdi</t>
  </si>
  <si>
    <t>M002</t>
  </si>
  <si>
    <t>klasseID</t>
  </si>
  <si>
    <t>&lt;xs:element name="klasseID" type="n5mdk:klasseID"/&gt;</t>
  </si>
  <si>
    <t>xsd:string klasseID 1 1</t>
  </si>
  <si>
    <t>class Registrering</t>
  </si>
  <si>
    <t>Mappe parent 1 1</t>
  </si>
  <si>
    <t>JOURNALPOST.OJ  </t>
  </si>
  <si>
    <t>class Journalpost Basisregistrering</t>
  </si>
  <si>
    <t>&lt;!ELEMENT JP.JAAR (#PCDATA)&gt;</t>
  </si>
  <si>
    <t>Journalår</t>
  </si>
  <si>
    <t>M013</t>
  </si>
  <si>
    <t>journalaar</t>
  </si>
  <si>
    <t>&lt;xs:element name="journalaar" type="n5mdk:journalaar"/&gt;</t>
  </si>
  <si>
    <t>xsd:string journalaar 0 1</t>
  </si>
  <si>
    <t>JournalStatus journalstatus 1 1</t>
  </si>
  <si>
    <t>&lt;!ELEMENT JP.SEKNR (#PCDATA)&gt;</t>
  </si>
  <si>
    <t>Sekvensnummer j-post</t>
  </si>
  <si>
    <t>M014</t>
  </si>
  <si>
    <t>journalsekvensnummer</t>
  </si>
  <si>
    <t>&lt;xs:element name="journalsekvensnummer" type="n5mdk:journalsekvensnummer"/&gt;</t>
  </si>
  <si>
    <t>xsd:string journalsekvensnummer 0 1</t>
  </si>
  <si>
    <t>Avskrivning avskrivning 0 *</t>
  </si>
  <si>
    <t>&lt;!ELEMENT JP.POSTNR (#PCDATA)&gt;</t>
  </si>
  <si>
    <t>Dokumentnr.</t>
  </si>
  <si>
    <t>M015</t>
  </si>
  <si>
    <t>journalpostnummer</t>
  </si>
  <si>
    <t xml:space="preserve"> &lt;xs:element name="journalpostnummer" type="n5mdk:journalpostnummer" minOccurs="0"/&gt;   </t>
  </si>
  <si>
    <t>xsd:string journalpostnummer 0 1</t>
  </si>
  <si>
    <t>Korrespondansepart korrespondansepart 1 *</t>
  </si>
  <si>
    <t>&lt;!ELEMENT JP.JDATO (#PCDATA)&gt;</t>
  </si>
  <si>
    <t>Journaldato</t>
  </si>
  <si>
    <t>M101</t>
  </si>
  <si>
    <t>journaldato</t>
  </si>
  <si>
    <t>&lt;xs:element name="journaldato" type="n5mdk:journaldato"/&gt;</t>
  </si>
  <si>
    <t>xsd:dateTime journaldato 1 1</t>
  </si>
  <si>
    <t>&lt;!ELEMENT JP.NDOKTYPE (#PCDATA)&gt;</t>
  </si>
  <si>
    <t>Dokumenttype</t>
  </si>
  <si>
    <t>M082</t>
  </si>
  <si>
    <t>journalposttype</t>
  </si>
  <si>
    <t xml:space="preserve"> &lt;xs:element name="journalposttype" type="n5mdk:journalposttype"/&gt;</t>
  </si>
  <si>
    <t>JournalPostType journalposttype 1 1</t>
  </si>
  <si>
    <t>&lt;!ELEMENT JP.DOKDATO (#PCDATA)&gt;</t>
  </si>
  <si>
    <t>Dokumentdato</t>
  </si>
  <si>
    <t>M103</t>
  </si>
  <si>
    <t>dokumentetsDato</t>
  </si>
  <si>
    <t>&lt;xs:element name="dokumentetsDato" type="n5mdk:dokumentetsDato" minOccurs="0"/&gt;</t>
  </si>
  <si>
    <t>xsd:dateTime dokumentetsDato 0 1</t>
  </si>
  <si>
    <t>class Basisregistrering Registrering</t>
  </si>
  <si>
    <t>&lt;!ELEMENT JP.OFFINNHOLD (#PCDATA)&gt;</t>
  </si>
  <si>
    <t>Offentlig innholdsbeskrivelse </t>
  </si>
  <si>
    <t>xsd:string registreringsID 1 1</t>
  </si>
  <si>
    <t>&lt;!ELEMENT JP.TGKODE (#PCDATA)&gt;</t>
  </si>
  <si>
    <t>Tilgangskode</t>
  </si>
  <si>
    <t>M500</t>
  </si>
  <si>
    <t>tilgangsrestriksjon</t>
  </si>
  <si>
    <t>&lt;!ELEMENT JP.UOFF (#PCDATA)&gt;</t>
  </si>
  <si>
    <t>Hjemmel uoff </t>
  </si>
  <si>
    <t>M501</t>
  </si>
  <si>
    <t>skjermingshjemmel</t>
  </si>
  <si>
    <t>&lt;xs:element name="skjermingshjemmel" type="n5mdk:skjermingshjemmel" minOccurs="0"/&gt;</t>
  </si>
  <si>
    <t>xsd:string skjermingshjemmel 1 1</t>
  </si>
  <si>
    <t>xsd:string tilgangsrestriksjon 1 1</t>
  </si>
  <si>
    <t>&lt;!ELEMENT JP.OVDATO (#PCDATA)&gt;</t>
  </si>
  <si>
    <t>Offentlighetsvurdert dato </t>
  </si>
  <si>
    <t>M110</t>
  </si>
  <si>
    <t>offentlighetsvurdertDato</t>
  </si>
  <si>
    <t>xsd:string skjermingMetadata 0 *</t>
  </si>
  <si>
    <t>SkjermingDokument skjermingDokument 0 1</t>
  </si>
  <si>
    <t>AVMOT.OJ</t>
  </si>
  <si>
    <t>class Korrespondansepart</t>
  </si>
  <si>
    <t>&lt;!ELEMENT AM.NAVN (#PCDATA)&gt;</t>
  </si>
  <si>
    <t>Avsenders/ mottakers navn </t>
  </si>
  <si>
    <t>M400</t>
  </si>
  <si>
    <t>korrespondansepartNavn</t>
  </si>
  <si>
    <t>&lt;xs:element name="korrespondansepartNavn" type="n5mdk:korrespondansepartNavn"/&gt;</t>
  </si>
  <si>
    <t>xsd:string korrespondansepartNavn 1 1</t>
  </si>
  <si>
    <t>xsd:string postadresse 0 1</t>
  </si>
  <si>
    <t>&lt;!ELEMENT AM.IHTYPE (#PCDATA)&gt;</t>
  </si>
  <si>
    <t>Innholdstype (0=avsender 1=mottaker )</t>
  </si>
  <si>
    <t>M087</t>
  </si>
  <si>
    <t>korrespondanseparttype</t>
  </si>
  <si>
    <t>&lt;xs:element name="korrespondanseparttype" type="n5mdk:korrespondanseparttype"/&gt;</t>
  </si>
  <si>
    <t>KorrespondansePartType korrespondanseparttype 1 1</t>
  </si>
  <si>
    <t>xsd:string postnummer 0 1</t>
  </si>
  <si>
    <t>&lt;!ELEMENT AM.ADMKORT (#PCDATA)&gt;</t>
  </si>
  <si>
    <t>Forkortelse saksbehandlende enhet</t>
  </si>
  <si>
    <t xml:space="preserve"> &lt;xs:element name="administrativEnhet" type="n5mdk:administrativEnhet" minOccurs="0"/&gt;</t>
  </si>
  <si>
    <t>xsd:string administrativEnhet 0 1</t>
  </si>
  <si>
    <t>xsd:string poststed 0 1</t>
  </si>
  <si>
    <t>&lt;!ELEMENT AM.SBHINIT (#PCDATA)&gt;</t>
  </si>
  <si>
    <t>Saksbehandlers initialer </t>
  </si>
  <si>
    <t>M307</t>
  </si>
  <si>
    <t>saksbehandler</t>
  </si>
  <si>
    <t>&lt;xs:element name="saksbehandler" type="n5mdk:saksbehandler" minOccurs="0"/&gt;</t>
  </si>
  <si>
    <t>xsd:string saksbehandler 0 1</t>
  </si>
  <si>
    <t>xsd:string land 0 1</t>
  </si>
  <si>
    <t>xsd:string epostadresse 0 1</t>
  </si>
  <si>
    <t>xsd:string telefonnummer 0 *</t>
  </si>
  <si>
    <t>class Avskrivning</t>
  </si>
  <si>
    <t>&lt;!ELEMENT AM.AVSKM (#PCDATA)&gt;</t>
  </si>
  <si>
    <t>Avskrivningsmåte</t>
  </si>
  <si>
    <t>M619</t>
  </si>
  <si>
    <t>avskrivningsmaate</t>
  </si>
  <si>
    <t xml:space="preserve"> &lt;xs:element name="avskrivningsmaate" type="n5mdk:avskrivningsmaate"/&gt;</t>
  </si>
  <si>
    <t>Avskrivningsmaate avskrivningsmaate 1 1</t>
  </si>
  <si>
    <t>xsd:string avskrevetAv 1 1</t>
  </si>
  <si>
    <t>&lt;!ELEMENT AM.AVSKDATO (#PCDATA)&gt;</t>
  </si>
  <si>
    <t>Avskrivningsdato</t>
  </si>
  <si>
    <t>M617</t>
  </si>
  <si>
    <t>avskrivningsdato</t>
  </si>
  <si>
    <t xml:space="preserve"> &lt;xs:element name="avskrivningsdato" type="n5mdk:avskrivningsdato"/&gt;</t>
  </si>
  <si>
    <t>xsd:dateTime avskrivningsdato 1 1</t>
  </si>
  <si>
    <t>&lt;!ELEMENT AM.AVSAVDOK (#PCDATA)&gt;</t>
  </si>
  <si>
    <t>Avskrives av dokument </t>
  </si>
  <si>
    <t>M215</t>
  </si>
  <si>
    <t>referanseAvskrivesAvJournalpost</t>
  </si>
  <si>
    <t>&lt;xs:element name="referanseAvskrivesAvJournalpost" type="n5mdk:referanseAvskrivesAvJournalpost" minOccurs="0"/&gt;</t>
  </si>
  <si>
    <t>xsd:string referanseAvskrivesAvJournalpost 0 1</t>
  </si>
  <si>
    <t>&lt;!ELEMENT AM.BESVARDOK (#PCDATA)&gt;</t>
  </si>
  <si>
    <t>Besvarer dokumentnr. </t>
  </si>
  <si>
    <t>DOKLINK.OJ</t>
  </si>
  <si>
    <t xml:space="preserve"> &lt;xs:complexType name="dokumentbeskrivelse"&gt;</t>
  </si>
  <si>
    <t>class DokumentBeskrivelse</t>
  </si>
  <si>
    <t>&lt;!ELEMENT DL.RNR (#PCDATA)&gt;</t>
  </si>
  <si>
    <t>Rekkefølgenr</t>
  </si>
  <si>
    <t>M007</t>
  </si>
  <si>
    <t>dokumentnummer</t>
  </si>
  <si>
    <t xml:space="preserve"> &lt;xs:element name="dokumentnummer" type="n5mdk:dokumentnummer"/&gt;</t>
  </si>
  <si>
    <t>xsd:string dokumentnummer 1 1</t>
  </si>
  <si>
    <t>&lt;!ELEMENT DL.TYPE (#PCDATA)&gt;</t>
  </si>
  <si>
    <t>Tilknytningskode</t>
  </si>
  <si>
    <t>M217</t>
  </si>
  <si>
    <t>tilknyttetRegistreringSom</t>
  </si>
  <si>
    <t>&lt;xs:element name="tilknyttetRegistreringSom" type="n5mdk:tilknyttetRegistreringSom"/&gt;</t>
  </si>
  <si>
    <t>xsd:string tilknyttetRegistreringSom 1 1</t>
  </si>
  <si>
    <t>xsd:string dokumenttype 1 1</t>
  </si>
  <si>
    <t>Registrering parent 1 *</t>
  </si>
  <si>
    <t>DOKBESKRIV.OJ</t>
  </si>
  <si>
    <t>&lt;!ELEMENT DB.TITTEL (#PCDATA)&gt;</t>
  </si>
  <si>
    <t>Dokumenttittel</t>
  </si>
  <si>
    <t>&lt;xs:element name="tittel" type="n5mdk:tittel"/&gt;</t>
  </si>
  <si>
    <t>class Dokumentobjekt</t>
  </si>
  <si>
    <t>&lt;!ELEMENT VE.VERSJON (#PCDATA)&gt;</t>
  </si>
  <si>
    <t>Versjonsnr</t>
  </si>
  <si>
    <t>M005</t>
  </si>
  <si>
    <t>versjonsnummer</t>
  </si>
  <si>
    <t>&lt;xs:element name="versjonsnummer" type="n5mdk:versjonsnummer"/&gt;</t>
  </si>
  <si>
    <t>xsd:string versjonsnummer 1 1</t>
  </si>
  <si>
    <t>class DokumentBeskrivelse parent</t>
  </si>
  <si>
    <t>&lt;!ELEMENT VE.VARIANT (#PCDATA)&gt;</t>
  </si>
  <si>
    <t>Variant</t>
  </si>
  <si>
    <t>M700</t>
  </si>
  <si>
    <t>variantformat</t>
  </si>
  <si>
    <t>&lt;xs:element name="variantformat" type="n5mdk:variantformat"/&gt;</t>
  </si>
  <si>
    <t>Variantformat variantformat 1 1</t>
  </si>
  <si>
    <t>&lt;!ELEMENT VE.FILREF (#PCDATA)&gt;</t>
  </si>
  <si>
    <t>Dokumentreferanse</t>
  </si>
  <si>
    <t>M218</t>
  </si>
  <si>
    <t>referanseDokumentfil</t>
  </si>
  <si>
    <t>&lt;xs:element name="referanseDokumentfil" type="n5mdk:referanseDokumentfil"/&gt;</t>
  </si>
  <si>
    <t>xsd:string referanseDokumentfil 1 1</t>
  </si>
  <si>
    <t>class Sakspart</t>
  </si>
  <si>
    <t>xsd:string sakspartID 0 1</t>
  </si>
  <si>
    <t>xsd:string sakspartNavn 1 1</t>
  </si>
  <si>
    <t>xsd:string sakspartRolle 1 1</t>
  </si>
  <si>
    <t>xsd:string postadresse 0 *</t>
  </si>
  <si>
    <t>xsd:string kontaktperson 0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</si>
</sst>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/>
    <font>
      <u/>
      <sz val="14.0"/>
      <color rgb="FF000000"/>
      <name val="Calibri"/>
    </font>
    <font>
      <u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 wrapText="1"/>
    </xf>
    <xf borderId="1" fillId="0" fontId="2" numFmtId="0" xfId="0" applyBorder="1" applyFont="1"/>
    <xf borderId="0" fillId="0" fontId="0" numFmtId="0" xfId="0" applyFont="1"/>
    <xf borderId="1" fillId="2" fontId="2" numFmtId="0" xfId="0" applyAlignment="1" applyBorder="1" applyFill="1" applyFont="1">
      <alignment wrapText="1"/>
    </xf>
    <xf borderId="2" fillId="0" fontId="2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wrapText="1"/>
    </xf>
    <xf borderId="0" fillId="3" fontId="2" numFmtId="0" xfId="0" applyAlignment="1" applyBorder="1" applyFill="1" applyFont="1">
      <alignment horizontal="left"/>
    </xf>
    <xf borderId="0" fillId="4" fontId="2" numFmtId="0" xfId="0" applyAlignment="1" applyBorder="1" applyFill="1" applyFont="1">
      <alignment horizontal="left"/>
    </xf>
    <xf borderId="1" fillId="0" fontId="2" numFmtId="0" xfId="0" applyAlignment="1" applyBorder="1" applyFont="1">
      <alignment wrapText="1"/>
    </xf>
    <xf borderId="2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0" fillId="0" fontId="2" numFmtId="0" xfId="0" applyFont="1"/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1" fillId="0" fontId="5" numFmtId="0" xfId="0" applyAlignment="1" applyBorder="1" applyFont="1">
      <alignment wrapText="1"/>
    </xf>
    <xf borderId="1" fillId="4" fontId="2" numFmtId="0" xfId="0" applyAlignment="1" applyBorder="1" applyFont="1">
      <alignment horizontal="left"/>
    </xf>
    <xf borderId="0" fillId="3" fontId="2" numFmtId="0" xfId="0" applyAlignment="1" applyBorder="1" applyFont="1">
      <alignment horizontal="center"/>
    </xf>
    <xf borderId="0" fillId="0" fontId="3" numFmtId="0" xfId="0" applyBorder="1" applyFont="1"/>
    <xf borderId="1" fillId="4" fontId="2" numFmtId="0" xfId="0" applyAlignment="1" applyBorder="1" applyFont="1">
      <alignment horizontal="center"/>
    </xf>
    <xf borderId="0" fillId="4" fontId="2" numFmtId="0" xfId="0" applyAlignment="1" applyBorder="1" applyFont="1">
      <alignment horizontal="center"/>
    </xf>
    <xf borderId="1" fillId="4" fontId="2" numFmtId="0" xfId="0" applyBorder="1" applyFont="1"/>
    <xf borderId="1" fillId="4" fontId="2" numFmtId="0" xfId="0" applyAlignment="1" applyBorder="1" applyFont="1">
      <alignment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xscomplextype/" TargetMode="External"/><Relationship Id="rId10" Type="http://schemas.openxmlformats.org/officeDocument/2006/relationships/hyperlink" Target="http://xscomplextype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xscomplextype/" TargetMode="External"/><Relationship Id="rId1" Type="http://schemas.openxmlformats.org/officeDocument/2006/relationships/hyperlink" Target="http://xselement/" TargetMode="External"/><Relationship Id="rId2" Type="http://schemas.openxmlformats.org/officeDocument/2006/relationships/hyperlink" Target="http://xscomplextype/" TargetMode="External"/><Relationship Id="rId3" Type="http://schemas.openxmlformats.org/officeDocument/2006/relationships/hyperlink" Target="http://xssequence/" TargetMode="External"/><Relationship Id="rId4" Type="http://schemas.openxmlformats.org/officeDocument/2006/relationships/hyperlink" Target="http://xselement/" TargetMode="External"/><Relationship Id="rId9" Type="http://schemas.openxmlformats.org/officeDocument/2006/relationships/hyperlink" Target="http://xssequence/" TargetMode="External"/><Relationship Id="rId5" Type="http://schemas.openxmlformats.org/officeDocument/2006/relationships/hyperlink" Target="http://xselement/" TargetMode="External"/><Relationship Id="rId6" Type="http://schemas.openxmlformats.org/officeDocument/2006/relationships/hyperlink" Target="http://xssequence/" TargetMode="External"/><Relationship Id="rId7" Type="http://schemas.openxmlformats.org/officeDocument/2006/relationships/hyperlink" Target="http://xscomplextype/" TargetMode="External"/><Relationship Id="rId8" Type="http://schemas.openxmlformats.org/officeDocument/2006/relationships/hyperlink" Target="http://xscomplex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8.0"/>
    <col customWidth="1" min="2" max="2" width="42.44"/>
    <col customWidth="1" min="3" max="3" width="49.11"/>
    <col customWidth="1" min="4" max="4" width="11.0"/>
    <col customWidth="1" min="5" max="5" width="36.67"/>
    <col customWidth="1" min="6" max="6" width="81.33"/>
    <col customWidth="1" min="7" max="7" width="47.67"/>
    <col customWidth="1" min="8" max="8" width="33.11"/>
    <col customWidth="1" min="9" max="18" width="10.44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3"/>
      <c r="B2" s="3"/>
      <c r="C2" s="3"/>
      <c r="D2" s="3"/>
      <c r="E2" s="3"/>
      <c r="F2" s="5"/>
      <c r="G2" s="6" t="s">
        <v>8</v>
      </c>
      <c r="H2" s="7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3"/>
      <c r="B3" s="3"/>
      <c r="C3" s="3"/>
      <c r="D3" s="3"/>
      <c r="E3" s="3"/>
      <c r="F3" s="8" t="str">
        <f>HYPERLINK("http://xselement/","&lt;xs:element name=""loependeJournal"" type=""loependeJournal""/&gt;")</f>
        <v>&lt;xs:element name="loependeJournal" type="loependeJournal"/&gt;</v>
      </c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3"/>
      <c r="B4" s="3"/>
      <c r="C4" s="3"/>
      <c r="D4" s="3"/>
      <c r="E4" s="3"/>
      <c r="F4" s="5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3"/>
      <c r="B5" s="3"/>
      <c r="C5" s="3"/>
      <c r="D5" s="3"/>
      <c r="E5" s="3"/>
      <c r="F5" s="8" t="str">
        <f>HYPERLINK("http://xscomplextype/","&lt;xs:complexType name=""loependeJournal""&gt;")</f>
        <v>&lt;xs:complexType name="loependeJournal"&gt;</v>
      </c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3"/>
      <c r="B6" s="3"/>
      <c r="C6" s="3"/>
      <c r="D6" s="3"/>
      <c r="E6" s="3"/>
      <c r="F6" s="8" t="str">
        <f>HYPERLINK("http://xssequence/","&lt;xs:sequence&gt;")</f>
        <v>&lt;xs:sequence&gt;</v>
      </c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3"/>
      <c r="B7" s="3"/>
      <c r="C7" s="3"/>
      <c r="D7" s="3"/>
      <c r="E7" s="3"/>
      <c r="F7" s="8" t="str">
        <f>HYPERLINK("http://xselement/","&lt;xs:element name=""journalhode"" type=""journalhode""/&gt;")</f>
        <v>&lt;xs:element name="journalhode" type="journalhode"/&gt;</v>
      </c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3"/>
      <c r="B8" s="3"/>
      <c r="C8" s="3"/>
      <c r="D8" s="3"/>
      <c r="E8" s="3"/>
      <c r="F8" s="8" t="str">
        <f>HYPERLINK("http://xselement/","&lt;xs:element name=""journalregistrering"" type=""journalregistrering"" maxOccurs=""unbounded""/&gt;")</f>
        <v>&lt;xs:element name="journalregistrering" type="journalregistrering" maxOccurs="unbounded"/&gt;</v>
      </c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3"/>
      <c r="B9" s="3"/>
      <c r="C9" s="3"/>
      <c r="D9" s="3"/>
      <c r="E9" s="3"/>
      <c r="F9" s="8" t="str">
        <f>HYPERLINK("http://xssequence/","&lt;/xs:sequence&gt;")</f>
        <v>&lt;/xs:sequence&gt;</v>
      </c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3"/>
      <c r="B10" s="3"/>
      <c r="C10" s="3"/>
      <c r="D10" s="3"/>
      <c r="E10" s="3"/>
      <c r="F10" s="8" t="str">
        <f>HYPERLINK("http://xscomplextype/","&lt;/xs:complexType&gt;")</f>
        <v>&lt;/xs:complexType&gt;</v>
      </c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3"/>
      <c r="B11" s="3"/>
      <c r="C11" s="3"/>
      <c r="D11" s="3"/>
      <c r="E11" s="3"/>
      <c r="F11" s="5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3"/>
      <c r="B12" s="3"/>
      <c r="C12" s="3"/>
      <c r="D12" s="3"/>
      <c r="E12" s="3"/>
      <c r="F12" s="8" t="str">
        <f>HYPERLINK("http://xscomplextype/","&lt;xs:complexType name=""journalhode""&gt;")</f>
        <v>&lt;xs:complexType name="journalhode"&gt;</v>
      </c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3"/>
      <c r="B13" s="3"/>
      <c r="C13" s="3"/>
      <c r="D13" s="3"/>
      <c r="E13" s="3"/>
      <c r="F13" s="8" t="str">
        <f>HYPERLINK("http://xssequence/","&lt;xs:sequence&gt;")</f>
        <v>&lt;xs:sequence&gt;</v>
      </c>
      <c r="G13" s="3"/>
      <c r="H13" s="9" t="s">
        <v>9</v>
      </c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3"/>
      <c r="B14" s="3"/>
      <c r="C14" s="3"/>
      <c r="D14" s="3"/>
      <c r="E14" s="3"/>
      <c r="F14" s="5" t="s">
        <v>10</v>
      </c>
      <c r="G14" s="3"/>
      <c r="H14" s="10" t="s">
        <v>11</v>
      </c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3"/>
      <c r="B15" s="3"/>
      <c r="C15" s="3"/>
      <c r="D15" s="3"/>
      <c r="E15" s="3"/>
      <c r="F15" s="5" t="s">
        <v>12</v>
      </c>
      <c r="G15" s="3"/>
      <c r="H15" s="10" t="s">
        <v>13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3"/>
      <c r="B16" s="3"/>
      <c r="C16" s="3"/>
      <c r="D16" s="3"/>
      <c r="E16" s="3"/>
      <c r="F16" s="5" t="s">
        <v>14</v>
      </c>
      <c r="G16" s="3"/>
      <c r="H16" s="10" t="s">
        <v>15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3"/>
      <c r="B17" s="3"/>
      <c r="C17" s="3"/>
      <c r="D17" s="3"/>
      <c r="E17" s="3"/>
      <c r="F17" s="5" t="s">
        <v>16</v>
      </c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3"/>
      <c r="B18" s="3"/>
      <c r="C18" s="3"/>
      <c r="D18" s="3"/>
      <c r="E18" s="3"/>
      <c r="F18" s="11"/>
      <c r="G18" s="12" t="s">
        <v>17</v>
      </c>
      <c r="H18" s="7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3" t="s">
        <v>18</v>
      </c>
      <c r="B19" s="3" t="s">
        <v>19</v>
      </c>
      <c r="C19" s="3" t="s">
        <v>20</v>
      </c>
      <c r="D19" s="3" t="s">
        <v>21</v>
      </c>
      <c r="E19" s="3" t="s">
        <v>22</v>
      </c>
      <c r="F19" s="11" t="s">
        <v>23</v>
      </c>
      <c r="G19" s="14" t="s">
        <v>24</v>
      </c>
      <c r="H19" s="15" t="s">
        <v>25</v>
      </c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13"/>
      <c r="B20" s="3" t="s">
        <v>26</v>
      </c>
      <c r="C20" s="3" t="s">
        <v>27</v>
      </c>
      <c r="D20" s="3" t="s">
        <v>28</v>
      </c>
      <c r="E20" s="3" t="s">
        <v>29</v>
      </c>
      <c r="F20" s="11" t="s">
        <v>30</v>
      </c>
      <c r="G20" s="14" t="s">
        <v>31</v>
      </c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16"/>
      <c r="B21" s="17" t="s">
        <v>32</v>
      </c>
      <c r="C21" s="17" t="s">
        <v>33</v>
      </c>
      <c r="D21" s="17"/>
      <c r="E21" s="17"/>
      <c r="F21" s="5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16"/>
      <c r="B22" s="17" t="s">
        <v>34</v>
      </c>
      <c r="C22" s="17" t="s">
        <v>35</v>
      </c>
      <c r="D22" s="17"/>
      <c r="E22" s="17"/>
      <c r="F22" s="5"/>
      <c r="G22" s="3"/>
      <c r="H22" s="9" t="s">
        <v>36</v>
      </c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16"/>
      <c r="B23" s="17" t="s">
        <v>37</v>
      </c>
      <c r="C23" s="17" t="s">
        <v>38</v>
      </c>
      <c r="D23" s="17"/>
      <c r="E23" s="17"/>
      <c r="F23" s="5"/>
      <c r="G23" s="3"/>
      <c r="H23" s="3" t="s">
        <v>11</v>
      </c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16"/>
      <c r="B24" s="17" t="s">
        <v>39</v>
      </c>
      <c r="C24" s="17" t="s">
        <v>40</v>
      </c>
      <c r="D24" s="17"/>
      <c r="E24" s="17"/>
      <c r="F24" s="5"/>
      <c r="G24" s="3"/>
      <c r="H24" s="10" t="s">
        <v>13</v>
      </c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16"/>
      <c r="B25" s="17" t="s">
        <v>41</v>
      </c>
      <c r="C25" s="17" t="s">
        <v>42</v>
      </c>
      <c r="D25" s="17"/>
      <c r="E25" s="17"/>
      <c r="F25" s="5"/>
      <c r="G25" s="3"/>
      <c r="H25" s="3" t="s">
        <v>43</v>
      </c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16"/>
      <c r="B26" s="17" t="s">
        <v>44</v>
      </c>
      <c r="C26" s="17" t="s">
        <v>45</v>
      </c>
      <c r="D26" s="17"/>
      <c r="E26" s="17"/>
      <c r="F26" s="5"/>
      <c r="G26" s="3"/>
      <c r="H26" s="3" t="s">
        <v>46</v>
      </c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16"/>
      <c r="B27" s="17" t="s">
        <v>47</v>
      </c>
      <c r="C27" s="17" t="s">
        <v>48</v>
      </c>
      <c r="D27" s="17"/>
      <c r="E27" s="17"/>
      <c r="F27" s="5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16"/>
      <c r="B28" s="17" t="s">
        <v>49</v>
      </c>
      <c r="C28" s="17"/>
      <c r="D28" s="17"/>
      <c r="E28" s="17"/>
      <c r="F28" s="5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16"/>
      <c r="B29" s="17" t="s">
        <v>50</v>
      </c>
      <c r="C29" s="17" t="s">
        <v>51</v>
      </c>
      <c r="D29" s="17"/>
      <c r="E29" s="17"/>
      <c r="F29" s="5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16"/>
      <c r="B30" s="17" t="s">
        <v>52</v>
      </c>
      <c r="C30" s="17" t="s">
        <v>53</v>
      </c>
      <c r="D30" s="17"/>
      <c r="E30" s="17"/>
      <c r="F30" s="5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16"/>
      <c r="B31" s="17"/>
      <c r="C31" s="17" t="s">
        <v>54</v>
      </c>
      <c r="D31" s="17"/>
      <c r="E31" s="17"/>
      <c r="F31" s="5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13"/>
      <c r="B32" s="3"/>
      <c r="C32" s="3"/>
      <c r="D32" s="3"/>
      <c r="E32" s="3"/>
      <c r="F32" s="11"/>
      <c r="G32" s="15"/>
      <c r="H32" s="15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13" t="s">
        <v>55</v>
      </c>
      <c r="B33" s="3"/>
      <c r="C33" s="3"/>
      <c r="D33" s="3"/>
      <c r="E33" s="3"/>
      <c r="F33" s="18" t="str">
        <f>HYPERLINK("http://xscomplextype/","&lt;xs:complexType name=""saksmappe""&gt;")</f>
        <v>&lt;xs:complexType name="saksmappe"&gt;</v>
      </c>
      <c r="G33" s="12" t="s">
        <v>56</v>
      </c>
      <c r="H33" s="7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13"/>
      <c r="B34" s="3" t="s">
        <v>57</v>
      </c>
      <c r="C34" s="3" t="s">
        <v>58</v>
      </c>
      <c r="D34" s="3" t="s">
        <v>59</v>
      </c>
      <c r="E34" s="3" t="s">
        <v>60</v>
      </c>
      <c r="F34" s="11" t="s">
        <v>61</v>
      </c>
      <c r="G34" s="19" t="s">
        <v>62</v>
      </c>
      <c r="H34" s="10" t="s">
        <v>63</v>
      </c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13"/>
      <c r="B35" s="3" t="s">
        <v>64</v>
      </c>
      <c r="C35" s="3" t="s">
        <v>65</v>
      </c>
      <c r="D35" s="3" t="s">
        <v>66</v>
      </c>
      <c r="E35" s="3" t="s">
        <v>67</v>
      </c>
      <c r="F35" s="11" t="s">
        <v>68</v>
      </c>
      <c r="G35" s="19" t="s">
        <v>69</v>
      </c>
      <c r="H35" s="10" t="s">
        <v>70</v>
      </c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13"/>
      <c r="B36" s="3" t="s">
        <v>71</v>
      </c>
      <c r="C36" s="3" t="s">
        <v>72</v>
      </c>
      <c r="D36" s="3" t="s">
        <v>73</v>
      </c>
      <c r="E36" s="3" t="s">
        <v>74</v>
      </c>
      <c r="F36" s="11" t="s">
        <v>75</v>
      </c>
      <c r="G36" s="14" t="s">
        <v>76</v>
      </c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13"/>
      <c r="B37" s="3" t="s">
        <v>77</v>
      </c>
      <c r="C37" s="3" t="s">
        <v>78</v>
      </c>
      <c r="D37" s="3" t="s">
        <v>79</v>
      </c>
      <c r="E37" s="3" t="s">
        <v>80</v>
      </c>
      <c r="F37" s="11" t="s">
        <v>81</v>
      </c>
      <c r="G37" s="14" t="s">
        <v>82</v>
      </c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3"/>
      <c r="B38" s="3"/>
      <c r="C38" s="3"/>
      <c r="D38" s="3"/>
      <c r="E38" s="3"/>
      <c r="F38" s="11"/>
      <c r="G38" s="20" t="s">
        <v>83</v>
      </c>
      <c r="H38" s="21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13"/>
      <c r="B39" s="3" t="s">
        <v>84</v>
      </c>
      <c r="C39" s="3" t="s">
        <v>85</v>
      </c>
      <c r="D39" s="3" t="s">
        <v>86</v>
      </c>
      <c r="E39" s="3" t="s">
        <v>87</v>
      </c>
      <c r="F39" s="11" t="s">
        <v>88</v>
      </c>
      <c r="G39" s="19" t="s">
        <v>89</v>
      </c>
      <c r="H39" s="10" t="s">
        <v>11</v>
      </c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13"/>
      <c r="B40" s="3"/>
      <c r="C40" s="3"/>
      <c r="D40" s="3"/>
      <c r="E40" s="3"/>
      <c r="F40" s="11"/>
      <c r="G40" s="19"/>
      <c r="H40" s="10" t="s">
        <v>90</v>
      </c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13"/>
      <c r="B41" s="3"/>
      <c r="C41" s="3"/>
      <c r="D41" s="3"/>
      <c r="E41" s="3"/>
      <c r="F41" s="11"/>
      <c r="G41" s="19"/>
      <c r="H41" s="10" t="s">
        <v>13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13"/>
      <c r="B42" s="3"/>
      <c r="C42" s="3"/>
      <c r="D42" s="3"/>
      <c r="E42" s="3"/>
      <c r="F42" s="11"/>
      <c r="G42" s="19"/>
      <c r="H42" s="10" t="s">
        <v>43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13"/>
      <c r="B43" s="3"/>
      <c r="C43" s="3"/>
      <c r="D43" s="3"/>
      <c r="E43" s="3"/>
      <c r="F43" s="11"/>
      <c r="G43" s="19"/>
      <c r="H43" s="10" t="s">
        <v>91</v>
      </c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13"/>
      <c r="B44" s="3"/>
      <c r="C44" s="3"/>
      <c r="D44" s="3"/>
      <c r="E44" s="3"/>
      <c r="F44" s="11"/>
      <c r="G44" s="22"/>
      <c r="H44" s="2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13" t="s">
        <v>92</v>
      </c>
      <c r="B45" s="3"/>
      <c r="C45" s="3"/>
      <c r="D45" s="3"/>
      <c r="E45" s="3"/>
      <c r="F45" s="18" t="str">
        <f>HYPERLINK("http://xscomplextype/","&lt;xs:complexType name=""klasse""&gt;")</f>
        <v>&lt;xs:complexType name="klasse"&gt;</v>
      </c>
      <c r="G45" s="12" t="s">
        <v>93</v>
      </c>
      <c r="H45" s="7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22"/>
      <c r="B46" s="24" t="s">
        <v>94</v>
      </c>
      <c r="C46" s="24" t="s">
        <v>95</v>
      </c>
      <c r="D46" s="24"/>
      <c r="E46" s="24"/>
      <c r="F46" s="25"/>
      <c r="G46" s="24"/>
      <c r="H46" s="24" t="s">
        <v>11</v>
      </c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22"/>
      <c r="B47" s="24" t="s">
        <v>96</v>
      </c>
      <c r="C47" s="24" t="s">
        <v>97</v>
      </c>
      <c r="D47" s="24" t="s">
        <v>98</v>
      </c>
      <c r="E47" s="24" t="s">
        <v>99</v>
      </c>
      <c r="F47" s="25" t="s">
        <v>100</v>
      </c>
      <c r="G47" s="10" t="s">
        <v>13</v>
      </c>
      <c r="H47" s="10" t="s">
        <v>43</v>
      </c>
      <c r="I47" s="2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22"/>
      <c r="B48" s="24" t="s">
        <v>101</v>
      </c>
      <c r="C48" s="24" t="s">
        <v>102</v>
      </c>
      <c r="D48" s="24" t="s">
        <v>103</v>
      </c>
      <c r="E48" s="24" t="s">
        <v>104</v>
      </c>
      <c r="F48" s="25" t="s">
        <v>105</v>
      </c>
      <c r="G48" s="10" t="s">
        <v>25</v>
      </c>
      <c r="H48" s="10" t="s">
        <v>106</v>
      </c>
      <c r="I48" s="2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22"/>
      <c r="B49" s="24" t="s">
        <v>107</v>
      </c>
      <c r="C49" s="24" t="s">
        <v>108</v>
      </c>
      <c r="D49" s="24" t="s">
        <v>109</v>
      </c>
      <c r="E49" s="24" t="s">
        <v>110</v>
      </c>
      <c r="F49" s="11" t="s">
        <v>111</v>
      </c>
      <c r="G49" s="19" t="s">
        <v>112</v>
      </c>
      <c r="H49" s="24"/>
      <c r="I49" s="2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3"/>
      <c r="B50" s="3"/>
      <c r="C50" s="3"/>
      <c r="D50" s="3"/>
      <c r="E50" s="3"/>
      <c r="F50" s="11"/>
      <c r="G50" s="3"/>
      <c r="H50" s="9" t="s">
        <v>113</v>
      </c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3"/>
      <c r="B51" s="3"/>
      <c r="C51" s="3"/>
      <c r="D51" s="3"/>
      <c r="E51" s="3"/>
      <c r="F51" s="11"/>
      <c r="G51" s="15"/>
      <c r="H51" s="10" t="s">
        <v>11</v>
      </c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3"/>
      <c r="B52" s="3"/>
      <c r="C52" s="3"/>
      <c r="D52" s="3"/>
      <c r="E52" s="3"/>
      <c r="F52" s="11"/>
      <c r="G52" s="15"/>
      <c r="H52" s="3" t="s">
        <v>43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3"/>
      <c r="B53" s="3"/>
      <c r="C53" s="3"/>
      <c r="D53" s="3"/>
      <c r="E53" s="3"/>
      <c r="F53" s="11"/>
      <c r="G53" s="15"/>
      <c r="H53" s="10" t="s">
        <v>114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3"/>
      <c r="B54" s="3"/>
      <c r="C54" s="3"/>
      <c r="D54" s="3"/>
      <c r="E54" s="3"/>
      <c r="F54" s="11"/>
      <c r="G54" s="15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3" t="s">
        <v>115</v>
      </c>
      <c r="B55" s="3"/>
      <c r="C55" s="3"/>
      <c r="D55" s="3"/>
      <c r="E55" s="3"/>
      <c r="F55" s="11"/>
      <c r="G55" s="20" t="s">
        <v>116</v>
      </c>
      <c r="H55" s="21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3"/>
      <c r="B56" s="3" t="s">
        <v>117</v>
      </c>
      <c r="C56" s="3" t="s">
        <v>118</v>
      </c>
      <c r="D56" s="3" t="s">
        <v>119</v>
      </c>
      <c r="E56" s="3" t="s">
        <v>120</v>
      </c>
      <c r="F56" s="11" t="s">
        <v>121</v>
      </c>
      <c r="G56" s="10" t="s">
        <v>122</v>
      </c>
      <c r="H56" s="10" t="s">
        <v>123</v>
      </c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3"/>
      <c r="B57" s="3" t="s">
        <v>124</v>
      </c>
      <c r="C57" s="3" t="s">
        <v>125</v>
      </c>
      <c r="D57" s="3" t="s">
        <v>126</v>
      </c>
      <c r="E57" s="3" t="s">
        <v>127</v>
      </c>
      <c r="F57" s="11" t="s">
        <v>128</v>
      </c>
      <c r="G57" s="10" t="s">
        <v>129</v>
      </c>
      <c r="H57" s="10" t="s">
        <v>130</v>
      </c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3"/>
      <c r="B58" s="3" t="s">
        <v>131</v>
      </c>
      <c r="C58" s="3" t="s">
        <v>132</v>
      </c>
      <c r="D58" s="3" t="s">
        <v>133</v>
      </c>
      <c r="E58" s="3" t="s">
        <v>134</v>
      </c>
      <c r="F58" s="11" t="s">
        <v>135</v>
      </c>
      <c r="G58" s="10" t="s">
        <v>136</v>
      </c>
      <c r="H58" s="3" t="s">
        <v>137</v>
      </c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3"/>
      <c r="B59" s="3" t="s">
        <v>138</v>
      </c>
      <c r="C59" s="3" t="s">
        <v>139</v>
      </c>
      <c r="D59" s="3" t="s">
        <v>140</v>
      </c>
      <c r="E59" s="3" t="s">
        <v>141</v>
      </c>
      <c r="F59" s="11" t="s">
        <v>142</v>
      </c>
      <c r="G59" s="10" t="s">
        <v>143</v>
      </c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3"/>
      <c r="B60" s="3" t="s">
        <v>144</v>
      </c>
      <c r="C60" s="3" t="s">
        <v>145</v>
      </c>
      <c r="D60" s="3" t="s">
        <v>146</v>
      </c>
      <c r="E60" s="3" t="s">
        <v>147</v>
      </c>
      <c r="F60" s="11" t="s">
        <v>148</v>
      </c>
      <c r="G60" s="10" t="s">
        <v>149</v>
      </c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3"/>
      <c r="B61" s="3" t="s">
        <v>150</v>
      </c>
      <c r="C61" s="3" t="s">
        <v>151</v>
      </c>
      <c r="D61" s="3" t="s">
        <v>152</v>
      </c>
      <c r="E61" s="3" t="s">
        <v>153</v>
      </c>
      <c r="F61" s="11" t="s">
        <v>154</v>
      </c>
      <c r="G61" s="10" t="s">
        <v>155</v>
      </c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3"/>
      <c r="B62" s="3"/>
      <c r="C62" s="3"/>
      <c r="D62" s="3"/>
      <c r="E62" s="3"/>
      <c r="F62" s="11"/>
      <c r="G62" s="20" t="s">
        <v>156</v>
      </c>
      <c r="H62" s="21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3"/>
      <c r="B63" s="3" t="s">
        <v>157</v>
      </c>
      <c r="C63" s="3" t="s">
        <v>158</v>
      </c>
      <c r="D63" s="3" t="s">
        <v>86</v>
      </c>
      <c r="E63" s="3" t="s">
        <v>87</v>
      </c>
      <c r="F63" s="11"/>
      <c r="G63" s="10" t="s">
        <v>89</v>
      </c>
      <c r="H63" s="10" t="s">
        <v>159</v>
      </c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3"/>
      <c r="B64" s="3" t="s">
        <v>160</v>
      </c>
      <c r="C64" s="3" t="s">
        <v>161</v>
      </c>
      <c r="D64" s="3" t="s">
        <v>162</v>
      </c>
      <c r="E64" s="3" t="s">
        <v>163</v>
      </c>
      <c r="F64" s="11"/>
      <c r="G64" s="3"/>
      <c r="H64" s="10" t="s">
        <v>13</v>
      </c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3"/>
      <c r="B65" s="3"/>
      <c r="C65" s="3"/>
      <c r="D65" s="3"/>
      <c r="E65" s="3"/>
      <c r="F65" s="11"/>
      <c r="G65" s="26"/>
      <c r="H65" s="10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3"/>
      <c r="B66" s="3"/>
      <c r="C66" s="3"/>
      <c r="D66" s="3"/>
      <c r="E66" s="3"/>
      <c r="F66" s="11"/>
      <c r="G66" s="20" t="s">
        <v>43</v>
      </c>
      <c r="H66" s="21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3"/>
      <c r="B67" s="3" t="s">
        <v>164</v>
      </c>
      <c r="C67" s="3" t="s">
        <v>165</v>
      </c>
      <c r="D67" s="3" t="s">
        <v>166</v>
      </c>
      <c r="E67" s="3" t="s">
        <v>167</v>
      </c>
      <c r="F67" s="11" t="s">
        <v>168</v>
      </c>
      <c r="G67" s="10" t="s">
        <v>169</v>
      </c>
      <c r="H67" s="10" t="s">
        <v>170</v>
      </c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3"/>
      <c r="B68" s="3" t="s">
        <v>171</v>
      </c>
      <c r="C68" s="3" t="s">
        <v>172</v>
      </c>
      <c r="D68" s="3" t="s">
        <v>173</v>
      </c>
      <c r="E68" s="3" t="s">
        <v>174</v>
      </c>
      <c r="F68" s="11"/>
      <c r="G68" s="3"/>
      <c r="H68" s="3" t="s">
        <v>175</v>
      </c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3"/>
      <c r="B69" s="3"/>
      <c r="C69" s="3"/>
      <c r="D69" s="3"/>
      <c r="E69" s="3"/>
      <c r="F69" s="11"/>
      <c r="G69" s="3"/>
      <c r="H69" s="10" t="s">
        <v>176</v>
      </c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3" t="s">
        <v>177</v>
      </c>
      <c r="B70" s="3"/>
      <c r="C70" s="3"/>
      <c r="D70" s="3"/>
      <c r="E70" s="3"/>
      <c r="F70" s="11"/>
      <c r="G70" s="20" t="s">
        <v>178</v>
      </c>
      <c r="H70" s="21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3"/>
      <c r="B71" s="3" t="s">
        <v>179</v>
      </c>
      <c r="C71" s="3" t="s">
        <v>180</v>
      </c>
      <c r="D71" s="3" t="s">
        <v>181</v>
      </c>
      <c r="E71" s="3" t="s">
        <v>182</v>
      </c>
      <c r="F71" s="11" t="s">
        <v>183</v>
      </c>
      <c r="G71" s="10" t="s">
        <v>184</v>
      </c>
      <c r="H71" s="10" t="s">
        <v>185</v>
      </c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3"/>
      <c r="B72" s="3" t="s">
        <v>186</v>
      </c>
      <c r="C72" s="3" t="s">
        <v>187</v>
      </c>
      <c r="D72" s="3" t="s">
        <v>188</v>
      </c>
      <c r="E72" s="3" t="s">
        <v>189</v>
      </c>
      <c r="F72" s="11" t="s">
        <v>190</v>
      </c>
      <c r="G72" s="10" t="s">
        <v>191</v>
      </c>
      <c r="H72" s="10" t="s">
        <v>192</v>
      </c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3"/>
      <c r="B73" s="3" t="s">
        <v>193</v>
      </c>
      <c r="C73" s="3" t="s">
        <v>194</v>
      </c>
      <c r="D73" s="3" t="s">
        <v>79</v>
      </c>
      <c r="E73" s="3" t="s">
        <v>80</v>
      </c>
      <c r="F73" s="11" t="s">
        <v>195</v>
      </c>
      <c r="G73" s="10" t="s">
        <v>196</v>
      </c>
      <c r="H73" s="3" t="s">
        <v>197</v>
      </c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3"/>
      <c r="B74" s="3" t="s">
        <v>198</v>
      </c>
      <c r="C74" s="3" t="s">
        <v>199</v>
      </c>
      <c r="D74" s="3" t="s">
        <v>200</v>
      </c>
      <c r="E74" s="3" t="s">
        <v>201</v>
      </c>
      <c r="F74" s="11" t="s">
        <v>202</v>
      </c>
      <c r="G74" s="3" t="s">
        <v>203</v>
      </c>
      <c r="H74" s="10" t="s">
        <v>204</v>
      </c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3"/>
      <c r="B75" s="3"/>
      <c r="C75" s="3"/>
      <c r="D75" s="3"/>
      <c r="E75" s="3"/>
      <c r="F75" s="11"/>
      <c r="G75" s="26"/>
      <c r="H75" s="15" t="s">
        <v>205</v>
      </c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3"/>
      <c r="B76" s="3"/>
      <c r="C76" s="3"/>
      <c r="D76" s="3"/>
      <c r="E76" s="3"/>
      <c r="F76" s="11"/>
      <c r="G76" s="26"/>
      <c r="H76" s="10" t="s">
        <v>206</v>
      </c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3"/>
      <c r="B77" s="3"/>
      <c r="C77" s="3"/>
      <c r="D77" s="3"/>
      <c r="E77" s="3"/>
      <c r="F77" s="11"/>
      <c r="G77" s="20" t="s">
        <v>207</v>
      </c>
      <c r="H77" s="21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3"/>
      <c r="B78" s="3" t="s">
        <v>208</v>
      </c>
      <c r="C78" s="3" t="s">
        <v>209</v>
      </c>
      <c r="D78" s="3" t="s">
        <v>210</v>
      </c>
      <c r="E78" s="3" t="s">
        <v>211</v>
      </c>
      <c r="F78" s="11" t="s">
        <v>212</v>
      </c>
      <c r="G78" s="10" t="s">
        <v>213</v>
      </c>
      <c r="H78" s="3" t="s">
        <v>214</v>
      </c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3"/>
      <c r="B79" s="3" t="s">
        <v>215</v>
      </c>
      <c r="C79" s="3" t="s">
        <v>216</v>
      </c>
      <c r="D79" s="3" t="s">
        <v>217</v>
      </c>
      <c r="E79" s="3" t="s">
        <v>218</v>
      </c>
      <c r="F79" s="11" t="s">
        <v>219</v>
      </c>
      <c r="G79" s="10" t="s">
        <v>220</v>
      </c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3"/>
      <c r="B80" s="3" t="s">
        <v>221</v>
      </c>
      <c r="C80" s="3" t="s">
        <v>222</v>
      </c>
      <c r="D80" s="3" t="s">
        <v>223</v>
      </c>
      <c r="E80" s="3" t="s">
        <v>224</v>
      </c>
      <c r="F80" s="11" t="s">
        <v>225</v>
      </c>
      <c r="G80" s="10" t="s">
        <v>226</v>
      </c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3"/>
      <c r="B81" s="3" t="s">
        <v>227</v>
      </c>
      <c r="C81" s="3" t="s">
        <v>228</v>
      </c>
      <c r="D81" s="3"/>
      <c r="E81" s="3"/>
      <c r="F81" s="11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3"/>
      <c r="B82" s="3"/>
      <c r="C82" s="3"/>
      <c r="D82" s="3"/>
      <c r="E82" s="3"/>
      <c r="F82" s="11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3" t="s">
        <v>229</v>
      </c>
      <c r="B83" s="3"/>
      <c r="C83" s="3"/>
      <c r="D83" s="3"/>
      <c r="E83" s="3"/>
      <c r="F83" s="11" t="s">
        <v>230</v>
      </c>
      <c r="G83" s="12" t="s">
        <v>231</v>
      </c>
      <c r="H83" s="7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3"/>
      <c r="B84" s="3" t="s">
        <v>232</v>
      </c>
      <c r="C84" s="3" t="s">
        <v>233</v>
      </c>
      <c r="D84" s="3" t="s">
        <v>234</v>
      </c>
      <c r="E84" s="3" t="s">
        <v>235</v>
      </c>
      <c r="F84" s="11" t="s">
        <v>236</v>
      </c>
      <c r="G84" s="10" t="s">
        <v>237</v>
      </c>
      <c r="H84" s="3" t="s">
        <v>11</v>
      </c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3"/>
      <c r="B85" s="3" t="s">
        <v>238</v>
      </c>
      <c r="C85" s="3" t="s">
        <v>239</v>
      </c>
      <c r="D85" s="3" t="s">
        <v>240</v>
      </c>
      <c r="E85" s="3" t="s">
        <v>241</v>
      </c>
      <c r="F85" s="11" t="s">
        <v>242</v>
      </c>
      <c r="G85" s="10" t="s">
        <v>243</v>
      </c>
      <c r="H85" s="3" t="s">
        <v>244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3"/>
      <c r="B86" s="3"/>
      <c r="C86" s="3"/>
      <c r="D86" s="3"/>
      <c r="E86" s="3"/>
      <c r="F86" s="11"/>
      <c r="G86" s="15"/>
      <c r="H86" s="3" t="s">
        <v>245</v>
      </c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3" t="s">
        <v>246</v>
      </c>
      <c r="B87" s="3"/>
      <c r="C87" s="3"/>
      <c r="D87" s="3"/>
      <c r="E87" s="3"/>
      <c r="F87" s="18" t="str">
        <f>HYPERLINK("http://xscomplextype/","&lt;xs:complexType name=""dokumentobjekt""&gt;")</f>
        <v>&lt;xs:complexType name="dokumentobjekt"&gt;</v>
      </c>
      <c r="G87" s="15"/>
      <c r="H87" s="3" t="s">
        <v>43</v>
      </c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3"/>
      <c r="B88" s="3" t="s">
        <v>247</v>
      </c>
      <c r="C88" s="3" t="s">
        <v>248</v>
      </c>
      <c r="D88" s="3" t="s">
        <v>98</v>
      </c>
      <c r="E88" s="3" t="s">
        <v>99</v>
      </c>
      <c r="F88" s="11" t="s">
        <v>249</v>
      </c>
      <c r="G88" s="10" t="s">
        <v>13</v>
      </c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3"/>
      <c r="B89" s="3"/>
      <c r="C89" s="3"/>
      <c r="D89" s="3"/>
      <c r="E89" s="3"/>
      <c r="F89" s="11"/>
      <c r="G89" s="12" t="s">
        <v>250</v>
      </c>
      <c r="H89" s="7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3"/>
      <c r="B90" s="3" t="s">
        <v>251</v>
      </c>
      <c r="C90" s="3" t="s">
        <v>252</v>
      </c>
      <c r="D90" s="3" t="s">
        <v>253</v>
      </c>
      <c r="E90" s="3" t="s">
        <v>254</v>
      </c>
      <c r="F90" s="11" t="s">
        <v>255</v>
      </c>
      <c r="G90" s="10" t="s">
        <v>256</v>
      </c>
      <c r="H90" s="3" t="s">
        <v>257</v>
      </c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3"/>
      <c r="B91" s="3" t="s">
        <v>258</v>
      </c>
      <c r="C91" s="3" t="s">
        <v>259</v>
      </c>
      <c r="D91" s="3" t="s">
        <v>260</v>
      </c>
      <c r="E91" s="3" t="s">
        <v>261</v>
      </c>
      <c r="F91" s="11" t="s">
        <v>262</v>
      </c>
      <c r="G91" s="10" t="s">
        <v>263</v>
      </c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3"/>
      <c r="B92" s="3" t="s">
        <v>264</v>
      </c>
      <c r="C92" s="3" t="s">
        <v>265</v>
      </c>
      <c r="D92" s="3" t="s">
        <v>266</v>
      </c>
      <c r="E92" s="3" t="s">
        <v>267</v>
      </c>
      <c r="F92" s="11" t="s">
        <v>268</v>
      </c>
      <c r="G92" s="10" t="s">
        <v>269</v>
      </c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3"/>
      <c r="B93" s="3"/>
      <c r="C93" s="3"/>
      <c r="D93" s="3"/>
      <c r="E93" s="3"/>
      <c r="F93" s="11"/>
      <c r="G93" s="3"/>
      <c r="H93" s="9" t="s">
        <v>270</v>
      </c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3"/>
      <c r="B94" s="3"/>
      <c r="C94" s="3"/>
      <c r="D94" s="3"/>
      <c r="E94" s="3"/>
      <c r="F94" s="11"/>
      <c r="G94" s="3"/>
      <c r="H94" s="10" t="s">
        <v>271</v>
      </c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3"/>
      <c r="B95" s="3"/>
      <c r="C95" s="3"/>
      <c r="D95" s="3"/>
      <c r="E95" s="3"/>
      <c r="F95" s="11"/>
      <c r="G95" s="3"/>
      <c r="H95" s="3" t="s">
        <v>272</v>
      </c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3"/>
      <c r="B96" s="3"/>
      <c r="C96" s="3"/>
      <c r="D96" s="3"/>
      <c r="E96" s="3"/>
      <c r="F96" s="11"/>
      <c r="G96" s="3"/>
      <c r="H96" s="3" t="s">
        <v>273</v>
      </c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3"/>
      <c r="B97" s="3"/>
      <c r="C97" s="3"/>
      <c r="D97" s="3"/>
      <c r="E97" s="3"/>
      <c r="F97" s="11"/>
      <c r="G97" s="3"/>
      <c r="H97" s="10" t="s">
        <v>274</v>
      </c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3"/>
      <c r="B98" s="3"/>
      <c r="C98" s="3"/>
      <c r="D98" s="3"/>
      <c r="E98" s="3"/>
      <c r="F98" s="11"/>
      <c r="G98" s="3"/>
      <c r="H98" s="3" t="s">
        <v>192</v>
      </c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3"/>
      <c r="B99" s="3"/>
      <c r="C99" s="3"/>
      <c r="D99" s="3"/>
      <c r="E99" s="3"/>
      <c r="F99" s="11"/>
      <c r="G99" s="3"/>
      <c r="H99" s="3" t="s">
        <v>197</v>
      </c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3"/>
      <c r="B100" s="3"/>
      <c r="C100" s="3"/>
      <c r="D100" s="3"/>
      <c r="E100" s="3"/>
      <c r="F100" s="11"/>
      <c r="G100" s="3"/>
      <c r="H100" s="3" t="s">
        <v>204</v>
      </c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3"/>
      <c r="B101" s="3"/>
      <c r="C101" s="3"/>
      <c r="D101" s="3"/>
      <c r="E101" s="3"/>
      <c r="F101" s="11"/>
      <c r="G101" s="3"/>
      <c r="H101" s="3" t="s">
        <v>205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3"/>
      <c r="B102" s="3"/>
      <c r="C102" s="3"/>
      <c r="D102" s="3"/>
      <c r="E102" s="3"/>
      <c r="F102" s="11"/>
      <c r="G102" s="3"/>
      <c r="H102" s="3" t="s">
        <v>206</v>
      </c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3"/>
      <c r="B103" s="3"/>
      <c r="C103" s="3"/>
      <c r="D103" s="3"/>
      <c r="E103" s="3"/>
      <c r="F103" s="11"/>
      <c r="G103" s="3"/>
      <c r="H103" s="10" t="s">
        <v>275</v>
      </c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3"/>
      <c r="B104" s="3"/>
      <c r="C104" s="3"/>
      <c r="D104" s="3"/>
      <c r="E104" s="3"/>
      <c r="F104" s="11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G77:H77"/>
    <mergeCell ref="G83:H83"/>
    <mergeCell ref="G89:H89"/>
    <mergeCell ref="G66:H66"/>
    <mergeCell ref="G70:H70"/>
    <mergeCell ref="G38:H38"/>
    <mergeCell ref="G45:H45"/>
    <mergeCell ref="G62:H62"/>
    <mergeCell ref="G55:H55"/>
    <mergeCell ref="G33:H33"/>
    <mergeCell ref="G2:H2"/>
    <mergeCell ref="G18:H18"/>
  </mergeCells>
  <hyperlinks>
    <hyperlink r:id="rId1" ref="F3"/>
    <hyperlink r:id="rId2" ref="F5"/>
    <hyperlink r:id="rId3" ref="F6"/>
    <hyperlink r:id="rId4" ref="F7"/>
    <hyperlink r:id="rId5" ref="F8"/>
    <hyperlink r:id="rId6" ref="F9"/>
    <hyperlink r:id="rId7" ref="F10"/>
    <hyperlink r:id="rId8" ref="F12"/>
    <hyperlink r:id="rId9" ref="F13"/>
    <hyperlink r:id="rId10" ref="F33"/>
    <hyperlink r:id="rId11" ref="F45"/>
    <hyperlink r:id="rId12" ref="F87"/>
  </hyperlinks>
  <drawing r:id="rId13"/>
</worksheet>
</file>