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mc:AlternateContent xmlns:mc="http://schemas.openxmlformats.org/markup-compatibility/2006">
    <mc:Choice Requires="x15">
      <x15ac:absPath xmlns:x15ac="http://schemas.microsoft.com/office/spreadsheetml/2010/11/ac" url="https://generixgrouponline-my.sharepoint.com/personal/layuso_generixgroup_com/Documents/Documentos/"/>
    </mc:Choice>
  </mc:AlternateContent>
  <xr:revisionPtr revIDLastSave="4" documentId="8_{E863843B-DF50-4058-A279-7F80834EDD45}" xr6:coauthVersionLast="47" xr6:coauthVersionMax="47" xr10:uidLastSave="{7743D26E-B04E-4D99-9F2A-879B59A8195F}"/>
  <bookViews>
    <workbookView xWindow="-14385" yWindow="-16320" windowWidth="29040" windowHeight="15840" firstSheet="1" activeTab="4" xr2:uid="{00000000-000D-0000-FFFF-FFFF00000000}"/>
  </bookViews>
  <sheets>
    <sheet name="JSON" sheetId="2" state="hidden" r:id="rId1"/>
    <sheet name="Formato JSON" sheetId="1" r:id="rId2"/>
    <sheet name="Grupo1" sheetId="3" r:id="rId3"/>
    <sheet name="Grupo 2.1" sheetId="4" r:id="rId4"/>
    <sheet name="Grupo 2.2"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4" i="5" l="1"/>
  <c r="C52" i="5"/>
  <c r="C53" i="5"/>
  <c r="C54" i="5"/>
  <c r="C55" i="5"/>
  <c r="C56" i="5"/>
  <c r="B55" i="5"/>
  <c r="J183" i="2"/>
  <c r="B84" i="5" s="1"/>
  <c r="J151" i="2"/>
  <c r="B52" i="5" s="1"/>
  <c r="J152" i="2"/>
  <c r="B53" i="5" s="1"/>
  <c r="J153" i="2"/>
  <c r="B54" i="5" s="1"/>
  <c r="J155" i="2"/>
  <c r="B56" i="5" s="1"/>
  <c r="J154" i="2"/>
  <c r="J91" i="2"/>
  <c r="J87" i="2"/>
  <c r="J88" i="2"/>
  <c r="J89" i="2"/>
  <c r="J90" i="2"/>
  <c r="J86" i="2"/>
  <c r="J84" i="2"/>
  <c r="J85" i="2"/>
  <c r="J83" i="2"/>
  <c r="J82" i="2"/>
  <c r="J53" i="2"/>
  <c r="B17" i="4" s="1"/>
  <c r="J54" i="2"/>
  <c r="B18" i="4" s="1"/>
  <c r="J55" i="2"/>
  <c r="B19" i="4" s="1"/>
  <c r="J61" i="2"/>
  <c r="B25" i="4" s="1"/>
  <c r="J57" i="2"/>
  <c r="B21" i="4" s="1"/>
  <c r="J58" i="2"/>
  <c r="B22" i="4" s="1"/>
  <c r="J59" i="2"/>
  <c r="B23" i="4" s="1"/>
  <c r="J60" i="2"/>
  <c r="B24" i="4" s="1"/>
  <c r="J56" i="2"/>
  <c r="B20" i="4" s="1"/>
  <c r="J52" i="2"/>
  <c r="B16" i="4" s="1"/>
  <c r="J169" i="2"/>
  <c r="B70" i="5" s="1"/>
  <c r="J170" i="2"/>
  <c r="B71" i="5" s="1"/>
  <c r="J168" i="2"/>
  <c r="B69" i="5" s="1"/>
  <c r="J164" i="2"/>
  <c r="B65" i="5" s="1"/>
  <c r="J165" i="2"/>
  <c r="B66" i="5" s="1"/>
  <c r="J163" i="2"/>
  <c r="B64" i="5" s="1"/>
  <c r="J131" i="2"/>
  <c r="B32" i="5" s="1"/>
  <c r="J132" i="2"/>
  <c r="B33" i="5" s="1"/>
  <c r="J133" i="2"/>
  <c r="B34" i="5" s="1"/>
  <c r="C92" i="5"/>
  <c r="C62" i="5"/>
  <c r="C63" i="5"/>
  <c r="C64" i="5"/>
  <c r="C65" i="5"/>
  <c r="C66" i="5"/>
  <c r="C67" i="5"/>
  <c r="C68" i="5"/>
  <c r="C69" i="5"/>
  <c r="C70" i="5"/>
  <c r="C71" i="5"/>
  <c r="J191" i="2"/>
  <c r="B92" i="5" s="1"/>
  <c r="J166" i="2"/>
  <c r="B67" i="5" s="1"/>
  <c r="J167" i="2"/>
  <c r="B68" i="5" s="1"/>
  <c r="J162" i="2"/>
  <c r="B63" i="5" s="1"/>
  <c r="J161" i="2"/>
  <c r="B62" i="5" s="1"/>
  <c r="C59" i="5"/>
  <c r="J158" i="2"/>
  <c r="B59" i="5" s="1"/>
  <c r="C30" i="5"/>
  <c r="C31" i="5"/>
  <c r="C32" i="5"/>
  <c r="C33" i="5"/>
  <c r="C34" i="5"/>
  <c r="C35" i="5"/>
  <c r="C36" i="5"/>
  <c r="C37" i="5"/>
  <c r="C38" i="5"/>
  <c r="C39" i="5"/>
  <c r="C40" i="5"/>
  <c r="C41" i="5"/>
  <c r="J141" i="2"/>
  <c r="J129" i="2"/>
  <c r="B30" i="5" s="1"/>
  <c r="J134" i="2"/>
  <c r="B35" i="5" s="1"/>
  <c r="J139" i="2"/>
  <c r="B40" i="5" s="1"/>
  <c r="J140" i="2"/>
  <c r="B41" i="5" s="1"/>
  <c r="J130" i="2"/>
  <c r="B31" i="5" s="1"/>
  <c r="J135" i="2"/>
  <c r="B36" i="5" s="1"/>
  <c r="J136" i="2"/>
  <c r="B37" i="5" s="1"/>
  <c r="J137" i="2"/>
  <c r="B38" i="5" s="1"/>
  <c r="J138" i="2"/>
  <c r="B39" i="5" s="1"/>
  <c r="J126" i="2"/>
  <c r="J142" i="2"/>
  <c r="J143" i="2"/>
  <c r="J144" i="2"/>
  <c r="J145" i="2"/>
  <c r="J146" i="2"/>
  <c r="J147" i="2"/>
  <c r="J148" i="2"/>
  <c r="J149" i="2"/>
  <c r="J150" i="2"/>
  <c r="J156" i="2"/>
  <c r="J157" i="2"/>
  <c r="J159" i="2"/>
  <c r="J160" i="2"/>
  <c r="J171" i="2"/>
  <c r="J172" i="2"/>
  <c r="J173" i="2"/>
  <c r="J174" i="2"/>
  <c r="J101" i="2"/>
  <c r="B67" i="4" s="1"/>
  <c r="J100" i="2"/>
  <c r="B66" i="4" s="1"/>
  <c r="C66" i="4"/>
  <c r="C67" i="4"/>
  <c r="C68" i="4"/>
  <c r="C69" i="4"/>
  <c r="C70" i="4"/>
  <c r="C71" i="4"/>
  <c r="J105" i="2"/>
  <c r="B71" i="4" s="1"/>
  <c r="J104" i="2"/>
  <c r="B70" i="4" s="1"/>
  <c r="J103" i="2"/>
  <c r="B69" i="4" s="1"/>
  <c r="J102" i="2"/>
  <c r="B68" i="4" s="1"/>
  <c r="C34" i="4"/>
  <c r="C35" i="4"/>
  <c r="C36" i="4"/>
  <c r="C37" i="4"/>
  <c r="C38" i="4"/>
  <c r="C39" i="4"/>
  <c r="J70" i="2"/>
  <c r="B34" i="4" s="1"/>
  <c r="J71" i="2"/>
  <c r="B35" i="4" s="1"/>
  <c r="J72" i="2"/>
  <c r="B36" i="4" s="1"/>
  <c r="J73" i="2"/>
  <c r="B37" i="4" s="1"/>
  <c r="J74" i="2"/>
  <c r="B38" i="4" s="1"/>
  <c r="J75" i="2"/>
  <c r="B39" i="4" s="1"/>
  <c r="C15" i="4"/>
  <c r="C16" i="4"/>
  <c r="C17" i="4"/>
  <c r="C18" i="4"/>
  <c r="C19" i="4"/>
  <c r="C20" i="4"/>
  <c r="C21" i="4"/>
  <c r="C22" i="4"/>
  <c r="C23" i="4"/>
  <c r="C24" i="4"/>
  <c r="C25" i="4"/>
  <c r="J51" i="2"/>
  <c r="B15" i="4" s="1"/>
  <c r="C41" i="3"/>
  <c r="C42" i="3"/>
  <c r="J33" i="2"/>
  <c r="B42" i="3" s="1"/>
  <c r="J32" i="2"/>
  <c r="B41" i="3" s="1"/>
  <c r="C26" i="3"/>
  <c r="C27" i="3"/>
  <c r="C28" i="3"/>
  <c r="C29" i="3"/>
  <c r="C30" i="3"/>
  <c r="J17" i="2"/>
  <c r="B26" i="3" s="1"/>
  <c r="J18" i="2"/>
  <c r="B27" i="3" s="1"/>
  <c r="J19" i="2"/>
  <c r="B28" i="3" s="1"/>
  <c r="J20" i="2"/>
  <c r="B29" i="3" s="1"/>
  <c r="J21" i="2"/>
  <c r="B30" i="3" s="1"/>
  <c r="C5" i="1"/>
  <c r="C34" i="3"/>
  <c r="J25" i="2"/>
  <c r="B34" i="3" s="1"/>
  <c r="C17" i="1"/>
  <c r="C18" i="1"/>
  <c r="C19" i="1"/>
  <c r="C20" i="1"/>
  <c r="C21" i="1"/>
  <c r="C4" i="1"/>
  <c r="C6" i="1"/>
  <c r="C7" i="1"/>
  <c r="C8" i="1"/>
  <c r="C9" i="1"/>
  <c r="C10" i="1"/>
  <c r="C11" i="1"/>
  <c r="C12" i="1"/>
  <c r="C13" i="1"/>
  <c r="C14" i="1"/>
  <c r="C15" i="1"/>
  <c r="C29" i="5" l="1"/>
  <c r="C74" i="5"/>
  <c r="C75" i="5"/>
  <c r="C76" i="5"/>
  <c r="C77" i="5"/>
  <c r="C78" i="5"/>
  <c r="C79" i="5"/>
  <c r="C80" i="5"/>
  <c r="J179" i="2"/>
  <c r="B80" i="5" s="1"/>
  <c r="J178" i="2"/>
  <c r="B79" i="5" s="1"/>
  <c r="J176" i="2"/>
  <c r="B77" i="5" s="1"/>
  <c r="J175" i="2"/>
  <c r="B76" i="5" s="1"/>
  <c r="B75" i="5"/>
  <c r="J177" i="2"/>
  <c r="B78" i="5" s="1"/>
  <c r="B74" i="5"/>
  <c r="C2" i="4"/>
  <c r="C4" i="4"/>
  <c r="J110" i="2"/>
  <c r="J109" i="2"/>
  <c r="J108" i="2"/>
  <c r="J107" i="2"/>
  <c r="B15" i="1" s="1"/>
  <c r="J106" i="2"/>
  <c r="J111" i="2"/>
  <c r="J112" i="2"/>
  <c r="J113" i="2"/>
  <c r="J114" i="2"/>
  <c r="J115" i="2"/>
  <c r="J116" i="2"/>
  <c r="J117" i="2"/>
  <c r="J118" i="2"/>
  <c r="J119" i="2"/>
  <c r="B17" i="1" s="1"/>
  <c r="J120" i="2"/>
  <c r="J121" i="2"/>
  <c r="J122" i="2"/>
  <c r="J123" i="2"/>
  <c r="J124" i="2"/>
  <c r="J125" i="2"/>
  <c r="J128" i="2"/>
  <c r="J127" i="2"/>
  <c r="B18" i="1" s="1"/>
  <c r="B19" i="1"/>
  <c r="J180" i="2"/>
  <c r="J181" i="2"/>
  <c r="J182" i="2"/>
  <c r="J184" i="2"/>
  <c r="B20" i="1" s="1"/>
  <c r="J185" i="2"/>
  <c r="J186" i="2"/>
  <c r="J187" i="2"/>
  <c r="J188" i="2"/>
  <c r="J189" i="2"/>
  <c r="J190" i="2"/>
  <c r="J192" i="2"/>
  <c r="B21" i="1" s="1"/>
  <c r="J193" i="2"/>
  <c r="J194" i="2"/>
  <c r="J195" i="2"/>
  <c r="J196" i="2"/>
  <c r="J197" i="2"/>
  <c r="J198" i="2"/>
  <c r="J199" i="2"/>
  <c r="J45" i="2"/>
  <c r="J46" i="2"/>
  <c r="J47" i="2"/>
  <c r="J44" i="2"/>
  <c r="B4" i="4" s="1"/>
  <c r="J94" i="2"/>
  <c r="J93" i="2"/>
  <c r="J92" i="2"/>
  <c r="J95" i="2"/>
  <c r="J96" i="2"/>
  <c r="J97" i="2"/>
  <c r="J98" i="2"/>
  <c r="J99" i="2"/>
  <c r="J81" i="2"/>
  <c r="J80" i="2"/>
  <c r="J79" i="2"/>
  <c r="J78" i="2"/>
  <c r="J77" i="2"/>
  <c r="J76" i="2"/>
  <c r="J64" i="2"/>
  <c r="J63" i="2"/>
  <c r="J62" i="2"/>
  <c r="J50" i="2"/>
  <c r="J49" i="2"/>
  <c r="J48" i="2"/>
  <c r="J65" i="2"/>
  <c r="J66" i="2"/>
  <c r="J67" i="2"/>
  <c r="J68" i="2"/>
  <c r="J69" i="2"/>
  <c r="J29" i="2"/>
  <c r="J34" i="2"/>
  <c r="B16" i="1" l="1"/>
  <c r="B2" i="4"/>
  <c r="J3" i="2"/>
  <c r="B4" i="1" s="1"/>
  <c r="J43" i="2"/>
  <c r="J42" i="2"/>
  <c r="J41" i="2"/>
  <c r="J40" i="2"/>
  <c r="J36" i="2"/>
  <c r="J37" i="2"/>
  <c r="J38" i="2"/>
  <c r="J39" i="2"/>
  <c r="J35" i="2"/>
  <c r="J28" i="2"/>
  <c r="J22" i="2"/>
  <c r="J14" i="2"/>
  <c r="J13" i="2"/>
  <c r="J12" i="2"/>
  <c r="J8" i="2"/>
  <c r="J10" i="2"/>
  <c r="J11" i="2"/>
  <c r="J9" i="2"/>
  <c r="J5" i="2"/>
  <c r="J6" i="2"/>
  <c r="J7" i="2"/>
  <c r="J4" i="2"/>
  <c r="C5" i="5"/>
  <c r="C7" i="5"/>
  <c r="C8" i="5"/>
  <c r="C9" i="5"/>
  <c r="C10" i="5"/>
  <c r="C11" i="5"/>
  <c r="C12" i="5"/>
  <c r="C13" i="5"/>
  <c r="C14" i="5"/>
  <c r="C15" i="5"/>
  <c r="C16" i="5"/>
  <c r="C17" i="5"/>
  <c r="C18" i="5"/>
  <c r="C19" i="5"/>
  <c r="C20" i="5"/>
  <c r="C21" i="5"/>
  <c r="C22" i="5"/>
  <c r="C23" i="5"/>
  <c r="C24" i="5"/>
  <c r="C25" i="5"/>
  <c r="C26" i="5"/>
  <c r="C27" i="5"/>
  <c r="C28" i="5"/>
  <c r="C42" i="5"/>
  <c r="C43" i="5"/>
  <c r="C44" i="5"/>
  <c r="C45" i="5"/>
  <c r="C46" i="5"/>
  <c r="C47" i="5"/>
  <c r="C48" i="5"/>
  <c r="C49" i="5"/>
  <c r="C50" i="5"/>
  <c r="C51" i="5"/>
  <c r="C57" i="5"/>
  <c r="C58" i="5"/>
  <c r="C60" i="5"/>
  <c r="C61" i="5"/>
  <c r="C72" i="5"/>
  <c r="C73" i="5"/>
  <c r="C81" i="5"/>
  <c r="C82" i="5"/>
  <c r="C83" i="5"/>
  <c r="C85" i="5"/>
  <c r="C86" i="5"/>
  <c r="C87" i="5"/>
  <c r="C88" i="5"/>
  <c r="C89" i="5"/>
  <c r="C90" i="5"/>
  <c r="C91" i="5"/>
  <c r="C93" i="5"/>
  <c r="C94" i="5"/>
  <c r="C95" i="5"/>
  <c r="C96" i="5"/>
  <c r="C97" i="5"/>
  <c r="C98" i="5"/>
  <c r="C99" i="5"/>
  <c r="C100" i="5"/>
  <c r="C42" i="4"/>
  <c r="C43" i="4"/>
  <c r="C44" i="4"/>
  <c r="C45" i="4"/>
  <c r="C46" i="4"/>
  <c r="C47" i="4"/>
  <c r="C48" i="4"/>
  <c r="C49" i="4"/>
  <c r="C50" i="4"/>
  <c r="C51" i="4"/>
  <c r="C52" i="4"/>
  <c r="C53" i="4"/>
  <c r="C54" i="4"/>
  <c r="C55" i="4"/>
  <c r="C56" i="4"/>
  <c r="C57" i="4"/>
  <c r="C58" i="4"/>
  <c r="C59" i="4"/>
  <c r="C60" i="4"/>
  <c r="C61" i="4"/>
  <c r="C62" i="4"/>
  <c r="C63" i="4"/>
  <c r="C64" i="4"/>
  <c r="C65" i="4"/>
  <c r="C10" i="4"/>
  <c r="C11" i="4"/>
  <c r="C12" i="4"/>
  <c r="C13" i="4"/>
  <c r="C14" i="4"/>
  <c r="C26" i="4"/>
  <c r="C27" i="4"/>
  <c r="C28" i="4"/>
  <c r="C29" i="4"/>
  <c r="C30" i="4"/>
  <c r="C31" i="4"/>
  <c r="C32" i="4"/>
  <c r="C33" i="4"/>
  <c r="C40" i="4"/>
  <c r="C7" i="4"/>
  <c r="C8" i="4"/>
  <c r="C5" i="4"/>
  <c r="C45" i="3"/>
  <c r="C46" i="3"/>
  <c r="C47" i="3"/>
  <c r="C48" i="3"/>
  <c r="C49" i="3"/>
  <c r="C50" i="3"/>
  <c r="C51" i="3"/>
  <c r="C52" i="3"/>
  <c r="C53" i="3"/>
  <c r="C54" i="3"/>
  <c r="C43" i="3"/>
  <c r="C16" i="3"/>
  <c r="C17" i="3"/>
  <c r="C18" i="3"/>
  <c r="C19" i="3"/>
  <c r="C20" i="3"/>
  <c r="C21" i="3"/>
  <c r="C22" i="3"/>
  <c r="C23" i="3"/>
  <c r="C24" i="3"/>
  <c r="C25" i="3"/>
  <c r="C31" i="3"/>
  <c r="C32" i="3"/>
  <c r="C33" i="3"/>
  <c r="C35" i="3"/>
  <c r="C36" i="3"/>
  <c r="C37" i="3"/>
  <c r="C38" i="3"/>
  <c r="C39" i="3"/>
  <c r="C40" i="3"/>
  <c r="C13" i="3"/>
  <c r="C14" i="3"/>
  <c r="C11" i="3"/>
  <c r="C10" i="3"/>
  <c r="C8" i="3"/>
  <c r="C7" i="3"/>
  <c r="C5" i="3"/>
  <c r="C4" i="3"/>
  <c r="C2" i="3"/>
  <c r="C4" i="5"/>
  <c r="C2" i="5"/>
  <c r="B5" i="1" l="1"/>
  <c r="B100" i="5"/>
  <c r="B99" i="5"/>
  <c r="B98" i="5"/>
  <c r="B97" i="5"/>
  <c r="B96" i="5"/>
  <c r="B95" i="5"/>
  <c r="B94" i="5"/>
  <c r="B93" i="5"/>
  <c r="B91" i="5"/>
  <c r="B90" i="5"/>
  <c r="B89" i="5"/>
  <c r="B88" i="5"/>
  <c r="B87" i="5"/>
  <c r="B86" i="5"/>
  <c r="B85" i="5"/>
  <c r="B83" i="5"/>
  <c r="B82" i="5"/>
  <c r="B81" i="5"/>
  <c r="B73" i="5"/>
  <c r="B72" i="5"/>
  <c r="B61" i="5"/>
  <c r="B60" i="5"/>
  <c r="B58" i="5"/>
  <c r="B57" i="5"/>
  <c r="B51" i="5"/>
  <c r="B50" i="5"/>
  <c r="B49" i="5"/>
  <c r="B48" i="5"/>
  <c r="B47" i="5"/>
  <c r="B46" i="5"/>
  <c r="B45" i="5"/>
  <c r="B44" i="5"/>
  <c r="B43" i="5"/>
  <c r="B42" i="5"/>
  <c r="B29" i="5"/>
  <c r="B28" i="5"/>
  <c r="B27" i="5"/>
  <c r="B26" i="5"/>
  <c r="B25" i="5"/>
  <c r="B24" i="5"/>
  <c r="B23" i="5"/>
  <c r="B22" i="5"/>
  <c r="B21" i="5"/>
  <c r="B20" i="5"/>
  <c r="B19" i="5"/>
  <c r="B18" i="5"/>
  <c r="B17" i="5"/>
  <c r="B16" i="5"/>
  <c r="B15" i="5"/>
  <c r="B14" i="5"/>
  <c r="B13" i="5"/>
  <c r="B12" i="5"/>
  <c r="B11" i="5"/>
  <c r="B10" i="5"/>
  <c r="B9" i="5"/>
  <c r="B8" i="5"/>
  <c r="B65" i="4"/>
  <c r="B64" i="4"/>
  <c r="B63" i="4"/>
  <c r="B62" i="4"/>
  <c r="B61" i="4"/>
  <c r="B60" i="4"/>
  <c r="B59" i="4"/>
  <c r="B58" i="4"/>
  <c r="B57" i="4"/>
  <c r="B56" i="4"/>
  <c r="B55" i="4"/>
  <c r="B54" i="4"/>
  <c r="B53" i="4"/>
  <c r="B52" i="4"/>
  <c r="B51" i="4"/>
  <c r="B50" i="4"/>
  <c r="B49" i="4"/>
  <c r="B48" i="4"/>
  <c r="B47" i="4"/>
  <c r="B46" i="4"/>
  <c r="B45" i="4"/>
  <c r="B44" i="4"/>
  <c r="B43" i="4"/>
  <c r="B13" i="1"/>
  <c r="B33" i="4"/>
  <c r="B32" i="4"/>
  <c r="B31" i="4"/>
  <c r="B30" i="4"/>
  <c r="B29" i="4"/>
  <c r="B28" i="4"/>
  <c r="B27" i="4"/>
  <c r="B26" i="4"/>
  <c r="B14" i="4"/>
  <c r="B13" i="4"/>
  <c r="B12" i="4"/>
  <c r="B11" i="4"/>
  <c r="B54" i="3"/>
  <c r="B53" i="3"/>
  <c r="B52" i="3"/>
  <c r="B51" i="3"/>
  <c r="B50" i="3"/>
  <c r="B49" i="3"/>
  <c r="B48" i="3"/>
  <c r="B47" i="3"/>
  <c r="B46" i="3"/>
  <c r="B45" i="3"/>
  <c r="J31" i="2"/>
  <c r="B40" i="3" s="1"/>
  <c r="J30" i="2"/>
  <c r="B39" i="3" s="1"/>
  <c r="B38" i="3"/>
  <c r="B37" i="3"/>
  <c r="J27" i="2"/>
  <c r="B36" i="3" s="1"/>
  <c r="J26" i="2"/>
  <c r="B35" i="3" s="1"/>
  <c r="J24" i="2"/>
  <c r="B33" i="3" s="1"/>
  <c r="J23" i="2"/>
  <c r="B32" i="3" s="1"/>
  <c r="B31" i="3"/>
  <c r="J16" i="2"/>
  <c r="B25" i="3" s="1"/>
  <c r="J15" i="2"/>
  <c r="B24" i="3" s="1"/>
  <c r="B23" i="3"/>
  <c r="B22" i="3"/>
  <c r="B21" i="3"/>
  <c r="B20" i="3"/>
  <c r="B19" i="3"/>
  <c r="B18" i="3"/>
  <c r="B17" i="3"/>
  <c r="B16" i="3"/>
  <c r="B13" i="3"/>
  <c r="B10" i="3"/>
  <c r="B14" i="1" l="1"/>
  <c r="B5" i="5"/>
  <c r="B7" i="5"/>
  <c r="B4" i="5"/>
  <c r="B2" i="5"/>
  <c r="B5" i="4"/>
  <c r="B7" i="4"/>
  <c r="B10" i="4"/>
  <c r="B8" i="4"/>
  <c r="B10" i="1"/>
  <c r="B43" i="3"/>
  <c r="B12" i="1"/>
  <c r="B11" i="1"/>
  <c r="B9" i="1"/>
  <c r="B14" i="3"/>
  <c r="B8" i="1"/>
  <c r="B11" i="3"/>
  <c r="B7" i="1"/>
  <c r="B8" i="3"/>
  <c r="B6" i="1"/>
  <c r="B40" i="4"/>
  <c r="B42" i="4"/>
  <c r="B2" i="3"/>
  <c r="B4" i="3"/>
  <c r="B5" i="3"/>
  <c r="B7" i="3"/>
</calcChain>
</file>

<file path=xl/sharedStrings.xml><?xml version="1.0" encoding="utf-8"?>
<sst xmlns="http://schemas.openxmlformats.org/spreadsheetml/2006/main" count="1175" uniqueCount="345">
  <si>
    <t>JSON</t>
  </si>
  <si>
    <t>FacturaCyC</t>
  </si>
  <si>
    <t>FileHeader</t>
  </si>
  <si>
    <t>SchemaVersion</t>
  </si>
  <si>
    <t>Modality</t>
  </si>
  <si>
    <t>InvoiceIssuerType</t>
  </si>
  <si>
    <t>ThirdParty</t>
  </si>
  <si>
    <t>TaxIdentification</t>
  </si>
  <si>
    <t>PersonTypeCode</t>
  </si>
  <si>
    <t>ResidenceTypeCode</t>
  </si>
  <si>
    <t>TaxIdentificationNumber</t>
  </si>
  <si>
    <t>LegalEntity</t>
  </si>
  <si>
    <t>CorporateName</t>
  </si>
  <si>
    <t>RegistrationData</t>
  </si>
  <si>
    <t>Book</t>
  </si>
  <si>
    <t>RegisterOfCompaniesLocation</t>
  </si>
  <si>
    <t>AddressInSpain</t>
  </si>
  <si>
    <t>Address</t>
  </si>
  <si>
    <t>Province</t>
  </si>
  <si>
    <t>CountryCode</t>
  </si>
  <si>
    <t>ContactDetails</t>
  </si>
  <si>
    <t>Telephone</t>
  </si>
  <si>
    <t>TeleFax</t>
  </si>
  <si>
    <t>WebAddress</t>
  </si>
  <si>
    <t>Batch</t>
  </si>
  <si>
    <t>BatchIdentifier</t>
  </si>
  <si>
    <t>InvoicesCount</t>
  </si>
  <si>
    <t>TotalInvoicesAmount</t>
  </si>
  <si>
    <t>TotalAmount</t>
  </si>
  <si>
    <t>TotalOutstandingAmount</t>
  </si>
  <si>
    <t>TotalExecutableAmount</t>
  </si>
  <si>
    <t>InvoiceCurrencyCode</t>
  </si>
  <si>
    <t>Parties</t>
  </si>
  <si>
    <t>SellerParty</t>
  </si>
  <si>
    <t>PostCode</t>
  </si>
  <si>
    <t>Town</t>
  </si>
  <si>
    <t>BuyerParty</t>
  </si>
  <si>
    <t>PartyIdentification</t>
  </si>
  <si>
    <t>AdministrativeCentre</t>
  </si>
  <si>
    <t>CentreCode</t>
  </si>
  <si>
    <t>RoleTypeCode</t>
  </si>
  <si>
    <t>CentreDescription</t>
  </si>
  <si>
    <t>Invoices</t>
  </si>
  <si>
    <t>Invoice</t>
  </si>
  <si>
    <t>InvoiceHeader</t>
  </si>
  <si>
    <t>InvoiceNumber</t>
  </si>
  <si>
    <t>InvoiceDocumentType</t>
  </si>
  <si>
    <t>InvoiceClass</t>
  </si>
  <si>
    <t>InvoiceIssueData</t>
  </si>
  <si>
    <t>IssueDate</t>
  </si>
  <si>
    <t>InvoicingPeriod</t>
  </si>
  <si>
    <t>StartDate</t>
  </si>
  <si>
    <t>EndDate</t>
  </si>
  <si>
    <t>TaxCurrencyCode</t>
  </si>
  <si>
    <t>LanguageName</t>
  </si>
  <si>
    <t>TaxesOutputs</t>
  </si>
  <si>
    <t>Tax</t>
  </si>
  <si>
    <t>TaxTypeCode</t>
  </si>
  <si>
    <t>TaxRate</t>
  </si>
  <si>
    <t>TaxableBase</t>
  </si>
  <si>
    <t>TaxAmount</t>
  </si>
  <si>
    <t>InvoiceTotals</t>
  </si>
  <si>
    <t>TotalGrossAmount</t>
  </si>
  <si>
    <t>TotalGrossAmountBeforeTaxes</t>
  </si>
  <si>
    <t>TotalTaxOutputs</t>
  </si>
  <si>
    <t>TotalTaxesWithheld</t>
  </si>
  <si>
    <t>InvoiceTotal</t>
  </si>
  <si>
    <t>Items</t>
  </si>
  <si>
    <t>InvoiceLine</t>
  </si>
  <si>
    <t>IssuerContractReference</t>
  </si>
  <si>
    <t>IssuerTransactionReference</t>
  </si>
  <si>
    <t>ItemDescription</t>
  </si>
  <si>
    <t>Quantity</t>
  </si>
  <si>
    <t>UnitPriceWithoutTax</t>
  </si>
  <si>
    <t>TotalCost</t>
  </si>
  <si>
    <t>GrossAmount</t>
  </si>
  <si>
    <t>LineItemPeriod</t>
  </si>
  <si>
    <t>PaymentDetails</t>
  </si>
  <si>
    <t>Installment</t>
  </si>
  <si>
    <t>InstallmentDueDate</t>
  </si>
  <si>
    <t>InstallmentAmount</t>
  </si>
  <si>
    <t>PaymentMeans</t>
  </si>
  <si>
    <t>AccountToBeCredited</t>
  </si>
  <si>
    <t>IBAN</t>
  </si>
  <si>
    <t>AdditionalData</t>
  </si>
  <si>
    <t>RelatedDocuments</t>
  </si>
  <si>
    <t>Attachment</t>
  </si>
  <si>
    <t>AttachmentCompressionAlgorithm</t>
  </si>
  <si>
    <t>AttachmentFormat</t>
  </si>
  <si>
    <t>AttachmentEncoding</t>
  </si>
  <si>
    <t>AttachmentDescription</t>
  </si>
  <si>
    <t>AttachmentData</t>
  </si>
  <si>
    <t>Elemento origen de fichero factura crea y crece</t>
  </si>
  <si>
    <t>Cabecera del fichero JSON</t>
  </si>
  <si>
    <t>FileHeaderType</t>
  </si>
  <si>
    <t>SchemaVersionType string</t>
  </si>
  <si>
    <t>Modalidad. Individual o Lote. Si es "individual" (I) los importes de los campos del grupo Batch coincidirán con sus correspondientes campos del grupo InvoiceTotals y el campo InvoicesCount tendrá siempre el valor "1". Si es "lote" (L), el valor del campo InvoicesCount será siempre &gt; "1" y &lt;"100".</t>
  </si>
  <si>
    <t>ModalityType string</t>
  </si>
  <si>
    <t>Tipo Emisor Factura. Puede tomar 3 valores (EM, RE y TE), que se describen como “Proveedor (EM) (antes denominado emisor)”, “Destinatario (RE) (antes denominado cliente o receptor)” y “Tercero (TE)”, respectivamente. Si toma el valor "TE" el grupo ThirdParty será obligatorio cumplimentarlo en todos sus apartados.</t>
  </si>
  <si>
    <t>InvoiceIssuerTypeType string</t>
  </si>
  <si>
    <t>Tercero. La factura puede ser generada y firmada por un Tercero.</t>
  </si>
  <si>
    <t>ThirdPartyType</t>
  </si>
  <si>
    <t>Lote.</t>
  </si>
  <si>
    <t>BatchType</t>
  </si>
  <si>
    <t>Sujetos - Datos del emisor y receptor de la factura</t>
  </si>
  <si>
    <t>PartiesType</t>
  </si>
  <si>
    <t>Emisor. Datos básicos del fichero. Son comunes a la factura o facturas que se incluyen.</t>
  </si>
  <si>
    <t>BusinessType</t>
  </si>
  <si>
    <t>Receptor. Datos básicos del fichero. Son comunes a la factura o facturas que se incluyen.</t>
  </si>
  <si>
    <t>Facturas. Se podrán añadir hasta un máximo de 100 facturas</t>
  </si>
  <si>
    <t>InvoiceType</t>
  </si>
  <si>
    <t>Factura.</t>
  </si>
  <si>
    <t xml:space="preserve">Esquema </t>
  </si>
  <si>
    <t>Nombre</t>
  </si>
  <si>
    <t>Descripción</t>
  </si>
  <si>
    <t>Comentarios</t>
  </si>
  <si>
    <t>Obl.</t>
  </si>
  <si>
    <t>Tipo</t>
  </si>
  <si>
    <t>Identificación fiscal.</t>
  </si>
  <si>
    <t>Tipo de persona. Fisica (F) o Jurídica (J)</t>
  </si>
  <si>
    <t>Identificación del tipo de residencia. "E" - Extranjero; "R" - Residente; "U" - Residente en la Unión Europea.</t>
  </si>
  <si>
    <t>Código de Identificación Fiscal del sujeto. Se trata de las composiciones de NIF/CIF que marca la Administración correspondiente (precedidas de las dos letras del país en el caso de operaciones intracomunitarias, es decir, cuando comprador y vendedor tienen domicilio fiscal en estados miembros de la UE distintos).</t>
  </si>
  <si>
    <t>Persona jurídica y otras.</t>
  </si>
  <si>
    <t>Razón Social.</t>
  </si>
  <si>
    <t>Libro.</t>
  </si>
  <si>
    <t>Registro Mercantil.</t>
  </si>
  <si>
    <t>Dirección Nacional. Dirección en España.</t>
  </si>
  <si>
    <t>Dirección. Tipo de vía, nombre, número, piso…</t>
  </si>
  <si>
    <t>Código Postal asignado por Correos.</t>
  </si>
  <si>
    <t>Provincia. Donde está situada la Población.</t>
  </si>
  <si>
    <t>Código País. Código según la ISO 3166-1:2006 Alpha-3. Al ser un domicilio ubicado en España siempre será "ESP".</t>
  </si>
  <si>
    <t>Datos de contacto.</t>
  </si>
  <si>
    <t>Teléfono. Número de teléfono completo con prefijos del país.</t>
  </si>
  <si>
    <t>Fax. Número de fax completo con prefijos del país.</t>
  </si>
  <si>
    <t>Página web. URL de la dirección de Internet.</t>
  </si>
  <si>
    <t>Identificador del lote. Concatenación del nº de documento del emisor con el número de la primera factura y el número de serie caso de existir.</t>
  </si>
  <si>
    <t>Número total de facturas. Refleja, cuando es lote, el número de facturas del mismo. Siempre será valor "1" cuando el campo Modality (Modalidad) tenga el valor "I".</t>
  </si>
  <si>
    <t>Total facturas. Suma de los importes InvoiceTotal del Fichero. Este importe lo es a efectos de total de factura y fiscales, sin tener en cuenta subvenciones, anticipos y/o retenciones que pudieran haberse practicado.</t>
  </si>
  <si>
    <t>Importe en la moneda original de la facturación. Siempre que la divisa de facturación sea distinta de EURO, el elemento EquivalentInEuros deberá cumplimentarse para satisfacer los requerimientos del Art.10.1 del Reglamento sobre facturación, RD 1496/2003 de 28 de Noviembre.</t>
  </si>
  <si>
    <t>Total a pagar. Suma de los importes TotalOutstandingAmount del Fichero. Es el importe que efectivamente se adeuda, una vez descontados los anticipos y sin tener en cuenta las retenciones.</t>
  </si>
  <si>
    <t>Total a Ejecutar. Sumatorio de los Importes TotalExecutableAmount del fichero.</t>
  </si>
  <si>
    <t>Código ISO 4217:2001 Alpha-3 de la moneda en la que se emite la factura.
p.ej. [AFN], [ALL], [AMD], [ANG]...
Si difiere de la moneda EURO o del campo ExchangeRateDetails será obligatorio indicar el contravalor y el tipo/fecha de cambio para los campos de base imponible y cuota, retenida como repercutida, así como en los totales TotalInvoicesAmount, TotalOutstandingAmount, y TotalExecutableAmount.</t>
  </si>
  <si>
    <t>[1..1]</t>
  </si>
  <si>
    <t>[0..1]</t>
  </si>
  <si>
    <t>TaxIdentificationtype</t>
  </si>
  <si>
    <t>PersonTypeCodeType string</t>
  </si>
  <si>
    <t>ResidenceTypeCodeType string</t>
  </si>
  <si>
    <t>TextMin3Max30Type string positions: 3-30</t>
  </si>
  <si>
    <t>LegalEntityType</t>
  </si>
  <si>
    <t>TextMax80Type string positions: 0-80</t>
  </si>
  <si>
    <t>RegistrationDataType</t>
  </si>
  <si>
    <t>TextMax20Type string positions: 0-20</t>
  </si>
  <si>
    <t>AddressType</t>
  </si>
  <si>
    <t>PostCodeType string positions: 5 pattern: [0-9]*</t>
  </si>
  <si>
    <t>TextMax50Type string positions: 0-50</t>
  </si>
  <si>
    <t>CountryType string</t>
  </si>
  <si>
    <t>ContactDetailsType</t>
  </si>
  <si>
    <t>TextMax15Type string positions: 0-15</t>
  </si>
  <si>
    <t>TextMax60Type string positions: 0-60</t>
  </si>
  <si>
    <t>TextMax70Type string positions: 0-70</t>
  </si>
  <si>
    <t>long</t>
  </si>
  <si>
    <t>AmountType</t>
  </si>
  <si>
    <t>CurrencyCodeType string</t>
  </si>
  <si>
    <t>[1..*]</t>
  </si>
  <si>
    <t>Tipo de persona. Física o Jurídica. "F" - Física; "J" - Jurídica.</t>
  </si>
  <si>
    <t>Identificación del tipo de residencia y/o extranjería. "E" - Extranjero; "R" - Residente; "U" - Residente en la Unión Europea.</t>
  </si>
  <si>
    <t>Código de Identificación Fiscal del sujeto. Se trata de las composiciones de NIF/CIF que marca la Administración correspondiente (precedidas de las dos letras del país en el caso de operaciones intracomunitarias, es decir, cuando comprador y vendedor tienen domicilio fiscal en estados
miembros de la UE distintos).</t>
  </si>
  <si>
    <t>Dirección nacional. Dirección en España.</t>
  </si>
  <si>
    <t>Población. Correspondiente al C.P.</t>
  </si>
  <si>
    <t>Código País. Código según la ISO 3166-1:2006 Alpha-3.
Al ser un domicilio ubicado en España siempre será "ESP".</t>
  </si>
  <si>
    <t>Identificación de la entidad; Rellenar con el número de referencia de la entidad del programa de facturación
que utilice.</t>
  </si>
  <si>
    <t>Centro.</t>
  </si>
  <si>
    <t>Número del Departamento Emisor.</t>
  </si>
  <si>
    <t>Tipo  rol.  Indica  la  función  de  un  Punto  Operacional  (P.O.) definido  como  Centro/Departamento.  Estas  funciones  son: "Receptor"  -  Centro  del  NIF  receptor  destinatario  de  la factura. "Pagador" - Centro del NIF receptor responsable de pagar la factura. "Comprador" - Centro del NIF receptor que emitió  el   pedido.  "Cobrador"  -  Centro  del  NIF  emisor responsable de gestionar el cobro. "Fiscal" - Centro del NIF receptor de las facturas, cuando un P.O. buzón es compartido por  varias  empresas  clientes  con  diferentes  NIF.s  y  es necesario diferenciar el receptor del mensaje (buzón común) del lugar donde debe depositarse (empresa destinataria).
Algunos posibles valores serian: [01], [02], [03], [04]...</t>
  </si>
  <si>
    <t>Descripción del centro.</t>
  </si>
  <si>
    <t>TaxIdentificationType</t>
  </si>
  <si>
    <t>PartyIdentificationType string positions: 0-10 pattern: [0-9]*</t>
  </si>
  <si>
    <t>AdministrativeCentreType</t>
  </si>
  <si>
    <t>TextMax10Type string positions: 0-10</t>
  </si>
  <si>
    <t>RoleTypeCodeType string</t>
  </si>
  <si>
    <t>TextMax2500Type string positions: 0- 2500</t>
  </si>
  <si>
    <t>InvoicesType</t>
  </si>
  <si>
    <t>Cabecera de factura. Para cada una de las facturas que
pueden componer un Lote, recoge datos que determinan inequívocamente cada factura.</t>
  </si>
  <si>
    <t>InvoiceHeaderType</t>
  </si>
  <si>
    <t>Número de factura. Número asignado por el Emisor.</t>
  </si>
  <si>
    <t>Tipo documento factura. Puede tomar 3 valores (FC, FA y AF), que se describen como “Factura completa u ordinaria”, “Factura simplificada” y “Código sin uso desde la entrada en vigor del RD 1789/2010. Se mantiene por compatibilidad hacia atrás. Antes significaba autofactura.
Para indicar que se trata de una factura expedida por el destinatario, se recomienda emplear el elemento InvoiceIssuerType empleando el valor RE, que significa Destinatario”, respectivamente.</t>
  </si>
  <si>
    <t>InvoiceDocumentTypeType string</t>
  </si>
  <si>
    <t>Clase de Factura. Puede tomar 6 valores (OO, OR, OC, CO, CR y CC), que se describen como “Original”, “Original
rectificativa”, “Original recapitulativa”, “Duplicado original”, “Duplicado rectificativa” y “Duplicado recapitulativa”.</t>
  </si>
  <si>
    <t>InvoiceClassType string</t>
  </si>
  <si>
    <t>Datos de la emisión de la factura.</t>
  </si>
  <si>
    <t>InvoiceIssueDataType</t>
  </si>
  <si>
    <t>Fecha de expedición. Fecha en la que se genera la factura con efectos fiscales. ISO 8601:2004. Esta fecha no podrá ser posterior a la fecha de la firma electrónica.</t>
  </si>
  <si>
    <t>Periodo de facturación. Sólo cuando se requiera: Servicio prestado temporalmente o Factura Recapitulativa. Esta información será obligatoria cuando el dato InvoiceClass (Clase) contenga alguno de los valores: "OC" ó "CC". ISO
8601:2004.</t>
  </si>
  <si>
    <t>PeriodDates</t>
  </si>
  <si>
    <t>Fecha de inicio. ISO 8601:2004.</t>
  </si>
  <si>
    <t>Fecha final. ISO 8601:2004.</t>
  </si>
  <si>
    <t>Moneda de la operación. Código ISO 4217:2001 Alpha-3 de la moneda en la que se emite la factura.
p.ej. [AFN], [ALL], [AMD], [ANG]...
Si la moneda de la operación difiere de la moneda del impuesto (EURO), los campos del contravalor ExchangeRate y ExchangeRateDate deberán cumplimentarse, en cumplimiento del Artº 10.1 del Reglamento sobre
facturación. RD 1496/2003 de 28 de Noviembre.</t>
  </si>
  <si>
    <t>Moneda del Impuesto. Código ISO 4217:2001 Alpha-3 de la moneda en la que se liquida el impuesto.
p.ej. [AFN], [ALL], [AMD], [ANG]...</t>
  </si>
  <si>
    <t>Lengua. Código ISO 639-1:2002 Alpha-2 de la lengua en la que se emite el documento.
p.ej. [ar], [be], [bg], [ca]...</t>
  </si>
  <si>
    <t>LanguageCodeType string</t>
  </si>
  <si>
    <t>Impuestos repercutidos.</t>
  </si>
  <si>
    <t>Impuesto.</t>
  </si>
  <si>
    <t>TaxOutputType</t>
  </si>
  <si>
    <t>Identificador del impuesto por el que se tributa. En caso de que el impuesto no corresponda a ninguno de los relacionados en “TaxTypeCodeType”, utilícese el código “05”, definido como “otro”. En este caso, se empleará el elemento “AditionalLineItemInformation” para identificar el impuesto, donde se incluirá, para ello, la siguiente cadena de caracteres: 05 = [nombre del impuesto]. Si hubiera varios impuestos con el código “05”, se añadirán los valores de sus campos “TaxRate”, “TaxableBase” y “TaxAmount”, en este orden, hasta que sea posible discernirlos; es decir: 05 [valor “TaxRate”] [valor “TaxableBase”] [valor “TaxAmount”] = [nombre del impuesto]. Cuando la operación esté exenta del impuesto o se encuentre en régimen suspensivo, deberá indicarse el motivo en el elemento “AditionalLineItemInformation”. Este elemento se define a nivel de línea, no de impuesto; por ello, para identificar cuál es el impuesto del que está exenta, el motivo irá precedido del código del impuesto; por ejemplo: 07 exenta por…</t>
  </si>
  <si>
    <t>TaxTypeCodeType string</t>
  </si>
  <si>
    <t>Tipo impositivo. Téngase en cuenta que no siempre son porcentajes. La legislación del impuesto correspondiente permitirá identificar las unidades y dimensiones del tipo impositivo.</t>
  </si>
  <si>
    <t>Base imponible. La legislación del impuesto correspondiente determina cómo se calcula la base imponible.</t>
  </si>
  <si>
    <t>Cuota. La legislación del impuesto correspondiente determina cómo se calcula la cuota.</t>
  </si>
  <si>
    <t>Totales de factura.</t>
  </si>
  <si>
    <t>InvoiceTotalsType</t>
  </si>
  <si>
    <t>Total Importe Bruto. Suma total de importes brutos de los detalles de la factura.</t>
  </si>
  <si>
    <t>Total importe bruto antes de impuestos. Resultado de: TotalGrossAmount - TotalGeneralDiscounts + TotalGeneralSurcharges.</t>
  </si>
  <si>
    <t>Total impuestos repercutidos. Sumatorio de todas las Cuotas y Recargos de Equivalencia.</t>
  </si>
  <si>
    <t>Total impuestos retenidos.</t>
  </si>
  <si>
    <t>Total factura. Resultado de: TotalGrossAmountBeforeTaxes
+ TotalTaxOutputs - TotalTaxesWithheld.</t>
  </si>
  <si>
    <t>Total a pagar. Resultado de: InvoiceTotal - (Total subvenciones + TotalPaymentsOnAccount). En Total subvenciones se sumarán las cantidades especificadas en los bloques Subsidies.</t>
  </si>
  <si>
    <t>Total a ejecutar. Resultado de: TotalOutstandingAmount - Total de Cantidades retenidas - PaymentInKindAmount+ TotalReimbursableExpenses  + TotalFinancialExpenses. En Total de Cantidades retenidas se sumaran las cantidades especificadas en los bloques AmountsWithheld.</t>
  </si>
  <si>
    <t>Información detallada.</t>
  </si>
  <si>
    <t>ItemsType</t>
  </si>
  <si>
    <t>Líneas de detalle de la factura.</t>
  </si>
  <si>
    <t>InvoiceLineType</t>
  </si>
  <si>
    <t>Referencia del contrato del Emisor.</t>
  </si>
  <si>
    <t>Referencia de la Operación, Número de Pedido, Contrato, etc. del Emisor.</t>
  </si>
  <si>
    <t>Descripción del bien o servicio.</t>
  </si>
  <si>
    <t>Cantidad. Número de Unidades servidas/prestadas.</t>
  </si>
  <si>
    <t>double</t>
  </si>
  <si>
    <t>Precio de la unidad de bien o servicio servido/prestado, en la moneda indicada en la Cabecera de la Factura.
Siempre sin Impuestos.</t>
  </si>
  <si>
    <t>Coste Total. Resultado: Quantity x UnitPriceWithoutTax</t>
  </si>
  <si>
    <t>Importe bruto. Resultado: TotalCost - DiscountAmount + ChargeAmount.</t>
  </si>
  <si>
    <t>Impuestos repercutidos. Es una secuencia de elementos, cada uno de los cuales contiene la información de un impuesto repercutido.</t>
  </si>
  <si>
    <t>Información sobre el periodo de prestación de un servicio. ISO 8601 :2004.</t>
  </si>
  <si>
    <t>Datos de pago.</t>
  </si>
  <si>
    <t>InstallmentsType</t>
  </si>
  <si>
    <t>Vencimiento.</t>
  </si>
  <si>
    <t>InstallmentType</t>
  </si>
  <si>
    <t>Fechas en las que se deben atender los pagos. ISO 8601:2004.</t>
  </si>
  <si>
    <t>Importe a satisfacer en cada plazo. Siempre con dos decimales.</t>
  </si>
  <si>
    <t>Cada vencimiento/importe podrá tener un medio de pago concreto.
Posibles valores: [01], [02], [03], [04]...</t>
  </si>
  <si>
    <t>PaymentMeansType string</t>
  </si>
  <si>
    <t>Cuenta de abono. Único formato admitido. Cuando la forma de pago (PaymentMeans) sea "transferencia" este dato será obligatorio.</t>
  </si>
  <si>
    <t>AccountType</t>
  </si>
  <si>
    <t>IBAN. Único formato admitido para identificar la cuenta. (Recomendado)</t>
  </si>
  <si>
    <t>TextMin5Max34Type string positions: 5-34</t>
  </si>
  <si>
    <t>Datos adicionales.</t>
  </si>
  <si>
    <t>AdditionalDataType</t>
  </si>
  <si>
    <t>Documentos asociados. Identificación de documentos Emisor/Receptor.</t>
  </si>
  <si>
    <t>AttachedDocumentsType</t>
  </si>
  <si>
    <t>Documento adjunto. En [BASE-64]. Contiene los documentos relacionados con la factura en el formato deseado (imagen, PDF, XML, etc.)</t>
  </si>
  <si>
    <t>AttachmentType</t>
  </si>
  <si>
    <t>Algoritmo usado para comprimir el documento adjunto. Ampliar restricciones según convenga.
Posibles valores: [ZIP], [GZIP], [NONE]</t>
  </si>
  <si>
    <t>AttachmentCompressionAlgor ithmType string</t>
  </si>
  <si>
    <t>Formato del documento adjunto. Ampliar restricciones según convenga.
Posibles valores: [xml], [doc], [gif], [rtf]...</t>
  </si>
  <si>
    <t>AttachmentFormatType string</t>
  </si>
  <si>
    <t>Algoritmo usado para codificar el documento adjunto. Posibles valores: [BASE64], [BER], [DER], [NONE]</t>
  </si>
  <si>
    <t>AttachmentEncodingType string</t>
  </si>
  <si>
    <t>Descripción del documento.</t>
  </si>
  <si>
    <t>Stream de datos del documento adjunto.</t>
  </si>
  <si>
    <t>string</t>
  </si>
  <si>
    <t>Datos Registrales: Inscripción Registro, Tomo, Folio…</t>
  </si>
  <si>
    <t>Hasta 8 decimales</t>
  </si>
  <si>
    <t>DoubleTwoDecimalT ype double
: [0-9][0-9]*\.[0- 9]{2}|-[0-
9][0-9]*\.[0-9]{2}</t>
  </si>
  <si>
    <t>DoubleUpToEight DecimalType double: -?[0-
9]+(\.[0-
9]{1,8})?</t>
  </si>
  <si>
    <t>DoubleUpToEight DecimalType double: -?[0-9]+(\.[0-9]{1,8})?</t>
  </si>
  <si>
    <t>DoubleTwoDecimalType double pattern: -?[0-9]+\.[0-9]{2}</t>
  </si>
  <si>
    <t>Modalidad. Individual o Lote. Si es "individual" (I) los importes de los campos del grupo Batch coincidirán con sus correspondientes campos del grupo InvoiceTotals y el campo InvoicesCount tendrá siempre el valor "1". Si es "lote" (L), el valor del campo InvoicesCount será siempre &gt; "1" y &lt; "100".</t>
  </si>
  <si>
    <t>Cardinalidad</t>
  </si>
  <si>
    <t>M</t>
  </si>
  <si>
    <t>O</t>
  </si>
  <si>
    <t>date yyyy-MM-ddThh:mm:ss</t>
  </si>
  <si>
    <t>date yyyy-MM-ddThh:mm:ss (2024-11-03T24:12:03)</t>
  </si>
  <si>
    <t>Código que indica la versión. Puede tomar los valores 3.2.2.</t>
  </si>
  <si>
    <t>Sheet</t>
  </si>
  <si>
    <t>Folio</t>
  </si>
  <si>
    <t>Section</t>
  </si>
  <si>
    <t>Volume</t>
  </si>
  <si>
    <t>AdditionalRegistrationData</t>
  </si>
  <si>
    <t>Hoja.</t>
  </si>
  <si>
    <t>Folio.</t>
  </si>
  <si>
    <t>Sección.</t>
  </si>
  <si>
    <t>Tomo.</t>
  </si>
  <si>
    <t>Otros datos registrales.</t>
  </si>
  <si>
    <t>ElectronicMail</t>
  </si>
  <si>
    <t>ContactPersons</t>
  </si>
  <si>
    <t>Correo electrónico. Dirección de correo electrónico.</t>
  </si>
  <si>
    <t>Contactos. Apellidos y Nombre/Razón Social.</t>
  </si>
  <si>
    <t>TextMax40Type string positions: 0-40</t>
  </si>
  <si>
    <t>GeneralDiscounts</t>
  </si>
  <si>
    <t>Discount</t>
  </si>
  <si>
    <t>DiscountReason</t>
  </si>
  <si>
    <t>DiscountRate</t>
  </si>
  <si>
    <t>DiscountAmount</t>
  </si>
  <si>
    <t>GeneralSurcharges</t>
  </si>
  <si>
    <t>Charge</t>
  </si>
  <si>
    <t>ChargeReason</t>
  </si>
  <si>
    <t>ChargeRate</t>
  </si>
  <si>
    <t>ChargeAmount</t>
  </si>
  <si>
    <t>TotalGeneralDiscounts</t>
  </si>
  <si>
    <t>TotalGeneralSurcharges</t>
  </si>
  <si>
    <t>Descuentos sobre el Total Importe Bruto. Habrá tantos bloques de campos GeneralDiscounts como clases de
descuentos diferentes se apliquen a nivel de factura.</t>
  </si>
  <si>
    <t>Descuento.</t>
  </si>
  <si>
    <t>Concepto por el que se aplica descuento.</t>
  </si>
  <si>
    <t>Porcentaje a descontar del Total Importe Bruto (TIB).</t>
  </si>
  <si>
    <t>Importe a descontar sobre el TIB.</t>
  </si>
  <si>
    <t>Cargos sobre el Total Importe Bruto. Habrá tantos bloques de campos GeneralSurcharges como clases de cargos/recargos se apliquen a nivel de factura.</t>
  </si>
  <si>
    <t>Cargo.</t>
  </si>
  <si>
    <t>Concepto por el que se aplica el cargo.</t>
  </si>
  <si>
    <t>Porcentaje a cargar sobre el TIB.</t>
  </si>
  <si>
    <t>Importe a cargar sobre el TIB.</t>
  </si>
  <si>
    <t>Total general de descuentos. Sumatorio de los importes de los diferentes campos GeneralDiscounts.</t>
  </si>
  <si>
    <t>Total general de cargos. Sumatorio de los importes de los diferentes campos GeneralSurcharges.</t>
  </si>
  <si>
    <t>DiscountsAndRebatesType</t>
  </si>
  <si>
    <t>DiscountType</t>
  </si>
  <si>
    <t>DoubleUpToEight DecimalType double: -?[0-9]+(\.[0-
9]{1,8})?</t>
  </si>
  <si>
    <t>ChargesType</t>
  </si>
  <si>
    <t>ChargeType</t>
  </si>
  <si>
    <t>UnitOfMeasure</t>
  </si>
  <si>
    <t>Unidad en que está referida la Cantidad. Recomendación 20, Revisión 4 y Recomendación 21, Revisión 5 de
UN/CEFACT.
p.ej. [01], [02], [03], [04]...</t>
  </si>
  <si>
    <t>UnitOfMeasureType string</t>
  </si>
  <si>
    <t>DiscountsAndRebates</t>
  </si>
  <si>
    <t>DiscontReason</t>
  </si>
  <si>
    <t>Charges</t>
  </si>
  <si>
    <t>BankCode</t>
  </si>
  <si>
    <t>Descuentos.</t>
  </si>
  <si>
    <t>Cargos.</t>
  </si>
  <si>
    <t>Porcentaje a cargar sobre el TIB. Los porcentajes se reflejan.</t>
  </si>
  <si>
    <t>TextMax2500Type string : 0- 2500</t>
  </si>
  <si>
    <t>DoubleFourDecimal Type double: [0-9][0-9]*\.[0- 9]{4}</t>
  </si>
  <si>
    <t>DoubleSixDecimalT ype double : [0- 9][0-9]*\.[0-9]{6}|-[0-9][0-9]*\.[0-9]{6}</t>
  </si>
  <si>
    <t>Código de la entidad financiera.</t>
  </si>
  <si>
    <t>SequenceNumber</t>
  </si>
  <si>
    <t>DeliveryNotesReferences</t>
  </si>
  <si>
    <t>DeliveryNote</t>
  </si>
  <si>
    <t>DeliveryNoteNumber</t>
  </si>
  <si>
    <t>DeliveryNoteDate</t>
  </si>
  <si>
    <t>ArticleCode</t>
  </si>
  <si>
    <t>Número de secuencia o línea del pedido.</t>
  </si>
  <si>
    <t>Referencias de albaranes.</t>
  </si>
  <si>
    <t>DeliveryNotesReferencesType</t>
  </si>
  <si>
    <t>Información del albarán.</t>
  </si>
  <si>
    <t>DeliveryNoteType</t>
  </si>
  <si>
    <t>Número de referencia del albarán.</t>
  </si>
  <si>
    <t>TextMax30Type string positions: 0-30</t>
  </si>
  <si>
    <t>Fecha del albarán.</t>
  </si>
  <si>
    <t>date</t>
  </si>
  <si>
    <t>Código de artículo.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</si>
</sst>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sz val="8"/>
      <name val="Aptos Narrow"/>
      <family val="2"/>
      <scheme val="minor"/>
    </font>
    <font>
      <b/>
      <sz val="11"/>
      <color theme="1"/>
      <name val="Aptos Narrow"/>
      <family val="2"/>
      <scheme val="minor"/>
    </font>
    <font>
      <sz val="9"/>
      <color theme="1"/>
      <name val="General Sans"/>
      <family val="3"/>
    </font>
    <font>
      <b/>
      <sz val="14"/>
      <color theme="0"/>
      <name val="General Sans"/>
      <family val="3"/>
    </font>
    <font>
      <sz val="11"/>
      <color theme="1"/>
      <name val="General Sans"/>
      <family val="3"/>
    </font>
    <font>
      <sz val="11"/>
      <color theme="7"/>
      <name val="General Sans"/>
      <family val="3"/>
    </font>
    <font>
      <sz val="11"/>
      <color theme="0"/>
      <name val="General Sans"/>
      <family val="3"/>
    </font>
    <font>
      <sz val="9"/>
      <color rgb="FF000000"/>
      <name val="General Sans"/>
      <family val="3"/>
    </font>
    <font>
      <sz val="14"/>
      <color theme="1"/>
      <name val="General Sans"/>
      <family val="3"/>
    </font>
    <font>
      <sz val="9"/>
      <color theme="7"/>
      <name val="General Sans"/>
      <family val="3"/>
    </font>
    <font>
      <sz val="8"/>
      <color theme="1"/>
      <name val="General Sans"/>
      <family val="3"/>
    </font>
    <font>
      <b/>
      <sz val="16"/>
      <color theme="0"/>
      <name val="General Sans"/>
      <family val="3"/>
    </font>
    <font>
      <sz val="9"/>
      <color theme="0"/>
      <name val="General Sans"/>
      <family val="3"/>
    </font>
    <font>
      <i/>
      <sz val="11"/>
      <color theme="1"/>
      <name val="Aptos Narrow"/>
      <family val="2"/>
      <scheme val="minor"/>
    </font>
    <font>
      <u/>
      <sz val="9"/>
      <color theme="1"/>
      <name val="General Sans"/>
      <family val="3"/>
    </font>
  </fonts>
  <fills count="7">
    <fill>
      <patternFill patternType="none"/>
    </fill>
    <fill>
      <patternFill patternType="gray125"/>
    </fill>
    <fill>
      <patternFill patternType="solid">
        <fgColor theme="7"/>
        <bgColor indexed="64"/>
      </patternFill>
    </fill>
    <fill>
      <patternFill patternType="solid">
        <fgColor theme="1"/>
        <bgColor indexed="64"/>
      </patternFill>
    </fill>
    <fill>
      <patternFill patternType="solid">
        <fgColor theme="2"/>
        <bgColor indexed="64"/>
      </patternFill>
    </fill>
    <fill>
      <patternFill patternType="solid">
        <fgColor theme="5"/>
        <bgColor indexed="64"/>
      </patternFill>
    </fill>
    <fill>
      <patternFill patternType="solid">
        <fgColor theme="5" tint="0.79998168889431442"/>
        <bgColor indexed="64"/>
      </patternFill>
    </fill>
  </fills>
  <borders count="6">
    <border>
      <left/>
      <right/>
      <top/>
      <bottom/>
      <diagonal/>
    </border>
    <border>
      <left/>
      <right/>
      <top style="thin">
        <color theme="7"/>
      </top>
      <bottom/>
      <diagonal/>
    </border>
    <border>
      <left/>
      <right/>
      <top style="thin">
        <color theme="2"/>
      </top>
      <bottom style="thin">
        <color theme="2"/>
      </bottom>
      <diagonal/>
    </border>
    <border>
      <left/>
      <right/>
      <top/>
      <bottom style="thin">
        <color theme="2"/>
      </bottom>
      <diagonal/>
    </border>
    <border>
      <left/>
      <right/>
      <top style="thin">
        <color theme="2"/>
      </top>
      <bottom/>
      <diagonal/>
    </border>
    <border>
      <left/>
      <right/>
      <top style="thin">
        <color theme="7"/>
      </top>
      <bottom style="thin">
        <color theme="2"/>
      </bottom>
      <diagonal/>
    </border>
  </borders>
  <cellStyleXfs count="3">
    <xf numFmtId="0" fontId="0" fillId="0" borderId="0"/>
    <xf numFmtId="0" fontId="2" fillId="0" borderId="0" applyNumberFormat="0" applyFill="0" applyBorder="0" applyAlignment="0" applyProtection="0"/>
    <xf numFmtId="0" fontId="14" fillId="0" borderId="0" applyNumberFormat="0" applyFill="0" applyBorder="0" applyAlignment="0" applyProtection="0"/>
  </cellStyleXfs>
  <cellXfs count="79">
    <xf numFmtId="0" fontId="0" fillId="0" borderId="0" xfId="0"/>
    <xf numFmtId="0" fontId="12" fillId="3" borderId="5" xfId="0" applyFont="1" applyFill="1" applyBorder="1" applyAlignment="1">
      <alignment horizontal="center" vertical="center"/>
    </xf>
    <xf numFmtId="0" fontId="0" fillId="0" borderId="0" xfId="0" applyAlignment="1">
      <alignment horizontal="center" vertical="center"/>
    </xf>
    <xf numFmtId="0" fontId="3" fillId="0" borderId="2" xfId="0" applyFont="1" applyBorder="1" applyAlignment="1">
      <alignment horizontal="left" vertical="center" wrapText="1"/>
    </xf>
    <xf numFmtId="0" fontId="5" fillId="0" borderId="0" xfId="0" applyFont="1"/>
    <xf numFmtId="0" fontId="6" fillId="2" borderId="2" xfId="0" applyFont="1" applyFill="1" applyBorder="1"/>
    <xf numFmtId="0" fontId="7" fillId="2" borderId="2" xfId="0" applyFont="1" applyFill="1" applyBorder="1" applyAlignment="1">
      <alignment horizontal="left" vertical="center"/>
    </xf>
    <xf numFmtId="0" fontId="6" fillId="2" borderId="2" xfId="0" applyFont="1" applyFill="1" applyBorder="1" applyAlignment="1">
      <alignment wrapText="1"/>
    </xf>
    <xf numFmtId="0" fontId="6" fillId="2" borderId="2" xfId="0" applyFont="1" applyFill="1" applyBorder="1" applyAlignment="1">
      <alignment horizontal="center" vertical="center"/>
    </xf>
    <xf numFmtId="0" fontId="5" fillId="2" borderId="2" xfId="0" applyFont="1" applyFill="1" applyBorder="1" applyAlignment="1">
      <alignment horizontal="left" vertical="center"/>
    </xf>
    <xf numFmtId="0" fontId="3" fillId="4" borderId="2" xfId="0" applyFont="1" applyFill="1" applyBorder="1"/>
    <xf numFmtId="0" fontId="3" fillId="4" borderId="2" xfId="0" applyFont="1" applyFill="1" applyBorder="1" applyAlignment="1">
      <alignment horizontal="left" vertical="center"/>
    </xf>
    <xf numFmtId="0" fontId="3" fillId="4" borderId="2" xfId="0" applyFont="1" applyFill="1" applyBorder="1" applyAlignment="1">
      <alignment vertical="center"/>
    </xf>
    <xf numFmtId="0" fontId="3" fillId="4" borderId="2" xfId="0" applyFont="1" applyFill="1" applyBorder="1" applyAlignment="1">
      <alignment wrapText="1"/>
    </xf>
    <xf numFmtId="0" fontId="3" fillId="4" borderId="2" xfId="0" applyFont="1" applyFill="1" applyBorder="1" applyAlignment="1">
      <alignment horizontal="center" vertical="center"/>
    </xf>
    <xf numFmtId="0" fontId="3" fillId="0" borderId="2" xfId="0" applyFont="1" applyBorder="1"/>
    <xf numFmtId="0" fontId="3" fillId="0" borderId="2" xfId="0" applyFont="1" applyBorder="1" applyAlignment="1">
      <alignment horizontal="left" vertical="center"/>
    </xf>
    <xf numFmtId="0" fontId="3" fillId="0" borderId="2" xfId="0" applyFont="1" applyBorder="1" applyAlignment="1">
      <alignment vertical="center"/>
    </xf>
    <xf numFmtId="0" fontId="3" fillId="0" borderId="2" xfId="0" applyFont="1" applyBorder="1" applyAlignment="1">
      <alignment vertical="center" wrapText="1"/>
    </xf>
    <xf numFmtId="0" fontId="3" fillId="0" borderId="0" xfId="0" applyFont="1" applyAlignment="1">
      <alignment horizontal="center" vertical="center"/>
    </xf>
    <xf numFmtId="0" fontId="6" fillId="2" borderId="2" xfId="0" applyFont="1" applyFill="1" applyBorder="1" applyAlignment="1">
      <alignment horizontal="left" vertical="center"/>
    </xf>
    <xf numFmtId="0" fontId="3" fillId="0" borderId="4" xfId="0" applyFont="1" applyBorder="1" applyAlignment="1">
      <alignment horizontal="left" vertical="center" wrapText="1"/>
    </xf>
    <xf numFmtId="0" fontId="8" fillId="0" borderId="2" xfId="0" applyFont="1" applyBorder="1" applyAlignment="1">
      <alignment vertical="center" wrapText="1"/>
    </xf>
    <xf numFmtId="0" fontId="3" fillId="0" borderId="3" xfId="0" applyFont="1" applyBorder="1" applyAlignment="1">
      <alignment vertical="center"/>
    </xf>
    <xf numFmtId="0" fontId="3" fillId="0" borderId="4" xfId="0" applyFont="1" applyBorder="1" applyAlignment="1">
      <alignment vertical="center"/>
    </xf>
    <xf numFmtId="0" fontId="9" fillId="0" borderId="0" xfId="0" applyFont="1"/>
    <xf numFmtId="0" fontId="3" fillId="0" borderId="0" xfId="0" applyFont="1"/>
    <xf numFmtId="0" fontId="3" fillId="0" borderId="2" xfId="0" applyFont="1" applyBorder="1" applyAlignment="1">
      <alignment horizontal="center" vertical="center" wrapText="1"/>
    </xf>
    <xf numFmtId="0" fontId="3" fillId="0" borderId="2" xfId="0" applyFont="1" applyBorder="1" applyAlignment="1">
      <alignment wrapText="1"/>
    </xf>
    <xf numFmtId="0" fontId="3" fillId="0" borderId="2" xfId="0" applyFont="1" applyBorder="1" applyAlignment="1">
      <alignment horizontal="center" vertical="center"/>
    </xf>
    <xf numFmtId="0" fontId="3" fillId="0" borderId="0" xfId="0" applyFont="1" applyAlignment="1">
      <alignment wrapText="1"/>
    </xf>
    <xf numFmtId="0" fontId="3" fillId="0" borderId="0" xfId="0" applyFont="1" applyAlignment="1">
      <alignment horizontal="left" vertical="center"/>
    </xf>
    <xf numFmtId="0" fontId="3" fillId="0" borderId="0" xfId="0" applyFont="1" applyAlignment="1">
      <alignment vertical="center"/>
    </xf>
    <xf numFmtId="0" fontId="10"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3" fillId="0" borderId="3" xfId="0" applyFont="1" applyBorder="1" applyAlignment="1">
      <alignment horizontal="center" vertical="center"/>
    </xf>
    <xf numFmtId="0" fontId="3" fillId="0" borderId="3" xfId="0" applyFont="1" applyBorder="1" applyAlignment="1">
      <alignment horizontal="left" vertical="center"/>
    </xf>
    <xf numFmtId="0" fontId="3" fillId="0" borderId="4" xfId="0" applyFont="1" applyBorder="1" applyAlignment="1">
      <alignment horizontal="center" vertical="center"/>
    </xf>
    <xf numFmtId="0" fontId="3" fillId="0" borderId="4" xfId="0" applyFont="1" applyBorder="1" applyAlignment="1">
      <alignment horizontal="left"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vertical="center" wrapText="1"/>
    </xf>
    <xf numFmtId="0" fontId="0" fillId="0" borderId="0" xfId="0" applyAlignment="1">
      <alignment horizontal="left" vertical="center" wrapText="1"/>
    </xf>
    <xf numFmtId="0" fontId="3" fillId="5" borderId="2" xfId="0" applyFont="1" applyFill="1" applyBorder="1" applyAlignment="1">
      <alignment horizontal="left" vertical="center"/>
    </xf>
    <xf numFmtId="0" fontId="3" fillId="5" borderId="2" xfId="0" applyFont="1" applyFill="1" applyBorder="1" applyAlignment="1">
      <alignment vertical="center"/>
    </xf>
    <xf numFmtId="0" fontId="3" fillId="5" borderId="2" xfId="0" applyFont="1" applyFill="1" applyBorder="1" applyAlignment="1">
      <alignment horizontal="center" vertical="center"/>
    </xf>
    <xf numFmtId="0" fontId="3" fillId="5" borderId="2" xfId="0" applyFont="1" applyFill="1" applyBorder="1" applyAlignment="1">
      <alignment horizontal="left" vertical="center" wrapText="1"/>
    </xf>
    <xf numFmtId="0" fontId="5" fillId="2" borderId="2" xfId="0" applyFont="1" applyFill="1" applyBorder="1" applyAlignment="1">
      <alignment vertical="center"/>
    </xf>
    <xf numFmtId="0" fontId="3" fillId="4" borderId="2" xfId="0" applyFont="1" applyFill="1" applyBorder="1" applyAlignment="1">
      <alignment horizontal="left" wrapText="1"/>
    </xf>
    <xf numFmtId="0" fontId="8" fillId="0" borderId="2" xfId="0" applyFont="1" applyBorder="1" applyAlignment="1">
      <alignment horizontal="left" vertical="center" wrapText="1"/>
    </xf>
    <xf numFmtId="0" fontId="8"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Alignment="1">
      <alignment horizontal="center"/>
    </xf>
    <xf numFmtId="0" fontId="4" fillId="0" borderId="0" xfId="0" applyFont="1" applyAlignment="1">
      <alignment vertical="center"/>
    </xf>
    <xf numFmtId="0" fontId="9" fillId="0" borderId="0" xfId="0" applyFont="1" applyAlignment="1">
      <alignment horizontal="left" vertical="center"/>
    </xf>
    <xf numFmtId="0" fontId="5" fillId="0" borderId="0" xfId="0" applyFont="1" applyAlignment="1">
      <alignment horizontal="left" vertical="center"/>
    </xf>
    <xf numFmtId="0" fontId="3" fillId="5" borderId="2" xfId="1" applyFont="1" applyFill="1" applyBorder="1" applyAlignment="1">
      <alignment horizontal="center" vertical="center"/>
    </xf>
    <xf numFmtId="0" fontId="3" fillId="5" borderId="2" xfId="1" applyFont="1" applyFill="1" applyBorder="1" applyAlignment="1">
      <alignment horizontal="left" vertical="center"/>
    </xf>
    <xf numFmtId="0" fontId="3" fillId="5" borderId="2" xfId="1" applyFont="1" applyFill="1" applyBorder="1" applyAlignment="1">
      <alignment vertical="center"/>
    </xf>
    <xf numFmtId="0" fontId="13" fillId="0" borderId="1" xfId="0" applyFont="1" applyBorder="1" applyAlignment="1">
      <alignment vertical="center"/>
    </xf>
    <xf numFmtId="0" fontId="3" fillId="0" borderId="0" xfId="1" applyFont="1"/>
    <xf numFmtId="0" fontId="3" fillId="0" borderId="0" xfId="1" applyFont="1" applyAlignment="1">
      <alignment horizontal="center" vertical="center"/>
    </xf>
    <xf numFmtId="0" fontId="3" fillId="0" borderId="0" xfId="1" applyFont="1" applyAlignment="1">
      <alignment horizontal="left" vertical="center"/>
    </xf>
    <xf numFmtId="0" fontId="3" fillId="0" borderId="0" xfId="1" applyFont="1" applyAlignment="1">
      <alignment vertical="center"/>
    </xf>
    <xf numFmtId="0" fontId="3" fillId="5" borderId="2" xfId="2" applyFont="1" applyFill="1" applyBorder="1" applyAlignment="1">
      <alignment horizontal="center" vertical="center"/>
    </xf>
    <xf numFmtId="0" fontId="3" fillId="5" borderId="2" xfId="2" applyFont="1" applyFill="1" applyBorder="1" applyAlignment="1">
      <alignment horizontal="left" vertical="center"/>
    </xf>
    <xf numFmtId="0" fontId="3" fillId="5" borderId="2" xfId="2" applyFont="1" applyFill="1" applyBorder="1" applyAlignment="1">
      <alignment vertical="center"/>
    </xf>
    <xf numFmtId="0" fontId="3" fillId="0" borderId="0" xfId="2" applyFont="1"/>
    <xf numFmtId="0" fontId="3" fillId="0" borderId="2" xfId="1" applyFont="1" applyFill="1" applyBorder="1" applyAlignment="1">
      <alignment horizontal="center" vertical="center"/>
    </xf>
    <xf numFmtId="0" fontId="6" fillId="2" borderId="2" xfId="0" applyFont="1" applyFill="1" applyBorder="1" applyAlignment="1">
      <alignment horizontal="center"/>
    </xf>
    <xf numFmtId="0" fontId="0" fillId="0" borderId="0" xfId="0" applyAlignment="1">
      <alignment horizontal="center"/>
    </xf>
    <xf numFmtId="0" fontId="3" fillId="4" borderId="2" xfId="0" applyFont="1" applyFill="1" applyBorder="1" applyAlignment="1">
      <alignment horizontal="left"/>
    </xf>
    <xf numFmtId="0" fontId="3" fillId="6" borderId="2" xfId="0" applyFont="1" applyFill="1" applyBorder="1" applyAlignment="1">
      <alignment horizontal="center" vertical="center"/>
    </xf>
    <xf numFmtId="0" fontId="3" fillId="6" borderId="2" xfId="0" applyFont="1" applyFill="1" applyBorder="1" applyAlignment="1">
      <alignment horizontal="left" vertical="center"/>
    </xf>
    <xf numFmtId="0" fontId="3" fillId="6" borderId="2" xfId="0" applyFont="1" applyFill="1" applyBorder="1" applyAlignment="1">
      <alignment vertical="center" wrapText="1"/>
    </xf>
    <xf numFmtId="0" fontId="3" fillId="6" borderId="2" xfId="0" applyFont="1" applyFill="1" applyBorder="1" applyAlignment="1">
      <alignment vertical="center"/>
    </xf>
    <xf numFmtId="0" fontId="15" fillId="0" borderId="2" xfId="0" applyFont="1" applyBorder="1" applyAlignment="1">
      <alignment horizontal="left" vertical="center" wrapText="1"/>
    </xf>
    <xf numFmtId="0" fontId="4" fillId="3" borderId="3" xfId="0" applyFont="1" applyFill="1" applyBorder="1" applyAlignment="1">
      <alignment horizontal="center" vertical="center"/>
    </xf>
  </cellXfs>
  <cellStyles count="3">
    <cellStyle name="NivelFila_1" xfId="1" builtinId="1" iLevel="0"/>
    <cellStyle name="NivelFila_2" xfId="2" builtinId="1" iLevel="1"/>
    <cellStyle name="Normal" xfId="0" builtinId="0"/>
  </cellStyles>
  <dxfs count="0"/>
  <tableStyles count="0" defaultTableStyle="TableStyleMedium2" defaultPivotStyle="PivotStyleMedium9"/>
  <colors>
    <mruColors>
      <color rgb="FF0023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Generix_2024">
      <a:dk1>
        <a:srgbClr val="002334"/>
      </a:dk1>
      <a:lt1>
        <a:sysClr val="window" lastClr="FFFFFF"/>
      </a:lt1>
      <a:dk2>
        <a:srgbClr val="334F5D"/>
      </a:dk2>
      <a:lt2>
        <a:srgbClr val="E8E8E8"/>
      </a:lt2>
      <a:accent1>
        <a:srgbClr val="667B85"/>
      </a:accent1>
      <a:accent2>
        <a:srgbClr val="99A7AE"/>
      </a:accent2>
      <a:accent3>
        <a:srgbClr val="FFDA88"/>
      </a:accent3>
      <a:accent4>
        <a:srgbClr val="F28A48"/>
      </a:accent4>
      <a:accent5>
        <a:srgbClr val="F5A16D"/>
      </a:accent5>
      <a:accent6>
        <a:srgbClr val="FAD0B6"/>
      </a:accent6>
      <a:hlink>
        <a:srgbClr val="00A59A"/>
      </a:hlink>
      <a:folHlink>
        <a:srgbClr val="E2A1AE"/>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5DE03-8755-4BF1-A81A-662076F6E133}">
  <sheetPr>
    <pageSetUpPr fitToPage="1"/>
  </sheetPr>
  <dimension ref="A1:L201"/>
  <sheetViews>
    <sheetView showGridLines="0" topLeftCell="I1" zoomScaleNormal="100" workbookViewId="0">
      <selection activeCell="A2" sqref="A1:H1048576"/>
    </sheetView>
  </sheetViews>
  <sheetFormatPr baseColWidth="10" defaultColWidth="11.42578125" defaultRowHeight="12" outlineLevelRow="1" x14ac:dyDescent="0.2"/>
  <cols>
    <col min="1" max="1" width="2.28515625" style="19" hidden="1" customWidth="1"/>
    <col min="2" max="2" width="2" style="19" hidden="1" customWidth="1"/>
    <col min="3" max="3" width="2.140625" style="19" hidden="1" customWidth="1"/>
    <col min="4" max="4" width="2.85546875" style="19" hidden="1" customWidth="1"/>
    <col min="5" max="5" width="3.42578125" style="19" hidden="1" customWidth="1"/>
    <col min="6" max="6" width="3.140625" style="19" hidden="1" customWidth="1"/>
    <col min="7" max="7" width="2.7109375" style="19" hidden="1" customWidth="1"/>
    <col min="8" max="8" width="8.28515625" style="19" hidden="1" customWidth="1"/>
    <col min="9" max="9" width="2.7109375" style="19" customWidth="1"/>
    <col min="10" max="10" width="12.140625" style="31" customWidth="1"/>
    <col min="11" max="11" width="35.28515625" style="32" customWidth="1"/>
    <col min="12" max="16384" width="11.42578125" style="26"/>
  </cols>
  <sheetData>
    <row r="1" spans="1:12" ht="20.25" x14ac:dyDescent="0.2">
      <c r="A1" s="1" t="s">
        <v>0</v>
      </c>
      <c r="B1" s="1"/>
      <c r="C1" s="1"/>
      <c r="D1" s="1"/>
      <c r="E1" s="1"/>
      <c r="F1" s="1"/>
      <c r="G1" s="1"/>
      <c r="H1" s="1"/>
      <c r="I1" s="1"/>
      <c r="J1" s="1"/>
      <c r="K1" s="1"/>
      <c r="L1" s="60"/>
    </row>
    <row r="2" spans="1:12" x14ac:dyDescent="0.2">
      <c r="A2" s="46"/>
      <c r="B2" s="46"/>
      <c r="C2" s="46"/>
      <c r="D2" s="46"/>
      <c r="E2" s="46"/>
      <c r="F2" s="46"/>
      <c r="G2" s="46"/>
      <c r="H2" s="46"/>
      <c r="I2" s="46"/>
      <c r="J2" s="44"/>
      <c r="K2" s="45" t="s">
        <v>1</v>
      </c>
    </row>
    <row r="3" spans="1:12" x14ac:dyDescent="0.2">
      <c r="A3" s="46">
        <v>1</v>
      </c>
      <c r="B3" s="46"/>
      <c r="C3" s="46"/>
      <c r="D3" s="46"/>
      <c r="E3" s="46"/>
      <c r="F3" s="46"/>
      <c r="G3" s="46"/>
      <c r="H3" s="46"/>
      <c r="I3" s="46"/>
      <c r="J3" s="44" t="str">
        <f>_xlfn.CONCAT(A3,".")</f>
        <v>1.</v>
      </c>
      <c r="K3" s="45" t="s">
        <v>2</v>
      </c>
    </row>
    <row r="4" spans="1:12" x14ac:dyDescent="0.2">
      <c r="A4" s="46">
        <v>1</v>
      </c>
      <c r="B4" s="46">
        <v>1</v>
      </c>
      <c r="C4" s="46"/>
      <c r="D4" s="46"/>
      <c r="E4" s="46"/>
      <c r="F4" s="46"/>
      <c r="G4" s="46"/>
      <c r="H4" s="46"/>
      <c r="I4" s="46"/>
      <c r="J4" s="44" t="str">
        <f>_xlfn.CONCAT(A4,".",B4,".")</f>
        <v>1.1.</v>
      </c>
      <c r="K4" s="45" t="s">
        <v>3</v>
      </c>
    </row>
    <row r="5" spans="1:12" x14ac:dyDescent="0.2">
      <c r="A5" s="46">
        <v>1</v>
      </c>
      <c r="B5" s="46">
        <v>2</v>
      </c>
      <c r="C5" s="46"/>
      <c r="D5" s="46"/>
      <c r="E5" s="46"/>
      <c r="F5" s="46"/>
      <c r="G5" s="46"/>
      <c r="H5" s="46"/>
      <c r="I5" s="46"/>
      <c r="J5" s="44" t="str">
        <f t="shared" ref="J5:J7" si="0">_xlfn.CONCAT(A5,".",B5,".")</f>
        <v>1.2.</v>
      </c>
      <c r="K5" s="45" t="s">
        <v>4</v>
      </c>
    </row>
    <row r="6" spans="1:12" x14ac:dyDescent="0.2">
      <c r="A6" s="46">
        <v>1</v>
      </c>
      <c r="B6" s="46">
        <v>3</v>
      </c>
      <c r="C6" s="46"/>
      <c r="D6" s="46"/>
      <c r="E6" s="46"/>
      <c r="F6" s="46"/>
      <c r="G6" s="46"/>
      <c r="H6" s="46"/>
      <c r="I6" s="46"/>
      <c r="J6" s="44" t="str">
        <f t="shared" si="0"/>
        <v>1.3.</v>
      </c>
      <c r="K6" s="45" t="s">
        <v>5</v>
      </c>
    </row>
    <row r="7" spans="1:12" x14ac:dyDescent="0.2">
      <c r="A7" s="46">
        <v>1</v>
      </c>
      <c r="B7" s="46">
        <v>4</v>
      </c>
      <c r="C7" s="46"/>
      <c r="D7" s="46"/>
      <c r="E7" s="46"/>
      <c r="F7" s="46"/>
      <c r="G7" s="46"/>
      <c r="H7" s="46"/>
      <c r="I7" s="46"/>
      <c r="J7" s="44" t="str">
        <f t="shared" si="0"/>
        <v>1.4.</v>
      </c>
      <c r="K7" s="45" t="s">
        <v>6</v>
      </c>
    </row>
    <row r="8" spans="1:12" outlineLevel="1" x14ac:dyDescent="0.2">
      <c r="A8" s="36">
        <v>1</v>
      </c>
      <c r="B8" s="36">
        <v>4</v>
      </c>
      <c r="C8" s="36">
        <v>1</v>
      </c>
      <c r="D8" s="36"/>
      <c r="E8" s="36"/>
      <c r="F8" s="36"/>
      <c r="G8" s="36"/>
      <c r="H8" s="36"/>
      <c r="I8" s="36"/>
      <c r="J8" s="37" t="str">
        <f>_xlfn.CONCAT(A8,".",B8,".",C8,".")</f>
        <v>1.4.1.</v>
      </c>
      <c r="K8" s="23" t="s">
        <v>7</v>
      </c>
    </row>
    <row r="9" spans="1:12" outlineLevel="1" x14ac:dyDescent="0.2">
      <c r="A9" s="29">
        <v>1</v>
      </c>
      <c r="B9" s="29">
        <v>4</v>
      </c>
      <c r="C9" s="29">
        <v>1</v>
      </c>
      <c r="D9" s="29">
        <v>1</v>
      </c>
      <c r="E9" s="29"/>
      <c r="F9" s="29"/>
      <c r="G9" s="29"/>
      <c r="H9" s="29"/>
      <c r="I9" s="29"/>
      <c r="J9" s="16" t="str">
        <f>_xlfn.CONCAT(A9,".",B9,".",C9,".",D9,".")</f>
        <v>1.4.1.1.</v>
      </c>
      <c r="K9" s="17" t="s">
        <v>8</v>
      </c>
    </row>
    <row r="10" spans="1:12" outlineLevel="1" x14ac:dyDescent="0.2">
      <c r="A10" s="29">
        <v>1</v>
      </c>
      <c r="B10" s="29">
        <v>4</v>
      </c>
      <c r="C10" s="29">
        <v>1</v>
      </c>
      <c r="D10" s="29">
        <v>2</v>
      </c>
      <c r="E10" s="29"/>
      <c r="F10" s="29"/>
      <c r="G10" s="29"/>
      <c r="H10" s="29"/>
      <c r="I10" s="29"/>
      <c r="J10" s="16" t="str">
        <f t="shared" ref="J10:J11" si="1">_xlfn.CONCAT(A10,".",B10,".",C10,".",D10,".")</f>
        <v>1.4.1.2.</v>
      </c>
      <c r="K10" s="17" t="s">
        <v>9</v>
      </c>
    </row>
    <row r="11" spans="1:12" outlineLevel="1" x14ac:dyDescent="0.2">
      <c r="A11" s="29">
        <v>1</v>
      </c>
      <c r="B11" s="29">
        <v>4</v>
      </c>
      <c r="C11" s="29">
        <v>1</v>
      </c>
      <c r="D11" s="29">
        <v>3</v>
      </c>
      <c r="E11" s="29"/>
      <c r="F11" s="29"/>
      <c r="G11" s="29"/>
      <c r="H11" s="29"/>
      <c r="I11" s="29"/>
      <c r="J11" s="16" t="str">
        <f t="shared" si="1"/>
        <v>1.4.1.3.</v>
      </c>
      <c r="K11" s="17" t="s">
        <v>10</v>
      </c>
    </row>
    <row r="12" spans="1:12" outlineLevel="1" x14ac:dyDescent="0.2">
      <c r="A12" s="29">
        <v>1</v>
      </c>
      <c r="B12" s="29">
        <v>4</v>
      </c>
      <c r="C12" s="29">
        <v>2</v>
      </c>
      <c r="D12" s="29"/>
      <c r="E12" s="29"/>
      <c r="F12" s="29"/>
      <c r="G12" s="29"/>
      <c r="H12" s="29"/>
      <c r="I12" s="29"/>
      <c r="J12" s="16" t="str">
        <f>_xlfn.CONCAT(A12,".",B12,".",C12,".")</f>
        <v>1.4.2.</v>
      </c>
      <c r="K12" s="17" t="s">
        <v>11</v>
      </c>
    </row>
    <row r="13" spans="1:12" outlineLevel="1" x14ac:dyDescent="0.2">
      <c r="A13" s="29">
        <v>1</v>
      </c>
      <c r="B13" s="29">
        <v>4</v>
      </c>
      <c r="C13" s="29">
        <v>2</v>
      </c>
      <c r="D13" s="29">
        <v>1</v>
      </c>
      <c r="E13" s="29"/>
      <c r="F13" s="29"/>
      <c r="G13" s="29"/>
      <c r="H13" s="29"/>
      <c r="I13" s="29"/>
      <c r="J13" s="16" t="str">
        <f>_xlfn.CONCAT(A13,".",B13,".",C13,".",D13,".")</f>
        <v>1.4.2.1.</v>
      </c>
      <c r="K13" s="17" t="s">
        <v>12</v>
      </c>
    </row>
    <row r="14" spans="1:12" outlineLevel="1" x14ac:dyDescent="0.2">
      <c r="A14" s="29">
        <v>1</v>
      </c>
      <c r="B14" s="29">
        <v>4</v>
      </c>
      <c r="C14" s="29">
        <v>2</v>
      </c>
      <c r="D14" s="29">
        <v>2</v>
      </c>
      <c r="E14" s="29"/>
      <c r="F14" s="29"/>
      <c r="G14" s="29"/>
      <c r="H14" s="29"/>
      <c r="I14" s="29"/>
      <c r="J14" s="16" t="str">
        <f>_xlfn.CONCAT(A14,".",B14,".",C14,".",D14,".")</f>
        <v>1.4.2.2.</v>
      </c>
      <c r="K14" s="17" t="s">
        <v>13</v>
      </c>
    </row>
    <row r="15" spans="1:12" outlineLevel="1" x14ac:dyDescent="0.2">
      <c r="A15" s="29">
        <v>1</v>
      </c>
      <c r="B15" s="29">
        <v>4</v>
      </c>
      <c r="C15" s="29">
        <v>2</v>
      </c>
      <c r="D15" s="29">
        <v>2</v>
      </c>
      <c r="E15" s="29">
        <v>1</v>
      </c>
      <c r="F15" s="29"/>
      <c r="G15" s="29"/>
      <c r="H15" s="29"/>
      <c r="I15" s="29"/>
      <c r="J15" s="16" t="str">
        <f t="shared" ref="J15:J33" si="2">_xlfn.CONCAT(A15,".",B15,".",C15,".",D15,".",E15,".",F15)</f>
        <v>1.4.2.2.1.</v>
      </c>
      <c r="K15" s="17" t="s">
        <v>14</v>
      </c>
    </row>
    <row r="16" spans="1:12" outlineLevel="1" x14ac:dyDescent="0.2">
      <c r="A16" s="29">
        <v>1</v>
      </c>
      <c r="B16" s="29">
        <v>4</v>
      </c>
      <c r="C16" s="29">
        <v>2</v>
      </c>
      <c r="D16" s="29">
        <v>2</v>
      </c>
      <c r="E16" s="29">
        <v>2</v>
      </c>
      <c r="F16" s="29"/>
      <c r="G16" s="29"/>
      <c r="H16" s="29"/>
      <c r="I16" s="29"/>
      <c r="J16" s="16" t="str">
        <f t="shared" si="2"/>
        <v>1.4.2.2.2.</v>
      </c>
      <c r="K16" s="17" t="s">
        <v>15</v>
      </c>
    </row>
    <row r="17" spans="1:11" outlineLevel="1" x14ac:dyDescent="0.2">
      <c r="A17" s="29">
        <v>1</v>
      </c>
      <c r="B17" s="29">
        <v>4</v>
      </c>
      <c r="C17" s="29">
        <v>2</v>
      </c>
      <c r="D17" s="29">
        <v>2</v>
      </c>
      <c r="E17" s="29">
        <v>3</v>
      </c>
      <c r="F17" s="29"/>
      <c r="G17" s="29"/>
      <c r="H17" s="29"/>
      <c r="I17" s="29"/>
      <c r="J17" s="16" t="str">
        <f t="shared" si="2"/>
        <v>1.4.2.2.3.</v>
      </c>
      <c r="K17" s="17" t="s">
        <v>271</v>
      </c>
    </row>
    <row r="18" spans="1:11" outlineLevel="1" x14ac:dyDescent="0.2">
      <c r="A18" s="29">
        <v>1</v>
      </c>
      <c r="B18" s="29">
        <v>4</v>
      </c>
      <c r="C18" s="29">
        <v>2</v>
      </c>
      <c r="D18" s="29">
        <v>2</v>
      </c>
      <c r="E18" s="29">
        <v>4</v>
      </c>
      <c r="F18" s="29"/>
      <c r="G18" s="29"/>
      <c r="H18" s="29"/>
      <c r="I18" s="29"/>
      <c r="J18" s="16" t="str">
        <f t="shared" si="2"/>
        <v>1.4.2.2.4.</v>
      </c>
      <c r="K18" s="17" t="s">
        <v>272</v>
      </c>
    </row>
    <row r="19" spans="1:11" outlineLevel="1" x14ac:dyDescent="0.2">
      <c r="A19" s="29">
        <v>1</v>
      </c>
      <c r="B19" s="29">
        <v>4</v>
      </c>
      <c r="C19" s="29">
        <v>2</v>
      </c>
      <c r="D19" s="29">
        <v>2</v>
      </c>
      <c r="E19" s="29">
        <v>5</v>
      </c>
      <c r="F19" s="29"/>
      <c r="G19" s="29"/>
      <c r="H19" s="29"/>
      <c r="I19" s="29"/>
      <c r="J19" s="16" t="str">
        <f t="shared" si="2"/>
        <v>1.4.2.2.5.</v>
      </c>
      <c r="K19" s="17" t="s">
        <v>273</v>
      </c>
    </row>
    <row r="20" spans="1:11" outlineLevel="1" x14ac:dyDescent="0.2">
      <c r="A20" s="29">
        <v>1</v>
      </c>
      <c r="B20" s="29">
        <v>4</v>
      </c>
      <c r="C20" s="29">
        <v>2</v>
      </c>
      <c r="D20" s="29">
        <v>2</v>
      </c>
      <c r="E20" s="29">
        <v>6</v>
      </c>
      <c r="F20" s="29"/>
      <c r="G20" s="29"/>
      <c r="H20" s="29"/>
      <c r="I20" s="29"/>
      <c r="J20" s="16" t="str">
        <f t="shared" si="2"/>
        <v>1.4.2.2.6.</v>
      </c>
      <c r="K20" s="17" t="s">
        <v>274</v>
      </c>
    </row>
    <row r="21" spans="1:11" outlineLevel="1" x14ac:dyDescent="0.2">
      <c r="A21" s="29">
        <v>1</v>
      </c>
      <c r="B21" s="29">
        <v>4</v>
      </c>
      <c r="C21" s="29">
        <v>2</v>
      </c>
      <c r="D21" s="29">
        <v>2</v>
      </c>
      <c r="E21" s="29">
        <v>7</v>
      </c>
      <c r="F21" s="29"/>
      <c r="G21" s="29"/>
      <c r="H21" s="29"/>
      <c r="I21" s="29"/>
      <c r="J21" s="16" t="str">
        <f t="shared" si="2"/>
        <v>1.4.2.2.7.</v>
      </c>
      <c r="K21" s="17" t="s">
        <v>275</v>
      </c>
    </row>
    <row r="22" spans="1:11" outlineLevel="1" x14ac:dyDescent="0.2">
      <c r="A22" s="29">
        <v>1</v>
      </c>
      <c r="B22" s="29">
        <v>4</v>
      </c>
      <c r="C22" s="29">
        <v>2</v>
      </c>
      <c r="D22" s="29">
        <v>3</v>
      </c>
      <c r="E22" s="29"/>
      <c r="F22" s="29"/>
      <c r="G22" s="29"/>
      <c r="H22" s="29"/>
      <c r="I22" s="29"/>
      <c r="J22" s="16" t="str">
        <f>_xlfn.CONCAT(A22,".",B22,".",C22,".",D22,".")</f>
        <v>1.4.2.3.</v>
      </c>
      <c r="K22" s="17" t="s">
        <v>16</v>
      </c>
    </row>
    <row r="23" spans="1:11" outlineLevel="1" x14ac:dyDescent="0.2">
      <c r="A23" s="29">
        <v>1</v>
      </c>
      <c r="B23" s="29">
        <v>4</v>
      </c>
      <c r="C23" s="29">
        <v>2</v>
      </c>
      <c r="D23" s="29">
        <v>3</v>
      </c>
      <c r="E23" s="29">
        <v>1</v>
      </c>
      <c r="F23" s="29"/>
      <c r="G23" s="29"/>
      <c r="H23" s="29"/>
      <c r="I23" s="29"/>
      <c r="J23" s="16" t="str">
        <f t="shared" si="2"/>
        <v>1.4.2.3.1.</v>
      </c>
      <c r="K23" s="17" t="s">
        <v>17</v>
      </c>
    </row>
    <row r="24" spans="1:11" outlineLevel="1" x14ac:dyDescent="0.2">
      <c r="A24" s="29">
        <v>1</v>
      </c>
      <c r="B24" s="29">
        <v>4</v>
      </c>
      <c r="C24" s="29">
        <v>2</v>
      </c>
      <c r="D24" s="29">
        <v>3</v>
      </c>
      <c r="E24" s="29">
        <v>2</v>
      </c>
      <c r="F24" s="29"/>
      <c r="G24" s="29"/>
      <c r="H24" s="29"/>
      <c r="I24" s="29"/>
      <c r="J24" s="16" t="str">
        <f t="shared" si="2"/>
        <v>1.4.2.3.2.</v>
      </c>
      <c r="K24" s="17" t="s">
        <v>34</v>
      </c>
    </row>
    <row r="25" spans="1:11" outlineLevel="1" x14ac:dyDescent="0.2">
      <c r="A25" s="29">
        <v>1</v>
      </c>
      <c r="B25" s="29">
        <v>4</v>
      </c>
      <c r="C25" s="29">
        <v>2</v>
      </c>
      <c r="D25" s="29">
        <v>3</v>
      </c>
      <c r="E25" s="29">
        <v>3</v>
      </c>
      <c r="F25" s="29"/>
      <c r="G25" s="29"/>
      <c r="H25" s="29"/>
      <c r="I25" s="29"/>
      <c r="J25" s="16" t="str">
        <f t="shared" si="2"/>
        <v>1.4.2.3.3.</v>
      </c>
      <c r="K25" s="17" t="s">
        <v>35</v>
      </c>
    </row>
    <row r="26" spans="1:11" outlineLevel="1" x14ac:dyDescent="0.2">
      <c r="A26" s="29">
        <v>1</v>
      </c>
      <c r="B26" s="29">
        <v>4</v>
      </c>
      <c r="C26" s="29">
        <v>2</v>
      </c>
      <c r="D26" s="29">
        <v>3</v>
      </c>
      <c r="E26" s="29">
        <v>4</v>
      </c>
      <c r="F26" s="29"/>
      <c r="G26" s="29"/>
      <c r="H26" s="29"/>
      <c r="I26" s="29"/>
      <c r="J26" s="16" t="str">
        <f t="shared" si="2"/>
        <v>1.4.2.3.4.</v>
      </c>
      <c r="K26" s="17" t="s">
        <v>18</v>
      </c>
    </row>
    <row r="27" spans="1:11" outlineLevel="1" x14ac:dyDescent="0.2">
      <c r="A27" s="29">
        <v>1</v>
      </c>
      <c r="B27" s="29">
        <v>4</v>
      </c>
      <c r="C27" s="29">
        <v>2</v>
      </c>
      <c r="D27" s="29">
        <v>3</v>
      </c>
      <c r="E27" s="29">
        <v>5</v>
      </c>
      <c r="F27" s="29"/>
      <c r="G27" s="29"/>
      <c r="H27" s="29"/>
      <c r="I27" s="29"/>
      <c r="J27" s="16" t="str">
        <f t="shared" si="2"/>
        <v>1.4.2.3.5.</v>
      </c>
      <c r="K27" s="17" t="s">
        <v>19</v>
      </c>
    </row>
    <row r="28" spans="1:11" outlineLevel="1" x14ac:dyDescent="0.2">
      <c r="A28" s="29">
        <v>1</v>
      </c>
      <c r="B28" s="29">
        <v>4</v>
      </c>
      <c r="C28" s="29">
        <v>2</v>
      </c>
      <c r="D28" s="29">
        <v>4</v>
      </c>
      <c r="E28" s="29"/>
      <c r="F28" s="29"/>
      <c r="G28" s="29"/>
      <c r="H28" s="29"/>
      <c r="I28" s="29"/>
      <c r="J28" s="16" t="str">
        <f>_xlfn.CONCAT(A28,".",B28,".",C28,".",D28,".")</f>
        <v>1.4.2.4.</v>
      </c>
      <c r="K28" s="17" t="s">
        <v>20</v>
      </c>
    </row>
    <row r="29" spans="1:11" outlineLevel="1" x14ac:dyDescent="0.2">
      <c r="A29" s="29">
        <v>1</v>
      </c>
      <c r="B29" s="29">
        <v>4</v>
      </c>
      <c r="C29" s="29">
        <v>2</v>
      </c>
      <c r="D29" s="29">
        <v>4</v>
      </c>
      <c r="E29" s="29">
        <v>1</v>
      </c>
      <c r="F29" s="29"/>
      <c r="G29" s="29"/>
      <c r="H29" s="29"/>
      <c r="I29" s="29"/>
      <c r="J29" s="16" t="str">
        <f t="shared" si="2"/>
        <v>1.4.2.4.1.</v>
      </c>
      <c r="K29" s="17" t="s">
        <v>21</v>
      </c>
    </row>
    <row r="30" spans="1:11" outlineLevel="1" x14ac:dyDescent="0.2">
      <c r="A30" s="29">
        <v>1</v>
      </c>
      <c r="B30" s="29">
        <v>4</v>
      </c>
      <c r="C30" s="29">
        <v>2</v>
      </c>
      <c r="D30" s="29">
        <v>4</v>
      </c>
      <c r="E30" s="29">
        <v>2</v>
      </c>
      <c r="F30" s="29"/>
      <c r="G30" s="29"/>
      <c r="H30" s="29"/>
      <c r="I30" s="29"/>
      <c r="J30" s="16" t="str">
        <f t="shared" si="2"/>
        <v>1.4.2.4.2.</v>
      </c>
      <c r="K30" s="17" t="s">
        <v>22</v>
      </c>
    </row>
    <row r="31" spans="1:11" outlineLevel="1" x14ac:dyDescent="0.2">
      <c r="A31" s="38">
        <v>1</v>
      </c>
      <c r="B31" s="38">
        <v>4</v>
      </c>
      <c r="C31" s="38">
        <v>2</v>
      </c>
      <c r="D31" s="38">
        <v>4</v>
      </c>
      <c r="E31" s="38">
        <v>3</v>
      </c>
      <c r="F31" s="38"/>
      <c r="G31" s="38"/>
      <c r="H31" s="38"/>
      <c r="I31" s="38"/>
      <c r="J31" s="39" t="str">
        <f t="shared" si="2"/>
        <v>1.4.2.4.3.</v>
      </c>
      <c r="K31" s="24" t="s">
        <v>23</v>
      </c>
    </row>
    <row r="32" spans="1:11" outlineLevel="1" x14ac:dyDescent="0.2">
      <c r="A32" s="38">
        <v>1</v>
      </c>
      <c r="B32" s="38">
        <v>4</v>
      </c>
      <c r="C32" s="38">
        <v>2</v>
      </c>
      <c r="D32" s="38">
        <v>4</v>
      </c>
      <c r="E32" s="38">
        <v>4</v>
      </c>
      <c r="F32" s="38"/>
      <c r="G32" s="38"/>
      <c r="H32" s="38"/>
      <c r="I32" s="38"/>
      <c r="J32" s="39" t="str">
        <f t="shared" si="2"/>
        <v>1.4.2.4.4.</v>
      </c>
      <c r="K32" s="24" t="s">
        <v>281</v>
      </c>
    </row>
    <row r="33" spans="1:11" outlineLevel="1" x14ac:dyDescent="0.2">
      <c r="A33" s="38">
        <v>1</v>
      </c>
      <c r="B33" s="38">
        <v>4</v>
      </c>
      <c r="C33" s="38">
        <v>2</v>
      </c>
      <c r="D33" s="38">
        <v>4</v>
      </c>
      <c r="E33" s="38">
        <v>5</v>
      </c>
      <c r="F33" s="38"/>
      <c r="G33" s="38"/>
      <c r="H33" s="38"/>
      <c r="I33" s="38"/>
      <c r="J33" s="39" t="str">
        <f t="shared" si="2"/>
        <v>1.4.2.4.5.</v>
      </c>
      <c r="K33" s="24" t="s">
        <v>282</v>
      </c>
    </row>
    <row r="34" spans="1:11" s="68" customFormat="1" x14ac:dyDescent="0.2">
      <c r="A34" s="65">
        <v>1</v>
      </c>
      <c r="B34" s="65">
        <v>5</v>
      </c>
      <c r="C34" s="65"/>
      <c r="D34" s="65"/>
      <c r="E34" s="65"/>
      <c r="F34" s="65"/>
      <c r="G34" s="65"/>
      <c r="H34" s="65"/>
      <c r="I34" s="65"/>
      <c r="J34" s="66" t="str">
        <f>_xlfn.CONCAT(A34,".",B34,".")</f>
        <v>1.5.</v>
      </c>
      <c r="K34" s="67" t="s">
        <v>24</v>
      </c>
    </row>
    <row r="35" spans="1:11" outlineLevel="1" x14ac:dyDescent="0.2">
      <c r="A35" s="36">
        <v>1</v>
      </c>
      <c r="B35" s="36">
        <v>5</v>
      </c>
      <c r="C35" s="36">
        <v>1</v>
      </c>
      <c r="D35" s="36"/>
      <c r="E35" s="36"/>
      <c r="F35" s="36"/>
      <c r="G35" s="36"/>
      <c r="H35" s="36"/>
      <c r="I35" s="36"/>
      <c r="J35" s="37" t="str">
        <f>_xlfn.CONCAT(A35,".",B35,".",C35,".")</f>
        <v>1.5.1.</v>
      </c>
      <c r="K35" s="23" t="s">
        <v>25</v>
      </c>
    </row>
    <row r="36" spans="1:11" outlineLevel="1" x14ac:dyDescent="0.2">
      <c r="A36" s="29">
        <v>1</v>
      </c>
      <c r="B36" s="29">
        <v>5</v>
      </c>
      <c r="C36" s="29">
        <v>2</v>
      </c>
      <c r="D36" s="29"/>
      <c r="E36" s="29"/>
      <c r="F36" s="29"/>
      <c r="G36" s="29"/>
      <c r="H36" s="36"/>
      <c r="I36" s="36"/>
      <c r="J36" s="37" t="str">
        <f t="shared" ref="J36:J39" si="3">_xlfn.CONCAT(A36,".",B36,".",C36,".")</f>
        <v>1.5.2.</v>
      </c>
      <c r="K36" s="17" t="s">
        <v>26</v>
      </c>
    </row>
    <row r="37" spans="1:11" outlineLevel="1" x14ac:dyDescent="0.2">
      <c r="A37" s="29">
        <v>1</v>
      </c>
      <c r="B37" s="29">
        <v>5</v>
      </c>
      <c r="C37" s="29">
        <v>3</v>
      </c>
      <c r="D37" s="29"/>
      <c r="E37" s="29"/>
      <c r="F37" s="29"/>
      <c r="G37" s="29"/>
      <c r="H37" s="36"/>
      <c r="I37" s="36"/>
      <c r="J37" s="37" t="str">
        <f t="shared" si="3"/>
        <v>1.5.3.</v>
      </c>
      <c r="K37" s="17" t="s">
        <v>27</v>
      </c>
    </row>
    <row r="38" spans="1:11" outlineLevel="1" x14ac:dyDescent="0.2">
      <c r="A38" s="29">
        <v>1</v>
      </c>
      <c r="B38" s="29">
        <v>5</v>
      </c>
      <c r="C38" s="29">
        <v>3</v>
      </c>
      <c r="D38" s="29"/>
      <c r="E38" s="29"/>
      <c r="F38" s="29"/>
      <c r="G38" s="29"/>
      <c r="H38" s="36"/>
      <c r="I38" s="36"/>
      <c r="J38" s="37" t="str">
        <f t="shared" si="3"/>
        <v>1.5.3.</v>
      </c>
      <c r="K38" s="17" t="s">
        <v>28</v>
      </c>
    </row>
    <row r="39" spans="1:11" outlineLevel="1" x14ac:dyDescent="0.2">
      <c r="A39" s="29">
        <v>1</v>
      </c>
      <c r="B39" s="29">
        <v>5</v>
      </c>
      <c r="C39" s="29">
        <v>4</v>
      </c>
      <c r="D39" s="29"/>
      <c r="E39" s="29"/>
      <c r="F39" s="29"/>
      <c r="G39" s="29"/>
      <c r="H39" s="36"/>
      <c r="I39" s="36"/>
      <c r="J39" s="37" t="str">
        <f t="shared" si="3"/>
        <v>1.5.4.</v>
      </c>
      <c r="K39" s="17" t="s">
        <v>29</v>
      </c>
    </row>
    <row r="40" spans="1:11" outlineLevel="1" x14ac:dyDescent="0.2">
      <c r="A40" s="29">
        <v>1</v>
      </c>
      <c r="B40" s="29">
        <v>5</v>
      </c>
      <c r="C40" s="29">
        <v>4</v>
      </c>
      <c r="D40" s="29">
        <v>1</v>
      </c>
      <c r="E40" s="29"/>
      <c r="F40" s="29"/>
      <c r="G40" s="29"/>
      <c r="H40" s="29"/>
      <c r="I40" s="29"/>
      <c r="J40" s="16" t="str">
        <f>_xlfn.CONCAT(A40,".",B40,".",C40,".",D40,".")</f>
        <v>1.5.4.1.</v>
      </c>
      <c r="K40" s="17" t="s">
        <v>28</v>
      </c>
    </row>
    <row r="41" spans="1:11" outlineLevel="1" x14ac:dyDescent="0.2">
      <c r="A41" s="29">
        <v>1</v>
      </c>
      <c r="B41" s="29">
        <v>5</v>
      </c>
      <c r="C41" s="29">
        <v>5</v>
      </c>
      <c r="D41" s="29"/>
      <c r="E41" s="29"/>
      <c r="F41" s="29"/>
      <c r="G41" s="29"/>
      <c r="H41" s="29"/>
      <c r="I41" s="29"/>
      <c r="J41" s="16" t="str">
        <f>_xlfn.CONCAT(A41,".",B41,".",C41,".")</f>
        <v>1.5.5.</v>
      </c>
      <c r="K41" s="17" t="s">
        <v>30</v>
      </c>
    </row>
    <row r="42" spans="1:11" outlineLevel="1" x14ac:dyDescent="0.2">
      <c r="A42" s="29">
        <v>1</v>
      </c>
      <c r="B42" s="29">
        <v>5</v>
      </c>
      <c r="C42" s="29">
        <v>5</v>
      </c>
      <c r="D42" s="29">
        <v>1</v>
      </c>
      <c r="E42" s="29"/>
      <c r="F42" s="29"/>
      <c r="G42" s="29"/>
      <c r="H42" s="29"/>
      <c r="I42" s="29"/>
      <c r="J42" s="16" t="str">
        <f>_xlfn.CONCAT(A42,".",B42,".",C42,".",D42,".")</f>
        <v>1.5.5.1.</v>
      </c>
      <c r="K42" s="17" t="s">
        <v>28</v>
      </c>
    </row>
    <row r="43" spans="1:11" outlineLevel="1" x14ac:dyDescent="0.2">
      <c r="A43" s="38">
        <v>1</v>
      </c>
      <c r="B43" s="38">
        <v>5</v>
      </c>
      <c r="C43" s="38">
        <v>6</v>
      </c>
      <c r="D43" s="38"/>
      <c r="E43" s="38"/>
      <c r="F43" s="38"/>
      <c r="G43" s="38"/>
      <c r="H43" s="38"/>
      <c r="I43" s="38"/>
      <c r="J43" s="39" t="str">
        <f>_xlfn.CONCAT(A43,".",B43,".",C43,".")</f>
        <v>1.5.6.</v>
      </c>
      <c r="K43" s="24" t="s">
        <v>31</v>
      </c>
    </row>
    <row r="44" spans="1:11" x14ac:dyDescent="0.2">
      <c r="A44" s="57">
        <v>2</v>
      </c>
      <c r="B44" s="57"/>
      <c r="C44" s="57"/>
      <c r="D44" s="57"/>
      <c r="E44" s="57"/>
      <c r="F44" s="57"/>
      <c r="G44" s="57"/>
      <c r="H44" s="57"/>
      <c r="I44" s="57"/>
      <c r="J44" s="58" t="str">
        <f>_xlfn.CONCAT(A44,".")</f>
        <v>2.</v>
      </c>
      <c r="K44" s="59" t="s">
        <v>42</v>
      </c>
    </row>
    <row r="45" spans="1:11" s="61" customFormat="1" collapsed="1" x14ac:dyDescent="0.2">
      <c r="A45" s="57">
        <v>2</v>
      </c>
      <c r="B45" s="57">
        <v>1</v>
      </c>
      <c r="C45" s="57"/>
      <c r="D45" s="57"/>
      <c r="E45" s="57"/>
      <c r="F45" s="57"/>
      <c r="G45" s="57"/>
      <c r="H45" s="57"/>
      <c r="I45" s="57"/>
      <c r="J45" s="58" t="str">
        <f>_xlfn.CONCAT(A45,".",B45,".")</f>
        <v>2.1.</v>
      </c>
      <c r="K45" s="59" t="s">
        <v>32</v>
      </c>
    </row>
    <row r="46" spans="1:11" x14ac:dyDescent="0.2">
      <c r="A46" s="46">
        <v>2</v>
      </c>
      <c r="B46" s="57">
        <v>1</v>
      </c>
      <c r="C46" s="46">
        <v>1</v>
      </c>
      <c r="D46" s="46"/>
      <c r="E46" s="46"/>
      <c r="F46" s="46"/>
      <c r="G46" s="46"/>
      <c r="H46" s="46"/>
      <c r="I46" s="46"/>
      <c r="J46" s="44" t="str">
        <f>_xlfn.CONCAT(A46,".",B46,".",C46,".")</f>
        <v>2.1.1.</v>
      </c>
      <c r="K46" s="45" t="s">
        <v>33</v>
      </c>
    </row>
    <row r="47" spans="1:11" outlineLevel="1" x14ac:dyDescent="0.2">
      <c r="A47" s="36">
        <v>2</v>
      </c>
      <c r="B47" s="69">
        <v>1</v>
      </c>
      <c r="C47" s="36">
        <v>1</v>
      </c>
      <c r="D47" s="36">
        <v>1</v>
      </c>
      <c r="E47" s="36"/>
      <c r="F47" s="36"/>
      <c r="G47" s="36"/>
      <c r="H47" s="36"/>
      <c r="I47" s="36"/>
      <c r="J47" s="37" t="str">
        <f>_xlfn.CONCAT(A47,".",B47,".",C47,".",D47,".")</f>
        <v>2.1.1.1.</v>
      </c>
      <c r="K47" s="23" t="s">
        <v>7</v>
      </c>
    </row>
    <row r="48" spans="1:11" outlineLevel="1" x14ac:dyDescent="0.2">
      <c r="A48" s="29">
        <v>2</v>
      </c>
      <c r="B48" s="69">
        <v>1</v>
      </c>
      <c r="C48" s="29">
        <v>1</v>
      </c>
      <c r="D48" s="29">
        <v>1</v>
      </c>
      <c r="E48" s="29">
        <v>1</v>
      </c>
      <c r="F48" s="29"/>
      <c r="G48" s="29"/>
      <c r="H48" s="29"/>
      <c r="I48" s="29"/>
      <c r="J48" s="16" t="str">
        <f>_xlfn.CONCAT(A48,".",B48,".",C48,".",D48,".",E48,".")</f>
        <v>2.1.1.1.1.</v>
      </c>
      <c r="K48" s="17" t="s">
        <v>8</v>
      </c>
    </row>
    <row r="49" spans="1:11" outlineLevel="1" x14ac:dyDescent="0.2">
      <c r="A49" s="29">
        <v>2</v>
      </c>
      <c r="B49" s="69">
        <v>1</v>
      </c>
      <c r="C49" s="29">
        <v>1</v>
      </c>
      <c r="D49" s="29">
        <v>1</v>
      </c>
      <c r="E49" s="29">
        <v>2</v>
      </c>
      <c r="F49" s="29"/>
      <c r="G49" s="29"/>
      <c r="H49" s="29"/>
      <c r="I49" s="29"/>
      <c r="J49" s="16" t="str">
        <f>_xlfn.CONCAT(A49,".",B49,".",C49,".",D49,".",E49,".")</f>
        <v>2.1.1.1.2.</v>
      </c>
      <c r="K49" s="17" t="s">
        <v>9</v>
      </c>
    </row>
    <row r="50" spans="1:11" outlineLevel="1" x14ac:dyDescent="0.2">
      <c r="A50" s="29">
        <v>2</v>
      </c>
      <c r="B50" s="69">
        <v>1</v>
      </c>
      <c r="C50" s="29">
        <v>1</v>
      </c>
      <c r="D50" s="29">
        <v>1</v>
      </c>
      <c r="E50" s="29">
        <v>3</v>
      </c>
      <c r="F50" s="29"/>
      <c r="G50" s="29"/>
      <c r="H50" s="29"/>
      <c r="I50" s="29"/>
      <c r="J50" s="16" t="str">
        <f>_xlfn.CONCAT(A50,".",B50,".",C50,".",D50,".",E50,".")</f>
        <v>2.1.1.1.3.</v>
      </c>
      <c r="K50" s="17" t="s">
        <v>10</v>
      </c>
    </row>
    <row r="51" spans="1:11" outlineLevel="1" x14ac:dyDescent="0.2">
      <c r="A51" s="29">
        <v>2</v>
      </c>
      <c r="B51" s="69">
        <v>1</v>
      </c>
      <c r="C51" s="29">
        <v>1</v>
      </c>
      <c r="D51" s="29">
        <v>2</v>
      </c>
      <c r="E51" s="29"/>
      <c r="F51" s="29"/>
      <c r="G51" s="29"/>
      <c r="H51" s="29"/>
      <c r="I51" s="29"/>
      <c r="J51" s="16" t="str">
        <f>_xlfn.CONCAT(A51,".",B51,".",C51,".",D51,".")</f>
        <v>2.1.1.2.</v>
      </c>
      <c r="K51" s="17" t="s">
        <v>37</v>
      </c>
    </row>
    <row r="52" spans="1:11" outlineLevel="1" x14ac:dyDescent="0.2">
      <c r="A52" s="29">
        <v>2</v>
      </c>
      <c r="B52" s="69">
        <v>1</v>
      </c>
      <c r="C52" s="29">
        <v>1</v>
      </c>
      <c r="D52" s="29">
        <v>3</v>
      </c>
      <c r="E52" s="29"/>
      <c r="F52" s="29"/>
      <c r="G52" s="29"/>
      <c r="H52" s="29"/>
      <c r="I52" s="29"/>
      <c r="J52" s="16" t="str">
        <f>_xlfn.CONCAT(A52,".",B52,".",C52,".",D52,".")</f>
        <v>2.1.1.3.</v>
      </c>
      <c r="K52" s="17" t="s">
        <v>38</v>
      </c>
    </row>
    <row r="53" spans="1:11" outlineLevel="1" x14ac:dyDescent="0.2">
      <c r="A53" s="29">
        <v>2</v>
      </c>
      <c r="B53" s="69">
        <v>1</v>
      </c>
      <c r="C53" s="29">
        <v>1</v>
      </c>
      <c r="D53" s="29">
        <v>3</v>
      </c>
      <c r="E53" s="29">
        <v>1</v>
      </c>
      <c r="F53" s="29"/>
      <c r="G53" s="26"/>
      <c r="H53" s="29"/>
      <c r="I53" s="29"/>
      <c r="J53" s="16" t="str">
        <f>_xlfn.CONCAT(A53,".",B53,".",C53,".",D53,".",E53,".")</f>
        <v>2.1.1.3.1.</v>
      </c>
      <c r="K53" s="17" t="s">
        <v>39</v>
      </c>
    </row>
    <row r="54" spans="1:11" outlineLevel="1" x14ac:dyDescent="0.2">
      <c r="A54" s="29">
        <v>2</v>
      </c>
      <c r="B54" s="69">
        <v>1</v>
      </c>
      <c r="C54" s="29">
        <v>1</v>
      </c>
      <c r="D54" s="29">
        <v>3</v>
      </c>
      <c r="E54" s="29">
        <v>2</v>
      </c>
      <c r="F54" s="29"/>
      <c r="G54" s="26"/>
      <c r="H54" s="29"/>
      <c r="I54" s="29"/>
      <c r="J54" s="16" t="str">
        <f>_xlfn.CONCAT(A54,".",B54,".",C54,".",D54,".",E54,".")</f>
        <v>2.1.1.3.2.</v>
      </c>
      <c r="K54" s="17" t="s">
        <v>40</v>
      </c>
    </row>
    <row r="55" spans="1:11" outlineLevel="1" x14ac:dyDescent="0.2">
      <c r="A55" s="29">
        <v>2</v>
      </c>
      <c r="B55" s="69">
        <v>1</v>
      </c>
      <c r="C55" s="29">
        <v>1</v>
      </c>
      <c r="D55" s="29">
        <v>3</v>
      </c>
      <c r="E55" s="29">
        <v>3</v>
      </c>
      <c r="F55" s="29"/>
      <c r="G55" s="26"/>
      <c r="H55" s="29"/>
      <c r="I55" s="29"/>
      <c r="J55" s="16" t="str">
        <f>_xlfn.CONCAT(A55,".",B55,".",C55,".",D55,".",E55,".")</f>
        <v>2.1.1.3.3.</v>
      </c>
      <c r="K55" s="17" t="s">
        <v>16</v>
      </c>
    </row>
    <row r="56" spans="1:11" outlineLevel="1" x14ac:dyDescent="0.2">
      <c r="A56" s="29">
        <v>2</v>
      </c>
      <c r="B56" s="69">
        <v>1</v>
      </c>
      <c r="C56" s="29">
        <v>1</v>
      </c>
      <c r="D56" s="29">
        <v>3</v>
      </c>
      <c r="E56" s="29">
        <v>3</v>
      </c>
      <c r="F56" s="29">
        <v>1</v>
      </c>
      <c r="G56" s="26"/>
      <c r="H56" s="29"/>
      <c r="I56" s="29"/>
      <c r="J56" s="16" t="str">
        <f>_xlfn.CONCAT(A56,".",B56,".",C56,".",D56,".",E56,".",F56,".")</f>
        <v>2.1.1.3.3.1.</v>
      </c>
      <c r="K56" s="17" t="s">
        <v>17</v>
      </c>
    </row>
    <row r="57" spans="1:11" outlineLevel="1" x14ac:dyDescent="0.2">
      <c r="A57" s="29">
        <v>2</v>
      </c>
      <c r="B57" s="69">
        <v>1</v>
      </c>
      <c r="C57" s="29">
        <v>1</v>
      </c>
      <c r="D57" s="29">
        <v>3</v>
      </c>
      <c r="E57" s="29">
        <v>3</v>
      </c>
      <c r="F57" s="29">
        <v>2</v>
      </c>
      <c r="G57" s="26"/>
      <c r="H57" s="29"/>
      <c r="I57" s="29"/>
      <c r="J57" s="16" t="str">
        <f>_xlfn.CONCAT(A57,".",B57,".",C57,".",D57,".",E57,".",F57,".")</f>
        <v>2.1.1.3.3.2.</v>
      </c>
      <c r="K57" s="17" t="s">
        <v>34</v>
      </c>
    </row>
    <row r="58" spans="1:11" outlineLevel="1" x14ac:dyDescent="0.2">
      <c r="A58" s="29">
        <v>2</v>
      </c>
      <c r="B58" s="69">
        <v>1</v>
      </c>
      <c r="C58" s="29">
        <v>1</v>
      </c>
      <c r="D58" s="29">
        <v>3</v>
      </c>
      <c r="E58" s="29">
        <v>3</v>
      </c>
      <c r="F58" s="29">
        <v>3</v>
      </c>
      <c r="G58" s="26"/>
      <c r="H58" s="29"/>
      <c r="I58" s="29"/>
      <c r="J58" s="16" t="str">
        <f>_xlfn.CONCAT(A58,".",B58,".",C58,".",D58,".",E58,".",F58,".")</f>
        <v>2.1.1.3.3.3.</v>
      </c>
      <c r="K58" s="17" t="s">
        <v>35</v>
      </c>
    </row>
    <row r="59" spans="1:11" outlineLevel="1" x14ac:dyDescent="0.2">
      <c r="A59" s="29">
        <v>2</v>
      </c>
      <c r="B59" s="69">
        <v>1</v>
      </c>
      <c r="C59" s="29">
        <v>1</v>
      </c>
      <c r="D59" s="29">
        <v>3</v>
      </c>
      <c r="E59" s="29">
        <v>3</v>
      </c>
      <c r="F59" s="29">
        <v>4</v>
      </c>
      <c r="G59" s="26"/>
      <c r="H59" s="29"/>
      <c r="I59" s="29"/>
      <c r="J59" s="16" t="str">
        <f>_xlfn.CONCAT(A59,".",B59,".",C59,".",D59,".",E59,".",F59,".")</f>
        <v>2.1.1.3.3.4.</v>
      </c>
      <c r="K59" s="17" t="s">
        <v>18</v>
      </c>
    </row>
    <row r="60" spans="1:11" outlineLevel="1" x14ac:dyDescent="0.2">
      <c r="A60" s="29">
        <v>2</v>
      </c>
      <c r="B60" s="69">
        <v>1</v>
      </c>
      <c r="C60" s="29">
        <v>1</v>
      </c>
      <c r="D60" s="29">
        <v>3</v>
      </c>
      <c r="E60" s="29">
        <v>3</v>
      </c>
      <c r="F60" s="29">
        <v>5</v>
      </c>
      <c r="G60" s="26"/>
      <c r="H60" s="29"/>
      <c r="I60" s="29"/>
      <c r="J60" s="16" t="str">
        <f>_xlfn.CONCAT(A60,".",B60,".",C60,".",D60,".",E60,".",F60,".")</f>
        <v>2.1.1.3.3.5.</v>
      </c>
      <c r="K60" s="17" t="s">
        <v>19</v>
      </c>
    </row>
    <row r="61" spans="1:11" outlineLevel="1" x14ac:dyDescent="0.2">
      <c r="A61" s="29">
        <v>2</v>
      </c>
      <c r="B61" s="69">
        <v>1</v>
      </c>
      <c r="C61" s="29">
        <v>1</v>
      </c>
      <c r="D61" s="29">
        <v>3</v>
      </c>
      <c r="E61" s="29">
        <v>4</v>
      </c>
      <c r="F61" s="29"/>
      <c r="G61" s="26"/>
      <c r="H61" s="29"/>
      <c r="I61" s="29"/>
      <c r="J61" s="16" t="str">
        <f>_xlfn.CONCAT(A61,".",B61,".",C61,".",D61,".",E61,".")</f>
        <v>2.1.1.3.4.</v>
      </c>
      <c r="K61" s="17" t="s">
        <v>41</v>
      </c>
    </row>
    <row r="62" spans="1:11" outlineLevel="1" x14ac:dyDescent="0.2">
      <c r="A62" s="29">
        <v>2</v>
      </c>
      <c r="B62" s="69">
        <v>1</v>
      </c>
      <c r="C62" s="29">
        <v>1</v>
      </c>
      <c r="D62" s="29">
        <v>4</v>
      </c>
      <c r="E62" s="29"/>
      <c r="F62" s="29"/>
      <c r="G62" s="29"/>
      <c r="H62" s="29"/>
      <c r="I62" s="29"/>
      <c r="J62" s="16" t="str">
        <f>_xlfn.CONCAT(A62,".",B62,".",C62,".",D62,".")</f>
        <v>2.1.1.4.</v>
      </c>
      <c r="K62" s="17" t="s">
        <v>11</v>
      </c>
    </row>
    <row r="63" spans="1:11" outlineLevel="1" x14ac:dyDescent="0.2">
      <c r="A63" s="29">
        <v>2</v>
      </c>
      <c r="B63" s="69">
        <v>1</v>
      </c>
      <c r="C63" s="29">
        <v>1</v>
      </c>
      <c r="D63" s="29">
        <v>4</v>
      </c>
      <c r="E63" s="29">
        <v>1</v>
      </c>
      <c r="F63" s="29"/>
      <c r="G63" s="29"/>
      <c r="H63" s="29"/>
      <c r="I63" s="29"/>
      <c r="J63" s="16" t="str">
        <f>_xlfn.CONCAT(A63,".",B63,".",C63,".",D63,".",E63,".")</f>
        <v>2.1.1.4.1.</v>
      </c>
      <c r="K63" s="17" t="s">
        <v>12</v>
      </c>
    </row>
    <row r="64" spans="1:11" outlineLevel="1" x14ac:dyDescent="0.2">
      <c r="A64" s="29">
        <v>2</v>
      </c>
      <c r="B64" s="69">
        <v>1</v>
      </c>
      <c r="C64" s="29">
        <v>1</v>
      </c>
      <c r="D64" s="29">
        <v>4</v>
      </c>
      <c r="E64" s="29">
        <v>2</v>
      </c>
      <c r="F64" s="29"/>
      <c r="G64" s="29"/>
      <c r="H64" s="29"/>
      <c r="I64" s="29"/>
      <c r="J64" s="16" t="str">
        <f>_xlfn.CONCAT(A64,".",B64,".",C64,".",D64,".",E64,".")</f>
        <v>2.1.1.4.2.</v>
      </c>
      <c r="K64" s="17" t="s">
        <v>16</v>
      </c>
    </row>
    <row r="65" spans="1:11" outlineLevel="1" x14ac:dyDescent="0.2">
      <c r="A65" s="29">
        <v>2</v>
      </c>
      <c r="B65" s="69">
        <v>1</v>
      </c>
      <c r="C65" s="29">
        <v>1</v>
      </c>
      <c r="D65" s="29">
        <v>4</v>
      </c>
      <c r="E65" s="29">
        <v>2</v>
      </c>
      <c r="F65" s="29">
        <v>1</v>
      </c>
      <c r="G65" s="29"/>
      <c r="H65" s="29"/>
      <c r="I65" s="29"/>
      <c r="J65" s="16" t="str">
        <f>_xlfn.CONCAT(A65,".",B65,".",C65,".",D65,".",E65,".",F65,".")</f>
        <v>2.1.1.4.2.1.</v>
      </c>
      <c r="K65" s="17" t="s">
        <v>17</v>
      </c>
    </row>
    <row r="66" spans="1:11" outlineLevel="1" x14ac:dyDescent="0.2">
      <c r="A66" s="29">
        <v>2</v>
      </c>
      <c r="B66" s="69">
        <v>1</v>
      </c>
      <c r="C66" s="29">
        <v>1</v>
      </c>
      <c r="D66" s="29">
        <v>4</v>
      </c>
      <c r="E66" s="29">
        <v>2</v>
      </c>
      <c r="F66" s="29">
        <v>2</v>
      </c>
      <c r="G66" s="29"/>
      <c r="H66" s="29"/>
      <c r="I66" s="29"/>
      <c r="J66" s="16" t="str">
        <f t="shared" ref="J66:J75" si="4">_xlfn.CONCAT(A66,".",B66,".",C66,".",D66,".",E66,".",F66,".")</f>
        <v>2.1.1.4.2.2.</v>
      </c>
      <c r="K66" s="17" t="s">
        <v>34</v>
      </c>
    </row>
    <row r="67" spans="1:11" outlineLevel="1" x14ac:dyDescent="0.2">
      <c r="A67" s="29">
        <v>2</v>
      </c>
      <c r="B67" s="69">
        <v>1</v>
      </c>
      <c r="C67" s="29">
        <v>1</v>
      </c>
      <c r="D67" s="29">
        <v>4</v>
      </c>
      <c r="E67" s="29">
        <v>2</v>
      </c>
      <c r="F67" s="29">
        <v>3</v>
      </c>
      <c r="G67" s="29"/>
      <c r="H67" s="29"/>
      <c r="I67" s="29"/>
      <c r="J67" s="16" t="str">
        <f t="shared" si="4"/>
        <v>2.1.1.4.2.3.</v>
      </c>
      <c r="K67" s="17" t="s">
        <v>35</v>
      </c>
    </row>
    <row r="68" spans="1:11" outlineLevel="1" x14ac:dyDescent="0.2">
      <c r="A68" s="29">
        <v>2</v>
      </c>
      <c r="B68" s="69">
        <v>1</v>
      </c>
      <c r="C68" s="29">
        <v>1</v>
      </c>
      <c r="D68" s="29">
        <v>4</v>
      </c>
      <c r="E68" s="29">
        <v>2</v>
      </c>
      <c r="F68" s="29">
        <v>4</v>
      </c>
      <c r="G68" s="29"/>
      <c r="H68" s="29"/>
      <c r="I68" s="29"/>
      <c r="J68" s="16" t="str">
        <f t="shared" si="4"/>
        <v>2.1.1.4.2.4.</v>
      </c>
      <c r="K68" s="17" t="s">
        <v>18</v>
      </c>
    </row>
    <row r="69" spans="1:11" outlineLevel="1" x14ac:dyDescent="0.2">
      <c r="A69" s="38">
        <v>2</v>
      </c>
      <c r="B69" s="69">
        <v>1</v>
      </c>
      <c r="C69" s="38">
        <v>1</v>
      </c>
      <c r="D69" s="29">
        <v>4</v>
      </c>
      <c r="E69" s="38">
        <v>2</v>
      </c>
      <c r="F69" s="38">
        <v>5</v>
      </c>
      <c r="G69" s="38"/>
      <c r="H69" s="38"/>
      <c r="I69" s="38"/>
      <c r="J69" s="16" t="str">
        <f t="shared" si="4"/>
        <v>2.1.1.4.2.5.</v>
      </c>
      <c r="K69" s="24" t="s">
        <v>19</v>
      </c>
    </row>
    <row r="70" spans="1:11" outlineLevel="1" x14ac:dyDescent="0.2">
      <c r="A70" s="38">
        <v>2</v>
      </c>
      <c r="B70" s="69">
        <v>1</v>
      </c>
      <c r="C70" s="38">
        <v>1</v>
      </c>
      <c r="D70" s="29">
        <v>4</v>
      </c>
      <c r="E70" s="38">
        <v>3</v>
      </c>
      <c r="F70" s="38"/>
      <c r="G70" s="38"/>
      <c r="H70" s="38"/>
      <c r="I70" s="38"/>
      <c r="J70" s="16" t="str">
        <f t="shared" si="4"/>
        <v>2.1.1.4.3..</v>
      </c>
      <c r="K70" s="24" t="s">
        <v>20</v>
      </c>
    </row>
    <row r="71" spans="1:11" outlineLevel="1" x14ac:dyDescent="0.2">
      <c r="A71" s="38">
        <v>2</v>
      </c>
      <c r="B71" s="69">
        <v>1</v>
      </c>
      <c r="C71" s="38">
        <v>1</v>
      </c>
      <c r="D71" s="29">
        <v>4</v>
      </c>
      <c r="E71" s="38">
        <v>3</v>
      </c>
      <c r="F71" s="38">
        <v>1</v>
      </c>
      <c r="G71" s="38"/>
      <c r="H71" s="38"/>
      <c r="I71" s="38"/>
      <c r="J71" s="16" t="str">
        <f t="shared" si="4"/>
        <v>2.1.1.4.3.1.</v>
      </c>
      <c r="K71" s="24" t="s">
        <v>21</v>
      </c>
    </row>
    <row r="72" spans="1:11" outlineLevel="1" x14ac:dyDescent="0.2">
      <c r="A72" s="38">
        <v>2</v>
      </c>
      <c r="B72" s="69">
        <v>1</v>
      </c>
      <c r="C72" s="38">
        <v>1</v>
      </c>
      <c r="D72" s="29">
        <v>4</v>
      </c>
      <c r="E72" s="38">
        <v>3</v>
      </c>
      <c r="F72" s="38">
        <v>2</v>
      </c>
      <c r="G72" s="38"/>
      <c r="H72" s="38"/>
      <c r="I72" s="38"/>
      <c r="J72" s="16" t="str">
        <f t="shared" si="4"/>
        <v>2.1.1.4.3.2.</v>
      </c>
      <c r="K72" s="24" t="s">
        <v>22</v>
      </c>
    </row>
    <row r="73" spans="1:11" outlineLevel="1" x14ac:dyDescent="0.2">
      <c r="A73" s="38">
        <v>2</v>
      </c>
      <c r="B73" s="69">
        <v>1</v>
      </c>
      <c r="C73" s="38">
        <v>1</v>
      </c>
      <c r="D73" s="29">
        <v>4</v>
      </c>
      <c r="E73" s="38">
        <v>3</v>
      </c>
      <c r="F73" s="38">
        <v>3</v>
      </c>
      <c r="G73" s="38"/>
      <c r="H73" s="38"/>
      <c r="I73" s="38"/>
      <c r="J73" s="16" t="str">
        <f t="shared" si="4"/>
        <v>2.1.1.4.3.3.</v>
      </c>
      <c r="K73" s="24" t="s">
        <v>23</v>
      </c>
    </row>
    <row r="74" spans="1:11" outlineLevel="1" x14ac:dyDescent="0.2">
      <c r="A74" s="38">
        <v>2</v>
      </c>
      <c r="B74" s="69">
        <v>1</v>
      </c>
      <c r="C74" s="38">
        <v>1</v>
      </c>
      <c r="D74" s="29">
        <v>4</v>
      </c>
      <c r="E74" s="38">
        <v>3</v>
      </c>
      <c r="F74" s="38">
        <v>4</v>
      </c>
      <c r="G74" s="38"/>
      <c r="H74" s="38"/>
      <c r="I74" s="38"/>
      <c r="J74" s="16" t="str">
        <f t="shared" si="4"/>
        <v>2.1.1.4.3.4.</v>
      </c>
      <c r="K74" s="24" t="s">
        <v>281</v>
      </c>
    </row>
    <row r="75" spans="1:11" outlineLevel="1" x14ac:dyDescent="0.2">
      <c r="A75" s="38">
        <v>2</v>
      </c>
      <c r="B75" s="69">
        <v>1</v>
      </c>
      <c r="C75" s="38">
        <v>1</v>
      </c>
      <c r="D75" s="29">
        <v>4</v>
      </c>
      <c r="E75" s="38">
        <v>3</v>
      </c>
      <c r="F75" s="38">
        <v>5</v>
      </c>
      <c r="G75" s="38"/>
      <c r="H75" s="38"/>
      <c r="I75" s="38"/>
      <c r="J75" s="16" t="str">
        <f t="shared" si="4"/>
        <v>2.1.1.4.3.5.</v>
      </c>
      <c r="K75" s="24" t="s">
        <v>282</v>
      </c>
    </row>
    <row r="76" spans="1:11" x14ac:dyDescent="0.2">
      <c r="A76" s="46">
        <v>2</v>
      </c>
      <c r="B76" s="57">
        <v>1</v>
      </c>
      <c r="C76" s="46">
        <v>2</v>
      </c>
      <c r="D76" s="46"/>
      <c r="E76" s="46"/>
      <c r="F76" s="46"/>
      <c r="G76" s="46"/>
      <c r="H76" s="46"/>
      <c r="I76" s="46"/>
      <c r="J76" s="44" t="str">
        <f>_xlfn.CONCAT(A76,".",B76,".",C76,".")</f>
        <v>2.1.2.</v>
      </c>
      <c r="K76" s="45" t="s">
        <v>36</v>
      </c>
    </row>
    <row r="77" spans="1:11" outlineLevel="1" x14ac:dyDescent="0.2">
      <c r="A77" s="36">
        <v>2</v>
      </c>
      <c r="B77" s="69">
        <v>1</v>
      </c>
      <c r="C77" s="36">
        <v>2</v>
      </c>
      <c r="D77" s="36">
        <v>1</v>
      </c>
      <c r="E77" s="36"/>
      <c r="F77" s="36"/>
      <c r="G77" s="36"/>
      <c r="H77" s="36"/>
      <c r="I77" s="36"/>
      <c r="J77" s="37" t="str">
        <f>_xlfn.CONCAT(A77,".",B77,".",C77,".",D77,".")</f>
        <v>2.1.2.1.</v>
      </c>
      <c r="K77" s="23" t="s">
        <v>7</v>
      </c>
    </row>
    <row r="78" spans="1:11" outlineLevel="1" x14ac:dyDescent="0.2">
      <c r="A78" s="29">
        <v>2</v>
      </c>
      <c r="B78" s="69">
        <v>1</v>
      </c>
      <c r="C78" s="29">
        <v>2</v>
      </c>
      <c r="D78" s="29">
        <v>1</v>
      </c>
      <c r="E78" s="29">
        <v>1</v>
      </c>
      <c r="F78" s="29"/>
      <c r="G78" s="29"/>
      <c r="H78" s="29"/>
      <c r="I78" s="29"/>
      <c r="J78" s="16" t="str">
        <f>_xlfn.CONCAT(A78,".",B78,".",C78,".",D78,".",E78,".")</f>
        <v>2.1.2.1.1.</v>
      </c>
      <c r="K78" s="17" t="s">
        <v>8</v>
      </c>
    </row>
    <row r="79" spans="1:11" outlineLevel="1" x14ac:dyDescent="0.2">
      <c r="A79" s="29">
        <v>2</v>
      </c>
      <c r="B79" s="69">
        <v>1</v>
      </c>
      <c r="C79" s="29">
        <v>2</v>
      </c>
      <c r="D79" s="29">
        <v>1</v>
      </c>
      <c r="E79" s="29">
        <v>2</v>
      </c>
      <c r="F79" s="29"/>
      <c r="G79" s="29"/>
      <c r="H79" s="29"/>
      <c r="I79" s="29"/>
      <c r="J79" s="16" t="str">
        <f>_xlfn.CONCAT(A79,".",B79,".",C79,".",D79,".",E79,".")</f>
        <v>2.1.2.1.2.</v>
      </c>
      <c r="K79" s="17" t="s">
        <v>9</v>
      </c>
    </row>
    <row r="80" spans="1:11" outlineLevel="1" x14ac:dyDescent="0.2">
      <c r="A80" s="29">
        <v>2</v>
      </c>
      <c r="B80" s="69">
        <v>1</v>
      </c>
      <c r="C80" s="29">
        <v>2</v>
      </c>
      <c r="D80" s="29">
        <v>1</v>
      </c>
      <c r="E80" s="29">
        <v>3</v>
      </c>
      <c r="F80" s="29"/>
      <c r="G80" s="29"/>
      <c r="H80" s="29"/>
      <c r="I80" s="29"/>
      <c r="J80" s="16" t="str">
        <f>_xlfn.CONCAT(A80,".",B80,".",C80,".",D80,".",E80,".")</f>
        <v>2.1.2.1.3.</v>
      </c>
      <c r="K80" s="17" t="s">
        <v>10</v>
      </c>
    </row>
    <row r="81" spans="1:11" outlineLevel="1" x14ac:dyDescent="0.2">
      <c r="A81" s="29">
        <v>2</v>
      </c>
      <c r="B81" s="69">
        <v>1</v>
      </c>
      <c r="C81" s="29">
        <v>2</v>
      </c>
      <c r="D81" s="29">
        <v>2</v>
      </c>
      <c r="E81" s="29"/>
      <c r="F81" s="29"/>
      <c r="G81" s="29"/>
      <c r="H81" s="29"/>
      <c r="I81" s="29"/>
      <c r="J81" s="16" t="str">
        <f>_xlfn.CONCAT(A81,".",B81,".",C81,".",D81,".")</f>
        <v>2.1.2.2.</v>
      </c>
      <c r="K81" s="17" t="s">
        <v>37</v>
      </c>
    </row>
    <row r="82" spans="1:11" outlineLevel="1" x14ac:dyDescent="0.2">
      <c r="A82" s="29">
        <v>2</v>
      </c>
      <c r="B82" s="69">
        <v>1</v>
      </c>
      <c r="C82" s="29">
        <v>2</v>
      </c>
      <c r="D82" s="29">
        <v>3</v>
      </c>
      <c r="E82" s="29"/>
      <c r="F82" s="29"/>
      <c r="G82" s="29"/>
      <c r="H82" s="29"/>
      <c r="I82" s="29"/>
      <c r="J82" s="16" t="str">
        <f>_xlfn.CONCAT(A82,".",B82,".",C82,".",D82,".")</f>
        <v>2.1.2.3.</v>
      </c>
      <c r="K82" s="17" t="s">
        <v>38</v>
      </c>
    </row>
    <row r="83" spans="1:11" outlineLevel="1" x14ac:dyDescent="0.2">
      <c r="A83" s="29">
        <v>2</v>
      </c>
      <c r="B83" s="69">
        <v>1</v>
      </c>
      <c r="C83" s="29">
        <v>2</v>
      </c>
      <c r="D83" s="29">
        <v>3</v>
      </c>
      <c r="E83" s="29">
        <v>1</v>
      </c>
      <c r="F83" s="29"/>
      <c r="H83" s="29"/>
      <c r="I83" s="29"/>
      <c r="J83" s="16" t="str">
        <f>_xlfn.CONCAT(A83,".",B83,".",C83,".",D83,".",E83,".")</f>
        <v>2.1.2.3.1.</v>
      </c>
      <c r="K83" s="17" t="s">
        <v>39</v>
      </c>
    </row>
    <row r="84" spans="1:11" outlineLevel="1" x14ac:dyDescent="0.2">
      <c r="A84" s="29">
        <v>2</v>
      </c>
      <c r="B84" s="69">
        <v>1</v>
      </c>
      <c r="C84" s="29">
        <v>2</v>
      </c>
      <c r="D84" s="29">
        <v>3</v>
      </c>
      <c r="E84" s="29">
        <v>2</v>
      </c>
      <c r="F84" s="29"/>
      <c r="H84" s="29"/>
      <c r="I84" s="29"/>
      <c r="J84" s="16" t="str">
        <f>_xlfn.CONCAT(A84,".",B84,".",C84,".",D84,".",E84,".")</f>
        <v>2.1.2.3.2.</v>
      </c>
      <c r="K84" s="17" t="s">
        <v>40</v>
      </c>
    </row>
    <row r="85" spans="1:11" outlineLevel="1" x14ac:dyDescent="0.2">
      <c r="A85" s="29">
        <v>2</v>
      </c>
      <c r="B85" s="69">
        <v>1</v>
      </c>
      <c r="C85" s="29">
        <v>2</v>
      </c>
      <c r="D85" s="29">
        <v>3</v>
      </c>
      <c r="E85" s="29">
        <v>3</v>
      </c>
      <c r="F85" s="29"/>
      <c r="H85" s="29"/>
      <c r="I85" s="29"/>
      <c r="J85" s="16" t="str">
        <f>_xlfn.CONCAT(A85,".",B85,".",C85,".",D85,".",E85,".")</f>
        <v>2.1.2.3.3.</v>
      </c>
      <c r="K85" s="17" t="s">
        <v>16</v>
      </c>
    </row>
    <row r="86" spans="1:11" outlineLevel="1" x14ac:dyDescent="0.2">
      <c r="A86" s="29">
        <v>2</v>
      </c>
      <c r="B86" s="69">
        <v>1</v>
      </c>
      <c r="C86" s="29">
        <v>2</v>
      </c>
      <c r="D86" s="29">
        <v>3</v>
      </c>
      <c r="E86" s="29">
        <v>3</v>
      </c>
      <c r="F86" s="29">
        <v>1</v>
      </c>
      <c r="H86" s="29"/>
      <c r="I86" s="29"/>
      <c r="J86" s="16" t="str">
        <f>_xlfn.CONCAT(A86,".",B86,".",C86,".",D86,".",E86,".",F86,".")</f>
        <v>2.1.2.3.3.1.</v>
      </c>
      <c r="K86" s="17" t="s">
        <v>17</v>
      </c>
    </row>
    <row r="87" spans="1:11" outlineLevel="1" x14ac:dyDescent="0.2">
      <c r="A87" s="29">
        <v>2</v>
      </c>
      <c r="B87" s="69">
        <v>1</v>
      </c>
      <c r="C87" s="29">
        <v>2</v>
      </c>
      <c r="D87" s="29">
        <v>3</v>
      </c>
      <c r="E87" s="29">
        <v>3</v>
      </c>
      <c r="F87" s="29">
        <v>2</v>
      </c>
      <c r="H87" s="29"/>
      <c r="I87" s="29"/>
      <c r="J87" s="16" t="str">
        <f>_xlfn.CONCAT(A87,".",B87,".",C87,".",D87,".",E87,".",F87,".")</f>
        <v>2.1.2.3.3.2.</v>
      </c>
      <c r="K87" s="17" t="s">
        <v>34</v>
      </c>
    </row>
    <row r="88" spans="1:11" outlineLevel="1" x14ac:dyDescent="0.2">
      <c r="A88" s="29">
        <v>2</v>
      </c>
      <c r="B88" s="69">
        <v>1</v>
      </c>
      <c r="C88" s="29">
        <v>2</v>
      </c>
      <c r="D88" s="29">
        <v>3</v>
      </c>
      <c r="E88" s="29">
        <v>3</v>
      </c>
      <c r="F88" s="29">
        <v>3</v>
      </c>
      <c r="H88" s="29"/>
      <c r="I88" s="29"/>
      <c r="J88" s="16" t="str">
        <f>_xlfn.CONCAT(A88,".",B88,".",C88,".",D88,".",E88,".",F88,".")</f>
        <v>2.1.2.3.3.3.</v>
      </c>
      <c r="K88" s="17" t="s">
        <v>35</v>
      </c>
    </row>
    <row r="89" spans="1:11" outlineLevel="1" x14ac:dyDescent="0.2">
      <c r="A89" s="29">
        <v>2</v>
      </c>
      <c r="B89" s="69">
        <v>1</v>
      </c>
      <c r="C89" s="29">
        <v>2</v>
      </c>
      <c r="D89" s="29">
        <v>3</v>
      </c>
      <c r="E89" s="29">
        <v>3</v>
      </c>
      <c r="F89" s="29">
        <v>4</v>
      </c>
      <c r="H89" s="29"/>
      <c r="I89" s="29"/>
      <c r="J89" s="16" t="str">
        <f>_xlfn.CONCAT(A89,".",B89,".",C89,".",D89,".",E89,".",F89,".")</f>
        <v>2.1.2.3.3.4.</v>
      </c>
      <c r="K89" s="17" t="s">
        <v>18</v>
      </c>
    </row>
    <row r="90" spans="1:11" outlineLevel="1" x14ac:dyDescent="0.2">
      <c r="A90" s="29">
        <v>2</v>
      </c>
      <c r="B90" s="69">
        <v>1</v>
      </c>
      <c r="C90" s="29">
        <v>2</v>
      </c>
      <c r="D90" s="29">
        <v>3</v>
      </c>
      <c r="E90" s="29">
        <v>3</v>
      </c>
      <c r="F90" s="29">
        <v>5</v>
      </c>
      <c r="H90" s="29"/>
      <c r="I90" s="29"/>
      <c r="J90" s="16" t="str">
        <f>_xlfn.CONCAT(A90,".",B90,".",C90,".",D90,".",E90,".",F90,".")</f>
        <v>2.1.2.3.3.5.</v>
      </c>
      <c r="K90" s="17" t="s">
        <v>19</v>
      </c>
    </row>
    <row r="91" spans="1:11" outlineLevel="1" x14ac:dyDescent="0.2">
      <c r="A91" s="29">
        <v>2</v>
      </c>
      <c r="B91" s="69">
        <v>1</v>
      </c>
      <c r="C91" s="29">
        <v>2</v>
      </c>
      <c r="D91" s="29">
        <v>3</v>
      </c>
      <c r="E91" s="29">
        <v>4</v>
      </c>
      <c r="F91" s="29"/>
      <c r="H91" s="29"/>
      <c r="I91" s="29"/>
      <c r="J91" s="16" t="str">
        <f>_xlfn.CONCAT(A91,".",B91,".",C91,".",D91,".",E91,".")</f>
        <v>2.1.2.3.4.</v>
      </c>
      <c r="K91" s="17" t="s">
        <v>41</v>
      </c>
    </row>
    <row r="92" spans="1:11" outlineLevel="1" x14ac:dyDescent="0.2">
      <c r="A92" s="29">
        <v>2</v>
      </c>
      <c r="B92" s="69">
        <v>1</v>
      </c>
      <c r="C92" s="29">
        <v>2</v>
      </c>
      <c r="D92" s="29">
        <v>4</v>
      </c>
      <c r="E92" s="29"/>
      <c r="F92" s="29"/>
      <c r="G92" s="29"/>
      <c r="H92" s="29"/>
      <c r="I92" s="29"/>
      <c r="J92" s="16" t="str">
        <f>_xlfn.CONCAT(A92,".",B92,".",C92,".",D92,".")</f>
        <v>2.1.2.4.</v>
      </c>
      <c r="K92" s="17" t="s">
        <v>11</v>
      </c>
    </row>
    <row r="93" spans="1:11" outlineLevel="1" x14ac:dyDescent="0.2">
      <c r="A93" s="29">
        <v>2</v>
      </c>
      <c r="B93" s="69">
        <v>1</v>
      </c>
      <c r="C93" s="29">
        <v>2</v>
      </c>
      <c r="D93" s="29">
        <v>4</v>
      </c>
      <c r="E93" s="29">
        <v>1</v>
      </c>
      <c r="F93" s="29"/>
      <c r="G93" s="29"/>
      <c r="H93" s="29"/>
      <c r="I93" s="29"/>
      <c r="J93" s="16" t="str">
        <f>_xlfn.CONCAT(A93,".",B93,".",C93,".",D93,".",E93,".")</f>
        <v>2.1.2.4.1.</v>
      </c>
      <c r="K93" s="17" t="s">
        <v>12</v>
      </c>
    </row>
    <row r="94" spans="1:11" outlineLevel="1" x14ac:dyDescent="0.2">
      <c r="A94" s="29">
        <v>2</v>
      </c>
      <c r="B94" s="69">
        <v>1</v>
      </c>
      <c r="C94" s="29">
        <v>2</v>
      </c>
      <c r="D94" s="29">
        <v>4</v>
      </c>
      <c r="E94" s="29">
        <v>2</v>
      </c>
      <c r="F94" s="29"/>
      <c r="G94" s="29"/>
      <c r="H94" s="29"/>
      <c r="I94" s="29"/>
      <c r="J94" s="16" t="str">
        <f>_xlfn.CONCAT(A94,".",B94,".",C94,".",D94,".",E94,".")</f>
        <v>2.1.2.4.2.</v>
      </c>
      <c r="K94" s="17" t="s">
        <v>16</v>
      </c>
    </row>
    <row r="95" spans="1:11" outlineLevel="1" x14ac:dyDescent="0.2">
      <c r="A95" s="29">
        <v>2</v>
      </c>
      <c r="B95" s="69">
        <v>1</v>
      </c>
      <c r="C95" s="29">
        <v>2</v>
      </c>
      <c r="D95" s="29">
        <v>4</v>
      </c>
      <c r="E95" s="29">
        <v>2</v>
      </c>
      <c r="F95" s="29">
        <v>1</v>
      </c>
      <c r="G95" s="29"/>
      <c r="H95" s="29"/>
      <c r="I95" s="29"/>
      <c r="J95" s="16" t="str">
        <f t="shared" ref="J95:J105" si="5">_xlfn.CONCAT(A95,".",B95,".",C95,".",D95,".",E95,".",F95,".")</f>
        <v>2.1.2.4.2.1.</v>
      </c>
      <c r="K95" s="17" t="s">
        <v>17</v>
      </c>
    </row>
    <row r="96" spans="1:11" outlineLevel="1" x14ac:dyDescent="0.2">
      <c r="A96" s="29">
        <v>2</v>
      </c>
      <c r="B96" s="69">
        <v>1</v>
      </c>
      <c r="C96" s="29">
        <v>2</v>
      </c>
      <c r="D96" s="29">
        <v>4</v>
      </c>
      <c r="E96" s="29">
        <v>2</v>
      </c>
      <c r="F96" s="29">
        <v>2</v>
      </c>
      <c r="G96" s="29"/>
      <c r="H96" s="29"/>
      <c r="I96" s="29"/>
      <c r="J96" s="16" t="str">
        <f t="shared" si="5"/>
        <v>2.1.2.4.2.2.</v>
      </c>
      <c r="K96" s="17" t="s">
        <v>34</v>
      </c>
    </row>
    <row r="97" spans="1:11" outlineLevel="1" x14ac:dyDescent="0.2">
      <c r="A97" s="29">
        <v>2</v>
      </c>
      <c r="B97" s="69">
        <v>1</v>
      </c>
      <c r="C97" s="29">
        <v>2</v>
      </c>
      <c r="D97" s="29">
        <v>4</v>
      </c>
      <c r="E97" s="29">
        <v>2</v>
      </c>
      <c r="F97" s="29">
        <v>3</v>
      </c>
      <c r="G97" s="29"/>
      <c r="H97" s="29"/>
      <c r="I97" s="29"/>
      <c r="J97" s="16" t="str">
        <f t="shared" si="5"/>
        <v>2.1.2.4.2.3.</v>
      </c>
      <c r="K97" s="17" t="s">
        <v>35</v>
      </c>
    </row>
    <row r="98" spans="1:11" outlineLevel="1" x14ac:dyDescent="0.2">
      <c r="A98" s="29">
        <v>2</v>
      </c>
      <c r="B98" s="69">
        <v>1</v>
      </c>
      <c r="C98" s="29">
        <v>2</v>
      </c>
      <c r="D98" s="29">
        <v>4</v>
      </c>
      <c r="E98" s="29">
        <v>2</v>
      </c>
      <c r="F98" s="29">
        <v>4</v>
      </c>
      <c r="G98" s="29"/>
      <c r="H98" s="29"/>
      <c r="I98" s="29"/>
      <c r="J98" s="16" t="str">
        <f t="shared" si="5"/>
        <v>2.1.2.4.2.4.</v>
      </c>
      <c r="K98" s="17" t="s">
        <v>18</v>
      </c>
    </row>
    <row r="99" spans="1:11" outlineLevel="1" x14ac:dyDescent="0.2">
      <c r="A99" s="38">
        <v>2</v>
      </c>
      <c r="B99" s="69">
        <v>1</v>
      </c>
      <c r="C99" s="38">
        <v>2</v>
      </c>
      <c r="D99" s="38">
        <v>4</v>
      </c>
      <c r="E99" s="38">
        <v>2</v>
      </c>
      <c r="F99" s="38">
        <v>5</v>
      </c>
      <c r="G99" s="38"/>
      <c r="H99" s="38"/>
      <c r="I99" s="38"/>
      <c r="J99" s="16" t="str">
        <f t="shared" si="5"/>
        <v>2.1.2.4.2.5.</v>
      </c>
      <c r="K99" s="24" t="s">
        <v>19</v>
      </c>
    </row>
    <row r="100" spans="1:11" outlineLevel="1" x14ac:dyDescent="0.2">
      <c r="A100" s="38">
        <v>2</v>
      </c>
      <c r="B100" s="69">
        <v>1</v>
      </c>
      <c r="C100" s="38">
        <v>2</v>
      </c>
      <c r="D100" s="29">
        <v>4</v>
      </c>
      <c r="E100" s="38">
        <v>3</v>
      </c>
      <c r="F100" s="38"/>
      <c r="G100" s="38"/>
      <c r="H100" s="38"/>
      <c r="I100" s="38"/>
      <c r="J100" s="16" t="str">
        <f>_xlfn.CONCAT(A100,".",B100,".",C100,".",D100,".",E100,".")</f>
        <v>2.1.2.4.3.</v>
      </c>
      <c r="K100" s="24" t="s">
        <v>20</v>
      </c>
    </row>
    <row r="101" spans="1:11" outlineLevel="1" x14ac:dyDescent="0.2">
      <c r="A101" s="38">
        <v>2</v>
      </c>
      <c r="B101" s="69">
        <v>1</v>
      </c>
      <c r="C101" s="38">
        <v>2</v>
      </c>
      <c r="D101" s="29">
        <v>4</v>
      </c>
      <c r="E101" s="38">
        <v>3</v>
      </c>
      <c r="F101" s="38">
        <v>1</v>
      </c>
      <c r="G101" s="38"/>
      <c r="H101" s="38"/>
      <c r="I101" s="38"/>
      <c r="J101" s="16" t="str">
        <f>_xlfn.CONCAT(A101,".",B101,".",C101,".",D101,".",E101,".",F101,".")</f>
        <v>2.1.2.4.3.1.</v>
      </c>
      <c r="K101" s="24" t="s">
        <v>21</v>
      </c>
    </row>
    <row r="102" spans="1:11" outlineLevel="1" x14ac:dyDescent="0.2">
      <c r="A102" s="38">
        <v>2</v>
      </c>
      <c r="B102" s="69">
        <v>1</v>
      </c>
      <c r="C102" s="38">
        <v>2</v>
      </c>
      <c r="D102" s="29">
        <v>4</v>
      </c>
      <c r="E102" s="38">
        <v>3</v>
      </c>
      <c r="F102" s="38">
        <v>2</v>
      </c>
      <c r="G102" s="38"/>
      <c r="H102" s="38"/>
      <c r="I102" s="38"/>
      <c r="J102" s="16" t="str">
        <f t="shared" si="5"/>
        <v>2.1.2.4.3.2.</v>
      </c>
      <c r="K102" s="24" t="s">
        <v>22</v>
      </c>
    </row>
    <row r="103" spans="1:11" outlineLevel="1" x14ac:dyDescent="0.2">
      <c r="A103" s="38">
        <v>2</v>
      </c>
      <c r="B103" s="69">
        <v>1</v>
      </c>
      <c r="C103" s="38">
        <v>2</v>
      </c>
      <c r="D103" s="29">
        <v>4</v>
      </c>
      <c r="E103" s="38">
        <v>3</v>
      </c>
      <c r="F103" s="38">
        <v>3</v>
      </c>
      <c r="G103" s="38"/>
      <c r="H103" s="38"/>
      <c r="I103" s="38"/>
      <c r="J103" s="16" t="str">
        <f t="shared" si="5"/>
        <v>2.1.2.4.3.3.</v>
      </c>
      <c r="K103" s="24" t="s">
        <v>23</v>
      </c>
    </row>
    <row r="104" spans="1:11" outlineLevel="1" x14ac:dyDescent="0.2">
      <c r="A104" s="38">
        <v>2</v>
      </c>
      <c r="B104" s="69">
        <v>1</v>
      </c>
      <c r="C104" s="38">
        <v>2</v>
      </c>
      <c r="D104" s="29">
        <v>4</v>
      </c>
      <c r="E104" s="38">
        <v>3</v>
      </c>
      <c r="F104" s="38">
        <v>4</v>
      </c>
      <c r="G104" s="38"/>
      <c r="H104" s="38"/>
      <c r="I104" s="38"/>
      <c r="J104" s="16" t="str">
        <f t="shared" si="5"/>
        <v>2.1.2.4.3.4.</v>
      </c>
      <c r="K104" s="24" t="s">
        <v>281</v>
      </c>
    </row>
    <row r="105" spans="1:11" outlineLevel="1" x14ac:dyDescent="0.2">
      <c r="A105" s="38">
        <v>2</v>
      </c>
      <c r="B105" s="69">
        <v>1</v>
      </c>
      <c r="C105" s="38">
        <v>2</v>
      </c>
      <c r="D105" s="29">
        <v>4</v>
      </c>
      <c r="E105" s="38">
        <v>3</v>
      </c>
      <c r="F105" s="38">
        <v>5</v>
      </c>
      <c r="G105" s="38"/>
      <c r="H105" s="38"/>
      <c r="I105" s="38"/>
      <c r="J105" s="16" t="str">
        <f t="shared" si="5"/>
        <v>2.1.2.4.3.5.</v>
      </c>
      <c r="K105" s="24" t="s">
        <v>282</v>
      </c>
    </row>
    <row r="106" spans="1:11" s="61" customFormat="1" x14ac:dyDescent="0.2">
      <c r="A106" s="46">
        <v>2</v>
      </c>
      <c r="B106" s="46">
        <v>2</v>
      </c>
      <c r="C106" s="46"/>
      <c r="D106" s="46"/>
      <c r="E106" s="46"/>
      <c r="F106" s="46"/>
      <c r="G106" s="46"/>
      <c r="H106" s="46"/>
      <c r="I106" s="46"/>
      <c r="J106" s="44" t="str">
        <f>_xlfn.CONCAT(A106,".",B106,".")</f>
        <v>2.2.</v>
      </c>
      <c r="K106" s="45" t="s">
        <v>43</v>
      </c>
    </row>
    <row r="107" spans="1:11" x14ac:dyDescent="0.2">
      <c r="A107" s="46">
        <v>2</v>
      </c>
      <c r="B107" s="46">
        <v>2</v>
      </c>
      <c r="C107" s="46">
        <v>1</v>
      </c>
      <c r="D107" s="46"/>
      <c r="E107" s="46"/>
      <c r="F107" s="46"/>
      <c r="G107" s="46"/>
      <c r="H107" s="46"/>
      <c r="I107" s="46"/>
      <c r="J107" s="44" t="str">
        <f>_xlfn.CONCAT(A107,".",B107,".",C107,".")</f>
        <v>2.2.1.</v>
      </c>
      <c r="K107" s="45" t="s">
        <v>44</v>
      </c>
    </row>
    <row r="108" spans="1:11" outlineLevel="1" x14ac:dyDescent="0.2">
      <c r="A108" s="29">
        <v>2</v>
      </c>
      <c r="B108" s="29">
        <v>2</v>
      </c>
      <c r="C108" s="29">
        <v>1</v>
      </c>
      <c r="D108" s="29">
        <v>1</v>
      </c>
      <c r="E108" s="29"/>
      <c r="F108" s="29"/>
      <c r="J108" s="16" t="str">
        <f>_xlfn.CONCAT(A108,".",B108,".",C108,".",D108,".")</f>
        <v>2.2.1.1.</v>
      </c>
      <c r="K108" s="17" t="s">
        <v>45</v>
      </c>
    </row>
    <row r="109" spans="1:11" outlineLevel="1" x14ac:dyDescent="0.2">
      <c r="A109" s="29">
        <v>2</v>
      </c>
      <c r="B109" s="29">
        <v>2</v>
      </c>
      <c r="C109" s="29">
        <v>1</v>
      </c>
      <c r="D109" s="29">
        <v>2</v>
      </c>
      <c r="E109" s="29"/>
      <c r="F109" s="29"/>
      <c r="J109" s="16" t="str">
        <f>_xlfn.CONCAT(A109,".",B109,".",C109,".",D109,".")</f>
        <v>2.2.1.2.</v>
      </c>
      <c r="K109" s="17" t="s">
        <v>46</v>
      </c>
    </row>
    <row r="110" spans="1:11" outlineLevel="1" x14ac:dyDescent="0.2">
      <c r="A110" s="29">
        <v>2</v>
      </c>
      <c r="B110" s="29">
        <v>2</v>
      </c>
      <c r="C110" s="29">
        <v>1</v>
      </c>
      <c r="D110" s="29">
        <v>3</v>
      </c>
      <c r="E110" s="29"/>
      <c r="F110" s="29"/>
      <c r="J110" s="16" t="str">
        <f>_xlfn.CONCAT(A110,".",B110,".",C110,".",D110,".")</f>
        <v>2.2.1.3.</v>
      </c>
      <c r="K110" s="17" t="s">
        <v>47</v>
      </c>
    </row>
    <row r="111" spans="1:11" x14ac:dyDescent="0.2">
      <c r="A111" s="46">
        <v>2</v>
      </c>
      <c r="B111" s="46">
        <v>2</v>
      </c>
      <c r="C111" s="46">
        <v>2</v>
      </c>
      <c r="D111" s="46"/>
      <c r="E111" s="46"/>
      <c r="F111" s="46"/>
      <c r="G111" s="46"/>
      <c r="H111" s="46"/>
      <c r="I111" s="46"/>
      <c r="J111" s="44" t="str">
        <f>_xlfn.CONCAT(A111,".",B111,".",C111,".")</f>
        <v>2.2.2.</v>
      </c>
      <c r="K111" s="45" t="s">
        <v>48</v>
      </c>
    </row>
    <row r="112" spans="1:11" outlineLevel="1" x14ac:dyDescent="0.2">
      <c r="A112" s="29">
        <v>2</v>
      </c>
      <c r="B112" s="29">
        <v>2</v>
      </c>
      <c r="C112" s="29">
        <v>2</v>
      </c>
      <c r="D112" s="29">
        <v>1</v>
      </c>
      <c r="E112" s="29"/>
      <c r="F112" s="29"/>
      <c r="J112" s="16" t="str">
        <f>_xlfn.CONCAT(A112,".",B112,".",C112,".",D112,".")</f>
        <v>2.2.2.1.</v>
      </c>
      <c r="K112" s="17" t="s">
        <v>49</v>
      </c>
    </row>
    <row r="113" spans="1:11" outlineLevel="1" x14ac:dyDescent="0.2">
      <c r="A113" s="29">
        <v>2</v>
      </c>
      <c r="B113" s="29">
        <v>2</v>
      </c>
      <c r="C113" s="29">
        <v>2</v>
      </c>
      <c r="D113" s="29">
        <v>2</v>
      </c>
      <c r="E113" s="29"/>
      <c r="F113" s="29"/>
      <c r="J113" s="16" t="str">
        <f>_xlfn.CONCAT(A113,".",B113,".",C113,".",D113,".")</f>
        <v>2.2.2.2.</v>
      </c>
      <c r="K113" s="17" t="s">
        <v>50</v>
      </c>
    </row>
    <row r="114" spans="1:11" outlineLevel="1" x14ac:dyDescent="0.2">
      <c r="A114" s="29">
        <v>2</v>
      </c>
      <c r="B114" s="29">
        <v>2</v>
      </c>
      <c r="C114" s="29">
        <v>2</v>
      </c>
      <c r="D114" s="29">
        <v>2</v>
      </c>
      <c r="E114" s="29">
        <v>1</v>
      </c>
      <c r="F114" s="29"/>
      <c r="J114" s="16" t="str">
        <f>_xlfn.CONCAT(A114,".",B114,".",C114,".",D114,".",E114,".",F114)</f>
        <v>2.2.2.2.1.</v>
      </c>
      <c r="K114" s="17" t="s">
        <v>51</v>
      </c>
    </row>
    <row r="115" spans="1:11" outlineLevel="1" x14ac:dyDescent="0.2">
      <c r="A115" s="29">
        <v>2</v>
      </c>
      <c r="B115" s="29">
        <v>2</v>
      </c>
      <c r="C115" s="29">
        <v>2</v>
      </c>
      <c r="D115" s="29">
        <v>2</v>
      </c>
      <c r="E115" s="29">
        <v>2</v>
      </c>
      <c r="F115" s="29"/>
      <c r="J115" s="16" t="str">
        <f>_xlfn.CONCAT(A115,".",B115,".",C115,".",D115,".",E115,".",F115)</f>
        <v>2.2.2.2.2.</v>
      </c>
      <c r="K115" s="17" t="s">
        <v>52</v>
      </c>
    </row>
    <row r="116" spans="1:11" outlineLevel="1" x14ac:dyDescent="0.2">
      <c r="A116" s="29">
        <v>2</v>
      </c>
      <c r="B116" s="29">
        <v>2</v>
      </c>
      <c r="C116" s="29">
        <v>2</v>
      </c>
      <c r="D116" s="29">
        <v>3</v>
      </c>
      <c r="E116" s="29"/>
      <c r="F116" s="29"/>
      <c r="J116" s="16" t="str">
        <f>_xlfn.CONCAT(A116,".",B116,".",C116,".",D116,".")</f>
        <v>2.2.2.3.</v>
      </c>
      <c r="K116" s="17" t="s">
        <v>31</v>
      </c>
    </row>
    <row r="117" spans="1:11" outlineLevel="1" x14ac:dyDescent="0.2">
      <c r="A117" s="29">
        <v>2</v>
      </c>
      <c r="B117" s="29">
        <v>2</v>
      </c>
      <c r="C117" s="29">
        <v>2</v>
      </c>
      <c r="D117" s="29">
        <v>4</v>
      </c>
      <c r="E117" s="29"/>
      <c r="F117" s="29"/>
      <c r="J117" s="16" t="str">
        <f>_xlfn.CONCAT(A117,".",B117,".",C117,".",D117,".")</f>
        <v>2.2.2.4.</v>
      </c>
      <c r="K117" s="17" t="s">
        <v>53</v>
      </c>
    </row>
    <row r="118" spans="1:11" outlineLevel="1" x14ac:dyDescent="0.2">
      <c r="A118" s="29">
        <v>2</v>
      </c>
      <c r="B118" s="29">
        <v>2</v>
      </c>
      <c r="C118" s="29">
        <v>2</v>
      </c>
      <c r="D118" s="29">
        <v>5</v>
      </c>
      <c r="E118" s="29"/>
      <c r="F118" s="29"/>
      <c r="J118" s="16" t="str">
        <f>_xlfn.CONCAT(A118,".",B118,".",C118,".",D118,".")</f>
        <v>2.2.2.5.</v>
      </c>
      <c r="K118" s="17" t="s">
        <v>54</v>
      </c>
    </row>
    <row r="119" spans="1:11" x14ac:dyDescent="0.2">
      <c r="A119" s="46">
        <v>2</v>
      </c>
      <c r="B119" s="46">
        <v>2</v>
      </c>
      <c r="C119" s="46">
        <v>3</v>
      </c>
      <c r="D119" s="46"/>
      <c r="E119" s="46"/>
      <c r="F119" s="46"/>
      <c r="G119" s="46"/>
      <c r="H119" s="46"/>
      <c r="I119" s="46"/>
      <c r="J119" s="44" t="str">
        <f>_xlfn.CONCAT(A119,".",B119,".",C119,".")</f>
        <v>2.2.3.</v>
      </c>
      <c r="K119" s="45" t="s">
        <v>55</v>
      </c>
    </row>
    <row r="120" spans="1:11" outlineLevel="1" x14ac:dyDescent="0.2">
      <c r="A120" s="29">
        <v>2</v>
      </c>
      <c r="B120" s="29">
        <v>2</v>
      </c>
      <c r="C120" s="29">
        <v>3</v>
      </c>
      <c r="D120" s="29">
        <v>1</v>
      </c>
      <c r="E120" s="29"/>
      <c r="F120" s="29"/>
      <c r="J120" s="16" t="str">
        <f>_xlfn.CONCAT(A120,".",B120,".",C120,".",D120,".")</f>
        <v>2.2.3.1.</v>
      </c>
      <c r="K120" s="17" t="s">
        <v>56</v>
      </c>
    </row>
    <row r="121" spans="1:11" outlineLevel="1" x14ac:dyDescent="0.2">
      <c r="A121" s="29">
        <v>2</v>
      </c>
      <c r="B121" s="29">
        <v>2</v>
      </c>
      <c r="C121" s="29">
        <v>3</v>
      </c>
      <c r="D121" s="29">
        <v>1</v>
      </c>
      <c r="E121" s="29">
        <v>1</v>
      </c>
      <c r="F121" s="29"/>
      <c r="J121" s="16" t="str">
        <f>_xlfn.CONCAT(A121,".",B121,".",C121,".",D121,".",E121,".",F121)</f>
        <v>2.2.3.1.1.</v>
      </c>
      <c r="K121" s="17" t="s">
        <v>57</v>
      </c>
    </row>
    <row r="122" spans="1:11" outlineLevel="1" x14ac:dyDescent="0.2">
      <c r="A122" s="29">
        <v>2</v>
      </c>
      <c r="B122" s="29">
        <v>2</v>
      </c>
      <c r="C122" s="29">
        <v>3</v>
      </c>
      <c r="D122" s="29">
        <v>1</v>
      </c>
      <c r="E122" s="29">
        <v>2</v>
      </c>
      <c r="F122" s="29"/>
      <c r="J122" s="16" t="str">
        <f>_xlfn.CONCAT(A122,".",B122,".",C122,".",D122,".",E122,".",F122)</f>
        <v>2.2.3.1.2.</v>
      </c>
      <c r="K122" s="17" t="s">
        <v>58</v>
      </c>
    </row>
    <row r="123" spans="1:11" outlineLevel="1" x14ac:dyDescent="0.2">
      <c r="A123" s="29">
        <v>2</v>
      </c>
      <c r="B123" s="29">
        <v>2</v>
      </c>
      <c r="C123" s="29">
        <v>3</v>
      </c>
      <c r="D123" s="29">
        <v>1</v>
      </c>
      <c r="E123" s="29">
        <v>3</v>
      </c>
      <c r="F123" s="29"/>
      <c r="J123" s="16" t="str">
        <f>_xlfn.CONCAT(A123,".",B123,".",C123,".",D123,".",E123,".",F123)</f>
        <v>2.2.3.1.3.</v>
      </c>
      <c r="K123" s="17" t="s">
        <v>59</v>
      </c>
    </row>
    <row r="124" spans="1:11" outlineLevel="1" x14ac:dyDescent="0.2">
      <c r="A124" s="29">
        <v>2</v>
      </c>
      <c r="B124" s="29">
        <v>2</v>
      </c>
      <c r="C124" s="29">
        <v>3</v>
      </c>
      <c r="D124" s="29">
        <v>1</v>
      </c>
      <c r="E124" s="29">
        <v>3</v>
      </c>
      <c r="F124" s="29">
        <v>1</v>
      </c>
      <c r="J124" s="16" t="str">
        <f>_xlfn.CONCAT(A124,".",B124,".",C124,".",D124,".",E124,".",F124,".")</f>
        <v>2.2.3.1.3.1.</v>
      </c>
      <c r="K124" s="17" t="s">
        <v>28</v>
      </c>
    </row>
    <row r="125" spans="1:11" outlineLevel="1" x14ac:dyDescent="0.2">
      <c r="A125" s="29">
        <v>2</v>
      </c>
      <c r="B125" s="29">
        <v>2</v>
      </c>
      <c r="C125" s="29">
        <v>3</v>
      </c>
      <c r="D125" s="29">
        <v>1</v>
      </c>
      <c r="E125" s="29">
        <v>4</v>
      </c>
      <c r="F125" s="29"/>
      <c r="J125" s="16" t="str">
        <f>_xlfn.CONCAT(A125,".",B125,".",C125,".",D125,".",E125,".",F125)</f>
        <v>2.2.3.1.4.</v>
      </c>
      <c r="K125" s="17" t="s">
        <v>60</v>
      </c>
    </row>
    <row r="126" spans="1:11" outlineLevel="1" x14ac:dyDescent="0.2">
      <c r="A126" s="29">
        <v>2</v>
      </c>
      <c r="B126" s="29">
        <v>2</v>
      </c>
      <c r="C126" s="29">
        <v>3</v>
      </c>
      <c r="D126" s="29">
        <v>1</v>
      </c>
      <c r="E126" s="29">
        <v>4</v>
      </c>
      <c r="F126" s="29">
        <v>1</v>
      </c>
      <c r="J126" s="16" t="str">
        <f>_xlfn.CONCAT(A126,".",B126,".",C126,".",D126,".",E126,".",F126,".")</f>
        <v>2.2.3.1.4.1.</v>
      </c>
      <c r="K126" s="17" t="s">
        <v>28</v>
      </c>
    </row>
    <row r="127" spans="1:11" x14ac:dyDescent="0.2">
      <c r="A127" s="46">
        <v>2</v>
      </c>
      <c r="B127" s="46">
        <v>2</v>
      </c>
      <c r="C127" s="46">
        <v>4</v>
      </c>
      <c r="D127" s="46"/>
      <c r="E127" s="46"/>
      <c r="F127" s="46"/>
      <c r="G127" s="46"/>
      <c r="H127" s="46"/>
      <c r="I127" s="46"/>
      <c r="J127" s="44" t="str">
        <f>_xlfn.CONCAT(A127,".",B127,".",C127,".")</f>
        <v>2.2.4.</v>
      </c>
      <c r="K127" s="45" t="s">
        <v>61</v>
      </c>
    </row>
    <row r="128" spans="1:11" outlineLevel="1" x14ac:dyDescent="0.2">
      <c r="A128" s="29">
        <v>2</v>
      </c>
      <c r="B128" s="29">
        <v>2</v>
      </c>
      <c r="C128" s="29">
        <v>4</v>
      </c>
      <c r="D128" s="29">
        <v>1</v>
      </c>
      <c r="E128" s="29"/>
      <c r="F128" s="29"/>
      <c r="G128" s="29"/>
      <c r="H128" s="29"/>
      <c r="I128" s="29"/>
      <c r="J128" s="16" t="str">
        <f t="shared" ref="J128:J146" si="6">_xlfn.CONCAT(A128,".",B128,".",C128,".",D128,".")</f>
        <v>2.2.4.1.</v>
      </c>
      <c r="K128" s="17" t="s">
        <v>62</v>
      </c>
    </row>
    <row r="129" spans="1:11" ht="12" customHeight="1" outlineLevel="1" x14ac:dyDescent="0.2">
      <c r="A129" s="29">
        <v>2</v>
      </c>
      <c r="B129" s="29">
        <v>2</v>
      </c>
      <c r="C129" s="29">
        <v>4</v>
      </c>
      <c r="D129" s="29">
        <v>2</v>
      </c>
      <c r="E129" s="29"/>
      <c r="F129" s="29"/>
      <c r="G129" s="29"/>
      <c r="H129" s="29"/>
      <c r="I129" s="29"/>
      <c r="J129" s="16" t="str">
        <f>_xlfn.CONCAT(A129,".",B129,".",C129,".",D129,".")</f>
        <v>2.2.4.2.</v>
      </c>
      <c r="K129" s="17" t="s">
        <v>286</v>
      </c>
    </row>
    <row r="130" spans="1:11" ht="12" customHeight="1" outlineLevel="1" x14ac:dyDescent="0.2">
      <c r="A130" s="29">
        <v>2</v>
      </c>
      <c r="B130" s="29">
        <v>2</v>
      </c>
      <c r="C130" s="29">
        <v>4</v>
      </c>
      <c r="D130" s="29">
        <v>2</v>
      </c>
      <c r="E130" s="29">
        <v>1</v>
      </c>
      <c r="F130" s="29"/>
      <c r="G130" s="29"/>
      <c r="H130" s="29"/>
      <c r="I130" s="29"/>
      <c r="J130" s="16" t="str">
        <f>_xlfn.CONCAT(A130,".",B130,".",C130,".",D130,".",E130,".",F130)</f>
        <v>2.2.4.2.1.</v>
      </c>
      <c r="K130" s="17" t="s">
        <v>287</v>
      </c>
    </row>
    <row r="131" spans="1:11" ht="12" customHeight="1" outlineLevel="1" x14ac:dyDescent="0.2">
      <c r="A131" s="29">
        <v>2</v>
      </c>
      <c r="B131" s="29">
        <v>2</v>
      </c>
      <c r="C131" s="29">
        <v>4</v>
      </c>
      <c r="D131" s="29">
        <v>2</v>
      </c>
      <c r="E131" s="29">
        <v>1</v>
      </c>
      <c r="F131" s="29">
        <v>1</v>
      </c>
      <c r="G131" s="29"/>
      <c r="H131" s="29"/>
      <c r="I131" s="29"/>
      <c r="J131" s="16" t="str">
        <f>_xlfn.CONCAT(A131,".",B131,".",C131,".",D131,".",E131,".",F131,".")</f>
        <v>2.2.4.2.1.1.</v>
      </c>
      <c r="K131" s="17" t="s">
        <v>288</v>
      </c>
    </row>
    <row r="132" spans="1:11" outlineLevel="1" x14ac:dyDescent="0.2">
      <c r="A132" s="29">
        <v>2</v>
      </c>
      <c r="B132" s="29">
        <v>2</v>
      </c>
      <c r="C132" s="29">
        <v>4</v>
      </c>
      <c r="D132" s="29">
        <v>2</v>
      </c>
      <c r="E132" s="29">
        <v>1</v>
      </c>
      <c r="F132" s="29">
        <v>2</v>
      </c>
      <c r="G132" s="29"/>
      <c r="H132" s="29"/>
      <c r="I132" s="29"/>
      <c r="J132" s="16" t="str">
        <f>_xlfn.CONCAT(A132,".",B132,".",C132,".",D132,".",E132,".",F132,".")</f>
        <v>2.2.4.2.1.2.</v>
      </c>
      <c r="K132" s="17" t="s">
        <v>289</v>
      </c>
    </row>
    <row r="133" spans="1:11" outlineLevel="1" x14ac:dyDescent="0.2">
      <c r="A133" s="29">
        <v>2</v>
      </c>
      <c r="B133" s="29">
        <v>2</v>
      </c>
      <c r="C133" s="29">
        <v>4</v>
      </c>
      <c r="D133" s="29">
        <v>2</v>
      </c>
      <c r="E133" s="29">
        <v>1</v>
      </c>
      <c r="F133" s="29">
        <v>3</v>
      </c>
      <c r="G133" s="29"/>
      <c r="H133" s="29"/>
      <c r="I133" s="29"/>
      <c r="J133" s="16" t="str">
        <f>_xlfn.CONCAT(A133,".",B133,".",C133,".",D133,".",E133,".",F133,".")</f>
        <v>2.2.4.2.1.3.</v>
      </c>
      <c r="K133" s="17" t="s">
        <v>290</v>
      </c>
    </row>
    <row r="134" spans="1:11" ht="12" customHeight="1" outlineLevel="1" x14ac:dyDescent="0.2">
      <c r="A134" s="29">
        <v>2</v>
      </c>
      <c r="B134" s="29">
        <v>2</v>
      </c>
      <c r="C134" s="29">
        <v>4</v>
      </c>
      <c r="D134" s="29">
        <v>3</v>
      </c>
      <c r="E134" s="29"/>
      <c r="F134" s="29"/>
      <c r="G134" s="29"/>
      <c r="H134" s="29"/>
      <c r="I134" s="29"/>
      <c r="J134" s="16" t="str">
        <f>_xlfn.CONCAT(A134,".",B134,".",C134,".",D134,".")</f>
        <v>2.2.4.3.</v>
      </c>
      <c r="K134" s="17" t="s">
        <v>291</v>
      </c>
    </row>
    <row r="135" spans="1:11" ht="12" customHeight="1" outlineLevel="1" x14ac:dyDescent="0.2">
      <c r="A135" s="29">
        <v>2</v>
      </c>
      <c r="B135" s="29">
        <v>2</v>
      </c>
      <c r="C135" s="29">
        <v>4</v>
      </c>
      <c r="D135" s="29">
        <v>3</v>
      </c>
      <c r="E135" s="29">
        <v>1</v>
      </c>
      <c r="F135" s="29"/>
      <c r="G135" s="29"/>
      <c r="H135" s="29"/>
      <c r="I135" s="29"/>
      <c r="J135" s="16" t="str">
        <f>_xlfn.CONCAT(A135,".",B135,".",C135,".",D135,".",E135,".",F135)</f>
        <v>2.2.4.3.1.</v>
      </c>
      <c r="K135" s="17" t="s">
        <v>292</v>
      </c>
    </row>
    <row r="136" spans="1:11" ht="12" customHeight="1" outlineLevel="1" x14ac:dyDescent="0.2">
      <c r="A136" s="29">
        <v>2</v>
      </c>
      <c r="B136" s="29">
        <v>2</v>
      </c>
      <c r="C136" s="29">
        <v>4</v>
      </c>
      <c r="D136" s="29">
        <v>3</v>
      </c>
      <c r="E136" s="29">
        <v>2</v>
      </c>
      <c r="F136" s="29"/>
      <c r="G136" s="29"/>
      <c r="H136" s="29"/>
      <c r="I136" s="29"/>
      <c r="J136" s="16" t="str">
        <f>_xlfn.CONCAT(A136,".",B136,".",C136,".",D136,".",E136,".",F136)</f>
        <v>2.2.4.3.2.</v>
      </c>
      <c r="K136" s="17" t="s">
        <v>293</v>
      </c>
    </row>
    <row r="137" spans="1:11" outlineLevel="1" x14ac:dyDescent="0.2">
      <c r="A137" s="29">
        <v>2</v>
      </c>
      <c r="B137" s="29">
        <v>2</v>
      </c>
      <c r="C137" s="29">
        <v>4</v>
      </c>
      <c r="D137" s="29">
        <v>3</v>
      </c>
      <c r="E137" s="29">
        <v>3</v>
      </c>
      <c r="F137" s="29"/>
      <c r="G137" s="29"/>
      <c r="H137" s="29"/>
      <c r="I137" s="29"/>
      <c r="J137" s="16" t="str">
        <f>_xlfn.CONCAT(A137,".",B137,".",C137,".",D137,".",E137,".",F137)</f>
        <v>2.2.4.3.3.</v>
      </c>
      <c r="K137" s="17" t="s">
        <v>294</v>
      </c>
    </row>
    <row r="138" spans="1:11" outlineLevel="1" x14ac:dyDescent="0.2">
      <c r="A138" s="29">
        <v>2</v>
      </c>
      <c r="B138" s="29">
        <v>2</v>
      </c>
      <c r="C138" s="29">
        <v>4</v>
      </c>
      <c r="D138" s="29">
        <v>3</v>
      </c>
      <c r="E138" s="29">
        <v>4</v>
      </c>
      <c r="F138" s="29"/>
      <c r="G138" s="29"/>
      <c r="H138" s="29"/>
      <c r="I138" s="29"/>
      <c r="J138" s="16" t="str">
        <f>_xlfn.CONCAT(A138,".",B138,".",C138,".",D138,".",E138,".",F138)</f>
        <v>2.2.4.3.4.</v>
      </c>
      <c r="K138" s="17" t="s">
        <v>295</v>
      </c>
    </row>
    <row r="139" spans="1:11" outlineLevel="1" x14ac:dyDescent="0.2">
      <c r="A139" s="29">
        <v>2</v>
      </c>
      <c r="B139" s="29">
        <v>2</v>
      </c>
      <c r="C139" s="29">
        <v>4</v>
      </c>
      <c r="D139" s="29">
        <v>4</v>
      </c>
      <c r="E139" s="29"/>
      <c r="F139" s="29"/>
      <c r="G139" s="29"/>
      <c r="H139" s="29"/>
      <c r="I139" s="29"/>
      <c r="J139" s="16" t="str">
        <f>_xlfn.CONCAT(A139,".",B139,".",C139,".",D139,".")</f>
        <v>2.2.4.4.</v>
      </c>
      <c r="K139" s="17" t="s">
        <v>296</v>
      </c>
    </row>
    <row r="140" spans="1:11" outlineLevel="1" x14ac:dyDescent="0.2">
      <c r="A140" s="29">
        <v>2</v>
      </c>
      <c r="B140" s="29">
        <v>2</v>
      </c>
      <c r="C140" s="29">
        <v>4</v>
      </c>
      <c r="D140" s="29">
        <v>5</v>
      </c>
      <c r="E140" s="29"/>
      <c r="F140" s="29"/>
      <c r="G140" s="29"/>
      <c r="H140" s="29"/>
      <c r="I140" s="29"/>
      <c r="J140" s="16" t="str">
        <f>_xlfn.CONCAT(A140,".",B140,".",C140,".",D140,".")</f>
        <v>2.2.4.5.</v>
      </c>
      <c r="K140" s="17" t="s">
        <v>297</v>
      </c>
    </row>
    <row r="141" spans="1:11" outlineLevel="1" x14ac:dyDescent="0.2">
      <c r="A141" s="29">
        <v>2</v>
      </c>
      <c r="B141" s="29">
        <v>2</v>
      </c>
      <c r="C141" s="29">
        <v>4</v>
      </c>
      <c r="D141" s="29">
        <v>6</v>
      </c>
      <c r="E141" s="29"/>
      <c r="F141" s="29"/>
      <c r="G141" s="29"/>
      <c r="H141" s="29"/>
      <c r="I141" s="29"/>
      <c r="J141" s="16" t="str">
        <f>_xlfn.CONCAT(A141,".",B141,".",C141,".",D141,".")</f>
        <v>2.2.4.6.</v>
      </c>
      <c r="K141" s="17" t="s">
        <v>63</v>
      </c>
    </row>
    <row r="142" spans="1:11" outlineLevel="1" x14ac:dyDescent="0.2">
      <c r="A142" s="29">
        <v>2</v>
      </c>
      <c r="B142" s="29">
        <v>2</v>
      </c>
      <c r="C142" s="29">
        <v>4</v>
      </c>
      <c r="D142" s="29">
        <v>7</v>
      </c>
      <c r="E142" s="29"/>
      <c r="F142" s="29"/>
      <c r="G142" s="29"/>
      <c r="H142" s="29"/>
      <c r="I142" s="29"/>
      <c r="J142" s="16" t="str">
        <f t="shared" si="6"/>
        <v>2.2.4.7.</v>
      </c>
      <c r="K142" s="17" t="s">
        <v>64</v>
      </c>
    </row>
    <row r="143" spans="1:11" outlineLevel="1" x14ac:dyDescent="0.2">
      <c r="A143" s="29">
        <v>2</v>
      </c>
      <c r="B143" s="29">
        <v>2</v>
      </c>
      <c r="C143" s="29">
        <v>4</v>
      </c>
      <c r="D143" s="29">
        <v>8</v>
      </c>
      <c r="E143" s="29"/>
      <c r="F143" s="29"/>
      <c r="G143" s="29"/>
      <c r="H143" s="29"/>
      <c r="I143" s="29"/>
      <c r="J143" s="16" t="str">
        <f t="shared" si="6"/>
        <v>2.2.4.8.</v>
      </c>
      <c r="K143" s="17" t="s">
        <v>65</v>
      </c>
    </row>
    <row r="144" spans="1:11" outlineLevel="1" x14ac:dyDescent="0.2">
      <c r="A144" s="29">
        <v>2</v>
      </c>
      <c r="B144" s="29">
        <v>2</v>
      </c>
      <c r="C144" s="29">
        <v>4</v>
      </c>
      <c r="D144" s="29">
        <v>9</v>
      </c>
      <c r="E144" s="29"/>
      <c r="F144" s="29"/>
      <c r="G144" s="29"/>
      <c r="H144" s="29"/>
      <c r="I144" s="29"/>
      <c r="J144" s="16" t="str">
        <f t="shared" si="6"/>
        <v>2.2.4.9.</v>
      </c>
      <c r="K144" s="17" t="s">
        <v>66</v>
      </c>
    </row>
    <row r="145" spans="1:11" outlineLevel="1" x14ac:dyDescent="0.2">
      <c r="A145" s="29">
        <v>2</v>
      </c>
      <c r="B145" s="29">
        <v>2</v>
      </c>
      <c r="C145" s="29">
        <v>4</v>
      </c>
      <c r="D145" s="29">
        <v>10</v>
      </c>
      <c r="E145" s="29"/>
      <c r="F145" s="29"/>
      <c r="G145" s="29"/>
      <c r="H145" s="29"/>
      <c r="I145" s="29"/>
      <c r="J145" s="16" t="str">
        <f t="shared" si="6"/>
        <v>2.2.4.10.</v>
      </c>
      <c r="K145" s="17" t="s">
        <v>29</v>
      </c>
    </row>
    <row r="146" spans="1:11" outlineLevel="1" x14ac:dyDescent="0.2">
      <c r="A146" s="29">
        <v>2</v>
      </c>
      <c r="B146" s="29">
        <v>2</v>
      </c>
      <c r="C146" s="29">
        <v>4</v>
      </c>
      <c r="D146" s="29">
        <v>11</v>
      </c>
      <c r="E146" s="29"/>
      <c r="F146" s="29"/>
      <c r="G146" s="29"/>
      <c r="H146" s="29"/>
      <c r="I146" s="29"/>
      <c r="J146" s="16" t="str">
        <f t="shared" si="6"/>
        <v>2.2.4.11.</v>
      </c>
      <c r="K146" s="17" t="s">
        <v>30</v>
      </c>
    </row>
    <row r="147" spans="1:11" x14ac:dyDescent="0.2">
      <c r="A147" s="46">
        <v>2</v>
      </c>
      <c r="B147" s="46">
        <v>2</v>
      </c>
      <c r="C147" s="46">
        <v>5</v>
      </c>
      <c r="D147" s="46"/>
      <c r="E147" s="46"/>
      <c r="F147" s="46"/>
      <c r="G147" s="46"/>
      <c r="H147" s="46"/>
      <c r="I147" s="46"/>
      <c r="J147" s="44" t="str">
        <f>_xlfn.CONCAT(A147,".",B147,".",C147,".")</f>
        <v>2.2.5.</v>
      </c>
      <c r="K147" s="45" t="s">
        <v>67</v>
      </c>
    </row>
    <row r="148" spans="1:11" outlineLevel="1" x14ac:dyDescent="0.2">
      <c r="A148" s="29">
        <v>2</v>
      </c>
      <c r="B148" s="29">
        <v>2</v>
      </c>
      <c r="C148" s="29">
        <v>5</v>
      </c>
      <c r="D148" s="29">
        <v>1</v>
      </c>
      <c r="E148" s="29"/>
      <c r="F148" s="29"/>
      <c r="G148" s="29"/>
      <c r="H148" s="29"/>
      <c r="I148" s="29"/>
      <c r="J148" s="16" t="str">
        <f>_xlfn.CONCAT(A148,".",B148,".",C148,".",D148,".")</f>
        <v>2.2.5.1.</v>
      </c>
      <c r="K148" s="17" t="s">
        <v>68</v>
      </c>
    </row>
    <row r="149" spans="1:11" outlineLevel="1" x14ac:dyDescent="0.2">
      <c r="A149" s="29">
        <v>2</v>
      </c>
      <c r="B149" s="29">
        <v>2</v>
      </c>
      <c r="C149" s="29">
        <v>5</v>
      </c>
      <c r="D149" s="29">
        <v>1</v>
      </c>
      <c r="E149" s="29">
        <v>1</v>
      </c>
      <c r="F149" s="29"/>
      <c r="G149" s="29"/>
      <c r="H149" s="29"/>
      <c r="I149" s="29"/>
      <c r="J149" s="16" t="str">
        <f t="shared" ref="J149:J171" si="7">_xlfn.CONCAT(A149,".",B149,".",C149,".",D149,".",E149,".",F149)</f>
        <v>2.2.5.1.1.</v>
      </c>
      <c r="K149" s="17" t="s">
        <v>69</v>
      </c>
    </row>
    <row r="150" spans="1:11" outlineLevel="1" x14ac:dyDescent="0.2">
      <c r="A150" s="29">
        <v>2</v>
      </c>
      <c r="B150" s="29">
        <v>2</v>
      </c>
      <c r="C150" s="29">
        <v>5</v>
      </c>
      <c r="D150" s="29">
        <v>1</v>
      </c>
      <c r="E150" s="29">
        <v>2</v>
      </c>
      <c r="F150" s="29"/>
      <c r="G150" s="29"/>
      <c r="H150" s="29"/>
      <c r="I150" s="29"/>
      <c r="J150" s="16" t="str">
        <f t="shared" si="7"/>
        <v>2.2.5.1.2.</v>
      </c>
      <c r="K150" s="17" t="s">
        <v>70</v>
      </c>
    </row>
    <row r="151" spans="1:11" outlineLevel="1" x14ac:dyDescent="0.2">
      <c r="A151" s="29">
        <v>2</v>
      </c>
      <c r="B151" s="29">
        <v>2</v>
      </c>
      <c r="C151" s="29">
        <v>5</v>
      </c>
      <c r="D151" s="29">
        <v>1</v>
      </c>
      <c r="E151" s="29">
        <v>3</v>
      </c>
      <c r="F151" s="29"/>
      <c r="G151" s="29"/>
      <c r="H151" s="29"/>
      <c r="I151" s="29"/>
      <c r="J151" s="16" t="str">
        <f t="shared" si="7"/>
        <v>2.2.5.1.3.</v>
      </c>
      <c r="K151" s="17" t="s">
        <v>329</v>
      </c>
    </row>
    <row r="152" spans="1:11" outlineLevel="1" x14ac:dyDescent="0.2">
      <c r="A152" s="29">
        <v>2</v>
      </c>
      <c r="B152" s="29">
        <v>2</v>
      </c>
      <c r="C152" s="29">
        <v>5</v>
      </c>
      <c r="D152" s="29">
        <v>1</v>
      </c>
      <c r="E152" s="29">
        <v>4</v>
      </c>
      <c r="F152" s="29"/>
      <c r="G152" s="29"/>
      <c r="H152" s="29"/>
      <c r="I152" s="29"/>
      <c r="J152" s="16" t="str">
        <f t="shared" si="7"/>
        <v>2.2.5.1.4.</v>
      </c>
      <c r="K152" s="17" t="s">
        <v>330</v>
      </c>
    </row>
    <row r="153" spans="1:11" outlineLevel="1" x14ac:dyDescent="0.2">
      <c r="A153" s="29">
        <v>2</v>
      </c>
      <c r="B153" s="29">
        <v>2</v>
      </c>
      <c r="C153" s="29">
        <v>5</v>
      </c>
      <c r="D153" s="29">
        <v>1</v>
      </c>
      <c r="E153" s="29">
        <v>4</v>
      </c>
      <c r="F153" s="29">
        <v>1</v>
      </c>
      <c r="G153" s="29"/>
      <c r="H153" s="29"/>
      <c r="I153" s="29"/>
      <c r="J153" s="16" t="str">
        <f>_xlfn.CONCAT(A153,".",B153,".",C153,".",D153,".",E153,".",F153,".")</f>
        <v>2.2.5.1.4.1.</v>
      </c>
      <c r="K153" s="17" t="s">
        <v>331</v>
      </c>
    </row>
    <row r="154" spans="1:11" outlineLevel="1" x14ac:dyDescent="0.2">
      <c r="A154" s="29">
        <v>2</v>
      </c>
      <c r="B154" s="29">
        <v>2</v>
      </c>
      <c r="C154" s="29">
        <v>5</v>
      </c>
      <c r="D154" s="29">
        <v>1</v>
      </c>
      <c r="E154" s="29">
        <v>4</v>
      </c>
      <c r="F154" s="29">
        <v>1</v>
      </c>
      <c r="G154" s="29">
        <v>1</v>
      </c>
      <c r="H154" s="29"/>
      <c r="I154" s="29"/>
      <c r="J154" s="16" t="str">
        <f>_xlfn.CONCAT(A154,".",B154,".",C154,".",D154,".",E154,".",F154,".",G154,".")</f>
        <v>2.2.5.1.4.1.1.</v>
      </c>
      <c r="K154" s="17" t="s">
        <v>332</v>
      </c>
    </row>
    <row r="155" spans="1:11" outlineLevel="1" x14ac:dyDescent="0.2">
      <c r="A155" s="29">
        <v>2</v>
      </c>
      <c r="B155" s="29">
        <v>2</v>
      </c>
      <c r="C155" s="29">
        <v>5</v>
      </c>
      <c r="D155" s="29">
        <v>1</v>
      </c>
      <c r="E155" s="29">
        <v>4</v>
      </c>
      <c r="F155" s="29">
        <v>1</v>
      </c>
      <c r="G155" s="29">
        <v>2</v>
      </c>
      <c r="H155" s="29"/>
      <c r="I155" s="29"/>
      <c r="J155" s="16" t="str">
        <f>_xlfn.CONCAT(A155,".",B155,".",C155,".",D155,".",E155,".",F155,".",G155,".")</f>
        <v>2.2.5.1.4.1.2.</v>
      </c>
      <c r="K155" s="17" t="s">
        <v>333</v>
      </c>
    </row>
    <row r="156" spans="1:11" outlineLevel="1" x14ac:dyDescent="0.2">
      <c r="A156" s="29">
        <v>2</v>
      </c>
      <c r="B156" s="29">
        <v>2</v>
      </c>
      <c r="C156" s="29">
        <v>5</v>
      </c>
      <c r="D156" s="29">
        <v>1</v>
      </c>
      <c r="E156" s="29">
        <v>5</v>
      </c>
      <c r="F156" s="29"/>
      <c r="G156" s="29"/>
      <c r="H156" s="29"/>
      <c r="I156" s="29"/>
      <c r="J156" s="16" t="str">
        <f t="shared" si="7"/>
        <v>2.2.5.1.5.</v>
      </c>
      <c r="K156" s="17" t="s">
        <v>71</v>
      </c>
    </row>
    <row r="157" spans="1:11" outlineLevel="1" x14ac:dyDescent="0.2">
      <c r="A157" s="29">
        <v>2</v>
      </c>
      <c r="B157" s="29">
        <v>2</v>
      </c>
      <c r="C157" s="29">
        <v>5</v>
      </c>
      <c r="D157" s="29">
        <v>1</v>
      </c>
      <c r="E157" s="29">
        <v>6</v>
      </c>
      <c r="F157" s="29"/>
      <c r="G157" s="29"/>
      <c r="H157" s="29"/>
      <c r="I157" s="29"/>
      <c r="J157" s="16" t="str">
        <f t="shared" si="7"/>
        <v>2.2.5.1.6.</v>
      </c>
      <c r="K157" s="17" t="s">
        <v>72</v>
      </c>
    </row>
    <row r="158" spans="1:11" outlineLevel="1" x14ac:dyDescent="0.2">
      <c r="A158" s="29">
        <v>2</v>
      </c>
      <c r="B158" s="29">
        <v>2</v>
      </c>
      <c r="C158" s="29">
        <v>5</v>
      </c>
      <c r="D158" s="29">
        <v>1</v>
      </c>
      <c r="E158" s="29">
        <v>7</v>
      </c>
      <c r="F158" s="29"/>
      <c r="G158" s="29"/>
      <c r="H158" s="29"/>
      <c r="I158" s="29"/>
      <c r="J158" s="16" t="str">
        <f>_xlfn.CONCAT(A158,".",B158,".",C158,".",D158,".",E158,".",F158)</f>
        <v>2.2.5.1.7.</v>
      </c>
      <c r="K158" s="17" t="s">
        <v>315</v>
      </c>
    </row>
    <row r="159" spans="1:11" outlineLevel="1" x14ac:dyDescent="0.2">
      <c r="A159" s="29">
        <v>2</v>
      </c>
      <c r="B159" s="29">
        <v>2</v>
      </c>
      <c r="C159" s="29">
        <v>5</v>
      </c>
      <c r="D159" s="29">
        <v>1</v>
      </c>
      <c r="E159" s="29">
        <v>8</v>
      </c>
      <c r="F159" s="29"/>
      <c r="G159" s="29"/>
      <c r="H159" s="29"/>
      <c r="I159" s="29"/>
      <c r="J159" s="16" t="str">
        <f t="shared" si="7"/>
        <v>2.2.5.1.8.</v>
      </c>
      <c r="K159" s="17" t="s">
        <v>73</v>
      </c>
    </row>
    <row r="160" spans="1:11" outlineLevel="1" x14ac:dyDescent="0.2">
      <c r="A160" s="29">
        <v>2</v>
      </c>
      <c r="B160" s="29">
        <v>2</v>
      </c>
      <c r="C160" s="29">
        <v>5</v>
      </c>
      <c r="D160" s="29">
        <v>1</v>
      </c>
      <c r="E160" s="29">
        <v>9</v>
      </c>
      <c r="F160" s="29"/>
      <c r="G160" s="29"/>
      <c r="H160" s="29"/>
      <c r="I160" s="29"/>
      <c r="J160" s="16" t="str">
        <f t="shared" si="7"/>
        <v>2.2.5.1.9.</v>
      </c>
      <c r="K160" s="17" t="s">
        <v>74</v>
      </c>
    </row>
    <row r="161" spans="1:11" outlineLevel="1" x14ac:dyDescent="0.2">
      <c r="A161" s="29">
        <v>2</v>
      </c>
      <c r="B161" s="29">
        <v>2</v>
      </c>
      <c r="C161" s="29">
        <v>5</v>
      </c>
      <c r="D161" s="29">
        <v>1</v>
      </c>
      <c r="E161" s="29">
        <v>10</v>
      </c>
      <c r="F161" s="29"/>
      <c r="G161" s="29"/>
      <c r="H161" s="29"/>
      <c r="I161" s="29"/>
      <c r="J161" s="16" t="str">
        <f>_xlfn.CONCAT(A161,".",B161,".",C161,".",D161,".",E161,".",F161)</f>
        <v>2.2.5.1.10.</v>
      </c>
      <c r="K161" s="17" t="s">
        <v>318</v>
      </c>
    </row>
    <row r="162" spans="1:11" outlineLevel="1" x14ac:dyDescent="0.2">
      <c r="A162" s="29">
        <v>2</v>
      </c>
      <c r="B162" s="29">
        <v>2</v>
      </c>
      <c r="C162" s="29">
        <v>5</v>
      </c>
      <c r="D162" s="29">
        <v>1</v>
      </c>
      <c r="E162" s="29">
        <v>10</v>
      </c>
      <c r="F162" s="29">
        <v>1</v>
      </c>
      <c r="G162" s="29"/>
      <c r="H162" s="29"/>
      <c r="I162" s="29"/>
      <c r="J162" s="16" t="str">
        <f>_xlfn.CONCAT(A162,".",B162,".",C162,".",D162,".",E162,".",F162,".")</f>
        <v>2.2.5.1.10.1.</v>
      </c>
      <c r="K162" s="17" t="s">
        <v>287</v>
      </c>
    </row>
    <row r="163" spans="1:11" outlineLevel="1" x14ac:dyDescent="0.2">
      <c r="A163" s="29">
        <v>2</v>
      </c>
      <c r="B163" s="29">
        <v>2</v>
      </c>
      <c r="C163" s="29">
        <v>5</v>
      </c>
      <c r="D163" s="29">
        <v>1</v>
      </c>
      <c r="E163" s="29">
        <v>10</v>
      </c>
      <c r="F163" s="29">
        <v>1</v>
      </c>
      <c r="G163" s="29">
        <v>1</v>
      </c>
      <c r="H163" s="29"/>
      <c r="I163" s="29"/>
      <c r="J163" s="16" t="str">
        <f>_xlfn.CONCAT(A163,".",B163,".",C163,".",D163,".",E163,".",F163,".",G163,".")</f>
        <v>2.2.5.1.10.1.1.</v>
      </c>
      <c r="K163" s="17" t="s">
        <v>319</v>
      </c>
    </row>
    <row r="164" spans="1:11" outlineLevel="1" x14ac:dyDescent="0.2">
      <c r="A164" s="29">
        <v>2</v>
      </c>
      <c r="B164" s="29">
        <v>2</v>
      </c>
      <c r="C164" s="29">
        <v>5</v>
      </c>
      <c r="D164" s="29">
        <v>1</v>
      </c>
      <c r="E164" s="29">
        <v>10</v>
      </c>
      <c r="F164" s="29">
        <v>1</v>
      </c>
      <c r="G164" s="29">
        <v>2</v>
      </c>
      <c r="H164" s="29"/>
      <c r="I164" s="29"/>
      <c r="J164" s="16" t="str">
        <f>_xlfn.CONCAT(A164,".",B164,".",C164,".",D164,".",E164,".",F164,".",G164,".")</f>
        <v>2.2.5.1.10.1.2.</v>
      </c>
      <c r="K164" s="17" t="s">
        <v>289</v>
      </c>
    </row>
    <row r="165" spans="1:11" outlineLevel="1" x14ac:dyDescent="0.2">
      <c r="A165" s="29">
        <v>2</v>
      </c>
      <c r="B165" s="29">
        <v>2</v>
      </c>
      <c r="C165" s="29">
        <v>5</v>
      </c>
      <c r="D165" s="29">
        <v>1</v>
      </c>
      <c r="E165" s="29">
        <v>10</v>
      </c>
      <c r="F165" s="29">
        <v>1</v>
      </c>
      <c r="G165" s="29">
        <v>3</v>
      </c>
      <c r="H165" s="29"/>
      <c r="I165" s="29"/>
      <c r="J165" s="16" t="str">
        <f>_xlfn.CONCAT(A165,".",B165,".",C165,".",D165,".",E165,".",F165,".",G165,".")</f>
        <v>2.2.5.1.10.1.3.</v>
      </c>
      <c r="K165" s="17" t="s">
        <v>290</v>
      </c>
    </row>
    <row r="166" spans="1:11" outlineLevel="1" x14ac:dyDescent="0.2">
      <c r="A166" s="29">
        <v>2</v>
      </c>
      <c r="B166" s="29">
        <v>2</v>
      </c>
      <c r="C166" s="29">
        <v>5</v>
      </c>
      <c r="D166" s="29">
        <v>1</v>
      </c>
      <c r="E166" s="29">
        <v>11</v>
      </c>
      <c r="F166" s="29"/>
      <c r="G166" s="29"/>
      <c r="H166" s="29"/>
      <c r="I166" s="29"/>
      <c r="J166" s="16" t="str">
        <f>_xlfn.CONCAT(A166,".",B166,".",C166,".",D166,".",E166,".",F166)</f>
        <v>2.2.5.1.11.</v>
      </c>
      <c r="K166" s="17" t="s">
        <v>320</v>
      </c>
    </row>
    <row r="167" spans="1:11" outlineLevel="1" x14ac:dyDescent="0.2">
      <c r="A167" s="29">
        <v>2</v>
      </c>
      <c r="B167" s="29">
        <v>2</v>
      </c>
      <c r="C167" s="29">
        <v>5</v>
      </c>
      <c r="D167" s="29">
        <v>1</v>
      </c>
      <c r="E167" s="29">
        <v>11</v>
      </c>
      <c r="F167" s="29">
        <v>1</v>
      </c>
      <c r="G167" s="29"/>
      <c r="H167" s="29"/>
      <c r="I167" s="29"/>
      <c r="J167" s="16" t="str">
        <f>_xlfn.CONCAT(A167,".",B167,".",C167,".",D167,".",E167,".",F167,".")</f>
        <v>2.2.5.1.11.1.</v>
      </c>
      <c r="K167" s="17" t="s">
        <v>292</v>
      </c>
    </row>
    <row r="168" spans="1:11" outlineLevel="1" x14ac:dyDescent="0.2">
      <c r="A168" s="29">
        <v>2</v>
      </c>
      <c r="B168" s="29">
        <v>2</v>
      </c>
      <c r="C168" s="29">
        <v>5</v>
      </c>
      <c r="D168" s="29">
        <v>1</v>
      </c>
      <c r="E168" s="29">
        <v>11</v>
      </c>
      <c r="F168" s="29">
        <v>1</v>
      </c>
      <c r="G168" s="29">
        <v>1</v>
      </c>
      <c r="H168" s="29"/>
      <c r="I168" s="29"/>
      <c r="J168" s="16" t="str">
        <f>_xlfn.CONCAT(A168,".",B168,".",C168,".",D168,".",E168,".",F168,".",G168,".")</f>
        <v>2.2.5.1.11.1.1.</v>
      </c>
      <c r="K168" s="17" t="s">
        <v>293</v>
      </c>
    </row>
    <row r="169" spans="1:11" outlineLevel="1" x14ac:dyDescent="0.2">
      <c r="A169" s="29">
        <v>2</v>
      </c>
      <c r="B169" s="29">
        <v>2</v>
      </c>
      <c r="C169" s="29">
        <v>5</v>
      </c>
      <c r="D169" s="29">
        <v>1</v>
      </c>
      <c r="E169" s="29">
        <v>11</v>
      </c>
      <c r="F169" s="29">
        <v>1</v>
      </c>
      <c r="G169" s="29">
        <v>2</v>
      </c>
      <c r="H169" s="29"/>
      <c r="I169" s="29"/>
      <c r="J169" s="16" t="str">
        <f>_xlfn.CONCAT(A169,".",B169,".",C169,".",D169,".",E169,".",F169,".",G169,".")</f>
        <v>2.2.5.1.11.1.2.</v>
      </c>
      <c r="K169" s="17" t="s">
        <v>294</v>
      </c>
    </row>
    <row r="170" spans="1:11" outlineLevel="1" x14ac:dyDescent="0.2">
      <c r="A170" s="29">
        <v>2</v>
      </c>
      <c r="B170" s="29">
        <v>2</v>
      </c>
      <c r="C170" s="29">
        <v>5</v>
      </c>
      <c r="D170" s="29">
        <v>1</v>
      </c>
      <c r="E170" s="29">
        <v>11</v>
      </c>
      <c r="F170" s="29">
        <v>1</v>
      </c>
      <c r="G170" s="29">
        <v>3</v>
      </c>
      <c r="H170" s="29"/>
      <c r="I170" s="29"/>
      <c r="J170" s="16" t="str">
        <f>_xlfn.CONCAT(A170,".",B170,".",C170,".",D170,".",E170,".",F170,".",G170,".")</f>
        <v>2.2.5.1.11.1.3.</v>
      </c>
      <c r="K170" s="17" t="s">
        <v>295</v>
      </c>
    </row>
    <row r="171" spans="1:11" outlineLevel="1" x14ac:dyDescent="0.2">
      <c r="A171" s="29">
        <v>2</v>
      </c>
      <c r="B171" s="29">
        <v>2</v>
      </c>
      <c r="C171" s="29">
        <v>5</v>
      </c>
      <c r="D171" s="29">
        <v>1</v>
      </c>
      <c r="E171" s="29">
        <v>12</v>
      </c>
      <c r="F171" s="29"/>
      <c r="G171" s="29"/>
      <c r="H171" s="29"/>
      <c r="I171" s="29"/>
      <c r="J171" s="16" t="str">
        <f t="shared" si="7"/>
        <v>2.2.5.1.12.</v>
      </c>
      <c r="K171" s="17" t="s">
        <v>75</v>
      </c>
    </row>
    <row r="172" spans="1:11" outlineLevel="1" x14ac:dyDescent="0.2">
      <c r="A172" s="29">
        <v>2</v>
      </c>
      <c r="B172" s="29">
        <v>2</v>
      </c>
      <c r="C172" s="29">
        <v>5</v>
      </c>
      <c r="D172" s="29">
        <v>1</v>
      </c>
      <c r="E172" s="29">
        <v>12</v>
      </c>
      <c r="F172" s="29"/>
      <c r="G172" s="29"/>
      <c r="H172" s="29"/>
      <c r="I172" s="29"/>
      <c r="J172" s="16" t="str">
        <f>_xlfn.CONCAT(A172,".",B172,".",C172,".",D172,".",E172,".")</f>
        <v>2.2.5.1.12.</v>
      </c>
      <c r="K172" s="17" t="s">
        <v>55</v>
      </c>
    </row>
    <row r="173" spans="1:11" outlineLevel="1" x14ac:dyDescent="0.2">
      <c r="A173" s="29">
        <v>2</v>
      </c>
      <c r="B173" s="29">
        <v>2</v>
      </c>
      <c r="C173" s="29">
        <v>5</v>
      </c>
      <c r="D173" s="29">
        <v>1</v>
      </c>
      <c r="E173" s="29">
        <v>12</v>
      </c>
      <c r="F173" s="29">
        <v>1</v>
      </c>
      <c r="G173" s="29"/>
      <c r="H173" s="29"/>
      <c r="I173" s="29"/>
      <c r="J173" s="16" t="str">
        <f>_xlfn.CONCAT(A173,".",B173,".",C173,".",D173,".",E173,".",F173,".")</f>
        <v>2.2.5.1.12.1.</v>
      </c>
      <c r="K173" s="17" t="s">
        <v>56</v>
      </c>
    </row>
    <row r="174" spans="1:11" outlineLevel="1" x14ac:dyDescent="0.2">
      <c r="A174" s="29">
        <v>2</v>
      </c>
      <c r="B174" s="29">
        <v>2</v>
      </c>
      <c r="C174" s="29">
        <v>5</v>
      </c>
      <c r="D174" s="29">
        <v>1</v>
      </c>
      <c r="E174" s="29">
        <v>12</v>
      </c>
      <c r="F174" s="29">
        <v>1</v>
      </c>
      <c r="G174" s="29">
        <v>1</v>
      </c>
      <c r="H174" s="29"/>
      <c r="I174" s="29"/>
      <c r="J174" s="16" t="str">
        <f>_xlfn.CONCAT(A174,".",B174,".",C174,".",D174,".",E174,".",F174,".",G174,".")</f>
        <v>2.2.5.1.12.1.1.</v>
      </c>
      <c r="K174" s="17" t="s">
        <v>57</v>
      </c>
    </row>
    <row r="175" spans="1:11" outlineLevel="1" x14ac:dyDescent="0.2">
      <c r="A175" s="29">
        <v>2</v>
      </c>
      <c r="B175" s="29">
        <v>2</v>
      </c>
      <c r="C175" s="29">
        <v>5</v>
      </c>
      <c r="D175" s="29">
        <v>1</v>
      </c>
      <c r="E175" s="29">
        <v>12</v>
      </c>
      <c r="F175" s="29">
        <v>1</v>
      </c>
      <c r="G175" s="29">
        <v>2</v>
      </c>
      <c r="H175" s="29"/>
      <c r="I175" s="29"/>
      <c r="J175" s="16" t="str">
        <f>_xlfn.CONCAT(A175,".",B175,".",C175,".",D175,".",E175,".",F175,".",G175,".")</f>
        <v>2.2.5.1.12.1.2.</v>
      </c>
      <c r="K175" s="17" t="s">
        <v>58</v>
      </c>
    </row>
    <row r="176" spans="1:11" outlineLevel="1" x14ac:dyDescent="0.2">
      <c r="A176" s="29">
        <v>2</v>
      </c>
      <c r="B176" s="29">
        <v>2</v>
      </c>
      <c r="C176" s="29">
        <v>5</v>
      </c>
      <c r="D176" s="29">
        <v>1</v>
      </c>
      <c r="E176" s="29">
        <v>12</v>
      </c>
      <c r="F176" s="29">
        <v>1</v>
      </c>
      <c r="G176" s="29">
        <v>3</v>
      </c>
      <c r="H176" s="29"/>
      <c r="I176" s="29"/>
      <c r="J176" s="16" t="str">
        <f>_xlfn.CONCAT(A176,".",B176,".",C176,".",D176,".",E176,".",F176,".",G176,".")</f>
        <v>2.2.5.1.12.1.3.</v>
      </c>
      <c r="K176" s="17" t="s">
        <v>59</v>
      </c>
    </row>
    <row r="177" spans="1:11" outlineLevel="1" x14ac:dyDescent="0.2">
      <c r="A177" s="29">
        <v>2</v>
      </c>
      <c r="B177" s="29">
        <v>2</v>
      </c>
      <c r="C177" s="29">
        <v>5</v>
      </c>
      <c r="D177" s="29">
        <v>1</v>
      </c>
      <c r="E177" s="29">
        <v>12</v>
      </c>
      <c r="F177" s="29">
        <v>1</v>
      </c>
      <c r="G177" s="29">
        <v>3</v>
      </c>
      <c r="H177" s="29">
        <v>1</v>
      </c>
      <c r="I177" s="29"/>
      <c r="J177" s="16" t="str">
        <f>_xlfn.CONCAT(A177,".",B177,".",C177,".",D177,".",E177,".",F177,".",G177,".",H177,".")</f>
        <v>2.2.5.1.12.1.3.1.</v>
      </c>
      <c r="K177" s="17" t="s">
        <v>28</v>
      </c>
    </row>
    <row r="178" spans="1:11" outlineLevel="1" x14ac:dyDescent="0.2">
      <c r="A178" s="29">
        <v>2</v>
      </c>
      <c r="B178" s="29">
        <v>2</v>
      </c>
      <c r="C178" s="29">
        <v>5</v>
      </c>
      <c r="D178" s="29">
        <v>1</v>
      </c>
      <c r="E178" s="29">
        <v>12</v>
      </c>
      <c r="F178" s="29">
        <v>1</v>
      </c>
      <c r="G178" s="29">
        <v>4</v>
      </c>
      <c r="H178" s="29"/>
      <c r="I178" s="29"/>
      <c r="J178" s="16" t="str">
        <f>_xlfn.CONCAT(A178,".",B178,".",C178,".",D178,".",E178,".",F178,".",G178,".")</f>
        <v>2.2.5.1.12.1.4.</v>
      </c>
      <c r="K178" s="17" t="s">
        <v>60</v>
      </c>
    </row>
    <row r="179" spans="1:11" outlineLevel="1" x14ac:dyDescent="0.2">
      <c r="A179" s="29">
        <v>2</v>
      </c>
      <c r="B179" s="29">
        <v>2</v>
      </c>
      <c r="C179" s="29">
        <v>5</v>
      </c>
      <c r="D179" s="29">
        <v>1</v>
      </c>
      <c r="E179" s="29">
        <v>12</v>
      </c>
      <c r="F179" s="29">
        <v>1</v>
      </c>
      <c r="G179" s="29">
        <v>4</v>
      </c>
      <c r="H179" s="29">
        <v>1</v>
      </c>
      <c r="I179" s="29"/>
      <c r="J179" s="16" t="str">
        <f>_xlfn.CONCAT(A179,".",B179,".",C179,".",D179,".",E179,".",F179,".",G179,".",H179,".")</f>
        <v>2.2.5.1.12.1.4.1.</v>
      </c>
      <c r="K179" s="17" t="s">
        <v>28</v>
      </c>
    </row>
    <row r="180" spans="1:11" outlineLevel="1" x14ac:dyDescent="0.2">
      <c r="A180" s="29">
        <v>2</v>
      </c>
      <c r="B180" s="29">
        <v>2</v>
      </c>
      <c r="C180" s="29">
        <v>5</v>
      </c>
      <c r="D180" s="29">
        <v>1</v>
      </c>
      <c r="E180" s="29">
        <v>13</v>
      </c>
      <c r="F180" s="29"/>
      <c r="G180" s="29"/>
      <c r="H180" s="29"/>
      <c r="I180" s="29"/>
      <c r="J180" s="16" t="str">
        <f>_xlfn.CONCAT(A180,".",B180,".",C180,".",D180,".",E180,".",F180)</f>
        <v>2.2.5.1.13.</v>
      </c>
      <c r="K180" s="17" t="s">
        <v>76</v>
      </c>
    </row>
    <row r="181" spans="1:11" outlineLevel="1" x14ac:dyDescent="0.2">
      <c r="A181" s="29">
        <v>2</v>
      </c>
      <c r="B181" s="29">
        <v>2</v>
      </c>
      <c r="C181" s="29">
        <v>5</v>
      </c>
      <c r="D181" s="29">
        <v>1</v>
      </c>
      <c r="E181" s="29">
        <v>13</v>
      </c>
      <c r="F181" s="29">
        <v>1</v>
      </c>
      <c r="G181" s="29"/>
      <c r="H181" s="29"/>
      <c r="I181" s="29"/>
      <c r="J181" s="16" t="str">
        <f>_xlfn.CONCAT(A181,".",B181,".",C181,".",D181,".",E181,".",F181,".")</f>
        <v>2.2.5.1.13.1.</v>
      </c>
      <c r="K181" s="17" t="s">
        <v>51</v>
      </c>
    </row>
    <row r="182" spans="1:11" outlineLevel="1" x14ac:dyDescent="0.2">
      <c r="A182" s="29">
        <v>2</v>
      </c>
      <c r="B182" s="29">
        <v>2</v>
      </c>
      <c r="C182" s="29">
        <v>5</v>
      </c>
      <c r="D182" s="29">
        <v>1</v>
      </c>
      <c r="E182" s="29">
        <v>13</v>
      </c>
      <c r="F182" s="29">
        <v>2</v>
      </c>
      <c r="G182" s="29"/>
      <c r="H182" s="29"/>
      <c r="I182" s="29"/>
      <c r="J182" s="16" t="str">
        <f>_xlfn.CONCAT(A182,".",B182,".",C182,".",D182,".",E182,".",F182,".")</f>
        <v>2.2.5.1.13.2.</v>
      </c>
      <c r="K182" s="17" t="s">
        <v>52</v>
      </c>
    </row>
    <row r="183" spans="1:11" outlineLevel="1" x14ac:dyDescent="0.2">
      <c r="A183" s="29">
        <v>2</v>
      </c>
      <c r="B183" s="29">
        <v>2</v>
      </c>
      <c r="C183" s="29">
        <v>5</v>
      </c>
      <c r="D183" s="29">
        <v>1</v>
      </c>
      <c r="E183" s="29">
        <v>14</v>
      </c>
      <c r="F183" s="29"/>
      <c r="G183" s="29"/>
      <c r="H183" s="29"/>
      <c r="I183" s="29"/>
      <c r="J183" s="16" t="str">
        <f>_xlfn.CONCAT(A183,".",B183,".",C183,".",D183,".",E183,".",F183)</f>
        <v>2.2.5.1.14.</v>
      </c>
      <c r="K183" s="17" t="s">
        <v>334</v>
      </c>
    </row>
    <row r="184" spans="1:11" x14ac:dyDescent="0.2">
      <c r="A184" s="46">
        <v>2</v>
      </c>
      <c r="B184" s="46">
        <v>2</v>
      </c>
      <c r="C184" s="46">
        <v>6</v>
      </c>
      <c r="D184" s="46"/>
      <c r="E184" s="46"/>
      <c r="F184" s="46"/>
      <c r="G184" s="46"/>
      <c r="H184" s="46"/>
      <c r="I184" s="46"/>
      <c r="J184" s="44" t="str">
        <f>_xlfn.CONCAT(A184,".",B184,".",C184,".")</f>
        <v>2.2.6.</v>
      </c>
      <c r="K184" s="45" t="s">
        <v>77</v>
      </c>
    </row>
    <row r="185" spans="1:11" outlineLevel="1" x14ac:dyDescent="0.2">
      <c r="A185" s="29">
        <v>2</v>
      </c>
      <c r="B185" s="29">
        <v>2</v>
      </c>
      <c r="C185" s="29">
        <v>6</v>
      </c>
      <c r="D185" s="29">
        <v>1</v>
      </c>
      <c r="E185" s="29"/>
      <c r="F185" s="29"/>
      <c r="G185" s="29"/>
      <c r="H185" s="29"/>
      <c r="I185" s="29"/>
      <c r="J185" s="16" t="str">
        <f>_xlfn.CONCAT(A185,".",B185,".",C185,".",D185,".")</f>
        <v>2.2.6.1.</v>
      </c>
      <c r="K185" s="17" t="s">
        <v>78</v>
      </c>
    </row>
    <row r="186" spans="1:11" outlineLevel="1" x14ac:dyDescent="0.2">
      <c r="A186" s="29">
        <v>2</v>
      </c>
      <c r="B186" s="29">
        <v>2</v>
      </c>
      <c r="C186" s="29">
        <v>6</v>
      </c>
      <c r="D186" s="29">
        <v>1</v>
      </c>
      <c r="E186" s="29">
        <v>1</v>
      </c>
      <c r="F186" s="29"/>
      <c r="G186" s="29"/>
      <c r="H186" s="29"/>
      <c r="I186" s="29"/>
      <c r="J186" s="16" t="str">
        <f>_xlfn.CONCAT(A186,".",B186,".",C186,".",D186,".",E186,".")</f>
        <v>2.2.6.1.1.</v>
      </c>
      <c r="K186" s="17" t="s">
        <v>79</v>
      </c>
    </row>
    <row r="187" spans="1:11" outlineLevel="1" x14ac:dyDescent="0.2">
      <c r="A187" s="29">
        <v>2</v>
      </c>
      <c r="B187" s="29">
        <v>2</v>
      </c>
      <c r="C187" s="29">
        <v>6</v>
      </c>
      <c r="D187" s="29">
        <v>1</v>
      </c>
      <c r="E187" s="29">
        <v>2</v>
      </c>
      <c r="F187" s="29"/>
      <c r="G187" s="29"/>
      <c r="H187" s="29"/>
      <c r="I187" s="29"/>
      <c r="J187" s="16" t="str">
        <f>_xlfn.CONCAT(A187,".",B187,".",C187,".",D187,".",E187,".")</f>
        <v>2.2.6.1.2.</v>
      </c>
      <c r="K187" s="17" t="s">
        <v>80</v>
      </c>
    </row>
    <row r="188" spans="1:11" outlineLevel="1" x14ac:dyDescent="0.2">
      <c r="A188" s="29">
        <v>2</v>
      </c>
      <c r="B188" s="29">
        <v>2</v>
      </c>
      <c r="C188" s="29">
        <v>6</v>
      </c>
      <c r="D188" s="29">
        <v>1</v>
      </c>
      <c r="E188" s="29">
        <v>3</v>
      </c>
      <c r="F188" s="29"/>
      <c r="G188" s="29"/>
      <c r="H188" s="29"/>
      <c r="I188" s="29"/>
      <c r="J188" s="16" t="str">
        <f>_xlfn.CONCAT(A188,".",B188,".",C188,".",D188,".",E188,".")</f>
        <v>2.2.6.1.3.</v>
      </c>
      <c r="K188" s="17" t="s">
        <v>81</v>
      </c>
    </row>
    <row r="189" spans="1:11" outlineLevel="1" x14ac:dyDescent="0.2">
      <c r="A189" s="29">
        <v>2</v>
      </c>
      <c r="B189" s="29">
        <v>2</v>
      </c>
      <c r="C189" s="29">
        <v>6</v>
      </c>
      <c r="D189" s="29">
        <v>1</v>
      </c>
      <c r="E189" s="29">
        <v>4</v>
      </c>
      <c r="F189" s="29"/>
      <c r="G189" s="29"/>
      <c r="H189" s="29"/>
      <c r="I189" s="29"/>
      <c r="J189" s="16" t="str">
        <f>_xlfn.CONCAT(A189,".",B189,".",C189,".",D189,".",E189,".")</f>
        <v>2.2.6.1.4.</v>
      </c>
      <c r="K189" s="17" t="s">
        <v>82</v>
      </c>
    </row>
    <row r="190" spans="1:11" outlineLevel="1" x14ac:dyDescent="0.2">
      <c r="A190" s="29">
        <v>2</v>
      </c>
      <c r="B190" s="29">
        <v>2</v>
      </c>
      <c r="C190" s="29">
        <v>6</v>
      </c>
      <c r="D190" s="29">
        <v>1</v>
      </c>
      <c r="E190" s="29">
        <v>4</v>
      </c>
      <c r="F190" s="29">
        <v>1</v>
      </c>
      <c r="G190" s="29"/>
      <c r="H190" s="29"/>
      <c r="I190" s="29"/>
      <c r="J190" s="16" t="str">
        <f>_xlfn.CONCAT(A190,".",B190,".",C190,".",D190,".",E190,".",F190,".")</f>
        <v>2.2.6.1.4.1.</v>
      </c>
      <c r="K190" s="17" t="s">
        <v>83</v>
      </c>
    </row>
    <row r="191" spans="1:11" outlineLevel="1" x14ac:dyDescent="0.2">
      <c r="A191" s="29">
        <v>2</v>
      </c>
      <c r="B191" s="29">
        <v>2</v>
      </c>
      <c r="C191" s="29">
        <v>6</v>
      </c>
      <c r="D191" s="29">
        <v>1</v>
      </c>
      <c r="E191" s="29">
        <v>5</v>
      </c>
      <c r="F191" s="29"/>
      <c r="G191" s="29"/>
      <c r="H191" s="29"/>
      <c r="I191" s="29"/>
      <c r="J191" s="16" t="str">
        <f>_xlfn.CONCAT(A191,".",B191,".",C191,".",D191,".",E191,".")</f>
        <v>2.2.6.1.5.</v>
      </c>
      <c r="K191" s="17" t="s">
        <v>321</v>
      </c>
    </row>
    <row r="192" spans="1:11" x14ac:dyDescent="0.2">
      <c r="A192" s="46">
        <v>2</v>
      </c>
      <c r="B192" s="46">
        <v>2</v>
      </c>
      <c r="C192" s="46">
        <v>7</v>
      </c>
      <c r="D192" s="46"/>
      <c r="E192" s="46"/>
      <c r="F192" s="46"/>
      <c r="G192" s="46"/>
      <c r="H192" s="46"/>
      <c r="I192" s="46"/>
      <c r="J192" s="44" t="str">
        <f>_xlfn.CONCAT(A192,".",B192,".",C192,".")</f>
        <v>2.2.7.</v>
      </c>
      <c r="K192" s="45" t="s">
        <v>84</v>
      </c>
    </row>
    <row r="193" spans="1:11" outlineLevel="1" x14ac:dyDescent="0.2">
      <c r="A193" s="29">
        <v>2</v>
      </c>
      <c r="B193" s="29">
        <v>2</v>
      </c>
      <c r="C193" s="29">
        <v>7</v>
      </c>
      <c r="D193" s="29">
        <v>1</v>
      </c>
      <c r="E193" s="29"/>
      <c r="F193" s="29"/>
      <c r="G193" s="29"/>
      <c r="H193" s="29"/>
      <c r="I193" s="29"/>
      <c r="J193" s="16" t="str">
        <f>_xlfn.CONCAT(A193,".",B193,".",C193,".",D193,".")</f>
        <v>2.2.7.1.</v>
      </c>
      <c r="K193" s="17" t="s">
        <v>85</v>
      </c>
    </row>
    <row r="194" spans="1:11" outlineLevel="1" x14ac:dyDescent="0.2">
      <c r="A194" s="29">
        <v>2</v>
      </c>
      <c r="B194" s="29">
        <v>2</v>
      </c>
      <c r="C194" s="29">
        <v>7</v>
      </c>
      <c r="D194" s="29">
        <v>1</v>
      </c>
      <c r="E194" s="29">
        <v>1</v>
      </c>
      <c r="F194" s="29"/>
      <c r="G194" s="29"/>
      <c r="H194" s="29"/>
      <c r="I194" s="29"/>
      <c r="J194" s="16" t="str">
        <f>_xlfn.CONCAT(A194,".",B194,".",C194,".",D194,".",E194,".")</f>
        <v>2.2.7.1.1.</v>
      </c>
      <c r="K194" s="17" t="s">
        <v>86</v>
      </c>
    </row>
    <row r="195" spans="1:11" outlineLevel="1" x14ac:dyDescent="0.2">
      <c r="A195" s="29">
        <v>2</v>
      </c>
      <c r="B195" s="29">
        <v>2</v>
      </c>
      <c r="C195" s="29">
        <v>7</v>
      </c>
      <c r="D195" s="29">
        <v>1</v>
      </c>
      <c r="E195" s="29">
        <v>1</v>
      </c>
      <c r="F195" s="29">
        <v>1</v>
      </c>
      <c r="G195" s="29"/>
      <c r="H195" s="29"/>
      <c r="I195" s="29"/>
      <c r="J195" s="16" t="str">
        <f>_xlfn.CONCAT(A195,".",B195,".",C195,".",D195,".",E195,".",F195,".")</f>
        <v>2.2.7.1.1.1.</v>
      </c>
      <c r="K195" s="17" t="s">
        <v>87</v>
      </c>
    </row>
    <row r="196" spans="1:11" outlineLevel="1" x14ac:dyDescent="0.2">
      <c r="A196" s="29">
        <v>2</v>
      </c>
      <c r="B196" s="29">
        <v>2</v>
      </c>
      <c r="C196" s="29">
        <v>7</v>
      </c>
      <c r="D196" s="29">
        <v>1</v>
      </c>
      <c r="E196" s="29">
        <v>1</v>
      </c>
      <c r="F196" s="29">
        <v>2</v>
      </c>
      <c r="G196" s="29"/>
      <c r="H196" s="29"/>
      <c r="I196" s="29"/>
      <c r="J196" s="16" t="str">
        <f>_xlfn.CONCAT(A196,".",B196,".",C196,".",D196,".",E196,".",F196,".")</f>
        <v>2.2.7.1.1.2.</v>
      </c>
      <c r="K196" s="17" t="s">
        <v>88</v>
      </c>
    </row>
    <row r="197" spans="1:11" outlineLevel="1" x14ac:dyDescent="0.2">
      <c r="A197" s="29">
        <v>2</v>
      </c>
      <c r="B197" s="29">
        <v>2</v>
      </c>
      <c r="C197" s="29">
        <v>7</v>
      </c>
      <c r="D197" s="29">
        <v>1</v>
      </c>
      <c r="E197" s="29">
        <v>1</v>
      </c>
      <c r="F197" s="29">
        <v>3</v>
      </c>
      <c r="G197" s="29"/>
      <c r="H197" s="29"/>
      <c r="I197" s="29"/>
      <c r="J197" s="16" t="str">
        <f>_xlfn.CONCAT(A197,".",B197,".",C197,".",D197,".",E197,".",F197,".")</f>
        <v>2.2.7.1.1.3.</v>
      </c>
      <c r="K197" s="17" t="s">
        <v>89</v>
      </c>
    </row>
    <row r="198" spans="1:11" outlineLevel="1" x14ac:dyDescent="0.2">
      <c r="A198" s="29">
        <v>2</v>
      </c>
      <c r="B198" s="29">
        <v>2</v>
      </c>
      <c r="C198" s="29">
        <v>7</v>
      </c>
      <c r="D198" s="29">
        <v>1</v>
      </c>
      <c r="E198" s="29">
        <v>1</v>
      </c>
      <c r="F198" s="29">
        <v>4</v>
      </c>
      <c r="G198" s="29"/>
      <c r="H198" s="29"/>
      <c r="I198" s="29"/>
      <c r="J198" s="16" t="str">
        <f>_xlfn.CONCAT(A198,".",B198,".",C198,".",D198,".",E198,".",F198,".")</f>
        <v>2.2.7.1.1.4.</v>
      </c>
      <c r="K198" s="17" t="s">
        <v>90</v>
      </c>
    </row>
    <row r="199" spans="1:11" outlineLevel="1" x14ac:dyDescent="0.2">
      <c r="A199" s="29">
        <v>2</v>
      </c>
      <c r="B199" s="29">
        <v>2</v>
      </c>
      <c r="C199" s="29">
        <v>7</v>
      </c>
      <c r="D199" s="29">
        <v>1</v>
      </c>
      <c r="E199" s="29">
        <v>1</v>
      </c>
      <c r="F199" s="29">
        <v>5</v>
      </c>
      <c r="G199" s="29"/>
      <c r="H199" s="29"/>
      <c r="I199" s="29"/>
      <c r="J199" s="16" t="str">
        <f>_xlfn.CONCAT(A199,".",B199,".",C199,".",D199,".",E199,".",F199,".")</f>
        <v>2.2.7.1.1.5.</v>
      </c>
      <c r="K199" s="17" t="s">
        <v>91</v>
      </c>
    </row>
    <row r="201" spans="1:11" s="61" customFormat="1" collapsed="1" x14ac:dyDescent="0.2">
      <c r="A201" s="62"/>
      <c r="B201" s="62"/>
      <c r="C201" s="62"/>
      <c r="D201" s="62"/>
      <c r="E201" s="62"/>
      <c r="F201" s="62"/>
      <c r="G201" s="62"/>
      <c r="H201" s="62"/>
      <c r="I201" s="62"/>
      <c r="J201" s="63"/>
      <c r="K201" s="64"/>
    </row>
  </sheetData>
  <sheetProtection algorithmName="SHA-512" hashValue="TH48MzmnLRvCIyBuZeYFqMBrXsRKtVPcFVT0RuIvBr9tGbTo8EC20It2X28xG5h1QcvaJZArLCRyPteUg/8mLQ==" saltValue="8tI1D21zywCLGDMIdhGVxw==" spinCount="100000" sheet="1" objects="1" scenarios="1"/>
  <mergeCells count="1">
    <mergeCell ref="A1:K1"/>
  </mergeCells>
  <phoneticPr fontId="1" type="noConversion"/>
  <pageMargins left="0.23622047244094491" right="0.23622047244094491" top="0.35433070866141736" bottom="0.35433070866141736" header="0" footer="0"/>
  <pageSetup fitToHeight="0" orientation="landscape" r:id="rId1"/>
  <ignoredErrors>
    <ignoredError sqref="J41 J28 J1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2"/>
  <sheetViews>
    <sheetView showGridLines="0" zoomScaleNormal="100" workbookViewId="0">
      <selection activeCell="I10" sqref="I10"/>
    </sheetView>
  </sheetViews>
  <sheetFormatPr baseColWidth="10" defaultColWidth="8.85546875" defaultRowHeight="12" outlineLevelRow="1" x14ac:dyDescent="0.25"/>
  <cols>
    <col min="1" max="1" width="2.7109375" style="19" customWidth="1"/>
    <col min="2" max="2" width="11.28515625" style="31" customWidth="1"/>
    <col min="3" max="3" width="25.140625" style="32" customWidth="1"/>
    <col min="4" max="4" width="82.85546875" style="34" customWidth="1"/>
    <col min="5" max="6" width="9.42578125" style="19" customWidth="1"/>
    <col min="7" max="7" width="27.5703125" style="32" customWidth="1"/>
    <col min="8" max="8" width="40.140625" style="33" bestFit="1" customWidth="1"/>
    <col min="9" max="16384" width="8.85546875" style="32"/>
  </cols>
  <sheetData>
    <row r="1" spans="1:9" s="25" customFormat="1" ht="18.75" x14ac:dyDescent="0.3">
      <c r="A1" s="78" t="s">
        <v>0</v>
      </c>
      <c r="B1" s="78"/>
      <c r="C1" s="78"/>
      <c r="D1" s="78"/>
      <c r="E1" s="78"/>
      <c r="F1" s="78"/>
      <c r="G1" s="78"/>
      <c r="H1" s="54"/>
    </row>
    <row r="2" spans="1:9" s="26" customFormat="1" x14ac:dyDescent="0.2">
      <c r="A2" s="10"/>
      <c r="B2" s="11" t="s">
        <v>112</v>
      </c>
      <c r="C2" s="12" t="s">
        <v>113</v>
      </c>
      <c r="D2" s="13" t="s">
        <v>114</v>
      </c>
      <c r="E2" s="14" t="s">
        <v>265</v>
      </c>
      <c r="F2" s="14" t="s">
        <v>116</v>
      </c>
      <c r="G2" s="12" t="s">
        <v>117</v>
      </c>
      <c r="I2" s="31"/>
    </row>
    <row r="3" spans="1:9" ht="17.45" customHeight="1" x14ac:dyDescent="0.25">
      <c r="A3" s="29"/>
      <c r="B3" s="16"/>
      <c r="C3" s="17" t="s">
        <v>1</v>
      </c>
      <c r="D3" s="18" t="s">
        <v>92</v>
      </c>
      <c r="E3" s="29" t="s">
        <v>163</v>
      </c>
      <c r="F3" s="29" t="s">
        <v>266</v>
      </c>
      <c r="G3" s="17"/>
    </row>
    <row r="4" spans="1:9" ht="17.45" customHeight="1" x14ac:dyDescent="0.25">
      <c r="A4" s="73"/>
      <c r="B4" s="74" t="str">
        <f>JSON!J3</f>
        <v>1.</v>
      </c>
      <c r="C4" s="74" t="str">
        <f>JSON!K3</f>
        <v>FileHeader</v>
      </c>
      <c r="D4" s="75" t="s">
        <v>93</v>
      </c>
      <c r="E4" s="73" t="s">
        <v>142</v>
      </c>
      <c r="F4" s="73" t="s">
        <v>266</v>
      </c>
      <c r="G4" s="76" t="s">
        <v>94</v>
      </c>
    </row>
    <row r="5" spans="1:9" ht="17.45" customHeight="1" x14ac:dyDescent="0.25">
      <c r="A5" s="29"/>
      <c r="B5" s="16" t="str">
        <f>JSON!J4</f>
        <v>1.1.</v>
      </c>
      <c r="C5" s="16" t="str">
        <f>JSON!K4</f>
        <v>SchemaVersion</v>
      </c>
      <c r="D5" s="22" t="s">
        <v>270</v>
      </c>
      <c r="E5" s="29" t="s">
        <v>142</v>
      </c>
      <c r="F5" s="29" t="s">
        <v>266</v>
      </c>
      <c r="G5" s="17" t="s">
        <v>95</v>
      </c>
      <c r="H5" s="32"/>
    </row>
    <row r="6" spans="1:9" ht="48" x14ac:dyDescent="0.25">
      <c r="A6" s="29"/>
      <c r="B6" s="16" t="str">
        <f>JSON!J5</f>
        <v>1.2.</v>
      </c>
      <c r="C6" s="16" t="str">
        <f>JSON!K5</f>
        <v>Modality</v>
      </c>
      <c r="D6" s="18" t="s">
        <v>96</v>
      </c>
      <c r="E6" s="29" t="s">
        <v>142</v>
      </c>
      <c r="F6" s="29" t="s">
        <v>266</v>
      </c>
      <c r="G6" s="17" t="s">
        <v>97</v>
      </c>
    </row>
    <row r="7" spans="1:9" ht="48" x14ac:dyDescent="0.25">
      <c r="A7" s="29"/>
      <c r="B7" s="16" t="str">
        <f>JSON!J6</f>
        <v>1.3.</v>
      </c>
      <c r="C7" s="16" t="str">
        <f>JSON!K6</f>
        <v>InvoiceIssuerType</v>
      </c>
      <c r="D7" s="18" t="s">
        <v>98</v>
      </c>
      <c r="E7" s="29" t="s">
        <v>142</v>
      </c>
      <c r="F7" s="29" t="s">
        <v>266</v>
      </c>
      <c r="G7" s="17" t="s">
        <v>99</v>
      </c>
    </row>
    <row r="8" spans="1:9" ht="18" customHeight="1" x14ac:dyDescent="0.25">
      <c r="A8" s="29"/>
      <c r="B8" s="16" t="str">
        <f>JSON!J7</f>
        <v>1.4.</v>
      </c>
      <c r="C8" s="16" t="str">
        <f>JSON!K7</f>
        <v>ThirdParty</v>
      </c>
      <c r="D8" s="18" t="s">
        <v>100</v>
      </c>
      <c r="E8" s="29" t="s">
        <v>143</v>
      </c>
      <c r="F8" s="29" t="s">
        <v>267</v>
      </c>
      <c r="G8" s="17" t="s">
        <v>101</v>
      </c>
    </row>
    <row r="9" spans="1:9" ht="18" customHeight="1" x14ac:dyDescent="0.25">
      <c r="A9" s="29"/>
      <c r="B9" s="16" t="str">
        <f>JSON!J34</f>
        <v>1.5.</v>
      </c>
      <c r="C9" s="16" t="str">
        <f>JSON!K34</f>
        <v>Batch</v>
      </c>
      <c r="D9" s="18" t="s">
        <v>102</v>
      </c>
      <c r="E9" s="29" t="s">
        <v>142</v>
      </c>
      <c r="F9" s="29" t="s">
        <v>266</v>
      </c>
      <c r="G9" s="17" t="s">
        <v>103</v>
      </c>
    </row>
    <row r="10" spans="1:9" ht="18" customHeight="1" x14ac:dyDescent="0.25">
      <c r="A10" s="73"/>
      <c r="B10" s="74" t="str">
        <f>JSON!J44</f>
        <v>2.</v>
      </c>
      <c r="C10" s="74" t="str">
        <f>JSON!K44</f>
        <v>Invoices</v>
      </c>
      <c r="D10" s="75" t="s">
        <v>109</v>
      </c>
      <c r="E10" s="73" t="s">
        <v>163</v>
      </c>
      <c r="F10" s="73" t="s">
        <v>266</v>
      </c>
      <c r="G10" s="76" t="s">
        <v>110</v>
      </c>
    </row>
    <row r="11" spans="1:9" ht="18" customHeight="1" x14ac:dyDescent="0.25">
      <c r="A11" s="29"/>
      <c r="B11" s="16" t="str">
        <f>JSON!J45</f>
        <v>2.1.</v>
      </c>
      <c r="C11" s="16" t="str">
        <f>JSON!K45</f>
        <v>Parties</v>
      </c>
      <c r="D11" s="18" t="s">
        <v>104</v>
      </c>
      <c r="E11" s="19" t="s">
        <v>142</v>
      </c>
      <c r="F11" s="19" t="s">
        <v>266</v>
      </c>
      <c r="G11" s="17" t="s">
        <v>105</v>
      </c>
    </row>
    <row r="12" spans="1:9" ht="18" customHeight="1" outlineLevel="1" x14ac:dyDescent="0.25">
      <c r="A12" s="29"/>
      <c r="B12" s="16" t="str">
        <f>JSON!J46</f>
        <v>2.1.1.</v>
      </c>
      <c r="C12" s="16" t="str">
        <f>JSON!K46</f>
        <v>SellerParty</v>
      </c>
      <c r="D12" s="18" t="s">
        <v>106</v>
      </c>
      <c r="E12" s="29" t="s">
        <v>142</v>
      </c>
      <c r="F12" s="29" t="s">
        <v>266</v>
      </c>
      <c r="G12" s="17" t="s">
        <v>107</v>
      </c>
    </row>
    <row r="13" spans="1:9" ht="18" customHeight="1" outlineLevel="1" x14ac:dyDescent="0.25">
      <c r="A13" s="29"/>
      <c r="B13" s="16" t="str">
        <f>JSON!J76</f>
        <v>2.1.2.</v>
      </c>
      <c r="C13" s="16" t="str">
        <f>JSON!K76</f>
        <v>BuyerParty</v>
      </c>
      <c r="D13" s="18" t="s">
        <v>108</v>
      </c>
      <c r="E13" s="29" t="s">
        <v>142</v>
      </c>
      <c r="F13" s="29" t="s">
        <v>266</v>
      </c>
      <c r="G13" s="17" t="s">
        <v>107</v>
      </c>
    </row>
    <row r="14" spans="1:9" ht="18" customHeight="1" x14ac:dyDescent="0.25">
      <c r="A14" s="29"/>
      <c r="B14" s="16" t="str">
        <f>JSON!J106</f>
        <v>2.2.</v>
      </c>
      <c r="C14" s="16" t="str">
        <f>JSON!K106</f>
        <v>Invoice</v>
      </c>
      <c r="D14" s="18" t="s">
        <v>111</v>
      </c>
      <c r="E14" s="29" t="s">
        <v>163</v>
      </c>
      <c r="F14" s="29" t="s">
        <v>266</v>
      </c>
      <c r="G14" s="17" t="s">
        <v>110</v>
      </c>
    </row>
    <row r="15" spans="1:9" ht="24" outlineLevel="1" x14ac:dyDescent="0.25">
      <c r="A15" s="29"/>
      <c r="B15" s="16" t="str">
        <f>JSON!J107</f>
        <v>2.2.1.</v>
      </c>
      <c r="C15" s="16" t="str">
        <f>JSON!K107</f>
        <v>InvoiceHeader</v>
      </c>
      <c r="D15" s="18" t="s">
        <v>182</v>
      </c>
      <c r="E15" s="29" t="s">
        <v>142</v>
      </c>
      <c r="F15" s="29" t="s">
        <v>266</v>
      </c>
      <c r="G15" s="17" t="s">
        <v>183</v>
      </c>
      <c r="H15" s="32"/>
    </row>
    <row r="16" spans="1:9" outlineLevel="1" x14ac:dyDescent="0.25">
      <c r="A16" s="29"/>
      <c r="B16" s="16" t="str">
        <f>JSON!J111</f>
        <v>2.2.2.</v>
      </c>
      <c r="C16" s="16"/>
      <c r="D16" s="18" t="s">
        <v>189</v>
      </c>
      <c r="E16" s="29" t="s">
        <v>142</v>
      </c>
      <c r="F16" s="29" t="s">
        <v>266</v>
      </c>
      <c r="G16" s="17" t="s">
        <v>190</v>
      </c>
      <c r="H16" s="32"/>
    </row>
    <row r="17" spans="1:8" outlineLevel="1" x14ac:dyDescent="0.25">
      <c r="A17" s="29"/>
      <c r="B17" s="16" t="str">
        <f>JSON!J119</f>
        <v>2.2.3.</v>
      </c>
      <c r="C17" s="16" t="str">
        <f>JSON!K119</f>
        <v>TaxesOutputs</v>
      </c>
      <c r="D17" s="18" t="s">
        <v>200</v>
      </c>
      <c r="E17" s="29" t="s">
        <v>142</v>
      </c>
      <c r="F17" s="29" t="s">
        <v>266</v>
      </c>
      <c r="G17" s="17"/>
      <c r="H17" s="32"/>
    </row>
    <row r="18" spans="1:8" outlineLevel="1" x14ac:dyDescent="0.25">
      <c r="A18" s="29"/>
      <c r="B18" s="16" t="str">
        <f>JSON!J127</f>
        <v>2.2.4.</v>
      </c>
      <c r="C18" s="16" t="str">
        <f>JSON!K127</f>
        <v>InvoiceTotals</v>
      </c>
      <c r="D18" s="18" t="s">
        <v>208</v>
      </c>
      <c r="E18" s="29" t="s">
        <v>142</v>
      </c>
      <c r="F18" s="29" t="s">
        <v>266</v>
      </c>
      <c r="G18" s="17" t="s">
        <v>209</v>
      </c>
      <c r="H18" s="32"/>
    </row>
    <row r="19" spans="1:8" outlineLevel="1" x14ac:dyDescent="0.25">
      <c r="A19" s="29"/>
      <c r="B19" s="16" t="str">
        <f>JSON!J147</f>
        <v>2.2.5.</v>
      </c>
      <c r="C19" s="16" t="str">
        <f>JSON!K147</f>
        <v>Items</v>
      </c>
      <c r="D19" s="18" t="s">
        <v>217</v>
      </c>
      <c r="E19" s="29" t="s">
        <v>142</v>
      </c>
      <c r="F19" s="29" t="s">
        <v>266</v>
      </c>
      <c r="G19" s="17" t="s">
        <v>218</v>
      </c>
      <c r="H19" s="32"/>
    </row>
    <row r="20" spans="1:8" outlineLevel="1" x14ac:dyDescent="0.25">
      <c r="A20" s="29"/>
      <c r="B20" s="16" t="str">
        <f>JSON!J184</f>
        <v>2.2.6.</v>
      </c>
      <c r="C20" s="16" t="str">
        <f>JSON!K184</f>
        <v>PaymentDetails</v>
      </c>
      <c r="D20" s="18" t="s">
        <v>231</v>
      </c>
      <c r="E20" s="29" t="s">
        <v>143</v>
      </c>
      <c r="F20" s="29" t="s">
        <v>267</v>
      </c>
      <c r="G20" s="17" t="s">
        <v>232</v>
      </c>
      <c r="H20" s="32"/>
    </row>
    <row r="21" spans="1:8" outlineLevel="1" x14ac:dyDescent="0.25">
      <c r="A21" s="29"/>
      <c r="B21" s="16" t="str">
        <f>JSON!J192</f>
        <v>2.2.7.</v>
      </c>
      <c r="C21" s="16" t="str">
        <f>JSON!K192</f>
        <v>AdditionalData</v>
      </c>
      <c r="D21" s="18" t="s">
        <v>243</v>
      </c>
      <c r="E21" s="29" t="s">
        <v>143</v>
      </c>
      <c r="F21" s="29" t="s">
        <v>267</v>
      </c>
      <c r="G21" s="17" t="s">
        <v>244</v>
      </c>
      <c r="H21" s="32"/>
    </row>
    <row r="22" spans="1:8" x14ac:dyDescent="0.25">
      <c r="A22" s="32"/>
      <c r="B22" s="32"/>
      <c r="D22" s="32"/>
      <c r="E22" s="32"/>
      <c r="F22" s="32"/>
    </row>
    <row r="23" spans="1:8" x14ac:dyDescent="0.25">
      <c r="A23" s="32"/>
      <c r="B23" s="32"/>
      <c r="D23" s="32"/>
      <c r="E23" s="32"/>
      <c r="F23" s="32"/>
    </row>
    <row r="24" spans="1:8" x14ac:dyDescent="0.25">
      <c r="A24" s="32"/>
      <c r="B24" s="32"/>
      <c r="D24" s="32"/>
      <c r="E24" s="32"/>
      <c r="F24" s="32"/>
    </row>
    <row r="25" spans="1:8" x14ac:dyDescent="0.25">
      <c r="A25" s="32"/>
      <c r="B25" s="32"/>
      <c r="D25" s="32"/>
      <c r="E25" s="32"/>
      <c r="F25" s="32"/>
    </row>
    <row r="26" spans="1:8" x14ac:dyDescent="0.25">
      <c r="A26" s="32"/>
      <c r="B26" s="32"/>
      <c r="D26" s="32"/>
      <c r="E26" s="32"/>
      <c r="F26" s="32"/>
    </row>
    <row r="27" spans="1:8" x14ac:dyDescent="0.25">
      <c r="D27" s="35"/>
    </row>
    <row r="28" spans="1:8" x14ac:dyDescent="0.25">
      <c r="D28" s="35"/>
    </row>
    <row r="29" spans="1:8" x14ac:dyDescent="0.25">
      <c r="D29" s="35"/>
    </row>
    <row r="30" spans="1:8" x14ac:dyDescent="0.25">
      <c r="D30" s="35"/>
    </row>
    <row r="31" spans="1:8" x14ac:dyDescent="0.25">
      <c r="D31" s="35"/>
    </row>
    <row r="32" spans="1:8" x14ac:dyDescent="0.25">
      <c r="D32" s="35"/>
    </row>
  </sheetData>
  <mergeCells count="1">
    <mergeCell ref="A1:G1"/>
  </mergeCells>
  <phoneticPr fontId="1" type="noConversion"/>
  <pageMargins left="0.7" right="0.7" top="0.75" bottom="0.75" header="0.3" footer="0.3"/>
  <pageSetup orientation="portrait" r:id="rId1"/>
  <headerFooter>
    <oddHeader>&amp;C&amp;"Calibri"&amp;10&amp;K000000 C1 - Internal&amp;1#_x000D_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BC373-9472-45A7-8E38-AC686175D042}">
  <dimension ref="A1:N54"/>
  <sheetViews>
    <sheetView showGridLines="0" topLeftCell="C1" zoomScaleNormal="100" workbookViewId="0">
      <selection activeCell="C31" sqref="C31"/>
    </sheetView>
  </sheetViews>
  <sheetFormatPr baseColWidth="10" defaultColWidth="11.5703125" defaultRowHeight="12" outlineLevelRow="1" x14ac:dyDescent="0.2"/>
  <cols>
    <col min="1" max="1" width="4.7109375" style="26" customWidth="1"/>
    <col min="2" max="2" width="12" style="26" customWidth="1"/>
    <col min="3" max="3" width="27.85546875" style="26" customWidth="1"/>
    <col min="4" max="4" width="98.7109375" style="30" customWidth="1"/>
    <col min="5" max="5" width="17.7109375" style="26" customWidth="1"/>
    <col min="6" max="7" width="11.5703125" style="32"/>
    <col min="8" max="8" width="61" style="31" customWidth="1"/>
    <col min="9" max="9" width="24.42578125" style="31" bestFit="1" customWidth="1"/>
    <col min="10" max="12" width="11.42578125" style="26" customWidth="1"/>
    <col min="13" max="16384" width="11.5703125" style="26"/>
  </cols>
  <sheetData>
    <row r="1" spans="1:14" s="25" customFormat="1" ht="18.75" x14ac:dyDescent="0.3">
      <c r="A1" s="78" t="s">
        <v>0</v>
      </c>
      <c r="B1" s="78"/>
      <c r="C1" s="78"/>
      <c r="D1" s="78"/>
      <c r="E1" s="78"/>
      <c r="F1" s="78"/>
      <c r="G1" s="78"/>
      <c r="H1" s="78"/>
      <c r="I1" s="55"/>
    </row>
    <row r="2" spans="1:14" s="4" customFormat="1" ht="15" x14ac:dyDescent="0.25">
      <c r="A2" s="5"/>
      <c r="B2" s="6" t="str">
        <f>JSON!J3</f>
        <v>1.</v>
      </c>
      <c r="C2" s="6" t="str">
        <f>JSON!K3</f>
        <v>FileHeader</v>
      </c>
      <c r="D2" s="7"/>
      <c r="E2" s="5"/>
      <c r="F2" s="8"/>
      <c r="G2" s="8"/>
      <c r="H2" s="9"/>
      <c r="I2" s="56"/>
    </row>
    <row r="3" spans="1:14" x14ac:dyDescent="0.2">
      <c r="A3" s="10"/>
      <c r="B3" s="11" t="s">
        <v>112</v>
      </c>
      <c r="C3" s="12" t="s">
        <v>113</v>
      </c>
      <c r="D3" s="13" t="s">
        <v>114</v>
      </c>
      <c r="E3" s="10" t="s">
        <v>115</v>
      </c>
      <c r="F3" s="14" t="s">
        <v>265</v>
      </c>
      <c r="G3" s="14" t="s">
        <v>116</v>
      </c>
      <c r="H3" s="11" t="s">
        <v>117</v>
      </c>
    </row>
    <row r="4" spans="1:14" outlineLevel="1" x14ac:dyDescent="0.2">
      <c r="A4" s="15"/>
      <c r="B4" s="16" t="str">
        <f>JSON!J3</f>
        <v>1.</v>
      </c>
      <c r="C4" s="16" t="str">
        <f>JSON!K3</f>
        <v>FileHeader</v>
      </c>
      <c r="D4" s="18" t="s">
        <v>93</v>
      </c>
      <c r="E4" s="17"/>
      <c r="F4" s="19" t="s">
        <v>142</v>
      </c>
      <c r="G4" s="19" t="s">
        <v>266</v>
      </c>
      <c r="H4" s="16" t="s">
        <v>94</v>
      </c>
    </row>
    <row r="5" spans="1:14" s="4" customFormat="1" ht="15" x14ac:dyDescent="0.25">
      <c r="A5" s="5"/>
      <c r="B5" s="6" t="str">
        <f>JSON!J4</f>
        <v>1.1.</v>
      </c>
      <c r="C5" s="6" t="str">
        <f>JSON!K4</f>
        <v>SchemaVersion</v>
      </c>
      <c r="D5" s="7"/>
      <c r="E5" s="5"/>
      <c r="F5" s="8"/>
      <c r="G5" s="8"/>
      <c r="H5" s="20"/>
      <c r="I5" s="56"/>
      <c r="J5" s="3"/>
      <c r="K5" s="18"/>
      <c r="L5" s="22"/>
      <c r="M5" s="18"/>
      <c r="N5" s="27"/>
    </row>
    <row r="6" spans="1:14" x14ac:dyDescent="0.2">
      <c r="A6" s="10"/>
      <c r="B6" s="11" t="s">
        <v>112</v>
      </c>
      <c r="C6" s="12" t="s">
        <v>113</v>
      </c>
      <c r="D6" s="13" t="s">
        <v>114</v>
      </c>
      <c r="E6" s="10" t="s">
        <v>115</v>
      </c>
      <c r="F6" s="14" t="s">
        <v>265</v>
      </c>
      <c r="G6" s="14" t="s">
        <v>116</v>
      </c>
      <c r="H6" s="11" t="s">
        <v>117</v>
      </c>
      <c r="J6" s="3"/>
      <c r="K6" s="18"/>
      <c r="L6" s="18"/>
      <c r="M6" s="18"/>
      <c r="N6" s="27"/>
    </row>
    <row r="7" spans="1:14" outlineLevel="1" x14ac:dyDescent="0.2">
      <c r="A7" s="15"/>
      <c r="B7" s="3" t="str">
        <f>JSON!J4</f>
        <v>1.1.</v>
      </c>
      <c r="C7" s="3" t="str">
        <f>JSON!K4</f>
        <v>SchemaVersion</v>
      </c>
      <c r="D7" s="22" t="s">
        <v>270</v>
      </c>
      <c r="E7" s="18"/>
      <c r="F7" s="19" t="s">
        <v>142</v>
      </c>
      <c r="G7" s="19" t="s">
        <v>266</v>
      </c>
      <c r="H7" s="3" t="s">
        <v>95</v>
      </c>
      <c r="J7" s="3"/>
      <c r="K7" s="18"/>
      <c r="L7" s="18"/>
      <c r="M7" s="18"/>
      <c r="N7" s="27"/>
    </row>
    <row r="8" spans="1:14" s="4" customFormat="1" ht="15" x14ac:dyDescent="0.25">
      <c r="A8" s="5"/>
      <c r="B8" s="6" t="str">
        <f>JSON!J5</f>
        <v>1.2.</v>
      </c>
      <c r="C8" s="6" t="str">
        <f>JSON!K5</f>
        <v>Modality</v>
      </c>
      <c r="D8" s="7"/>
      <c r="E8" s="5"/>
      <c r="F8" s="8"/>
      <c r="G8" s="8"/>
      <c r="H8" s="20"/>
      <c r="I8" s="56"/>
      <c r="J8" s="3"/>
      <c r="K8" s="18"/>
      <c r="L8" s="18"/>
      <c r="M8" s="18"/>
      <c r="N8" s="27"/>
    </row>
    <row r="9" spans="1:14" x14ac:dyDescent="0.2">
      <c r="A9" s="10"/>
      <c r="B9" s="11" t="s">
        <v>112</v>
      </c>
      <c r="C9" s="12" t="s">
        <v>113</v>
      </c>
      <c r="D9" s="13" t="s">
        <v>114</v>
      </c>
      <c r="E9" s="10" t="s">
        <v>115</v>
      </c>
      <c r="F9" s="14" t="s">
        <v>265</v>
      </c>
      <c r="G9" s="14" t="s">
        <v>116</v>
      </c>
      <c r="H9" s="11" t="s">
        <v>117</v>
      </c>
    </row>
    <row r="10" spans="1:14" ht="36" outlineLevel="1" x14ac:dyDescent="0.2">
      <c r="A10" s="15"/>
      <c r="B10" s="3" t="str">
        <f>JSON!J5</f>
        <v>1.2.</v>
      </c>
      <c r="C10" s="3" t="str">
        <f>JSON!K5</f>
        <v>Modality</v>
      </c>
      <c r="D10" s="18" t="s">
        <v>264</v>
      </c>
      <c r="E10" s="18"/>
      <c r="F10" s="19" t="s">
        <v>142</v>
      </c>
      <c r="G10" s="19" t="s">
        <v>266</v>
      </c>
      <c r="H10" s="3" t="s">
        <v>97</v>
      </c>
    </row>
    <row r="11" spans="1:14" s="4" customFormat="1" ht="15" x14ac:dyDescent="0.25">
      <c r="A11" s="5"/>
      <c r="B11" s="6" t="str">
        <f>JSON!J6</f>
        <v>1.3.</v>
      </c>
      <c r="C11" s="6" t="str">
        <f>JSON!K6</f>
        <v>InvoiceIssuerType</v>
      </c>
      <c r="D11" s="7"/>
      <c r="E11" s="5"/>
      <c r="F11" s="8"/>
      <c r="G11" s="8"/>
      <c r="H11" s="20"/>
      <c r="I11" s="56"/>
    </row>
    <row r="12" spans="1:14" x14ac:dyDescent="0.2">
      <c r="A12" s="10"/>
      <c r="B12" s="11" t="s">
        <v>112</v>
      </c>
      <c r="C12" s="12" t="s">
        <v>113</v>
      </c>
      <c r="D12" s="13" t="s">
        <v>114</v>
      </c>
      <c r="E12" s="10" t="s">
        <v>115</v>
      </c>
      <c r="F12" s="14" t="s">
        <v>265</v>
      </c>
      <c r="G12" s="14" t="s">
        <v>116</v>
      </c>
      <c r="H12" s="11" t="s">
        <v>117</v>
      </c>
    </row>
    <row r="13" spans="1:14" ht="36" outlineLevel="1" x14ac:dyDescent="0.2">
      <c r="A13" s="15"/>
      <c r="B13" s="3" t="str">
        <f>JSON!J6</f>
        <v>1.3.</v>
      </c>
      <c r="C13" s="3" t="str">
        <f>JSON!K6</f>
        <v>InvoiceIssuerType</v>
      </c>
      <c r="D13" s="18" t="s">
        <v>98</v>
      </c>
      <c r="E13" s="18"/>
      <c r="F13" s="19" t="s">
        <v>142</v>
      </c>
      <c r="G13" s="19" t="s">
        <v>266</v>
      </c>
      <c r="H13" s="3" t="s">
        <v>99</v>
      </c>
    </row>
    <row r="14" spans="1:14" s="4" customFormat="1" ht="15" x14ac:dyDescent="0.25">
      <c r="A14" s="5"/>
      <c r="B14" s="6" t="str">
        <f>JSON!J7</f>
        <v>1.4.</v>
      </c>
      <c r="C14" s="6" t="str">
        <f>JSON!K7</f>
        <v>ThirdParty</v>
      </c>
      <c r="D14" s="7"/>
      <c r="E14" s="5"/>
      <c r="F14" s="8"/>
      <c r="G14" s="8"/>
      <c r="H14" s="20"/>
      <c r="I14" s="56"/>
    </row>
    <row r="15" spans="1:14" x14ac:dyDescent="0.2">
      <c r="A15" s="10"/>
      <c r="B15" s="11" t="s">
        <v>112</v>
      </c>
      <c r="C15" s="12" t="s">
        <v>113</v>
      </c>
      <c r="D15" s="13" t="s">
        <v>114</v>
      </c>
      <c r="E15" s="10" t="s">
        <v>115</v>
      </c>
      <c r="F15" s="14" t="s">
        <v>265</v>
      </c>
      <c r="G15" s="14" t="s">
        <v>116</v>
      </c>
      <c r="H15" s="11" t="s">
        <v>117</v>
      </c>
    </row>
    <row r="16" spans="1:14" outlineLevel="1" x14ac:dyDescent="0.2">
      <c r="A16" s="15"/>
      <c r="B16" s="3" t="str">
        <f>JSON!J7</f>
        <v>1.4.</v>
      </c>
      <c r="C16" s="3" t="str">
        <f>JSON!K7</f>
        <v>ThirdParty</v>
      </c>
      <c r="D16" s="18" t="s">
        <v>100</v>
      </c>
      <c r="E16" s="18"/>
      <c r="F16" s="19" t="s">
        <v>143</v>
      </c>
      <c r="G16" s="19" t="s">
        <v>267</v>
      </c>
      <c r="H16" s="3" t="s">
        <v>101</v>
      </c>
    </row>
    <row r="17" spans="1:8" outlineLevel="1" x14ac:dyDescent="0.2">
      <c r="A17" s="15"/>
      <c r="B17" s="16" t="str">
        <f>JSON!J8</f>
        <v>1.4.1.</v>
      </c>
      <c r="C17" s="16" t="str">
        <f>JSON!K8</f>
        <v>TaxIdentification</v>
      </c>
      <c r="D17" s="28" t="s">
        <v>118</v>
      </c>
      <c r="E17" s="15"/>
      <c r="F17" s="29" t="s">
        <v>142</v>
      </c>
      <c r="G17" s="29" t="s">
        <v>266</v>
      </c>
      <c r="H17" s="16" t="s">
        <v>144</v>
      </c>
    </row>
    <row r="18" spans="1:8" outlineLevel="1" x14ac:dyDescent="0.2">
      <c r="A18" s="15"/>
      <c r="B18" s="16" t="str">
        <f>JSON!J9</f>
        <v>1.4.1.1.</v>
      </c>
      <c r="C18" s="16" t="str">
        <f>JSON!K9</f>
        <v>PersonTypeCode</v>
      </c>
      <c r="D18" s="28" t="s">
        <v>119</v>
      </c>
      <c r="E18" s="15"/>
      <c r="F18" s="29" t="s">
        <v>142</v>
      </c>
      <c r="G18" s="29" t="s">
        <v>266</v>
      </c>
      <c r="H18" s="16" t="s">
        <v>145</v>
      </c>
    </row>
    <row r="19" spans="1:8" outlineLevel="1" x14ac:dyDescent="0.2">
      <c r="A19" s="15"/>
      <c r="B19" s="16" t="str">
        <f>JSON!J10</f>
        <v>1.4.1.2.</v>
      </c>
      <c r="C19" s="16" t="str">
        <f>JSON!K10</f>
        <v>ResidenceTypeCode</v>
      </c>
      <c r="D19" s="28" t="s">
        <v>120</v>
      </c>
      <c r="E19" s="15"/>
      <c r="F19" s="29" t="s">
        <v>142</v>
      </c>
      <c r="G19" s="29" t="s">
        <v>266</v>
      </c>
      <c r="H19" s="16" t="s">
        <v>146</v>
      </c>
    </row>
    <row r="20" spans="1:8" ht="36" outlineLevel="1" x14ac:dyDescent="0.2">
      <c r="A20" s="15"/>
      <c r="B20" s="16" t="str">
        <f>JSON!J11</f>
        <v>1.4.1.3.</v>
      </c>
      <c r="C20" s="16" t="str">
        <f>JSON!K11</f>
        <v>TaxIdentificationNumber</v>
      </c>
      <c r="D20" s="28" t="s">
        <v>121</v>
      </c>
      <c r="E20" s="15"/>
      <c r="F20" s="29" t="s">
        <v>142</v>
      </c>
      <c r="G20" s="29" t="s">
        <v>266</v>
      </c>
      <c r="H20" s="16" t="s">
        <v>147</v>
      </c>
    </row>
    <row r="21" spans="1:8" outlineLevel="1" x14ac:dyDescent="0.2">
      <c r="A21" s="15"/>
      <c r="B21" s="16" t="str">
        <f>JSON!J12</f>
        <v>1.4.2.</v>
      </c>
      <c r="C21" s="16" t="str">
        <f>JSON!K12</f>
        <v>LegalEntity</v>
      </c>
      <c r="D21" s="28" t="s">
        <v>122</v>
      </c>
      <c r="E21" s="15"/>
      <c r="F21" s="29" t="s">
        <v>142</v>
      </c>
      <c r="G21" s="29" t="s">
        <v>266</v>
      </c>
      <c r="H21" s="16" t="s">
        <v>148</v>
      </c>
    </row>
    <row r="22" spans="1:8" outlineLevel="1" x14ac:dyDescent="0.2">
      <c r="A22" s="15"/>
      <c r="B22" s="16" t="str">
        <f>JSON!J13</f>
        <v>1.4.2.1.</v>
      </c>
      <c r="C22" s="16" t="str">
        <f>JSON!K13</f>
        <v>CorporateName</v>
      </c>
      <c r="D22" s="28" t="s">
        <v>123</v>
      </c>
      <c r="E22" s="15"/>
      <c r="F22" s="29" t="s">
        <v>142</v>
      </c>
      <c r="G22" s="29" t="s">
        <v>266</v>
      </c>
      <c r="H22" s="16" t="s">
        <v>149</v>
      </c>
    </row>
    <row r="23" spans="1:8" outlineLevel="1" x14ac:dyDescent="0.2">
      <c r="A23" s="15"/>
      <c r="B23" s="16" t="str">
        <f>JSON!J14</f>
        <v>1.4.2.2.</v>
      </c>
      <c r="C23" s="16" t="str">
        <f>JSON!K14</f>
        <v>RegistrationData</v>
      </c>
      <c r="D23" s="28" t="s">
        <v>258</v>
      </c>
      <c r="E23" s="15"/>
      <c r="F23" s="29" t="s">
        <v>143</v>
      </c>
      <c r="G23" s="29" t="s">
        <v>267</v>
      </c>
      <c r="H23" s="16" t="s">
        <v>150</v>
      </c>
    </row>
    <row r="24" spans="1:8" outlineLevel="1" x14ac:dyDescent="0.2">
      <c r="A24" s="15"/>
      <c r="B24" s="16" t="str">
        <f>JSON!J15</f>
        <v>1.4.2.2.1.</v>
      </c>
      <c r="C24" s="16" t="str">
        <f>JSON!K15</f>
        <v>Book</v>
      </c>
      <c r="D24" s="28" t="s">
        <v>124</v>
      </c>
      <c r="E24" s="15"/>
      <c r="F24" s="29" t="s">
        <v>143</v>
      </c>
      <c r="G24" s="29" t="s">
        <v>267</v>
      </c>
      <c r="H24" s="16" t="s">
        <v>151</v>
      </c>
    </row>
    <row r="25" spans="1:8" outlineLevel="1" x14ac:dyDescent="0.2">
      <c r="A25" s="15"/>
      <c r="B25" s="16" t="str">
        <f>JSON!J16</f>
        <v>1.4.2.2.2.</v>
      </c>
      <c r="C25" s="16" t="str">
        <f>JSON!K16</f>
        <v>RegisterOfCompaniesLocation</v>
      </c>
      <c r="D25" s="28" t="s">
        <v>125</v>
      </c>
      <c r="E25" s="15"/>
      <c r="F25" s="29" t="s">
        <v>143</v>
      </c>
      <c r="G25" s="29" t="s">
        <v>267</v>
      </c>
      <c r="H25" s="16" t="s">
        <v>151</v>
      </c>
    </row>
    <row r="26" spans="1:8" outlineLevel="1" x14ac:dyDescent="0.2">
      <c r="A26" s="15"/>
      <c r="B26" s="16" t="str">
        <f>JSON!J17</f>
        <v>1.4.2.2.3.</v>
      </c>
      <c r="C26" s="16" t="str">
        <f>JSON!K17</f>
        <v>Sheet</v>
      </c>
      <c r="D26" s="28" t="s">
        <v>276</v>
      </c>
      <c r="E26" s="15"/>
      <c r="F26" s="29" t="s">
        <v>143</v>
      </c>
      <c r="G26" s="29" t="s">
        <v>267</v>
      </c>
      <c r="H26" s="16" t="s">
        <v>151</v>
      </c>
    </row>
    <row r="27" spans="1:8" outlineLevel="1" x14ac:dyDescent="0.2">
      <c r="A27" s="15"/>
      <c r="B27" s="16" t="str">
        <f>JSON!J18</f>
        <v>1.4.2.2.4.</v>
      </c>
      <c r="C27" s="16" t="str">
        <f>JSON!K18</f>
        <v>Folio</v>
      </c>
      <c r="D27" s="28" t="s">
        <v>277</v>
      </c>
      <c r="E27" s="15"/>
      <c r="F27" s="29" t="s">
        <v>143</v>
      </c>
      <c r="G27" s="29" t="s">
        <v>267</v>
      </c>
      <c r="H27" s="16" t="s">
        <v>151</v>
      </c>
    </row>
    <row r="28" spans="1:8" outlineLevel="1" x14ac:dyDescent="0.2">
      <c r="A28" s="15"/>
      <c r="B28" s="16" t="str">
        <f>JSON!J19</f>
        <v>1.4.2.2.5.</v>
      </c>
      <c r="C28" s="16" t="str">
        <f>JSON!K19</f>
        <v>Section</v>
      </c>
      <c r="D28" s="28" t="s">
        <v>278</v>
      </c>
      <c r="E28" s="15"/>
      <c r="F28" s="29" t="s">
        <v>143</v>
      </c>
      <c r="G28" s="29" t="s">
        <v>267</v>
      </c>
      <c r="H28" s="16" t="s">
        <v>151</v>
      </c>
    </row>
    <row r="29" spans="1:8" outlineLevel="1" x14ac:dyDescent="0.2">
      <c r="A29" s="15"/>
      <c r="B29" s="16" t="str">
        <f>JSON!J20</f>
        <v>1.4.2.2.6.</v>
      </c>
      <c r="C29" s="16" t="str">
        <f>JSON!K20</f>
        <v>Volume</v>
      </c>
      <c r="D29" s="28" t="s">
        <v>279</v>
      </c>
      <c r="E29" s="15"/>
      <c r="F29" s="29" t="s">
        <v>143</v>
      </c>
      <c r="G29" s="29" t="s">
        <v>267</v>
      </c>
      <c r="H29" s="16" t="s">
        <v>151</v>
      </c>
    </row>
    <row r="30" spans="1:8" outlineLevel="1" x14ac:dyDescent="0.2">
      <c r="A30" s="15"/>
      <c r="B30" s="16" t="str">
        <f>JSON!J21</f>
        <v>1.4.2.2.7.</v>
      </c>
      <c r="C30" s="16" t="str">
        <f>JSON!K21</f>
        <v>AdditionalRegistrationData</v>
      </c>
      <c r="D30" s="28" t="s">
        <v>280</v>
      </c>
      <c r="E30" s="15"/>
      <c r="F30" s="29" t="s">
        <v>143</v>
      </c>
      <c r="G30" s="29" t="s">
        <v>267</v>
      </c>
      <c r="H30" s="16" t="s">
        <v>151</v>
      </c>
    </row>
    <row r="31" spans="1:8" outlineLevel="1" x14ac:dyDescent="0.2">
      <c r="A31" s="15"/>
      <c r="B31" s="16" t="str">
        <f>JSON!J22</f>
        <v>1.4.2.3.</v>
      </c>
      <c r="C31" s="16" t="str">
        <f>JSON!K22</f>
        <v>AddressInSpain</v>
      </c>
      <c r="D31" s="28" t="s">
        <v>126</v>
      </c>
      <c r="E31" s="15"/>
      <c r="F31" s="29" t="s">
        <v>142</v>
      </c>
      <c r="G31" s="29" t="s">
        <v>266</v>
      </c>
      <c r="H31" s="16" t="s">
        <v>152</v>
      </c>
    </row>
    <row r="32" spans="1:8" outlineLevel="1" x14ac:dyDescent="0.2">
      <c r="A32" s="15"/>
      <c r="B32" s="16" t="str">
        <f>JSON!J23</f>
        <v>1.4.2.3.1.</v>
      </c>
      <c r="C32" s="16" t="str">
        <f>JSON!K23</f>
        <v>Address</v>
      </c>
      <c r="D32" s="28" t="s">
        <v>127</v>
      </c>
      <c r="E32" s="15"/>
      <c r="F32" s="29" t="s">
        <v>142</v>
      </c>
      <c r="G32" s="29" t="s">
        <v>266</v>
      </c>
      <c r="H32" s="16" t="s">
        <v>149</v>
      </c>
    </row>
    <row r="33" spans="1:9" outlineLevel="1" x14ac:dyDescent="0.2">
      <c r="A33" s="15"/>
      <c r="B33" s="16" t="str">
        <f>JSON!J24</f>
        <v>1.4.2.3.2.</v>
      </c>
      <c r="C33" s="16" t="str">
        <f>JSON!K24</f>
        <v>PostCode</v>
      </c>
      <c r="D33" s="28" t="s">
        <v>128</v>
      </c>
      <c r="E33" s="15"/>
      <c r="F33" s="29" t="s">
        <v>142</v>
      </c>
      <c r="G33" s="29" t="s">
        <v>266</v>
      </c>
      <c r="H33" s="16" t="s">
        <v>153</v>
      </c>
    </row>
    <row r="34" spans="1:9" outlineLevel="1" x14ac:dyDescent="0.2">
      <c r="A34" s="15"/>
      <c r="B34" s="16" t="str">
        <f>JSON!J25</f>
        <v>1.4.2.3.3.</v>
      </c>
      <c r="C34" s="16" t="str">
        <f>JSON!K25</f>
        <v>Town</v>
      </c>
      <c r="D34" s="50" t="s">
        <v>168</v>
      </c>
      <c r="E34" s="18"/>
      <c r="F34" s="51" t="s">
        <v>142</v>
      </c>
      <c r="G34" s="51" t="s">
        <v>266</v>
      </c>
      <c r="H34" s="50" t="s">
        <v>154</v>
      </c>
    </row>
    <row r="35" spans="1:9" outlineLevel="1" x14ac:dyDescent="0.2">
      <c r="A35" s="15"/>
      <c r="B35" s="16" t="str">
        <f>JSON!J26</f>
        <v>1.4.2.3.4.</v>
      </c>
      <c r="C35" s="16" t="str">
        <f>JSON!K26</f>
        <v>Province</v>
      </c>
      <c r="D35" s="28" t="s">
        <v>129</v>
      </c>
      <c r="E35" s="15"/>
      <c r="F35" s="29" t="s">
        <v>142</v>
      </c>
      <c r="G35" s="29" t="s">
        <v>266</v>
      </c>
      <c r="H35" s="16" t="s">
        <v>151</v>
      </c>
    </row>
    <row r="36" spans="1:9" outlineLevel="1" x14ac:dyDescent="0.2">
      <c r="A36" s="15"/>
      <c r="B36" s="16" t="str">
        <f>JSON!J27</f>
        <v>1.4.2.3.5.</v>
      </c>
      <c r="C36" s="16" t="str">
        <f>JSON!K27</f>
        <v>CountryCode</v>
      </c>
      <c r="D36" s="28" t="s">
        <v>130</v>
      </c>
      <c r="E36" s="15"/>
      <c r="F36" s="29" t="s">
        <v>142</v>
      </c>
      <c r="G36" s="29" t="s">
        <v>266</v>
      </c>
      <c r="H36" s="16" t="s">
        <v>155</v>
      </c>
    </row>
    <row r="37" spans="1:9" outlineLevel="1" x14ac:dyDescent="0.2">
      <c r="A37" s="15"/>
      <c r="B37" s="16" t="str">
        <f>JSON!J28</f>
        <v>1.4.2.4.</v>
      </c>
      <c r="C37" s="16" t="str">
        <f>JSON!K28</f>
        <v>ContactDetails</v>
      </c>
      <c r="D37" s="30" t="s">
        <v>131</v>
      </c>
      <c r="E37" s="15"/>
      <c r="F37" s="29" t="s">
        <v>143</v>
      </c>
      <c r="G37" s="29" t="s">
        <v>267</v>
      </c>
      <c r="H37" s="31" t="s">
        <v>156</v>
      </c>
    </row>
    <row r="38" spans="1:9" outlineLevel="1" x14ac:dyDescent="0.2">
      <c r="A38" s="15"/>
      <c r="B38" s="16" t="str">
        <f>JSON!J29</f>
        <v>1.4.2.4.1.</v>
      </c>
      <c r="C38" s="16" t="str">
        <f>JSON!K29</f>
        <v>Telephone</v>
      </c>
      <c r="D38" s="28" t="s">
        <v>132</v>
      </c>
      <c r="E38" s="15"/>
      <c r="F38" s="29" t="s">
        <v>143</v>
      </c>
      <c r="G38" s="29" t="s">
        <v>267</v>
      </c>
      <c r="H38" s="16" t="s">
        <v>157</v>
      </c>
    </row>
    <row r="39" spans="1:9" outlineLevel="1" x14ac:dyDescent="0.2">
      <c r="A39" s="15"/>
      <c r="B39" s="16" t="str">
        <f>JSON!J30</f>
        <v>1.4.2.4.2.</v>
      </c>
      <c r="C39" s="16" t="str">
        <f>JSON!K30</f>
        <v>TeleFax</v>
      </c>
      <c r="D39" s="28" t="s">
        <v>133</v>
      </c>
      <c r="E39" s="15"/>
      <c r="F39" s="29" t="s">
        <v>143</v>
      </c>
      <c r="G39" s="29" t="s">
        <v>267</v>
      </c>
      <c r="H39" s="16" t="s">
        <v>157</v>
      </c>
    </row>
    <row r="40" spans="1:9" outlineLevel="1" x14ac:dyDescent="0.2">
      <c r="A40" s="15"/>
      <c r="B40" s="16" t="str">
        <f>JSON!J31</f>
        <v>1.4.2.4.3.</v>
      </c>
      <c r="C40" s="16" t="str">
        <f>JSON!K31</f>
        <v>WebAddress</v>
      </c>
      <c r="D40" s="28" t="s">
        <v>134</v>
      </c>
      <c r="E40" s="15"/>
      <c r="F40" s="29" t="s">
        <v>143</v>
      </c>
      <c r="G40" s="29" t="s">
        <v>267</v>
      </c>
      <c r="H40" s="16" t="s">
        <v>158</v>
      </c>
    </row>
    <row r="41" spans="1:9" outlineLevel="1" x14ac:dyDescent="0.2">
      <c r="A41" s="15"/>
      <c r="B41" s="16" t="str">
        <f>JSON!J32</f>
        <v>1.4.2.4.4.</v>
      </c>
      <c r="C41" s="16" t="str">
        <f>JSON!K32</f>
        <v>ElectronicMail</v>
      </c>
      <c r="D41" s="28" t="s">
        <v>283</v>
      </c>
      <c r="E41" s="15"/>
      <c r="F41" s="29" t="s">
        <v>143</v>
      </c>
      <c r="G41" s="29" t="s">
        <v>267</v>
      </c>
      <c r="H41" s="16" t="s">
        <v>158</v>
      </c>
    </row>
    <row r="42" spans="1:9" outlineLevel="1" x14ac:dyDescent="0.2">
      <c r="A42" s="15"/>
      <c r="B42" s="16" t="str">
        <f>JSON!J33</f>
        <v>1.4.2.4.5.</v>
      </c>
      <c r="C42" s="16" t="str">
        <f>JSON!K33</f>
        <v>ContactPersons</v>
      </c>
      <c r="D42" s="28" t="s">
        <v>284</v>
      </c>
      <c r="E42" s="15"/>
      <c r="F42" s="29" t="s">
        <v>143</v>
      </c>
      <c r="G42" s="29" t="s">
        <v>267</v>
      </c>
      <c r="H42" s="16" t="s">
        <v>285</v>
      </c>
    </row>
    <row r="43" spans="1:9" s="4" customFormat="1" ht="15" x14ac:dyDescent="0.25">
      <c r="A43" s="5"/>
      <c r="B43" s="6" t="str">
        <f>JSON!J34</f>
        <v>1.5.</v>
      </c>
      <c r="C43" s="6" t="str">
        <f>JSON!K34</f>
        <v>Batch</v>
      </c>
      <c r="D43" s="7"/>
      <c r="E43" s="5"/>
      <c r="F43" s="8"/>
      <c r="G43" s="8"/>
      <c r="H43" s="20"/>
      <c r="I43" s="56"/>
    </row>
    <row r="44" spans="1:9" x14ac:dyDescent="0.2">
      <c r="A44" s="10"/>
      <c r="B44" s="11" t="s">
        <v>112</v>
      </c>
      <c r="C44" s="12" t="s">
        <v>113</v>
      </c>
      <c r="D44" s="13" t="s">
        <v>114</v>
      </c>
      <c r="E44" s="10" t="s">
        <v>115</v>
      </c>
      <c r="F44" s="14" t="s">
        <v>265</v>
      </c>
      <c r="G44" s="14" t="s">
        <v>116</v>
      </c>
      <c r="H44" s="11" t="s">
        <v>117</v>
      </c>
    </row>
    <row r="45" spans="1:9" outlineLevel="1" x14ac:dyDescent="0.2">
      <c r="A45" s="15"/>
      <c r="B45" s="3" t="str">
        <f>JSON!J34</f>
        <v>1.5.</v>
      </c>
      <c r="C45" s="3" t="str">
        <f>JSON!K34</f>
        <v>Batch</v>
      </c>
      <c r="D45" s="18" t="s">
        <v>102</v>
      </c>
      <c r="E45" s="18"/>
      <c r="F45" s="19" t="s">
        <v>142</v>
      </c>
      <c r="G45" s="19" t="s">
        <v>266</v>
      </c>
      <c r="H45" s="3" t="s">
        <v>103</v>
      </c>
    </row>
    <row r="46" spans="1:9" ht="24" outlineLevel="1" x14ac:dyDescent="0.2">
      <c r="A46" s="15"/>
      <c r="B46" s="16" t="str">
        <f>JSON!J35</f>
        <v>1.5.1.</v>
      </c>
      <c r="C46" s="16" t="str">
        <f>JSON!K35</f>
        <v>BatchIdentifier</v>
      </c>
      <c r="D46" s="28" t="s">
        <v>135</v>
      </c>
      <c r="E46" s="15"/>
      <c r="F46" s="29" t="s">
        <v>142</v>
      </c>
      <c r="G46" s="29" t="s">
        <v>266</v>
      </c>
      <c r="H46" s="16" t="s">
        <v>159</v>
      </c>
    </row>
    <row r="47" spans="1:9" ht="24" outlineLevel="1" x14ac:dyDescent="0.2">
      <c r="A47" s="15"/>
      <c r="B47" s="16" t="str">
        <f>JSON!J36</f>
        <v>1.5.2.</v>
      </c>
      <c r="C47" s="16" t="str">
        <f>JSON!K36</f>
        <v>InvoicesCount</v>
      </c>
      <c r="D47" s="28" t="s">
        <v>136</v>
      </c>
      <c r="E47" s="15"/>
      <c r="F47" s="29" t="s">
        <v>142</v>
      </c>
      <c r="G47" s="29" t="s">
        <v>266</v>
      </c>
      <c r="H47" s="16" t="s">
        <v>160</v>
      </c>
    </row>
    <row r="48" spans="1:9" ht="24" outlineLevel="1" x14ac:dyDescent="0.2">
      <c r="A48" s="15"/>
      <c r="B48" s="16" t="str">
        <f>JSON!J37</f>
        <v>1.5.3.</v>
      </c>
      <c r="C48" s="16" t="str">
        <f>JSON!K37</f>
        <v>TotalInvoicesAmount</v>
      </c>
      <c r="D48" s="28" t="s">
        <v>137</v>
      </c>
      <c r="E48" s="15"/>
      <c r="F48" s="29" t="s">
        <v>142</v>
      </c>
      <c r="G48" s="29" t="s">
        <v>266</v>
      </c>
      <c r="H48" s="16" t="s">
        <v>161</v>
      </c>
    </row>
    <row r="49" spans="1:8" ht="36" outlineLevel="1" x14ac:dyDescent="0.2">
      <c r="A49" s="15"/>
      <c r="B49" s="16" t="str">
        <f>JSON!J38</f>
        <v>1.5.3.</v>
      </c>
      <c r="C49" s="16" t="str">
        <f>JSON!K38</f>
        <v>TotalAmount</v>
      </c>
      <c r="D49" s="28" t="s">
        <v>138</v>
      </c>
      <c r="E49" s="27" t="s">
        <v>259</v>
      </c>
      <c r="F49" s="29" t="s">
        <v>142</v>
      </c>
      <c r="G49" s="29" t="s">
        <v>266</v>
      </c>
      <c r="H49" s="16" t="s">
        <v>260</v>
      </c>
    </row>
    <row r="50" spans="1:8" ht="24" outlineLevel="1" x14ac:dyDescent="0.2">
      <c r="A50" s="15"/>
      <c r="B50" s="16" t="str">
        <f>JSON!J39</f>
        <v>1.5.4.</v>
      </c>
      <c r="C50" s="16" t="str">
        <f>JSON!K39</f>
        <v>TotalOutstandingAmount</v>
      </c>
      <c r="D50" s="28" t="s">
        <v>139</v>
      </c>
      <c r="E50" s="27"/>
      <c r="F50" s="29" t="s">
        <v>142</v>
      </c>
      <c r="G50" s="29" t="s">
        <v>266</v>
      </c>
      <c r="H50" s="16" t="s">
        <v>161</v>
      </c>
    </row>
    <row r="51" spans="1:8" ht="36" outlineLevel="1" x14ac:dyDescent="0.2">
      <c r="A51" s="15"/>
      <c r="B51" s="16" t="str">
        <f>JSON!J40</f>
        <v>1.5.4.1.</v>
      </c>
      <c r="C51" s="16" t="str">
        <f>JSON!K40</f>
        <v>TotalAmount</v>
      </c>
      <c r="D51" s="28" t="s">
        <v>138</v>
      </c>
      <c r="E51" s="27" t="s">
        <v>259</v>
      </c>
      <c r="F51" s="29" t="s">
        <v>142</v>
      </c>
      <c r="G51" s="29" t="s">
        <v>266</v>
      </c>
      <c r="H51" s="16" t="s">
        <v>260</v>
      </c>
    </row>
    <row r="52" spans="1:8" outlineLevel="1" x14ac:dyDescent="0.2">
      <c r="A52" s="15"/>
      <c r="B52" s="16" t="str">
        <f>JSON!J41</f>
        <v>1.5.5.</v>
      </c>
      <c r="C52" s="16" t="str">
        <f>JSON!K41</f>
        <v>TotalExecutableAmount</v>
      </c>
      <c r="D52" s="28" t="s">
        <v>140</v>
      </c>
      <c r="E52" s="27"/>
      <c r="F52" s="29" t="s">
        <v>142</v>
      </c>
      <c r="G52" s="29" t="s">
        <v>266</v>
      </c>
      <c r="H52" s="16" t="s">
        <v>161</v>
      </c>
    </row>
    <row r="53" spans="1:8" ht="36" outlineLevel="1" x14ac:dyDescent="0.2">
      <c r="A53" s="15"/>
      <c r="B53" s="16" t="str">
        <f>JSON!J42</f>
        <v>1.5.5.1.</v>
      </c>
      <c r="C53" s="16" t="str">
        <f>JSON!K42</f>
        <v>TotalAmount</v>
      </c>
      <c r="D53" s="28" t="s">
        <v>138</v>
      </c>
      <c r="E53" s="27" t="s">
        <v>259</v>
      </c>
      <c r="F53" s="29" t="s">
        <v>142</v>
      </c>
      <c r="G53" s="29" t="s">
        <v>266</v>
      </c>
      <c r="H53" s="16" t="s">
        <v>260</v>
      </c>
    </row>
    <row r="54" spans="1:8" ht="60" outlineLevel="1" x14ac:dyDescent="0.2">
      <c r="A54" s="15"/>
      <c r="B54" s="16" t="str">
        <f>JSON!J43</f>
        <v>1.5.6.</v>
      </c>
      <c r="C54" s="16" t="str">
        <f>JSON!K43</f>
        <v>InvoiceCurrencyCode</v>
      </c>
      <c r="D54" s="28" t="s">
        <v>141</v>
      </c>
      <c r="E54" s="15"/>
      <c r="F54" s="29" t="s">
        <v>142</v>
      </c>
      <c r="G54" s="29" t="s">
        <v>266</v>
      </c>
      <c r="H54" s="16" t="s">
        <v>162</v>
      </c>
    </row>
  </sheetData>
  <mergeCells count="1">
    <mergeCell ref="A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13C99-BA63-4783-81FE-9F858A27BFD2}">
  <dimension ref="A1:I71"/>
  <sheetViews>
    <sheetView showGridLines="0" topLeftCell="B1" workbookViewId="0">
      <selection activeCell="B77" sqref="B77"/>
    </sheetView>
  </sheetViews>
  <sheetFormatPr baseColWidth="10" defaultColWidth="11.5703125" defaultRowHeight="12" outlineLevelRow="1" x14ac:dyDescent="0.2"/>
  <cols>
    <col min="1" max="1" width="4.7109375" style="26" customWidth="1"/>
    <col min="2" max="2" width="12" style="26" customWidth="1"/>
    <col min="3" max="3" width="27.85546875" style="26" customWidth="1"/>
    <col min="4" max="4" width="96.7109375" style="52" customWidth="1"/>
    <col min="5" max="5" width="17.7109375" style="26" customWidth="1"/>
    <col min="6" max="7" width="11.5703125" style="53"/>
    <col min="8" max="8" width="39.5703125" style="26" customWidth="1"/>
    <col min="9" max="16384" width="11.5703125" style="26"/>
  </cols>
  <sheetData>
    <row r="1" spans="1:9" s="25" customFormat="1" ht="18.75" x14ac:dyDescent="0.3">
      <c r="A1" s="78" t="s">
        <v>0</v>
      </c>
      <c r="B1" s="78"/>
      <c r="C1" s="78"/>
      <c r="D1" s="78"/>
      <c r="E1" s="78"/>
      <c r="F1" s="78"/>
      <c r="G1" s="78"/>
      <c r="H1" s="78"/>
    </row>
    <row r="2" spans="1:9" customFormat="1" ht="15" x14ac:dyDescent="0.25">
      <c r="A2" s="5"/>
      <c r="B2" s="6" t="str">
        <f>JSON!J44</f>
        <v>2.</v>
      </c>
      <c r="C2" s="6" t="str">
        <f>JSON!K44</f>
        <v>Invoices</v>
      </c>
      <c r="D2" s="7"/>
      <c r="E2" s="5"/>
      <c r="F2" s="8"/>
      <c r="G2" s="8"/>
      <c r="H2" s="48"/>
      <c r="I2" s="41"/>
    </row>
    <row r="3" spans="1:9" x14ac:dyDescent="0.2">
      <c r="A3" s="10"/>
      <c r="B3" s="11" t="s">
        <v>112</v>
      </c>
      <c r="C3" s="12" t="s">
        <v>113</v>
      </c>
      <c r="D3" s="13" t="s">
        <v>114</v>
      </c>
      <c r="E3" s="10" t="s">
        <v>115</v>
      </c>
      <c r="F3" s="14" t="s">
        <v>265</v>
      </c>
      <c r="G3" s="14" t="s">
        <v>116</v>
      </c>
      <c r="H3" s="12" t="s">
        <v>117</v>
      </c>
    </row>
    <row r="4" spans="1:9" customFormat="1" ht="15" outlineLevel="1" x14ac:dyDescent="0.25">
      <c r="A4" s="16"/>
      <c r="B4" s="16" t="str">
        <f>JSON!J44</f>
        <v>2.</v>
      </c>
      <c r="C4" s="16" t="str">
        <f>JSON!K44</f>
        <v>Invoices</v>
      </c>
      <c r="D4" s="3"/>
      <c r="E4" s="16"/>
      <c r="F4" s="29" t="s">
        <v>163</v>
      </c>
      <c r="G4" s="29" t="s">
        <v>266</v>
      </c>
      <c r="H4" s="17" t="s">
        <v>181</v>
      </c>
      <c r="I4" s="41"/>
    </row>
    <row r="5" spans="1:9" s="4" customFormat="1" ht="15" x14ac:dyDescent="0.25">
      <c r="A5" s="5"/>
      <c r="B5" s="6" t="str">
        <f>JSON!J45</f>
        <v>2.1.</v>
      </c>
      <c r="C5" s="6" t="str">
        <f>JSON!K45</f>
        <v>Parties</v>
      </c>
      <c r="D5" s="7"/>
      <c r="E5" s="5"/>
      <c r="F5" s="8"/>
      <c r="G5" s="8"/>
      <c r="H5" s="20"/>
    </row>
    <row r="6" spans="1:9" x14ac:dyDescent="0.2">
      <c r="A6" s="10"/>
      <c r="B6" s="11" t="s">
        <v>112</v>
      </c>
      <c r="C6" s="12" t="s">
        <v>113</v>
      </c>
      <c r="D6" s="49" t="s">
        <v>114</v>
      </c>
      <c r="E6" s="10" t="s">
        <v>115</v>
      </c>
      <c r="F6" s="14" t="s">
        <v>265</v>
      </c>
      <c r="G6" s="14" t="s">
        <v>116</v>
      </c>
      <c r="H6" s="11" t="s">
        <v>117</v>
      </c>
    </row>
    <row r="7" spans="1:9" outlineLevel="1" x14ac:dyDescent="0.2">
      <c r="A7" s="15"/>
      <c r="B7" s="16" t="str">
        <f>JSON!J45</f>
        <v>2.1.</v>
      </c>
      <c r="C7" s="16" t="str">
        <f>JSON!K45</f>
        <v>Parties</v>
      </c>
      <c r="D7" s="3" t="s">
        <v>104</v>
      </c>
      <c r="E7" s="17"/>
      <c r="F7" s="19" t="s">
        <v>142</v>
      </c>
      <c r="G7" s="19" t="s">
        <v>266</v>
      </c>
      <c r="H7" s="50" t="s">
        <v>105</v>
      </c>
    </row>
    <row r="8" spans="1:9" s="4" customFormat="1" ht="15" x14ac:dyDescent="0.25">
      <c r="A8" s="5"/>
      <c r="B8" s="6" t="str">
        <f>JSON!J46</f>
        <v>2.1.1.</v>
      </c>
      <c r="C8" s="6" t="str">
        <f>JSON!K46</f>
        <v>SellerParty</v>
      </c>
      <c r="D8" s="7"/>
      <c r="E8" s="5"/>
      <c r="F8" s="8"/>
      <c r="G8" s="8"/>
      <c r="H8" s="20"/>
    </row>
    <row r="9" spans="1:9" x14ac:dyDescent="0.2">
      <c r="A9" s="10"/>
      <c r="B9" s="11" t="s">
        <v>112</v>
      </c>
      <c r="C9" s="12" t="s">
        <v>113</v>
      </c>
      <c r="D9" s="49" t="s">
        <v>114</v>
      </c>
      <c r="E9" s="10" t="s">
        <v>115</v>
      </c>
      <c r="F9" s="14" t="s">
        <v>265</v>
      </c>
      <c r="G9" s="14" t="s">
        <v>116</v>
      </c>
      <c r="H9" s="11" t="s">
        <v>117</v>
      </c>
    </row>
    <row r="10" spans="1:9" outlineLevel="1" x14ac:dyDescent="0.2">
      <c r="A10" s="17"/>
      <c r="B10" s="21" t="str">
        <f>JSON!J46</f>
        <v>2.1.1.</v>
      </c>
      <c r="C10" s="21" t="str">
        <f>JSON!K46</f>
        <v>SellerParty</v>
      </c>
      <c r="D10" s="50" t="s">
        <v>106</v>
      </c>
      <c r="E10" s="18"/>
      <c r="F10" s="51" t="s">
        <v>142</v>
      </c>
      <c r="G10" s="51" t="s">
        <v>266</v>
      </c>
      <c r="H10" s="50" t="s">
        <v>107</v>
      </c>
    </row>
    <row r="11" spans="1:9" outlineLevel="1" x14ac:dyDescent="0.2">
      <c r="A11" s="17"/>
      <c r="B11" s="21" t="str">
        <f>JSON!J47</f>
        <v>2.1.1.1.</v>
      </c>
      <c r="C11" s="21" t="str">
        <f>JSON!K47</f>
        <v>TaxIdentification</v>
      </c>
      <c r="D11" s="50" t="s">
        <v>118</v>
      </c>
      <c r="E11" s="18"/>
      <c r="F11" s="51" t="s">
        <v>142</v>
      </c>
      <c r="G11" s="51" t="s">
        <v>266</v>
      </c>
      <c r="H11" s="50" t="s">
        <v>175</v>
      </c>
    </row>
    <row r="12" spans="1:9" outlineLevel="1" x14ac:dyDescent="0.2">
      <c r="A12" s="17"/>
      <c r="B12" s="21" t="str">
        <f>JSON!J48</f>
        <v>2.1.1.1.1.</v>
      </c>
      <c r="C12" s="21" t="str">
        <f>JSON!K48</f>
        <v>PersonTypeCode</v>
      </c>
      <c r="D12" s="50" t="s">
        <v>164</v>
      </c>
      <c r="E12" s="18"/>
      <c r="F12" s="51" t="s">
        <v>142</v>
      </c>
      <c r="G12" s="51" t="s">
        <v>266</v>
      </c>
      <c r="H12" s="50" t="s">
        <v>145</v>
      </c>
    </row>
    <row r="13" spans="1:9" ht="24" outlineLevel="1" x14ac:dyDescent="0.2">
      <c r="A13" s="17"/>
      <c r="B13" s="21" t="str">
        <f>JSON!J49</f>
        <v>2.1.1.1.2.</v>
      </c>
      <c r="C13" s="21" t="str">
        <f>JSON!K49</f>
        <v>ResidenceTypeCode</v>
      </c>
      <c r="D13" s="50" t="s">
        <v>165</v>
      </c>
      <c r="E13" s="18"/>
      <c r="F13" s="51" t="s">
        <v>142</v>
      </c>
      <c r="G13" s="51" t="s">
        <v>266</v>
      </c>
      <c r="H13" s="50" t="s">
        <v>146</v>
      </c>
    </row>
    <row r="14" spans="1:9" ht="48" outlineLevel="1" x14ac:dyDescent="0.2">
      <c r="A14" s="17"/>
      <c r="B14" s="21" t="str">
        <f>JSON!J50</f>
        <v>2.1.1.1.3.</v>
      </c>
      <c r="C14" s="21" t="str">
        <f>JSON!K50</f>
        <v>TaxIdentificationNumber</v>
      </c>
      <c r="D14" s="50" t="s">
        <v>166</v>
      </c>
      <c r="E14" s="18"/>
      <c r="F14" s="51" t="s">
        <v>142</v>
      </c>
      <c r="G14" s="51" t="s">
        <v>266</v>
      </c>
      <c r="H14" s="50" t="s">
        <v>147</v>
      </c>
    </row>
    <row r="15" spans="1:9" ht="24" outlineLevel="1" x14ac:dyDescent="0.2">
      <c r="A15" s="17"/>
      <c r="B15" s="21" t="str">
        <f>JSON!J51</f>
        <v>2.1.1.2.</v>
      </c>
      <c r="C15" s="21" t="str">
        <f>JSON!K51</f>
        <v>PartyIdentification</v>
      </c>
      <c r="D15" s="50" t="s">
        <v>170</v>
      </c>
      <c r="E15" s="18"/>
      <c r="F15" s="51" t="s">
        <v>143</v>
      </c>
      <c r="G15" s="51" t="s">
        <v>267</v>
      </c>
      <c r="H15" s="50" t="s">
        <v>176</v>
      </c>
    </row>
    <row r="16" spans="1:9" outlineLevel="1" x14ac:dyDescent="0.2">
      <c r="A16" s="17"/>
      <c r="B16" s="21" t="str">
        <f>JSON!J52</f>
        <v>2.1.1.3.</v>
      </c>
      <c r="C16" s="21" t="str">
        <f>JSON!K52</f>
        <v>AdministrativeCentre</v>
      </c>
      <c r="D16" s="50" t="s">
        <v>171</v>
      </c>
      <c r="E16" s="18"/>
      <c r="F16" s="51" t="s">
        <v>143</v>
      </c>
      <c r="G16" s="51" t="s">
        <v>267</v>
      </c>
      <c r="H16" s="50" t="s">
        <v>177</v>
      </c>
    </row>
    <row r="17" spans="1:8" outlineLevel="1" x14ac:dyDescent="0.2">
      <c r="A17" s="17"/>
      <c r="B17" s="21" t="str">
        <f>JSON!J53</f>
        <v>2.1.1.3.1.</v>
      </c>
      <c r="C17" s="21" t="str">
        <f>JSON!K53</f>
        <v>CentreCode</v>
      </c>
      <c r="D17" s="50" t="s">
        <v>172</v>
      </c>
      <c r="E17" s="18"/>
      <c r="F17" s="51" t="s">
        <v>143</v>
      </c>
      <c r="G17" s="51" t="s">
        <v>267</v>
      </c>
      <c r="H17" s="50" t="s">
        <v>178</v>
      </c>
    </row>
    <row r="18" spans="1:8" ht="84" outlineLevel="1" x14ac:dyDescent="0.2">
      <c r="A18" s="17"/>
      <c r="B18" s="21" t="str">
        <f>JSON!J54</f>
        <v>2.1.1.3.2.</v>
      </c>
      <c r="C18" s="21" t="str">
        <f>JSON!K54</f>
        <v>RoleTypeCode</v>
      </c>
      <c r="D18" s="50" t="s">
        <v>173</v>
      </c>
      <c r="E18" s="18"/>
      <c r="F18" s="51" t="s">
        <v>143</v>
      </c>
      <c r="G18" s="51" t="s">
        <v>267</v>
      </c>
      <c r="H18" s="50" t="s">
        <v>179</v>
      </c>
    </row>
    <row r="19" spans="1:8" outlineLevel="1" x14ac:dyDescent="0.2">
      <c r="A19" s="17"/>
      <c r="B19" s="21" t="str">
        <f>JSON!J55</f>
        <v>2.1.1.3.3.</v>
      </c>
      <c r="C19" s="21" t="str">
        <f>JSON!K55</f>
        <v>AddressInSpain</v>
      </c>
      <c r="D19" s="50" t="s">
        <v>167</v>
      </c>
      <c r="E19" s="18"/>
      <c r="F19" s="51" t="s">
        <v>142</v>
      </c>
      <c r="G19" s="51" t="s">
        <v>266</v>
      </c>
      <c r="H19" s="50" t="s">
        <v>152</v>
      </c>
    </row>
    <row r="20" spans="1:8" outlineLevel="1" x14ac:dyDescent="0.2">
      <c r="A20" s="17"/>
      <c r="B20" s="21" t="str">
        <f>JSON!J56</f>
        <v>2.1.1.3.3.1.</v>
      </c>
      <c r="C20" s="21" t="str">
        <f>JSON!K56</f>
        <v>Address</v>
      </c>
      <c r="D20" s="50" t="s">
        <v>127</v>
      </c>
      <c r="E20" s="18"/>
      <c r="F20" s="51" t="s">
        <v>142</v>
      </c>
      <c r="G20" s="51" t="s">
        <v>266</v>
      </c>
      <c r="H20" s="50" t="s">
        <v>149</v>
      </c>
    </row>
    <row r="21" spans="1:8" outlineLevel="1" x14ac:dyDescent="0.2">
      <c r="A21" s="17"/>
      <c r="B21" s="21" t="str">
        <f>JSON!J57</f>
        <v>2.1.1.3.3.2.</v>
      </c>
      <c r="C21" s="21" t="str">
        <f>JSON!K57</f>
        <v>PostCode</v>
      </c>
      <c r="D21" s="50" t="s">
        <v>128</v>
      </c>
      <c r="E21" s="18"/>
      <c r="F21" s="51" t="s">
        <v>142</v>
      </c>
      <c r="G21" s="51" t="s">
        <v>266</v>
      </c>
      <c r="H21" s="50" t="s">
        <v>153</v>
      </c>
    </row>
    <row r="22" spans="1:8" outlineLevel="1" x14ac:dyDescent="0.2">
      <c r="A22" s="17"/>
      <c r="B22" s="21" t="str">
        <f>JSON!J58</f>
        <v>2.1.1.3.3.3.</v>
      </c>
      <c r="C22" s="21" t="str">
        <f>JSON!K58</f>
        <v>Town</v>
      </c>
      <c r="D22" s="50" t="s">
        <v>168</v>
      </c>
      <c r="E22" s="18"/>
      <c r="F22" s="51" t="s">
        <v>142</v>
      </c>
      <c r="G22" s="51" t="s">
        <v>266</v>
      </c>
      <c r="H22" s="50" t="s">
        <v>154</v>
      </c>
    </row>
    <row r="23" spans="1:8" outlineLevel="1" x14ac:dyDescent="0.2">
      <c r="A23" s="17"/>
      <c r="B23" s="21" t="str">
        <f>JSON!J59</f>
        <v>2.1.1.3.3.4.</v>
      </c>
      <c r="C23" s="21" t="str">
        <f>JSON!K59</f>
        <v>Province</v>
      </c>
      <c r="D23" s="50" t="s">
        <v>129</v>
      </c>
      <c r="E23" s="18"/>
      <c r="F23" s="51" t="s">
        <v>142</v>
      </c>
      <c r="G23" s="51" t="s">
        <v>266</v>
      </c>
      <c r="H23" s="50" t="s">
        <v>151</v>
      </c>
    </row>
    <row r="24" spans="1:8" ht="24" outlineLevel="1" x14ac:dyDescent="0.2">
      <c r="A24" s="17"/>
      <c r="B24" s="21" t="str">
        <f>JSON!J60</f>
        <v>2.1.1.3.3.5.</v>
      </c>
      <c r="C24" s="21" t="str">
        <f>JSON!K60</f>
        <v>CountryCode</v>
      </c>
      <c r="D24" s="50" t="s">
        <v>169</v>
      </c>
      <c r="E24" s="18"/>
      <c r="F24" s="51" t="s">
        <v>142</v>
      </c>
      <c r="G24" s="51" t="s">
        <v>266</v>
      </c>
      <c r="H24" s="50" t="s">
        <v>155</v>
      </c>
    </row>
    <row r="25" spans="1:8" outlineLevel="1" x14ac:dyDescent="0.2">
      <c r="A25" s="17"/>
      <c r="B25" s="21" t="str">
        <f>JSON!J61</f>
        <v>2.1.1.3.4.</v>
      </c>
      <c r="C25" s="21" t="str">
        <f>JSON!K61</f>
        <v>CentreDescription</v>
      </c>
      <c r="D25" s="50" t="s">
        <v>174</v>
      </c>
      <c r="E25" s="18"/>
      <c r="F25" s="51" t="s">
        <v>143</v>
      </c>
      <c r="G25" s="51" t="s">
        <v>267</v>
      </c>
      <c r="H25" s="50" t="s">
        <v>180</v>
      </c>
    </row>
    <row r="26" spans="1:8" outlineLevel="1" x14ac:dyDescent="0.2">
      <c r="A26" s="17"/>
      <c r="B26" s="21" t="str">
        <f>JSON!J62</f>
        <v>2.1.1.4.</v>
      </c>
      <c r="C26" s="21" t="str">
        <f>JSON!K62</f>
        <v>LegalEntity</v>
      </c>
      <c r="D26" s="50" t="s">
        <v>122</v>
      </c>
      <c r="E26" s="18"/>
      <c r="F26" s="51" t="s">
        <v>142</v>
      </c>
      <c r="G26" s="51" t="s">
        <v>266</v>
      </c>
      <c r="H26" s="50" t="s">
        <v>148</v>
      </c>
    </row>
    <row r="27" spans="1:8" outlineLevel="1" x14ac:dyDescent="0.2">
      <c r="A27" s="17"/>
      <c r="B27" s="21" t="str">
        <f>JSON!J63</f>
        <v>2.1.1.4.1.</v>
      </c>
      <c r="C27" s="21" t="str">
        <f>JSON!K63</f>
        <v>CorporateName</v>
      </c>
      <c r="D27" s="50" t="s">
        <v>123</v>
      </c>
      <c r="E27" s="18"/>
      <c r="F27" s="51" t="s">
        <v>142</v>
      </c>
      <c r="G27" s="51" t="s">
        <v>266</v>
      </c>
      <c r="H27" s="50" t="s">
        <v>149</v>
      </c>
    </row>
    <row r="28" spans="1:8" outlineLevel="1" x14ac:dyDescent="0.2">
      <c r="A28" s="17"/>
      <c r="B28" s="21" t="str">
        <f>JSON!J64</f>
        <v>2.1.1.4.2.</v>
      </c>
      <c r="C28" s="21" t="str">
        <f>JSON!K64</f>
        <v>AddressInSpain</v>
      </c>
      <c r="D28" s="50" t="s">
        <v>167</v>
      </c>
      <c r="E28" s="18"/>
      <c r="F28" s="51" t="s">
        <v>142</v>
      </c>
      <c r="G28" s="51" t="s">
        <v>266</v>
      </c>
      <c r="H28" s="50" t="s">
        <v>152</v>
      </c>
    </row>
    <row r="29" spans="1:8" outlineLevel="1" x14ac:dyDescent="0.2">
      <c r="A29" s="17"/>
      <c r="B29" s="21" t="str">
        <f>JSON!J65</f>
        <v>2.1.1.4.2.1.</v>
      </c>
      <c r="C29" s="21" t="str">
        <f>JSON!K65</f>
        <v>Address</v>
      </c>
      <c r="D29" s="50" t="s">
        <v>127</v>
      </c>
      <c r="E29" s="18"/>
      <c r="F29" s="51" t="s">
        <v>142</v>
      </c>
      <c r="G29" s="51" t="s">
        <v>266</v>
      </c>
      <c r="H29" s="50" t="s">
        <v>149</v>
      </c>
    </row>
    <row r="30" spans="1:8" outlineLevel="1" x14ac:dyDescent="0.2">
      <c r="A30" s="17"/>
      <c r="B30" s="21" t="str">
        <f>JSON!J66</f>
        <v>2.1.1.4.2.2.</v>
      </c>
      <c r="C30" s="21" t="str">
        <f>JSON!K66</f>
        <v>PostCode</v>
      </c>
      <c r="D30" s="50" t="s">
        <v>128</v>
      </c>
      <c r="E30" s="18"/>
      <c r="F30" s="51" t="s">
        <v>142</v>
      </c>
      <c r="G30" s="51" t="s">
        <v>266</v>
      </c>
      <c r="H30" s="50" t="s">
        <v>153</v>
      </c>
    </row>
    <row r="31" spans="1:8" outlineLevel="1" x14ac:dyDescent="0.2">
      <c r="A31" s="17"/>
      <c r="B31" s="21" t="str">
        <f>JSON!J67</f>
        <v>2.1.1.4.2.3.</v>
      </c>
      <c r="C31" s="21" t="str">
        <f>JSON!K67</f>
        <v>Town</v>
      </c>
      <c r="D31" s="50" t="s">
        <v>168</v>
      </c>
      <c r="E31" s="18"/>
      <c r="F31" s="51" t="s">
        <v>142</v>
      </c>
      <c r="G31" s="51" t="s">
        <v>266</v>
      </c>
      <c r="H31" s="50" t="s">
        <v>154</v>
      </c>
    </row>
    <row r="32" spans="1:8" outlineLevel="1" x14ac:dyDescent="0.2">
      <c r="A32" s="17"/>
      <c r="B32" s="21" t="str">
        <f>JSON!J68</f>
        <v>2.1.1.4.2.4.</v>
      </c>
      <c r="C32" s="21" t="str">
        <f>JSON!K68</f>
        <v>Province</v>
      </c>
      <c r="D32" s="50" t="s">
        <v>129</v>
      </c>
      <c r="E32" s="18"/>
      <c r="F32" s="51" t="s">
        <v>142</v>
      </c>
      <c r="G32" s="51" t="s">
        <v>266</v>
      </c>
      <c r="H32" s="50" t="s">
        <v>151</v>
      </c>
    </row>
    <row r="33" spans="1:8" ht="24" outlineLevel="1" x14ac:dyDescent="0.2">
      <c r="A33" s="17"/>
      <c r="B33" s="21" t="str">
        <f>JSON!J69</f>
        <v>2.1.1.4.2.5.</v>
      </c>
      <c r="C33" s="21" t="str">
        <f>JSON!K69</f>
        <v>CountryCode</v>
      </c>
      <c r="D33" s="50" t="s">
        <v>169</v>
      </c>
      <c r="E33" s="18"/>
      <c r="F33" s="51" t="s">
        <v>142</v>
      </c>
      <c r="G33" s="51" t="s">
        <v>266</v>
      </c>
      <c r="H33" s="50" t="s">
        <v>155</v>
      </c>
    </row>
    <row r="34" spans="1:8" outlineLevel="1" x14ac:dyDescent="0.2">
      <c r="A34" s="17"/>
      <c r="B34" s="21" t="str">
        <f>JSON!J70</f>
        <v>2.1.1.4.3..</v>
      </c>
      <c r="C34" s="21" t="str">
        <f>JSON!K70</f>
        <v>ContactDetails</v>
      </c>
      <c r="D34" s="50" t="s">
        <v>131</v>
      </c>
      <c r="E34" s="18"/>
      <c r="F34" s="51" t="s">
        <v>143</v>
      </c>
      <c r="G34" s="51" t="s">
        <v>267</v>
      </c>
      <c r="H34" s="50" t="s">
        <v>156</v>
      </c>
    </row>
    <row r="35" spans="1:8" outlineLevel="1" x14ac:dyDescent="0.2">
      <c r="A35" s="17"/>
      <c r="B35" s="21" t="str">
        <f>JSON!J71</f>
        <v>2.1.1.4.3.1.</v>
      </c>
      <c r="C35" s="21" t="str">
        <f>JSON!K71</f>
        <v>Telephone</v>
      </c>
      <c r="D35" s="50" t="s">
        <v>132</v>
      </c>
      <c r="E35" s="18"/>
      <c r="F35" s="51" t="s">
        <v>143</v>
      </c>
      <c r="G35" s="51" t="s">
        <v>267</v>
      </c>
      <c r="H35" s="50" t="s">
        <v>157</v>
      </c>
    </row>
    <row r="36" spans="1:8" outlineLevel="1" x14ac:dyDescent="0.2">
      <c r="A36" s="17"/>
      <c r="B36" s="21" t="str">
        <f>JSON!J72</f>
        <v>2.1.1.4.3.2.</v>
      </c>
      <c r="C36" s="21" t="str">
        <f>JSON!K72</f>
        <v>TeleFax</v>
      </c>
      <c r="D36" s="50" t="s">
        <v>133</v>
      </c>
      <c r="E36" s="18"/>
      <c r="F36" s="51" t="s">
        <v>143</v>
      </c>
      <c r="G36" s="51" t="s">
        <v>267</v>
      </c>
      <c r="H36" s="50" t="s">
        <v>157</v>
      </c>
    </row>
    <row r="37" spans="1:8" outlineLevel="1" x14ac:dyDescent="0.2">
      <c r="A37" s="17"/>
      <c r="B37" s="21" t="str">
        <f>JSON!J73</f>
        <v>2.1.1.4.3.3.</v>
      </c>
      <c r="C37" s="21" t="str">
        <f>JSON!K73</f>
        <v>WebAddress</v>
      </c>
      <c r="D37" s="50" t="s">
        <v>134</v>
      </c>
      <c r="E37" s="18"/>
      <c r="F37" s="51" t="s">
        <v>143</v>
      </c>
      <c r="G37" s="51" t="s">
        <v>267</v>
      </c>
      <c r="H37" s="50" t="s">
        <v>158</v>
      </c>
    </row>
    <row r="38" spans="1:8" outlineLevel="1" x14ac:dyDescent="0.2">
      <c r="A38" s="17"/>
      <c r="B38" s="21" t="str">
        <f>JSON!J74</f>
        <v>2.1.1.4.3.4.</v>
      </c>
      <c r="C38" s="21" t="str">
        <f>JSON!K74</f>
        <v>ElectronicMail</v>
      </c>
      <c r="D38" s="50" t="s">
        <v>283</v>
      </c>
      <c r="E38" s="18"/>
      <c r="F38" s="51" t="s">
        <v>143</v>
      </c>
      <c r="G38" s="51" t="s">
        <v>267</v>
      </c>
      <c r="H38" s="50" t="s">
        <v>158</v>
      </c>
    </row>
    <row r="39" spans="1:8" outlineLevel="1" x14ac:dyDescent="0.2">
      <c r="A39" s="17"/>
      <c r="B39" s="21" t="str">
        <f>JSON!J75</f>
        <v>2.1.1.4.3.5.</v>
      </c>
      <c r="C39" s="21" t="str">
        <f>JSON!K75</f>
        <v>ContactPersons</v>
      </c>
      <c r="D39" s="50" t="s">
        <v>284</v>
      </c>
      <c r="E39" s="18"/>
      <c r="F39" s="51" t="s">
        <v>143</v>
      </c>
      <c r="G39" s="51" t="s">
        <v>267</v>
      </c>
      <c r="H39" s="50" t="s">
        <v>285</v>
      </c>
    </row>
    <row r="40" spans="1:8" s="4" customFormat="1" ht="15" x14ac:dyDescent="0.25">
      <c r="A40" s="5"/>
      <c r="B40" s="6" t="str">
        <f>JSON!J76</f>
        <v>2.1.2.</v>
      </c>
      <c r="C40" s="6" t="str">
        <f>JSON!K76</f>
        <v>BuyerParty</v>
      </c>
      <c r="D40" s="7"/>
      <c r="E40" s="5"/>
      <c r="F40" s="8"/>
      <c r="G40" s="8"/>
      <c r="H40" s="20"/>
    </row>
    <row r="41" spans="1:8" x14ac:dyDescent="0.2">
      <c r="A41" s="10"/>
      <c r="B41" s="11" t="s">
        <v>112</v>
      </c>
      <c r="C41" s="12" t="s">
        <v>113</v>
      </c>
      <c r="D41" s="49" t="s">
        <v>114</v>
      </c>
      <c r="E41" s="10" t="s">
        <v>115</v>
      </c>
      <c r="F41" s="14" t="s">
        <v>265</v>
      </c>
      <c r="G41" s="14" t="s">
        <v>116</v>
      </c>
      <c r="H41" s="11" t="s">
        <v>117</v>
      </c>
    </row>
    <row r="42" spans="1:8" outlineLevel="1" x14ac:dyDescent="0.2">
      <c r="A42" s="17"/>
      <c r="B42" s="22" t="str">
        <f>JSON!J76</f>
        <v>2.1.2.</v>
      </c>
      <c r="C42" s="22" t="str">
        <f>JSON!K76</f>
        <v>BuyerParty</v>
      </c>
      <c r="D42" s="50" t="s">
        <v>108</v>
      </c>
      <c r="E42" s="17"/>
      <c r="F42" s="51" t="s">
        <v>142</v>
      </c>
      <c r="G42" s="51" t="s">
        <v>266</v>
      </c>
      <c r="H42" s="50" t="s">
        <v>107</v>
      </c>
    </row>
    <row r="43" spans="1:8" outlineLevel="1" x14ac:dyDescent="0.2">
      <c r="A43" s="17"/>
      <c r="B43" s="22" t="str">
        <f>JSON!J77</f>
        <v>2.1.2.1.</v>
      </c>
      <c r="C43" s="22" t="str">
        <f>JSON!K77</f>
        <v>TaxIdentification</v>
      </c>
      <c r="D43" s="50" t="s">
        <v>118</v>
      </c>
      <c r="E43" s="17"/>
      <c r="F43" s="51" t="s">
        <v>142</v>
      </c>
      <c r="G43" s="51" t="s">
        <v>266</v>
      </c>
      <c r="H43" s="50" t="s">
        <v>175</v>
      </c>
    </row>
    <row r="44" spans="1:8" outlineLevel="1" x14ac:dyDescent="0.2">
      <c r="A44" s="17"/>
      <c r="B44" s="22" t="str">
        <f>JSON!J78</f>
        <v>2.1.2.1.1.</v>
      </c>
      <c r="C44" s="22" t="str">
        <f>JSON!K78</f>
        <v>PersonTypeCode</v>
      </c>
      <c r="D44" s="50" t="s">
        <v>164</v>
      </c>
      <c r="E44" s="17"/>
      <c r="F44" s="51" t="s">
        <v>142</v>
      </c>
      <c r="G44" s="51" t="s">
        <v>266</v>
      </c>
      <c r="H44" s="50" t="s">
        <v>145</v>
      </c>
    </row>
    <row r="45" spans="1:8" ht="24" outlineLevel="1" x14ac:dyDescent="0.2">
      <c r="A45" s="17"/>
      <c r="B45" s="22" t="str">
        <f>JSON!J79</f>
        <v>2.1.2.1.2.</v>
      </c>
      <c r="C45" s="22" t="str">
        <f>JSON!K79</f>
        <v>ResidenceTypeCode</v>
      </c>
      <c r="D45" s="50" t="s">
        <v>165</v>
      </c>
      <c r="E45" s="17"/>
      <c r="F45" s="51" t="s">
        <v>142</v>
      </c>
      <c r="G45" s="51" t="s">
        <v>266</v>
      </c>
      <c r="H45" s="50" t="s">
        <v>146</v>
      </c>
    </row>
    <row r="46" spans="1:8" ht="36" outlineLevel="1" x14ac:dyDescent="0.2">
      <c r="A46" s="17"/>
      <c r="B46" s="22" t="str">
        <f>JSON!J80</f>
        <v>2.1.2.1.3.</v>
      </c>
      <c r="C46" s="22" t="str">
        <f>JSON!K80</f>
        <v>TaxIdentificationNumber</v>
      </c>
      <c r="D46" s="50" t="s">
        <v>121</v>
      </c>
      <c r="E46" s="17"/>
      <c r="F46" s="51" t="s">
        <v>142</v>
      </c>
      <c r="G46" s="51" t="s">
        <v>266</v>
      </c>
      <c r="H46" s="50" t="s">
        <v>147</v>
      </c>
    </row>
    <row r="47" spans="1:8" ht="24" outlineLevel="1" x14ac:dyDescent="0.2">
      <c r="A47" s="17"/>
      <c r="B47" s="22" t="str">
        <f>JSON!J81</f>
        <v>2.1.2.2.</v>
      </c>
      <c r="C47" s="22" t="str">
        <f>JSON!K81</f>
        <v>PartyIdentification</v>
      </c>
      <c r="D47" s="50" t="s">
        <v>170</v>
      </c>
      <c r="E47" s="17"/>
      <c r="F47" s="51" t="s">
        <v>143</v>
      </c>
      <c r="G47" s="51" t="s">
        <v>267</v>
      </c>
      <c r="H47" s="50" t="s">
        <v>176</v>
      </c>
    </row>
    <row r="48" spans="1:8" outlineLevel="1" x14ac:dyDescent="0.2">
      <c r="A48" s="17"/>
      <c r="B48" s="22" t="str">
        <f>JSON!J82</f>
        <v>2.1.2.3.</v>
      </c>
      <c r="C48" s="22" t="str">
        <f>JSON!K82</f>
        <v>AdministrativeCentre</v>
      </c>
      <c r="D48" s="50" t="s">
        <v>171</v>
      </c>
      <c r="E48" s="17"/>
      <c r="F48" s="51" t="s">
        <v>143</v>
      </c>
      <c r="G48" s="51" t="s">
        <v>267</v>
      </c>
      <c r="H48" s="50" t="s">
        <v>177</v>
      </c>
    </row>
    <row r="49" spans="1:8" outlineLevel="1" x14ac:dyDescent="0.2">
      <c r="A49" s="17"/>
      <c r="B49" s="22" t="str">
        <f>JSON!J83</f>
        <v>2.1.2.3.1.</v>
      </c>
      <c r="C49" s="22" t="str">
        <f>JSON!K83</f>
        <v>CentreCode</v>
      </c>
      <c r="D49" s="50" t="s">
        <v>172</v>
      </c>
      <c r="E49" s="17"/>
      <c r="F49" s="51" t="s">
        <v>143</v>
      </c>
      <c r="G49" s="51" t="s">
        <v>267</v>
      </c>
      <c r="H49" s="50" t="s">
        <v>178</v>
      </c>
    </row>
    <row r="50" spans="1:8" ht="84" outlineLevel="1" x14ac:dyDescent="0.2">
      <c r="A50" s="17"/>
      <c r="B50" s="22" t="str">
        <f>JSON!J84</f>
        <v>2.1.2.3.2.</v>
      </c>
      <c r="C50" s="22" t="str">
        <f>JSON!K84</f>
        <v>RoleTypeCode</v>
      </c>
      <c r="D50" s="50" t="s">
        <v>173</v>
      </c>
      <c r="E50" s="17"/>
      <c r="F50" s="51" t="s">
        <v>143</v>
      </c>
      <c r="G50" s="51" t="s">
        <v>267</v>
      </c>
      <c r="H50" s="50" t="s">
        <v>179</v>
      </c>
    </row>
    <row r="51" spans="1:8" outlineLevel="1" x14ac:dyDescent="0.2">
      <c r="A51" s="17"/>
      <c r="B51" s="22" t="str">
        <f>JSON!J85</f>
        <v>2.1.2.3.3.</v>
      </c>
      <c r="C51" s="22" t="str">
        <f>JSON!K85</f>
        <v>AddressInSpain</v>
      </c>
      <c r="D51" s="50" t="s">
        <v>167</v>
      </c>
      <c r="E51" s="17"/>
      <c r="F51" s="51" t="s">
        <v>142</v>
      </c>
      <c r="G51" s="51" t="s">
        <v>266</v>
      </c>
      <c r="H51" s="50" t="s">
        <v>152</v>
      </c>
    </row>
    <row r="52" spans="1:8" outlineLevel="1" x14ac:dyDescent="0.2">
      <c r="A52" s="17"/>
      <c r="B52" s="22" t="str">
        <f>JSON!J86</f>
        <v>2.1.2.3.3.1.</v>
      </c>
      <c r="C52" s="22" t="str">
        <f>JSON!K86</f>
        <v>Address</v>
      </c>
      <c r="D52" s="50" t="s">
        <v>127</v>
      </c>
      <c r="E52" s="17"/>
      <c r="F52" s="51" t="s">
        <v>142</v>
      </c>
      <c r="G52" s="51" t="s">
        <v>266</v>
      </c>
      <c r="H52" s="50" t="s">
        <v>149</v>
      </c>
    </row>
    <row r="53" spans="1:8" outlineLevel="1" x14ac:dyDescent="0.2">
      <c r="A53" s="17"/>
      <c r="B53" s="22" t="str">
        <f>JSON!J87</f>
        <v>2.1.2.3.3.2.</v>
      </c>
      <c r="C53" s="22" t="str">
        <f>JSON!K87</f>
        <v>PostCode</v>
      </c>
      <c r="D53" s="50" t="s">
        <v>128</v>
      </c>
      <c r="E53" s="17"/>
      <c r="F53" s="51" t="s">
        <v>142</v>
      </c>
      <c r="G53" s="51" t="s">
        <v>266</v>
      </c>
      <c r="H53" s="50" t="s">
        <v>153</v>
      </c>
    </row>
    <row r="54" spans="1:8" outlineLevel="1" x14ac:dyDescent="0.2">
      <c r="A54" s="17"/>
      <c r="B54" s="22" t="str">
        <f>JSON!J88</f>
        <v>2.1.2.3.3.3.</v>
      </c>
      <c r="C54" s="22" t="str">
        <f>JSON!K88</f>
        <v>Town</v>
      </c>
      <c r="D54" s="50" t="s">
        <v>168</v>
      </c>
      <c r="E54" s="17"/>
      <c r="F54" s="51" t="s">
        <v>142</v>
      </c>
      <c r="G54" s="51" t="s">
        <v>266</v>
      </c>
      <c r="H54" s="50" t="s">
        <v>154</v>
      </c>
    </row>
    <row r="55" spans="1:8" outlineLevel="1" x14ac:dyDescent="0.2">
      <c r="A55" s="17"/>
      <c r="B55" s="22" t="str">
        <f>JSON!J89</f>
        <v>2.1.2.3.3.4.</v>
      </c>
      <c r="C55" s="22" t="str">
        <f>JSON!K89</f>
        <v>Province</v>
      </c>
      <c r="D55" s="50" t="s">
        <v>129</v>
      </c>
      <c r="E55" s="17"/>
      <c r="F55" s="51" t="s">
        <v>142</v>
      </c>
      <c r="G55" s="51" t="s">
        <v>266</v>
      </c>
      <c r="H55" s="50" t="s">
        <v>151</v>
      </c>
    </row>
    <row r="56" spans="1:8" ht="24" outlineLevel="1" x14ac:dyDescent="0.2">
      <c r="A56" s="17"/>
      <c r="B56" s="22" t="str">
        <f>JSON!J90</f>
        <v>2.1.2.3.3.5.</v>
      </c>
      <c r="C56" s="22" t="str">
        <f>JSON!K90</f>
        <v>CountryCode</v>
      </c>
      <c r="D56" s="50" t="s">
        <v>169</v>
      </c>
      <c r="E56" s="17"/>
      <c r="F56" s="51" t="s">
        <v>142</v>
      </c>
      <c r="G56" s="51" t="s">
        <v>266</v>
      </c>
      <c r="H56" s="50" t="s">
        <v>155</v>
      </c>
    </row>
    <row r="57" spans="1:8" outlineLevel="1" x14ac:dyDescent="0.2">
      <c r="A57" s="17"/>
      <c r="B57" s="22" t="str">
        <f>JSON!J91</f>
        <v>2.1.2.3.4.</v>
      </c>
      <c r="C57" s="22" t="str">
        <f>JSON!K91</f>
        <v>CentreDescription</v>
      </c>
      <c r="D57" s="31" t="s">
        <v>174</v>
      </c>
      <c r="E57" s="17"/>
      <c r="F57" s="51" t="s">
        <v>143</v>
      </c>
      <c r="G57" s="51" t="s">
        <v>267</v>
      </c>
      <c r="H57" s="50" t="s">
        <v>180</v>
      </c>
    </row>
    <row r="58" spans="1:8" outlineLevel="1" x14ac:dyDescent="0.2">
      <c r="A58" s="17"/>
      <c r="B58" s="22" t="str">
        <f>JSON!J92</f>
        <v>2.1.2.4.</v>
      </c>
      <c r="C58" s="22" t="str">
        <f>JSON!K92</f>
        <v>LegalEntity</v>
      </c>
      <c r="D58" s="50" t="s">
        <v>122</v>
      </c>
      <c r="E58" s="17"/>
      <c r="F58" s="51" t="s">
        <v>142</v>
      </c>
      <c r="G58" s="51" t="s">
        <v>266</v>
      </c>
      <c r="H58" s="50" t="s">
        <v>148</v>
      </c>
    </row>
    <row r="59" spans="1:8" outlineLevel="1" x14ac:dyDescent="0.2">
      <c r="A59" s="17"/>
      <c r="B59" s="22" t="str">
        <f>JSON!J93</f>
        <v>2.1.2.4.1.</v>
      </c>
      <c r="C59" s="22" t="str">
        <f>JSON!K93</f>
        <v>CorporateName</v>
      </c>
      <c r="D59" s="50" t="s">
        <v>123</v>
      </c>
      <c r="E59" s="17"/>
      <c r="F59" s="51" t="s">
        <v>142</v>
      </c>
      <c r="G59" s="51" t="s">
        <v>266</v>
      </c>
      <c r="H59" s="50" t="s">
        <v>149</v>
      </c>
    </row>
    <row r="60" spans="1:8" outlineLevel="1" x14ac:dyDescent="0.2">
      <c r="A60" s="17"/>
      <c r="B60" s="22" t="str">
        <f>JSON!J94</f>
        <v>2.1.2.4.2.</v>
      </c>
      <c r="C60" s="22" t="str">
        <f>JSON!K94</f>
        <v>AddressInSpain</v>
      </c>
      <c r="D60" s="50" t="s">
        <v>167</v>
      </c>
      <c r="E60" s="17"/>
      <c r="F60" s="51" t="s">
        <v>142</v>
      </c>
      <c r="G60" s="51" t="s">
        <v>266</v>
      </c>
      <c r="H60" s="50" t="s">
        <v>152</v>
      </c>
    </row>
    <row r="61" spans="1:8" outlineLevel="1" x14ac:dyDescent="0.2">
      <c r="A61" s="17"/>
      <c r="B61" s="22" t="str">
        <f>JSON!J95</f>
        <v>2.1.2.4.2.1.</v>
      </c>
      <c r="C61" s="22" t="str">
        <f>JSON!K95</f>
        <v>Address</v>
      </c>
      <c r="D61" s="50" t="s">
        <v>127</v>
      </c>
      <c r="E61" s="17"/>
      <c r="F61" s="51" t="s">
        <v>142</v>
      </c>
      <c r="G61" s="51" t="s">
        <v>266</v>
      </c>
      <c r="H61" s="50" t="s">
        <v>149</v>
      </c>
    </row>
    <row r="62" spans="1:8" outlineLevel="1" x14ac:dyDescent="0.2">
      <c r="A62" s="17"/>
      <c r="B62" s="22" t="str">
        <f>JSON!J96</f>
        <v>2.1.2.4.2.2.</v>
      </c>
      <c r="C62" s="22" t="str">
        <f>JSON!K96</f>
        <v>PostCode</v>
      </c>
      <c r="D62" s="50" t="s">
        <v>128</v>
      </c>
      <c r="E62" s="17"/>
      <c r="F62" s="51" t="s">
        <v>142</v>
      </c>
      <c r="G62" s="51" t="s">
        <v>266</v>
      </c>
      <c r="H62" s="50" t="s">
        <v>153</v>
      </c>
    </row>
    <row r="63" spans="1:8" outlineLevel="1" x14ac:dyDescent="0.2">
      <c r="A63" s="17"/>
      <c r="B63" s="22" t="str">
        <f>JSON!J97</f>
        <v>2.1.2.4.2.3.</v>
      </c>
      <c r="C63" s="22" t="str">
        <f>JSON!K97</f>
        <v>Town</v>
      </c>
      <c r="D63" s="50" t="s">
        <v>168</v>
      </c>
      <c r="E63" s="17"/>
      <c r="F63" s="51" t="s">
        <v>142</v>
      </c>
      <c r="G63" s="51" t="s">
        <v>266</v>
      </c>
      <c r="H63" s="50" t="s">
        <v>154</v>
      </c>
    </row>
    <row r="64" spans="1:8" outlineLevel="1" x14ac:dyDescent="0.2">
      <c r="A64" s="17"/>
      <c r="B64" s="22" t="str">
        <f>JSON!J98</f>
        <v>2.1.2.4.2.4.</v>
      </c>
      <c r="C64" s="22" t="str">
        <f>JSON!K98</f>
        <v>Province</v>
      </c>
      <c r="D64" s="50" t="s">
        <v>129</v>
      </c>
      <c r="E64" s="17"/>
      <c r="F64" s="51" t="s">
        <v>142</v>
      </c>
      <c r="G64" s="51" t="s">
        <v>266</v>
      </c>
      <c r="H64" s="50" t="s">
        <v>151</v>
      </c>
    </row>
    <row r="65" spans="1:8" ht="24" outlineLevel="1" x14ac:dyDescent="0.2">
      <c r="A65" s="17"/>
      <c r="B65" s="22" t="str">
        <f>JSON!J99</f>
        <v>2.1.2.4.2.5.</v>
      </c>
      <c r="C65" s="22" t="str">
        <f>JSON!K99</f>
        <v>CountryCode</v>
      </c>
      <c r="D65" s="50" t="s">
        <v>169</v>
      </c>
      <c r="E65" s="17"/>
      <c r="F65" s="51" t="s">
        <v>142</v>
      </c>
      <c r="G65" s="51" t="s">
        <v>266</v>
      </c>
      <c r="H65" s="50" t="s">
        <v>155</v>
      </c>
    </row>
    <row r="66" spans="1:8" outlineLevel="1" x14ac:dyDescent="0.2">
      <c r="A66" s="17"/>
      <c r="B66" s="22" t="str">
        <f>JSON!J100</f>
        <v>2.1.2.4.3.</v>
      </c>
      <c r="C66" s="22" t="str">
        <f>JSON!K100</f>
        <v>ContactDetails</v>
      </c>
      <c r="D66" s="50" t="s">
        <v>131</v>
      </c>
      <c r="E66" s="18"/>
      <c r="F66" s="51" t="s">
        <v>143</v>
      </c>
      <c r="G66" s="51" t="s">
        <v>267</v>
      </c>
      <c r="H66" s="50" t="s">
        <v>156</v>
      </c>
    </row>
    <row r="67" spans="1:8" outlineLevel="1" x14ac:dyDescent="0.2">
      <c r="A67" s="17"/>
      <c r="B67" s="22" t="str">
        <f>JSON!J101</f>
        <v>2.1.2.4.3.1.</v>
      </c>
      <c r="C67" s="22" t="str">
        <f>JSON!K101</f>
        <v>Telephone</v>
      </c>
      <c r="D67" s="50" t="s">
        <v>132</v>
      </c>
      <c r="E67" s="18"/>
      <c r="F67" s="51" t="s">
        <v>143</v>
      </c>
      <c r="G67" s="51" t="s">
        <v>267</v>
      </c>
      <c r="H67" s="50" t="s">
        <v>157</v>
      </c>
    </row>
    <row r="68" spans="1:8" outlineLevel="1" x14ac:dyDescent="0.2">
      <c r="A68" s="17"/>
      <c r="B68" s="22" t="str">
        <f>JSON!J102</f>
        <v>2.1.2.4.3.2.</v>
      </c>
      <c r="C68" s="22" t="str">
        <f>JSON!K102</f>
        <v>TeleFax</v>
      </c>
      <c r="D68" s="50" t="s">
        <v>133</v>
      </c>
      <c r="E68" s="18"/>
      <c r="F68" s="51" t="s">
        <v>143</v>
      </c>
      <c r="G68" s="51" t="s">
        <v>267</v>
      </c>
      <c r="H68" s="50" t="s">
        <v>157</v>
      </c>
    </row>
    <row r="69" spans="1:8" outlineLevel="1" x14ac:dyDescent="0.2">
      <c r="A69" s="17"/>
      <c r="B69" s="22" t="str">
        <f>JSON!J103</f>
        <v>2.1.2.4.3.3.</v>
      </c>
      <c r="C69" s="22" t="str">
        <f>JSON!K103</f>
        <v>WebAddress</v>
      </c>
      <c r="D69" s="50" t="s">
        <v>134</v>
      </c>
      <c r="E69" s="18"/>
      <c r="F69" s="51" t="s">
        <v>143</v>
      </c>
      <c r="G69" s="51" t="s">
        <v>267</v>
      </c>
      <c r="H69" s="50" t="s">
        <v>158</v>
      </c>
    </row>
    <row r="70" spans="1:8" outlineLevel="1" x14ac:dyDescent="0.2">
      <c r="A70" s="17"/>
      <c r="B70" s="22" t="str">
        <f>JSON!J104</f>
        <v>2.1.2.4.3.4.</v>
      </c>
      <c r="C70" s="22" t="str">
        <f>JSON!K104</f>
        <v>ElectronicMail</v>
      </c>
      <c r="D70" s="50" t="s">
        <v>283</v>
      </c>
      <c r="E70" s="18"/>
      <c r="F70" s="51" t="s">
        <v>143</v>
      </c>
      <c r="G70" s="51" t="s">
        <v>267</v>
      </c>
      <c r="H70" s="50" t="s">
        <v>158</v>
      </c>
    </row>
    <row r="71" spans="1:8" outlineLevel="1" x14ac:dyDescent="0.2">
      <c r="A71" s="17"/>
      <c r="B71" s="22" t="str">
        <f>JSON!J105</f>
        <v>2.1.2.4.3.5.</v>
      </c>
      <c r="C71" s="22" t="str">
        <f>JSON!K105</f>
        <v>ContactPersons</v>
      </c>
      <c r="D71" s="50" t="s">
        <v>284</v>
      </c>
      <c r="E71" s="18"/>
      <c r="F71" s="51" t="s">
        <v>143</v>
      </c>
      <c r="G71" s="51" t="s">
        <v>267</v>
      </c>
      <c r="H71" s="50" t="s">
        <v>285</v>
      </c>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33C4E-FCEB-4BCB-A95F-5DF88E54B42A}">
  <dimension ref="A1:I100"/>
  <sheetViews>
    <sheetView showGridLines="0" tabSelected="1" workbookViewId="0">
      <selection activeCell="H87" sqref="H87"/>
    </sheetView>
  </sheetViews>
  <sheetFormatPr baseColWidth="10" defaultColWidth="11.42578125" defaultRowHeight="15" outlineLevelRow="1" x14ac:dyDescent="0.25"/>
  <cols>
    <col min="1" max="1" width="4.7109375" customWidth="1"/>
    <col min="2" max="2" width="12" customWidth="1"/>
    <col min="3" max="3" width="27.85546875" customWidth="1"/>
    <col min="4" max="4" width="96.7109375" style="42" customWidth="1"/>
    <col min="5" max="5" width="18.28515625" style="71" customWidth="1"/>
    <col min="6" max="6" width="11.42578125" style="2"/>
    <col min="7" max="7" width="11.5703125" style="2"/>
    <col min="8" max="8" width="53.5703125" style="40" customWidth="1"/>
    <col min="9" max="9" width="11.5703125" style="41"/>
  </cols>
  <sheetData>
    <row r="1" spans="1:8" s="25" customFormat="1" ht="18.75" x14ac:dyDescent="0.3">
      <c r="A1" s="78" t="s">
        <v>0</v>
      </c>
      <c r="B1" s="78"/>
      <c r="C1" s="78"/>
      <c r="D1" s="78"/>
      <c r="E1" s="78"/>
      <c r="F1" s="78"/>
      <c r="G1" s="78"/>
      <c r="H1" s="78"/>
    </row>
    <row r="2" spans="1:8" x14ac:dyDescent="0.25">
      <c r="A2" s="5"/>
      <c r="B2" s="6" t="str">
        <f>JSON!J44</f>
        <v>2.</v>
      </c>
      <c r="C2" s="6" t="str">
        <f>JSON!K44</f>
        <v>Invoices</v>
      </c>
      <c r="D2" s="7"/>
      <c r="E2" s="70"/>
      <c r="F2" s="8"/>
      <c r="G2" s="8"/>
      <c r="H2" s="48"/>
    </row>
    <row r="3" spans="1:8" s="26" customFormat="1" ht="12" x14ac:dyDescent="0.2">
      <c r="A3" s="10"/>
      <c r="B3" s="11" t="s">
        <v>112</v>
      </c>
      <c r="C3" s="12" t="s">
        <v>113</v>
      </c>
      <c r="D3" s="13" t="s">
        <v>114</v>
      </c>
      <c r="E3" s="72" t="s">
        <v>115</v>
      </c>
      <c r="F3" s="14" t="s">
        <v>265</v>
      </c>
      <c r="G3" s="14" t="s">
        <v>116</v>
      </c>
      <c r="H3" s="12" t="s">
        <v>117</v>
      </c>
    </row>
    <row r="4" spans="1:8" outlineLevel="1" x14ac:dyDescent="0.25">
      <c r="A4" s="16"/>
      <c r="B4" s="16" t="str">
        <f>JSON!J44</f>
        <v>2.</v>
      </c>
      <c r="C4" s="16" t="str">
        <f>JSON!K44</f>
        <v>Invoices</v>
      </c>
      <c r="D4" s="3"/>
      <c r="E4" s="29"/>
      <c r="F4" s="29" t="s">
        <v>142</v>
      </c>
      <c r="G4" s="29" t="s">
        <v>266</v>
      </c>
      <c r="H4" s="17" t="s">
        <v>181</v>
      </c>
    </row>
    <row r="5" spans="1:8" x14ac:dyDescent="0.25">
      <c r="A5" s="5"/>
      <c r="B5" s="6" t="str">
        <f>JSON!J106</f>
        <v>2.2.</v>
      </c>
      <c r="C5" s="6" t="str">
        <f>JSON!K106</f>
        <v>Invoice</v>
      </c>
      <c r="D5" s="7"/>
      <c r="E5" s="70"/>
      <c r="F5" s="8"/>
      <c r="G5" s="8"/>
      <c r="H5" s="48"/>
    </row>
    <row r="6" spans="1:8" s="26" customFormat="1" ht="12" x14ac:dyDescent="0.2">
      <c r="A6" s="10"/>
      <c r="B6" s="11" t="s">
        <v>112</v>
      </c>
      <c r="C6" s="12" t="s">
        <v>113</v>
      </c>
      <c r="D6" s="13" t="s">
        <v>114</v>
      </c>
      <c r="E6" s="72" t="s">
        <v>115</v>
      </c>
      <c r="F6" s="14" t="s">
        <v>265</v>
      </c>
      <c r="G6" s="14" t="s">
        <v>116</v>
      </c>
      <c r="H6" s="12" t="s">
        <v>117</v>
      </c>
    </row>
    <row r="7" spans="1:8" outlineLevel="1" x14ac:dyDescent="0.25">
      <c r="A7" s="16"/>
      <c r="B7" s="16" t="str">
        <f>JSON!J106</f>
        <v>2.2.</v>
      </c>
      <c r="C7" s="16" t="str">
        <f>JSON!K106</f>
        <v>Invoice</v>
      </c>
      <c r="D7" s="3" t="s">
        <v>111</v>
      </c>
      <c r="E7" s="29"/>
      <c r="F7" s="29" t="s">
        <v>142</v>
      </c>
      <c r="G7" s="29" t="s">
        <v>266</v>
      </c>
      <c r="H7" s="17" t="s">
        <v>110</v>
      </c>
    </row>
    <row r="8" spans="1:8" ht="24" x14ac:dyDescent="0.25">
      <c r="A8" s="44"/>
      <c r="B8" s="44" t="str">
        <f>JSON!J107</f>
        <v>2.2.1.</v>
      </c>
      <c r="C8" s="44" t="str">
        <f>JSON!K107</f>
        <v>InvoiceHeader</v>
      </c>
      <c r="D8" s="47" t="s">
        <v>182</v>
      </c>
      <c r="E8" s="46"/>
      <c r="F8" s="46" t="s">
        <v>142</v>
      </c>
      <c r="G8" s="46" t="s">
        <v>266</v>
      </c>
      <c r="H8" s="45" t="s">
        <v>183</v>
      </c>
    </row>
    <row r="9" spans="1:8" outlineLevel="1" x14ac:dyDescent="0.25">
      <c r="A9" s="16"/>
      <c r="B9" s="16" t="str">
        <f>JSON!J108</f>
        <v>2.2.1.1.</v>
      </c>
      <c r="C9" s="16" t="str">
        <f>JSON!K108</f>
        <v>InvoiceNumber</v>
      </c>
      <c r="D9" s="3" t="s">
        <v>184</v>
      </c>
      <c r="E9" s="29"/>
      <c r="F9" s="29" t="s">
        <v>142</v>
      </c>
      <c r="G9" s="29" t="s">
        <v>266</v>
      </c>
      <c r="H9" s="17" t="s">
        <v>151</v>
      </c>
    </row>
    <row r="10" spans="1:8" ht="60" outlineLevel="1" x14ac:dyDescent="0.25">
      <c r="A10" s="16"/>
      <c r="B10" s="16" t="str">
        <f>JSON!J109</f>
        <v>2.2.1.2.</v>
      </c>
      <c r="C10" s="16" t="str">
        <f>JSON!K109</f>
        <v>InvoiceDocumentType</v>
      </c>
      <c r="D10" s="3" t="s">
        <v>185</v>
      </c>
      <c r="E10" s="29"/>
      <c r="F10" s="29" t="s">
        <v>142</v>
      </c>
      <c r="G10" s="29" t="s">
        <v>266</v>
      </c>
      <c r="H10" s="17" t="s">
        <v>186</v>
      </c>
    </row>
    <row r="11" spans="1:8" ht="24" outlineLevel="1" x14ac:dyDescent="0.25">
      <c r="A11" s="16"/>
      <c r="B11" s="16" t="str">
        <f>JSON!J110</f>
        <v>2.2.1.3.</v>
      </c>
      <c r="C11" s="16" t="str">
        <f>JSON!K110</f>
        <v>InvoiceClass</v>
      </c>
      <c r="D11" s="3" t="s">
        <v>187</v>
      </c>
      <c r="E11" s="29"/>
      <c r="F11" s="29" t="s">
        <v>142</v>
      </c>
      <c r="G11" s="29" t="s">
        <v>266</v>
      </c>
      <c r="H11" s="17" t="s">
        <v>188</v>
      </c>
    </row>
    <row r="12" spans="1:8" x14ac:dyDescent="0.25">
      <c r="A12" s="44"/>
      <c r="B12" s="44" t="str">
        <f>JSON!J111</f>
        <v>2.2.2.</v>
      </c>
      <c r="C12" s="44" t="str">
        <f>JSON!K111</f>
        <v>InvoiceIssueData</v>
      </c>
      <c r="D12" s="47" t="s">
        <v>189</v>
      </c>
      <c r="E12" s="46"/>
      <c r="F12" s="46" t="s">
        <v>142</v>
      </c>
      <c r="G12" s="46" t="s">
        <v>266</v>
      </c>
      <c r="H12" s="45" t="s">
        <v>190</v>
      </c>
    </row>
    <row r="13" spans="1:8" ht="24" outlineLevel="1" x14ac:dyDescent="0.25">
      <c r="A13" s="16"/>
      <c r="B13" s="16" t="str">
        <f>JSON!J112</f>
        <v>2.2.2.1.</v>
      </c>
      <c r="C13" s="16" t="str">
        <f>JSON!K112</f>
        <v>IssueDate</v>
      </c>
      <c r="D13" s="3" t="s">
        <v>191</v>
      </c>
      <c r="E13" s="29"/>
      <c r="F13" s="29" t="s">
        <v>142</v>
      </c>
      <c r="G13" s="29" t="s">
        <v>266</v>
      </c>
      <c r="H13" s="17" t="s">
        <v>268</v>
      </c>
    </row>
    <row r="14" spans="1:8" ht="54" customHeight="1" outlineLevel="1" x14ac:dyDescent="0.25">
      <c r="A14" s="16"/>
      <c r="B14" s="16" t="str">
        <f>JSON!J113</f>
        <v>2.2.2.2.</v>
      </c>
      <c r="C14" s="16" t="str">
        <f>JSON!K113</f>
        <v>InvoicingPeriod</v>
      </c>
      <c r="D14" s="3" t="s">
        <v>192</v>
      </c>
      <c r="E14" s="29"/>
      <c r="F14" s="29" t="s">
        <v>143</v>
      </c>
      <c r="G14" s="29" t="s">
        <v>267</v>
      </c>
      <c r="H14" s="17" t="s">
        <v>193</v>
      </c>
    </row>
    <row r="15" spans="1:8" outlineLevel="1" x14ac:dyDescent="0.25">
      <c r="A15" s="16"/>
      <c r="B15" s="16" t="str">
        <f>JSON!J114</f>
        <v>2.2.2.2.1.</v>
      </c>
      <c r="C15" s="16" t="str">
        <f>JSON!K114</f>
        <v>StartDate</v>
      </c>
      <c r="D15" s="3" t="s">
        <v>194</v>
      </c>
      <c r="E15" s="29"/>
      <c r="F15" s="29" t="s">
        <v>142</v>
      </c>
      <c r="G15" s="29" t="s">
        <v>266</v>
      </c>
      <c r="H15" s="17" t="s">
        <v>269</v>
      </c>
    </row>
    <row r="16" spans="1:8" outlineLevel="1" x14ac:dyDescent="0.25">
      <c r="A16" s="16"/>
      <c r="B16" s="16" t="str">
        <f>JSON!J115</f>
        <v>2.2.2.2.2.</v>
      </c>
      <c r="C16" s="16" t="str">
        <f>JSON!K115</f>
        <v>EndDate</v>
      </c>
      <c r="D16" s="3" t="s">
        <v>195</v>
      </c>
      <c r="E16" s="29"/>
      <c r="F16" s="29" t="s">
        <v>142</v>
      </c>
      <c r="G16" s="29" t="s">
        <v>266</v>
      </c>
      <c r="H16" s="17" t="s">
        <v>269</v>
      </c>
    </row>
    <row r="17" spans="1:8" ht="60" outlineLevel="1" x14ac:dyDescent="0.25">
      <c r="A17" s="16"/>
      <c r="B17" s="16" t="str">
        <f>JSON!J116</f>
        <v>2.2.2.3.</v>
      </c>
      <c r="C17" s="16" t="str">
        <f>JSON!K116</f>
        <v>InvoiceCurrencyCode</v>
      </c>
      <c r="D17" s="3" t="s">
        <v>196</v>
      </c>
      <c r="E17" s="29"/>
      <c r="F17" s="29" t="s">
        <v>142</v>
      </c>
      <c r="G17" s="29" t="s">
        <v>266</v>
      </c>
      <c r="H17" s="17" t="s">
        <v>162</v>
      </c>
    </row>
    <row r="18" spans="1:8" ht="24" outlineLevel="1" x14ac:dyDescent="0.25">
      <c r="A18" s="16"/>
      <c r="B18" s="16" t="str">
        <f>JSON!J117</f>
        <v>2.2.2.4.</v>
      </c>
      <c r="C18" s="16" t="str">
        <f>JSON!K117</f>
        <v>TaxCurrencyCode</v>
      </c>
      <c r="D18" s="3" t="s">
        <v>197</v>
      </c>
      <c r="E18" s="29"/>
      <c r="F18" s="29" t="s">
        <v>142</v>
      </c>
      <c r="G18" s="29" t="s">
        <v>266</v>
      </c>
      <c r="H18" s="17" t="s">
        <v>162</v>
      </c>
    </row>
    <row r="19" spans="1:8" ht="24" outlineLevel="1" x14ac:dyDescent="0.25">
      <c r="A19" s="16"/>
      <c r="B19" s="16" t="str">
        <f>JSON!J118</f>
        <v>2.2.2.5.</v>
      </c>
      <c r="C19" s="16" t="str">
        <f>JSON!K118</f>
        <v>LanguageName</v>
      </c>
      <c r="D19" s="77" t="s">
        <v>198</v>
      </c>
      <c r="E19" s="29"/>
      <c r="F19" s="29" t="s">
        <v>142</v>
      </c>
      <c r="G19" s="29" t="s">
        <v>266</v>
      </c>
      <c r="H19" s="17" t="s">
        <v>199</v>
      </c>
    </row>
    <row r="20" spans="1:8" x14ac:dyDescent="0.25">
      <c r="A20" s="44"/>
      <c r="B20" s="44" t="str">
        <f>JSON!J119</f>
        <v>2.2.3.</v>
      </c>
      <c r="C20" s="44" t="str">
        <f>JSON!K119</f>
        <v>TaxesOutputs</v>
      </c>
      <c r="D20" s="47" t="s">
        <v>200</v>
      </c>
      <c r="E20" s="46"/>
      <c r="F20" s="46" t="s">
        <v>142</v>
      </c>
      <c r="G20" s="46" t="s">
        <v>266</v>
      </c>
      <c r="H20" s="45"/>
    </row>
    <row r="21" spans="1:8" outlineLevel="1" x14ac:dyDescent="0.25">
      <c r="A21" s="16"/>
      <c r="B21" s="16" t="str">
        <f>JSON!J120</f>
        <v>2.2.3.1.</v>
      </c>
      <c r="C21" s="16" t="str">
        <f>JSON!K120</f>
        <v>Tax</v>
      </c>
      <c r="D21" s="3" t="s">
        <v>201</v>
      </c>
      <c r="E21" s="29"/>
      <c r="F21" s="29" t="s">
        <v>163</v>
      </c>
      <c r="G21" s="29" t="s">
        <v>266</v>
      </c>
      <c r="H21" s="17" t="s">
        <v>202</v>
      </c>
    </row>
    <row r="22" spans="1:8" ht="108" outlineLevel="1" x14ac:dyDescent="0.25">
      <c r="A22" s="16"/>
      <c r="B22" s="16" t="str">
        <f>JSON!J121</f>
        <v>2.2.3.1.1.</v>
      </c>
      <c r="C22" s="16" t="str">
        <f>JSON!K121</f>
        <v>TaxTypeCode</v>
      </c>
      <c r="D22" s="3" t="s">
        <v>203</v>
      </c>
      <c r="E22" s="29"/>
      <c r="F22" s="29" t="s">
        <v>142</v>
      </c>
      <c r="G22" s="29" t="s">
        <v>266</v>
      </c>
      <c r="H22" s="17" t="s">
        <v>204</v>
      </c>
    </row>
    <row r="23" spans="1:8" ht="24" outlineLevel="1" x14ac:dyDescent="0.25">
      <c r="A23" s="16"/>
      <c r="B23" s="16" t="str">
        <f>JSON!J122</f>
        <v>2.2.3.1.2.</v>
      </c>
      <c r="C23" s="16" t="str">
        <f>JSON!K122</f>
        <v>TaxRate</v>
      </c>
      <c r="D23" s="3" t="s">
        <v>205</v>
      </c>
      <c r="E23" s="29" t="s">
        <v>259</v>
      </c>
      <c r="F23" s="29" t="s">
        <v>142</v>
      </c>
      <c r="G23" s="29" t="s">
        <v>266</v>
      </c>
      <c r="H23" s="17" t="s">
        <v>261</v>
      </c>
    </row>
    <row r="24" spans="1:8" outlineLevel="1" x14ac:dyDescent="0.25">
      <c r="A24" s="16"/>
      <c r="B24" s="16" t="str">
        <f>JSON!J123</f>
        <v>2.2.3.1.3.</v>
      </c>
      <c r="C24" s="16" t="str">
        <f>JSON!K123</f>
        <v>TaxableBase</v>
      </c>
      <c r="D24" s="3" t="s">
        <v>206</v>
      </c>
      <c r="E24" s="29"/>
      <c r="F24" s="29" t="s">
        <v>142</v>
      </c>
      <c r="G24" s="29" t="s">
        <v>266</v>
      </c>
      <c r="H24" s="17" t="s">
        <v>161</v>
      </c>
    </row>
    <row r="25" spans="1:8" ht="36" outlineLevel="1" x14ac:dyDescent="0.25">
      <c r="A25" s="16"/>
      <c r="B25" s="16" t="str">
        <f>JSON!J124</f>
        <v>2.2.3.1.3.1.</v>
      </c>
      <c r="C25" s="16" t="str">
        <f>JSON!K124</f>
        <v>TotalAmount</v>
      </c>
      <c r="D25" s="3" t="s">
        <v>138</v>
      </c>
      <c r="E25" s="29" t="s">
        <v>259</v>
      </c>
      <c r="F25" s="29" t="s">
        <v>142</v>
      </c>
      <c r="G25" s="29" t="s">
        <v>266</v>
      </c>
      <c r="H25" s="17" t="s">
        <v>262</v>
      </c>
    </row>
    <row r="26" spans="1:8" outlineLevel="1" x14ac:dyDescent="0.25">
      <c r="A26" s="16"/>
      <c r="B26" s="16" t="str">
        <f>JSON!J125</f>
        <v>2.2.3.1.4.</v>
      </c>
      <c r="C26" s="16" t="str">
        <f>JSON!K125</f>
        <v>TaxAmount</v>
      </c>
      <c r="D26" s="3" t="s">
        <v>207</v>
      </c>
      <c r="E26" s="29"/>
      <c r="F26" s="29" t="s">
        <v>143</v>
      </c>
      <c r="G26" s="29" t="s">
        <v>267</v>
      </c>
      <c r="H26" s="17" t="s">
        <v>161</v>
      </c>
    </row>
    <row r="27" spans="1:8" ht="36" outlineLevel="1" x14ac:dyDescent="0.25">
      <c r="A27" s="16"/>
      <c r="B27" s="16" t="str">
        <f>JSON!J126</f>
        <v>2.2.3.1.4.1.</v>
      </c>
      <c r="C27" s="16" t="str">
        <f>JSON!K126</f>
        <v>TotalAmount</v>
      </c>
      <c r="D27" s="3" t="s">
        <v>138</v>
      </c>
      <c r="E27" s="29" t="s">
        <v>259</v>
      </c>
      <c r="F27" s="29" t="s">
        <v>142</v>
      </c>
      <c r="G27" s="29" t="s">
        <v>266</v>
      </c>
      <c r="H27" s="17" t="s">
        <v>262</v>
      </c>
    </row>
    <row r="28" spans="1:8" x14ac:dyDescent="0.25">
      <c r="A28" s="44"/>
      <c r="B28" s="44" t="str">
        <f>JSON!J127</f>
        <v>2.2.4.</v>
      </c>
      <c r="C28" s="44" t="str">
        <f>JSON!K127</f>
        <v>InvoiceTotals</v>
      </c>
      <c r="D28" s="47" t="s">
        <v>208</v>
      </c>
      <c r="E28" s="46"/>
      <c r="F28" s="46" t="s">
        <v>142</v>
      </c>
      <c r="G28" s="46" t="s">
        <v>266</v>
      </c>
      <c r="H28" s="45" t="s">
        <v>209</v>
      </c>
    </row>
    <row r="29" spans="1:8" outlineLevel="1" x14ac:dyDescent="0.25">
      <c r="A29" s="16"/>
      <c r="B29" s="16" t="str">
        <f>JSON!J128</f>
        <v>2.2.4.1.</v>
      </c>
      <c r="C29" s="16" t="str">
        <f>JSON!K128</f>
        <v>TotalGrossAmount</v>
      </c>
      <c r="D29" s="3" t="s">
        <v>210</v>
      </c>
      <c r="E29" s="29" t="s">
        <v>259</v>
      </c>
      <c r="F29" s="29" t="s">
        <v>142</v>
      </c>
      <c r="G29" s="29" t="s">
        <v>266</v>
      </c>
      <c r="H29" s="17" t="s">
        <v>262</v>
      </c>
    </row>
    <row r="30" spans="1:8" ht="24" outlineLevel="1" x14ac:dyDescent="0.25">
      <c r="A30" s="16"/>
      <c r="B30" s="16" t="str">
        <f>JSON!J129</f>
        <v>2.2.4.2.</v>
      </c>
      <c r="C30" s="16" t="str">
        <f>JSON!K129</f>
        <v>GeneralDiscounts</v>
      </c>
      <c r="D30" s="3" t="s">
        <v>298</v>
      </c>
      <c r="E30" s="29"/>
      <c r="F30" s="29" t="s">
        <v>143</v>
      </c>
      <c r="G30" s="29" t="s">
        <v>267</v>
      </c>
      <c r="H30" s="17" t="s">
        <v>310</v>
      </c>
    </row>
    <row r="31" spans="1:8" outlineLevel="1" x14ac:dyDescent="0.25">
      <c r="A31" s="16"/>
      <c r="B31" s="16" t="str">
        <f>JSON!J130</f>
        <v>2.2.4.2.1.</v>
      </c>
      <c r="C31" s="16" t="str">
        <f>JSON!K130</f>
        <v>Discount</v>
      </c>
      <c r="D31" s="3" t="s">
        <v>299</v>
      </c>
      <c r="E31" s="29"/>
      <c r="F31" s="29" t="s">
        <v>163</v>
      </c>
      <c r="G31" s="29" t="s">
        <v>266</v>
      </c>
      <c r="H31" s="17" t="s">
        <v>311</v>
      </c>
    </row>
    <row r="32" spans="1:8" outlineLevel="1" x14ac:dyDescent="0.25">
      <c r="A32" s="16"/>
      <c r="B32" s="16" t="str">
        <f>JSON!J131</f>
        <v>2.2.4.2.1.1.</v>
      </c>
      <c r="C32" s="16" t="str">
        <f>JSON!K131</f>
        <v>DiscountReason</v>
      </c>
      <c r="D32" s="3" t="s">
        <v>300</v>
      </c>
      <c r="E32" s="29"/>
      <c r="F32" s="29" t="s">
        <v>142</v>
      </c>
      <c r="G32" s="29" t="s">
        <v>266</v>
      </c>
      <c r="H32" s="17" t="s">
        <v>180</v>
      </c>
    </row>
    <row r="33" spans="1:9" outlineLevel="1" x14ac:dyDescent="0.25">
      <c r="A33" s="16"/>
      <c r="B33" s="16" t="str">
        <f>JSON!J132</f>
        <v>2.2.4.2.1.2.</v>
      </c>
      <c r="C33" s="16" t="str">
        <f>JSON!K132</f>
        <v>DiscountRate</v>
      </c>
      <c r="D33" s="3" t="s">
        <v>301</v>
      </c>
      <c r="E33" s="29"/>
      <c r="F33" s="29" t="s">
        <v>143</v>
      </c>
      <c r="G33" s="29" t="s">
        <v>267</v>
      </c>
      <c r="H33" s="17" t="s">
        <v>262</v>
      </c>
    </row>
    <row r="34" spans="1:9" outlineLevel="1" x14ac:dyDescent="0.25">
      <c r="A34" s="16"/>
      <c r="B34" s="16" t="str">
        <f>JSON!J133</f>
        <v>2.2.4.2.1.3.</v>
      </c>
      <c r="C34" s="16" t="str">
        <f>JSON!K133</f>
        <v>DiscountAmount</v>
      </c>
      <c r="D34" s="3" t="s">
        <v>302</v>
      </c>
      <c r="E34" s="29"/>
      <c r="F34" s="29" t="s">
        <v>142</v>
      </c>
      <c r="G34" s="29" t="s">
        <v>266</v>
      </c>
      <c r="H34" s="17" t="s">
        <v>312</v>
      </c>
    </row>
    <row r="35" spans="1:9" ht="24" outlineLevel="1" x14ac:dyDescent="0.25">
      <c r="A35" s="16"/>
      <c r="B35" s="16" t="str">
        <f>JSON!J134</f>
        <v>2.2.4.3.</v>
      </c>
      <c r="C35" s="16" t="str">
        <f>JSON!K134</f>
        <v>GeneralSurcharges</v>
      </c>
      <c r="D35" s="3" t="s">
        <v>303</v>
      </c>
      <c r="E35" s="29"/>
      <c r="F35" s="29" t="s">
        <v>143</v>
      </c>
      <c r="G35" s="29" t="s">
        <v>267</v>
      </c>
      <c r="H35" s="17" t="s">
        <v>313</v>
      </c>
    </row>
    <row r="36" spans="1:9" outlineLevel="1" x14ac:dyDescent="0.25">
      <c r="A36" s="16"/>
      <c r="B36" s="16" t="str">
        <f>JSON!J135</f>
        <v>2.2.4.3.1.</v>
      </c>
      <c r="C36" s="16" t="str">
        <f>JSON!K135</f>
        <v>Charge</v>
      </c>
      <c r="D36" s="3" t="s">
        <v>304</v>
      </c>
      <c r="E36" s="29"/>
      <c r="F36" s="29" t="s">
        <v>163</v>
      </c>
      <c r="G36" s="29" t="s">
        <v>266</v>
      </c>
      <c r="H36" s="17" t="s">
        <v>314</v>
      </c>
    </row>
    <row r="37" spans="1:9" outlineLevel="1" x14ac:dyDescent="0.25">
      <c r="A37" s="16"/>
      <c r="B37" s="16" t="str">
        <f>JSON!J136</f>
        <v>2.2.4.3.2.</v>
      </c>
      <c r="C37" s="16" t="str">
        <f>JSON!K136</f>
        <v>ChargeReason</v>
      </c>
      <c r="D37" s="3" t="s">
        <v>305</v>
      </c>
      <c r="E37" s="29"/>
      <c r="F37" s="29" t="s">
        <v>142</v>
      </c>
      <c r="G37" s="29" t="s">
        <v>266</v>
      </c>
      <c r="H37" s="17" t="s">
        <v>180</v>
      </c>
    </row>
    <row r="38" spans="1:9" outlineLevel="1" x14ac:dyDescent="0.25">
      <c r="A38" s="16"/>
      <c r="B38" s="16" t="str">
        <f>JSON!J137</f>
        <v>2.2.4.3.3.</v>
      </c>
      <c r="C38" s="16" t="str">
        <f>JSON!K137</f>
        <v>ChargeRate</v>
      </c>
      <c r="D38" s="3" t="s">
        <v>306</v>
      </c>
      <c r="E38" s="29"/>
      <c r="F38" s="29" t="s">
        <v>143</v>
      </c>
      <c r="G38" s="29" t="s">
        <v>267</v>
      </c>
      <c r="H38" s="17" t="s">
        <v>262</v>
      </c>
    </row>
    <row r="39" spans="1:9" outlineLevel="1" x14ac:dyDescent="0.25">
      <c r="A39" s="16"/>
      <c r="B39" s="16" t="str">
        <f>JSON!J138</f>
        <v>2.2.4.3.4.</v>
      </c>
      <c r="C39" s="16" t="str">
        <f>JSON!K138</f>
        <v>ChargeAmount</v>
      </c>
      <c r="D39" s="3" t="s">
        <v>307</v>
      </c>
      <c r="E39" s="29"/>
      <c r="F39" s="29" t="s">
        <v>142</v>
      </c>
      <c r="G39" s="29" t="s">
        <v>266</v>
      </c>
      <c r="H39" s="17" t="s">
        <v>262</v>
      </c>
    </row>
    <row r="40" spans="1:9" outlineLevel="1" x14ac:dyDescent="0.25">
      <c r="A40" s="16"/>
      <c r="B40" s="16" t="str">
        <f>JSON!J139</f>
        <v>2.2.4.4.</v>
      </c>
      <c r="C40" s="16" t="str">
        <f>JSON!K139</f>
        <v>TotalGeneralDiscounts</v>
      </c>
      <c r="D40" s="3" t="s">
        <v>308</v>
      </c>
      <c r="E40" s="29"/>
      <c r="F40" s="29" t="s">
        <v>143</v>
      </c>
      <c r="G40" s="29" t="s">
        <v>267</v>
      </c>
      <c r="H40" s="17" t="s">
        <v>262</v>
      </c>
    </row>
    <row r="41" spans="1:9" outlineLevel="1" x14ac:dyDescent="0.25">
      <c r="A41" s="16"/>
      <c r="B41" s="16" t="str">
        <f>JSON!J140</f>
        <v>2.2.4.5.</v>
      </c>
      <c r="C41" s="16" t="str">
        <f>JSON!K140</f>
        <v>TotalGeneralSurcharges</v>
      </c>
      <c r="D41" s="3" t="s">
        <v>309</v>
      </c>
      <c r="E41" s="29"/>
      <c r="F41" s="29" t="s">
        <v>143</v>
      </c>
      <c r="G41" s="29" t="s">
        <v>267</v>
      </c>
      <c r="H41" s="17" t="s">
        <v>262</v>
      </c>
    </row>
    <row r="42" spans="1:9" ht="24" outlineLevel="1" x14ac:dyDescent="0.25">
      <c r="A42" s="16"/>
      <c r="B42" s="16" t="str">
        <f>JSON!J141</f>
        <v>2.2.4.6.</v>
      </c>
      <c r="C42" s="16" t="str">
        <f>JSON!K141</f>
        <v>TotalGrossAmountBeforeTaxes</v>
      </c>
      <c r="D42" s="3" t="s">
        <v>211</v>
      </c>
      <c r="E42" s="29" t="s">
        <v>259</v>
      </c>
      <c r="F42" s="29" t="s">
        <v>142</v>
      </c>
      <c r="G42" s="29" t="s">
        <v>266</v>
      </c>
      <c r="H42" s="17" t="s">
        <v>262</v>
      </c>
    </row>
    <row r="43" spans="1:9" outlineLevel="1" x14ac:dyDescent="0.25">
      <c r="A43" s="16"/>
      <c r="B43" s="16" t="str">
        <f>JSON!J142</f>
        <v>2.2.4.7.</v>
      </c>
      <c r="C43" s="16" t="str">
        <f>JSON!K142</f>
        <v>TotalTaxOutputs</v>
      </c>
      <c r="D43" s="3" t="s">
        <v>212</v>
      </c>
      <c r="E43" s="29" t="s">
        <v>259</v>
      </c>
      <c r="F43" s="29" t="s">
        <v>142</v>
      </c>
      <c r="G43" s="29" t="s">
        <v>266</v>
      </c>
      <c r="H43" s="17" t="s">
        <v>262</v>
      </c>
    </row>
    <row r="44" spans="1:9" outlineLevel="1" x14ac:dyDescent="0.25">
      <c r="A44" s="16"/>
      <c r="B44" s="16" t="str">
        <f>JSON!J143</f>
        <v>2.2.4.8.</v>
      </c>
      <c r="C44" s="16" t="str">
        <f>JSON!K143</f>
        <v>TotalTaxesWithheld</v>
      </c>
      <c r="D44" s="3" t="s">
        <v>213</v>
      </c>
      <c r="E44" s="29" t="s">
        <v>259</v>
      </c>
      <c r="F44" s="29" t="s">
        <v>142</v>
      </c>
      <c r="G44" s="29" t="s">
        <v>266</v>
      </c>
      <c r="H44" s="17" t="s">
        <v>262</v>
      </c>
    </row>
    <row r="45" spans="1:9" ht="24" outlineLevel="1" x14ac:dyDescent="0.25">
      <c r="A45" s="16"/>
      <c r="B45" s="16" t="str">
        <f>JSON!J144</f>
        <v>2.2.4.9.</v>
      </c>
      <c r="C45" s="16" t="str">
        <f>JSON!K144</f>
        <v>InvoiceTotal</v>
      </c>
      <c r="D45" s="3" t="s">
        <v>214</v>
      </c>
      <c r="E45" s="29" t="s">
        <v>259</v>
      </c>
      <c r="F45" s="29" t="s">
        <v>142</v>
      </c>
      <c r="G45" s="29" t="s">
        <v>266</v>
      </c>
      <c r="H45" s="17" t="s">
        <v>262</v>
      </c>
    </row>
    <row r="46" spans="1:9" ht="24" outlineLevel="1" x14ac:dyDescent="0.25">
      <c r="A46" s="16"/>
      <c r="B46" s="16" t="str">
        <f>JSON!J145</f>
        <v>2.2.4.10.</v>
      </c>
      <c r="C46" s="16" t="str">
        <f>JSON!K145</f>
        <v>TotalOutstandingAmount</v>
      </c>
      <c r="D46" s="3" t="s">
        <v>215</v>
      </c>
      <c r="E46" s="29" t="s">
        <v>259</v>
      </c>
      <c r="F46" s="29" t="s">
        <v>142</v>
      </c>
      <c r="G46" s="29" t="s">
        <v>266</v>
      </c>
      <c r="H46" s="17" t="s">
        <v>262</v>
      </c>
    </row>
    <row r="47" spans="1:9" s="42" customFormat="1" ht="36" outlineLevel="1" x14ac:dyDescent="0.25">
      <c r="A47" s="16"/>
      <c r="B47" s="16" t="str">
        <f>JSON!J146</f>
        <v>2.2.4.11.</v>
      </c>
      <c r="C47" s="16" t="str">
        <f>JSON!K146</f>
        <v>TotalExecutableAmount</v>
      </c>
      <c r="D47" s="3" t="s">
        <v>216</v>
      </c>
      <c r="E47" s="29" t="s">
        <v>259</v>
      </c>
      <c r="F47" s="29" t="s">
        <v>142</v>
      </c>
      <c r="G47" s="29" t="s">
        <v>266</v>
      </c>
      <c r="H47" s="17" t="s">
        <v>262</v>
      </c>
      <c r="I47" s="43"/>
    </row>
    <row r="48" spans="1:9" x14ac:dyDescent="0.25">
      <c r="A48" s="44"/>
      <c r="B48" s="44" t="str">
        <f>JSON!J147</f>
        <v>2.2.5.</v>
      </c>
      <c r="C48" s="44" t="str">
        <f>JSON!K147</f>
        <v>Items</v>
      </c>
      <c r="D48" s="47" t="s">
        <v>217</v>
      </c>
      <c r="E48" s="46"/>
      <c r="F48" s="46" t="s">
        <v>142</v>
      </c>
      <c r="G48" s="46" t="s">
        <v>266</v>
      </c>
      <c r="H48" s="45" t="s">
        <v>218</v>
      </c>
    </row>
    <row r="49" spans="1:8" outlineLevel="1" x14ac:dyDescent="0.25">
      <c r="A49" s="16"/>
      <c r="B49" s="16" t="str">
        <f>JSON!J148</f>
        <v>2.2.5.1.</v>
      </c>
      <c r="C49" s="16" t="str">
        <f>JSON!K148</f>
        <v>InvoiceLine</v>
      </c>
      <c r="D49" s="3" t="s">
        <v>219</v>
      </c>
      <c r="E49" s="29"/>
      <c r="F49" s="29" t="s">
        <v>163</v>
      </c>
      <c r="G49" s="29" t="s">
        <v>266</v>
      </c>
      <c r="H49" s="17" t="s">
        <v>220</v>
      </c>
    </row>
    <row r="50" spans="1:8" outlineLevel="1" x14ac:dyDescent="0.25">
      <c r="A50" s="16"/>
      <c r="B50" s="16" t="str">
        <f>JSON!J149</f>
        <v>2.2.5.1.1.</v>
      </c>
      <c r="C50" s="16" t="str">
        <f>JSON!K149</f>
        <v>IssuerContractReference</v>
      </c>
      <c r="D50" s="3" t="s">
        <v>221</v>
      </c>
      <c r="E50" s="29"/>
      <c r="F50" s="29" t="s">
        <v>143</v>
      </c>
      <c r="G50" s="29" t="s">
        <v>267</v>
      </c>
      <c r="H50" s="17" t="s">
        <v>151</v>
      </c>
    </row>
    <row r="51" spans="1:8" outlineLevel="1" x14ac:dyDescent="0.25">
      <c r="A51" s="16"/>
      <c r="B51" s="16" t="str">
        <f>JSON!J150</f>
        <v>2.2.5.1.2.</v>
      </c>
      <c r="C51" s="16" t="str">
        <f>JSON!K150</f>
        <v>IssuerTransactionReference</v>
      </c>
      <c r="D51" s="3" t="s">
        <v>222</v>
      </c>
      <c r="E51" s="29"/>
      <c r="F51" s="29" t="s">
        <v>143</v>
      </c>
      <c r="G51" s="29" t="s">
        <v>267</v>
      </c>
      <c r="H51" s="17" t="s">
        <v>151</v>
      </c>
    </row>
    <row r="52" spans="1:8" outlineLevel="1" x14ac:dyDescent="0.25">
      <c r="A52" s="16"/>
      <c r="B52" s="16" t="str">
        <f>JSON!J151</f>
        <v>2.2.5.1.3.</v>
      </c>
      <c r="C52" s="16" t="str">
        <f>JSON!K151</f>
        <v>SequenceNumber</v>
      </c>
      <c r="D52" s="3" t="s">
        <v>335</v>
      </c>
      <c r="E52" s="27"/>
      <c r="F52" s="29" t="s">
        <v>143</v>
      </c>
      <c r="G52" s="29" t="s">
        <v>267</v>
      </c>
      <c r="H52" s="17" t="s">
        <v>225</v>
      </c>
    </row>
    <row r="53" spans="1:8" outlineLevel="1" x14ac:dyDescent="0.25">
      <c r="A53" s="16"/>
      <c r="B53" s="16" t="str">
        <f>JSON!J152</f>
        <v>2.2.5.1.4.</v>
      </c>
      <c r="C53" s="16" t="str">
        <f>JSON!K152</f>
        <v>DeliveryNotesReferences</v>
      </c>
      <c r="D53" s="3" t="s">
        <v>336</v>
      </c>
      <c r="E53" s="29"/>
      <c r="F53" s="29" t="s">
        <v>143</v>
      </c>
      <c r="G53" s="29" t="s">
        <v>267</v>
      </c>
      <c r="H53" s="17" t="s">
        <v>337</v>
      </c>
    </row>
    <row r="54" spans="1:8" outlineLevel="1" x14ac:dyDescent="0.25">
      <c r="A54" s="16"/>
      <c r="B54" s="16" t="str">
        <f>JSON!J153</f>
        <v>2.2.5.1.4.1.</v>
      </c>
      <c r="C54" s="16" t="str">
        <f>JSON!K153</f>
        <v>DeliveryNote</v>
      </c>
      <c r="D54" s="3" t="s">
        <v>338</v>
      </c>
      <c r="E54" s="29"/>
      <c r="F54" s="29" t="s">
        <v>163</v>
      </c>
      <c r="G54" s="29" t="s">
        <v>266</v>
      </c>
      <c r="H54" s="17" t="s">
        <v>339</v>
      </c>
    </row>
    <row r="55" spans="1:8" outlineLevel="1" x14ac:dyDescent="0.25">
      <c r="A55" s="16"/>
      <c r="B55" s="16" t="str">
        <f>JSON!J154</f>
        <v>2.2.5.1.4.1.1.</v>
      </c>
      <c r="C55" s="16" t="str">
        <f>JSON!K154</f>
        <v>DeliveryNoteNumber</v>
      </c>
      <c r="D55" s="3" t="s">
        <v>340</v>
      </c>
      <c r="E55" s="29"/>
      <c r="F55" s="29" t="s">
        <v>142</v>
      </c>
      <c r="G55" s="29" t="s">
        <v>266</v>
      </c>
      <c r="H55" s="17" t="s">
        <v>341</v>
      </c>
    </row>
    <row r="56" spans="1:8" outlineLevel="1" x14ac:dyDescent="0.25">
      <c r="A56" s="16"/>
      <c r="B56" s="16" t="str">
        <f>JSON!J155</f>
        <v>2.2.5.1.4.1.2.</v>
      </c>
      <c r="C56" s="16" t="str">
        <f>JSON!K155</f>
        <v>DeliveryNoteDate</v>
      </c>
      <c r="D56" s="3" t="s">
        <v>342</v>
      </c>
      <c r="E56" s="29"/>
      <c r="F56" s="29" t="s">
        <v>143</v>
      </c>
      <c r="G56" s="29" t="s">
        <v>267</v>
      </c>
      <c r="H56" s="17" t="s">
        <v>343</v>
      </c>
    </row>
    <row r="57" spans="1:8" outlineLevel="1" x14ac:dyDescent="0.25">
      <c r="A57" s="16"/>
      <c r="B57" s="16" t="str">
        <f>JSON!J156</f>
        <v>2.2.5.1.5.</v>
      </c>
      <c r="C57" s="16" t="str">
        <f>JSON!K156</f>
        <v>ItemDescription</v>
      </c>
      <c r="D57" s="3" t="s">
        <v>223</v>
      </c>
      <c r="E57" s="29"/>
      <c r="F57" s="29" t="s">
        <v>142</v>
      </c>
      <c r="G57" s="29" t="s">
        <v>266</v>
      </c>
      <c r="H57" s="17" t="s">
        <v>180</v>
      </c>
    </row>
    <row r="58" spans="1:8" outlineLevel="1" x14ac:dyDescent="0.25">
      <c r="A58" s="16"/>
      <c r="B58" s="16" t="str">
        <f>JSON!J157</f>
        <v>2.2.5.1.6.</v>
      </c>
      <c r="C58" s="16" t="str">
        <f>JSON!K157</f>
        <v>Quantity</v>
      </c>
      <c r="D58" s="3" t="s">
        <v>224</v>
      </c>
      <c r="E58" s="29"/>
      <c r="F58" s="29" t="s">
        <v>142</v>
      </c>
      <c r="G58" s="29" t="s">
        <v>266</v>
      </c>
      <c r="H58" s="17" t="s">
        <v>225</v>
      </c>
    </row>
    <row r="59" spans="1:8" ht="36" outlineLevel="1" x14ac:dyDescent="0.25">
      <c r="A59" s="16"/>
      <c r="B59" s="16" t="str">
        <f>JSON!J158</f>
        <v>2.2.5.1.7.</v>
      </c>
      <c r="C59" s="16" t="str">
        <f>JSON!K158</f>
        <v>UnitOfMeasure</v>
      </c>
      <c r="D59" s="3" t="s">
        <v>316</v>
      </c>
      <c r="E59" s="29"/>
      <c r="F59" s="29" t="s">
        <v>143</v>
      </c>
      <c r="G59" s="29" t="s">
        <v>267</v>
      </c>
      <c r="H59" s="17" t="s">
        <v>317</v>
      </c>
    </row>
    <row r="60" spans="1:8" ht="24" outlineLevel="1" x14ac:dyDescent="0.25">
      <c r="A60" s="16"/>
      <c r="B60" s="16" t="str">
        <f>JSON!J159</f>
        <v>2.2.5.1.8.</v>
      </c>
      <c r="C60" s="16" t="str">
        <f>JSON!K159</f>
        <v>UnitPriceWithoutTax</v>
      </c>
      <c r="D60" s="3" t="s">
        <v>226</v>
      </c>
      <c r="E60" s="29" t="s">
        <v>259</v>
      </c>
      <c r="F60" s="29" t="s">
        <v>142</v>
      </c>
      <c r="G60" s="29" t="s">
        <v>266</v>
      </c>
      <c r="H60" s="17" t="s">
        <v>262</v>
      </c>
    </row>
    <row r="61" spans="1:8" outlineLevel="1" x14ac:dyDescent="0.25">
      <c r="A61" s="16"/>
      <c r="B61" s="16" t="str">
        <f>JSON!J160</f>
        <v>2.2.5.1.9.</v>
      </c>
      <c r="C61" s="16" t="str">
        <f>JSON!K160</f>
        <v>TotalCost</v>
      </c>
      <c r="D61" s="3" t="s">
        <v>227</v>
      </c>
      <c r="E61" s="29" t="s">
        <v>259</v>
      </c>
      <c r="F61" s="29" t="s">
        <v>142</v>
      </c>
      <c r="G61" s="29" t="s">
        <v>266</v>
      </c>
      <c r="H61" s="17" t="s">
        <v>262</v>
      </c>
    </row>
    <row r="62" spans="1:8" outlineLevel="1" x14ac:dyDescent="0.25">
      <c r="A62" s="16"/>
      <c r="B62" s="16" t="str">
        <f>JSON!J161</f>
        <v>2.2.5.1.10.</v>
      </c>
      <c r="C62" s="16" t="str">
        <f>JSON!K161</f>
        <v>DiscountsAndRebates</v>
      </c>
      <c r="D62" s="3" t="s">
        <v>322</v>
      </c>
      <c r="E62" s="29"/>
      <c r="F62" s="29" t="s">
        <v>143</v>
      </c>
      <c r="G62" s="29" t="s">
        <v>267</v>
      </c>
      <c r="H62" s="17" t="s">
        <v>310</v>
      </c>
    </row>
    <row r="63" spans="1:8" outlineLevel="1" x14ac:dyDescent="0.25">
      <c r="A63" s="16"/>
      <c r="B63" s="16" t="str">
        <f>JSON!J162</f>
        <v>2.2.5.1.10.1.</v>
      </c>
      <c r="C63" s="16" t="str">
        <f>JSON!K162</f>
        <v>Discount</v>
      </c>
      <c r="D63" s="3" t="s">
        <v>299</v>
      </c>
      <c r="E63" s="29"/>
      <c r="F63" s="29" t="s">
        <v>163</v>
      </c>
      <c r="G63" s="29" t="s">
        <v>266</v>
      </c>
      <c r="H63" s="17" t="s">
        <v>311</v>
      </c>
    </row>
    <row r="64" spans="1:8" outlineLevel="1" x14ac:dyDescent="0.25">
      <c r="A64" s="16"/>
      <c r="B64" s="16" t="str">
        <f>JSON!J163</f>
        <v>2.2.5.1.10.1.1.</v>
      </c>
      <c r="C64" s="16" t="str">
        <f>JSON!K163</f>
        <v>DiscontReason</v>
      </c>
      <c r="D64" s="3" t="s">
        <v>300</v>
      </c>
      <c r="E64" s="29"/>
      <c r="F64" s="29" t="s">
        <v>142</v>
      </c>
      <c r="G64" s="29" t="s">
        <v>266</v>
      </c>
      <c r="H64" s="17" t="s">
        <v>325</v>
      </c>
    </row>
    <row r="65" spans="1:8" outlineLevel="1" x14ac:dyDescent="0.25">
      <c r="A65" s="16"/>
      <c r="B65" s="16" t="str">
        <f>JSON!J164</f>
        <v>2.2.5.1.10.1.2.</v>
      </c>
      <c r="C65" s="16" t="str">
        <f>JSON!K164</f>
        <v>DiscountRate</v>
      </c>
      <c r="D65" s="3" t="s">
        <v>301</v>
      </c>
      <c r="E65" s="29"/>
      <c r="F65" s="29" t="s">
        <v>143</v>
      </c>
      <c r="G65" s="29" t="s">
        <v>267</v>
      </c>
      <c r="H65" s="17" t="s">
        <v>326</v>
      </c>
    </row>
    <row r="66" spans="1:8" outlineLevel="1" x14ac:dyDescent="0.25">
      <c r="A66" s="16"/>
      <c r="B66" s="16" t="str">
        <f>JSON!J165</f>
        <v>2.2.5.1.10.1.3.</v>
      </c>
      <c r="C66" s="16" t="str">
        <f>JSON!K165</f>
        <v>DiscountAmount</v>
      </c>
      <c r="D66" s="3" t="s">
        <v>302</v>
      </c>
      <c r="E66" s="29"/>
      <c r="F66" s="29" t="s">
        <v>142</v>
      </c>
      <c r="G66" s="29" t="s">
        <v>266</v>
      </c>
      <c r="H66" s="17" t="s">
        <v>327</v>
      </c>
    </row>
    <row r="67" spans="1:8" outlineLevel="1" x14ac:dyDescent="0.25">
      <c r="A67" s="16"/>
      <c r="B67" s="16" t="str">
        <f>JSON!J166</f>
        <v>2.2.5.1.11.</v>
      </c>
      <c r="C67" s="16" t="str">
        <f>JSON!K166</f>
        <v>Charges</v>
      </c>
      <c r="D67" s="3" t="s">
        <v>323</v>
      </c>
      <c r="E67" s="29"/>
      <c r="F67" s="29" t="s">
        <v>143</v>
      </c>
      <c r="G67" s="29" t="s">
        <v>267</v>
      </c>
      <c r="H67" s="17" t="s">
        <v>313</v>
      </c>
    </row>
    <row r="68" spans="1:8" outlineLevel="1" x14ac:dyDescent="0.25">
      <c r="A68" s="16"/>
      <c r="B68" s="16" t="str">
        <f>JSON!J167</f>
        <v>2.2.5.1.11.1.</v>
      </c>
      <c r="C68" s="16" t="str">
        <f>JSON!K167</f>
        <v>Charge</v>
      </c>
      <c r="D68" s="3" t="s">
        <v>304</v>
      </c>
      <c r="E68" s="29"/>
      <c r="F68" s="29" t="s">
        <v>163</v>
      </c>
      <c r="G68" s="29" t="s">
        <v>266</v>
      </c>
      <c r="H68" s="17" t="s">
        <v>314</v>
      </c>
    </row>
    <row r="69" spans="1:8" outlineLevel="1" x14ac:dyDescent="0.25">
      <c r="A69" s="16"/>
      <c r="B69" s="16" t="str">
        <f>JSON!J168</f>
        <v>2.2.5.1.11.1.1.</v>
      </c>
      <c r="C69" s="16" t="str">
        <f>JSON!K168</f>
        <v>ChargeReason</v>
      </c>
      <c r="D69" s="3" t="s">
        <v>305</v>
      </c>
      <c r="E69" s="29"/>
      <c r="F69" s="29" t="s">
        <v>142</v>
      </c>
      <c r="G69" s="29" t="s">
        <v>266</v>
      </c>
      <c r="H69" s="17" t="s">
        <v>180</v>
      </c>
    </row>
    <row r="70" spans="1:8" outlineLevel="1" x14ac:dyDescent="0.25">
      <c r="A70" s="16"/>
      <c r="B70" s="16" t="str">
        <f>JSON!J169</f>
        <v>2.2.5.1.11.1.2.</v>
      </c>
      <c r="C70" s="16" t="str">
        <f>JSON!K169</f>
        <v>ChargeRate</v>
      </c>
      <c r="D70" s="3" t="s">
        <v>324</v>
      </c>
      <c r="E70" s="29"/>
      <c r="F70" s="29" t="s">
        <v>143</v>
      </c>
      <c r="G70" s="29" t="s">
        <v>267</v>
      </c>
      <c r="H70" s="17" t="s">
        <v>326</v>
      </c>
    </row>
    <row r="71" spans="1:8" outlineLevel="1" x14ac:dyDescent="0.25">
      <c r="A71" s="16"/>
      <c r="B71" s="16" t="str">
        <f>JSON!J170</f>
        <v>2.2.5.1.11.1.3.</v>
      </c>
      <c r="C71" s="16" t="str">
        <f>JSON!K170</f>
        <v>ChargeAmount</v>
      </c>
      <c r="D71" s="3" t="s">
        <v>307</v>
      </c>
      <c r="E71" s="29"/>
      <c r="F71" s="29" t="s">
        <v>142</v>
      </c>
      <c r="G71" s="29" t="s">
        <v>266</v>
      </c>
      <c r="H71" s="17" t="s">
        <v>327</v>
      </c>
    </row>
    <row r="72" spans="1:8" outlineLevel="1" x14ac:dyDescent="0.25">
      <c r="A72" s="16"/>
      <c r="B72" s="16" t="str">
        <f>JSON!J171</f>
        <v>2.2.5.1.12.</v>
      </c>
      <c r="C72" s="16" t="str">
        <f>JSON!K171</f>
        <v>GrossAmount</v>
      </c>
      <c r="D72" s="3" t="s">
        <v>228</v>
      </c>
      <c r="E72" s="29" t="s">
        <v>259</v>
      </c>
      <c r="F72" s="29" t="s">
        <v>142</v>
      </c>
      <c r="G72" s="29" t="s">
        <v>266</v>
      </c>
      <c r="H72" s="17" t="s">
        <v>262</v>
      </c>
    </row>
    <row r="73" spans="1:8" ht="24" outlineLevel="1" x14ac:dyDescent="0.25">
      <c r="A73" s="16"/>
      <c r="B73" s="16" t="str">
        <f>JSON!J172</f>
        <v>2.2.5.1.12.</v>
      </c>
      <c r="C73" s="16" t="str">
        <f>JSON!K172</f>
        <v>TaxesOutputs</v>
      </c>
      <c r="D73" s="3" t="s">
        <v>229</v>
      </c>
      <c r="E73" s="29"/>
      <c r="F73" s="29" t="s">
        <v>142</v>
      </c>
      <c r="G73" s="29" t="s">
        <v>266</v>
      </c>
      <c r="H73" s="17"/>
    </row>
    <row r="74" spans="1:8" outlineLevel="1" x14ac:dyDescent="0.25">
      <c r="A74" s="16"/>
      <c r="B74" s="16" t="str">
        <f>JSON!J173</f>
        <v>2.2.5.1.12.1.</v>
      </c>
      <c r="C74" s="16" t="str">
        <f>JSON!K173</f>
        <v>Tax</v>
      </c>
      <c r="D74" s="3" t="s">
        <v>201</v>
      </c>
      <c r="E74" s="29"/>
      <c r="F74" s="29" t="s">
        <v>163</v>
      </c>
      <c r="G74" s="29" t="s">
        <v>266</v>
      </c>
      <c r="H74" s="17" t="s">
        <v>202</v>
      </c>
    </row>
    <row r="75" spans="1:8" ht="108" outlineLevel="1" x14ac:dyDescent="0.25">
      <c r="A75" s="16"/>
      <c r="B75" s="16" t="str">
        <f>JSON!J174</f>
        <v>2.2.5.1.12.1.1.</v>
      </c>
      <c r="C75" s="16" t="str">
        <f>JSON!K174</f>
        <v>TaxTypeCode</v>
      </c>
      <c r="D75" s="3" t="s">
        <v>203</v>
      </c>
      <c r="E75" s="29"/>
      <c r="F75" s="29" t="s">
        <v>142</v>
      </c>
      <c r="G75" s="29" t="s">
        <v>266</v>
      </c>
      <c r="H75" s="17" t="s">
        <v>204</v>
      </c>
    </row>
    <row r="76" spans="1:8" ht="24" outlineLevel="1" x14ac:dyDescent="0.25">
      <c r="A76" s="16"/>
      <c r="B76" s="16" t="str">
        <f>JSON!J175</f>
        <v>2.2.5.1.12.1.2.</v>
      </c>
      <c r="C76" s="16" t="str">
        <f>JSON!K175</f>
        <v>TaxRate</v>
      </c>
      <c r="D76" s="3" t="s">
        <v>205</v>
      </c>
      <c r="E76" s="29" t="s">
        <v>259</v>
      </c>
      <c r="F76" s="29" t="s">
        <v>142</v>
      </c>
      <c r="G76" s="29" t="s">
        <v>266</v>
      </c>
      <c r="H76" s="17" t="s">
        <v>262</v>
      </c>
    </row>
    <row r="77" spans="1:8" outlineLevel="1" x14ac:dyDescent="0.25">
      <c r="A77" s="16"/>
      <c r="B77" s="16" t="str">
        <f>JSON!J176</f>
        <v>2.2.5.1.12.1.3.</v>
      </c>
      <c r="C77" s="16" t="str">
        <f>JSON!K176</f>
        <v>TaxableBase</v>
      </c>
      <c r="D77" s="3" t="s">
        <v>206</v>
      </c>
      <c r="E77" s="29"/>
      <c r="F77" s="29" t="s">
        <v>142</v>
      </c>
      <c r="G77" s="29" t="s">
        <v>266</v>
      </c>
      <c r="H77" s="17" t="s">
        <v>161</v>
      </c>
    </row>
    <row r="78" spans="1:8" ht="36" outlineLevel="1" x14ac:dyDescent="0.25">
      <c r="A78" s="16"/>
      <c r="B78" s="16" t="str">
        <f>JSON!J177</f>
        <v>2.2.5.1.12.1.3.1.</v>
      </c>
      <c r="C78" s="16" t="str">
        <f>JSON!K177</f>
        <v>TotalAmount</v>
      </c>
      <c r="D78" s="3" t="s">
        <v>138</v>
      </c>
      <c r="E78" s="29" t="s">
        <v>259</v>
      </c>
      <c r="F78" s="29" t="s">
        <v>142</v>
      </c>
      <c r="G78" s="29" t="s">
        <v>266</v>
      </c>
      <c r="H78" s="17" t="s">
        <v>262</v>
      </c>
    </row>
    <row r="79" spans="1:8" outlineLevel="1" x14ac:dyDescent="0.25">
      <c r="A79" s="16"/>
      <c r="B79" s="16" t="str">
        <f>JSON!J178</f>
        <v>2.2.5.1.12.1.4.</v>
      </c>
      <c r="C79" s="16" t="str">
        <f>JSON!K178</f>
        <v>TaxAmount</v>
      </c>
      <c r="D79" s="3" t="s">
        <v>207</v>
      </c>
      <c r="E79" s="29"/>
      <c r="F79" s="29" t="s">
        <v>143</v>
      </c>
      <c r="G79" s="29" t="s">
        <v>267</v>
      </c>
      <c r="H79" s="17" t="s">
        <v>161</v>
      </c>
    </row>
    <row r="80" spans="1:8" ht="36" outlineLevel="1" x14ac:dyDescent="0.25">
      <c r="A80" s="16"/>
      <c r="B80" s="16" t="str">
        <f>JSON!J179</f>
        <v>2.2.5.1.12.1.4.1.</v>
      </c>
      <c r="C80" s="16" t="str">
        <f>JSON!K179</f>
        <v>TotalAmount</v>
      </c>
      <c r="D80" s="3" t="s">
        <v>138</v>
      </c>
      <c r="E80" s="29" t="s">
        <v>259</v>
      </c>
      <c r="F80" s="29" t="s">
        <v>142</v>
      </c>
      <c r="G80" s="29" t="s">
        <v>266</v>
      </c>
      <c r="H80" s="17" t="s">
        <v>262</v>
      </c>
    </row>
    <row r="81" spans="1:8" outlineLevel="1" x14ac:dyDescent="0.25">
      <c r="A81" s="16"/>
      <c r="B81" s="16" t="str">
        <f>JSON!J180</f>
        <v>2.2.5.1.13.</v>
      </c>
      <c r="C81" s="16" t="str">
        <f>JSON!K180</f>
        <v>LineItemPeriod</v>
      </c>
      <c r="D81" s="3" t="s">
        <v>230</v>
      </c>
      <c r="E81" s="29"/>
      <c r="F81" s="29" t="s">
        <v>143</v>
      </c>
      <c r="G81" s="29" t="s">
        <v>267</v>
      </c>
      <c r="H81" s="17" t="s">
        <v>193</v>
      </c>
    </row>
    <row r="82" spans="1:8" outlineLevel="1" x14ac:dyDescent="0.25">
      <c r="A82" s="16"/>
      <c r="B82" s="16" t="str">
        <f>JSON!J181</f>
        <v>2.2.5.1.13.1.</v>
      </c>
      <c r="C82" s="16" t="str">
        <f>JSON!K181</f>
        <v>StartDate</v>
      </c>
      <c r="D82" s="3" t="s">
        <v>194</v>
      </c>
      <c r="E82" s="29"/>
      <c r="F82" s="29" t="s">
        <v>142</v>
      </c>
      <c r="G82" s="29" t="s">
        <v>266</v>
      </c>
      <c r="H82" s="17" t="s">
        <v>268</v>
      </c>
    </row>
    <row r="83" spans="1:8" outlineLevel="1" x14ac:dyDescent="0.25">
      <c r="A83" s="16"/>
      <c r="B83" s="16" t="str">
        <f>JSON!J182</f>
        <v>2.2.5.1.13.2.</v>
      </c>
      <c r="C83" s="16" t="str">
        <f>JSON!K182</f>
        <v>EndDate</v>
      </c>
      <c r="D83" s="3" t="s">
        <v>195</v>
      </c>
      <c r="E83" s="29"/>
      <c r="F83" s="29" t="s">
        <v>142</v>
      </c>
      <c r="G83" s="29" t="s">
        <v>266</v>
      </c>
      <c r="H83" s="17" t="s">
        <v>268</v>
      </c>
    </row>
    <row r="84" spans="1:8" outlineLevel="1" x14ac:dyDescent="0.25">
      <c r="A84" s="16"/>
      <c r="B84" s="16" t="str">
        <f>JSON!J183</f>
        <v>2.2.5.1.14.</v>
      </c>
      <c r="C84" s="16" t="str">
        <f>JSON!K183</f>
        <v>ArticleCode</v>
      </c>
      <c r="D84" s="3" t="s">
        <v>344</v>
      </c>
      <c r="E84" s="29"/>
      <c r="F84" s="29" t="s">
        <v>143</v>
      </c>
      <c r="G84" s="29" t="s">
        <v>267</v>
      </c>
      <c r="H84" s="17" t="s">
        <v>151</v>
      </c>
    </row>
    <row r="85" spans="1:8" x14ac:dyDescent="0.25">
      <c r="A85" s="44"/>
      <c r="B85" s="44" t="str">
        <f>JSON!J184</f>
        <v>2.2.6.</v>
      </c>
      <c r="C85" s="44" t="str">
        <f>JSON!K184</f>
        <v>PaymentDetails</v>
      </c>
      <c r="D85" s="47" t="s">
        <v>231</v>
      </c>
      <c r="E85" s="46"/>
      <c r="F85" s="46" t="s">
        <v>143</v>
      </c>
      <c r="G85" s="46" t="s">
        <v>267</v>
      </c>
      <c r="H85" s="45" t="s">
        <v>232</v>
      </c>
    </row>
    <row r="86" spans="1:8" outlineLevel="1" x14ac:dyDescent="0.25">
      <c r="A86" s="16"/>
      <c r="B86" s="16" t="str">
        <f>JSON!J185</f>
        <v>2.2.6.1.</v>
      </c>
      <c r="C86" s="16" t="str">
        <f>JSON!K185</f>
        <v>Installment</v>
      </c>
      <c r="D86" s="3" t="s">
        <v>233</v>
      </c>
      <c r="E86" s="29"/>
      <c r="F86" s="29" t="s">
        <v>163</v>
      </c>
      <c r="G86" s="29" t="s">
        <v>266</v>
      </c>
      <c r="H86" s="17" t="s">
        <v>234</v>
      </c>
    </row>
    <row r="87" spans="1:8" outlineLevel="1" x14ac:dyDescent="0.25">
      <c r="A87" s="16"/>
      <c r="B87" s="16" t="str">
        <f>JSON!J186</f>
        <v>2.2.6.1.1.</v>
      </c>
      <c r="C87" s="16" t="str">
        <f>JSON!K186</f>
        <v>InstallmentDueDate</v>
      </c>
      <c r="D87" s="3" t="s">
        <v>235</v>
      </c>
      <c r="E87" s="29"/>
      <c r="F87" s="29" t="s">
        <v>142</v>
      </c>
      <c r="G87" s="29" t="s">
        <v>266</v>
      </c>
      <c r="H87" s="17" t="s">
        <v>268</v>
      </c>
    </row>
    <row r="88" spans="1:8" outlineLevel="1" x14ac:dyDescent="0.25">
      <c r="A88" s="16"/>
      <c r="B88" s="16" t="str">
        <f>JSON!J187</f>
        <v>2.2.6.1.2.</v>
      </c>
      <c r="C88" s="16" t="str">
        <f>JSON!K187</f>
        <v>InstallmentAmount</v>
      </c>
      <c r="D88" s="3" t="s">
        <v>236</v>
      </c>
      <c r="E88" s="29"/>
      <c r="F88" s="29" t="s">
        <v>142</v>
      </c>
      <c r="G88" s="29" t="s">
        <v>266</v>
      </c>
      <c r="H88" s="17" t="s">
        <v>263</v>
      </c>
    </row>
    <row r="89" spans="1:8" ht="24" outlineLevel="1" x14ac:dyDescent="0.25">
      <c r="A89" s="16"/>
      <c r="B89" s="16" t="str">
        <f>JSON!J188</f>
        <v>2.2.6.1.3.</v>
      </c>
      <c r="C89" s="16" t="str">
        <f>JSON!K188</f>
        <v>PaymentMeans</v>
      </c>
      <c r="D89" s="3" t="s">
        <v>237</v>
      </c>
      <c r="E89" s="29"/>
      <c r="F89" s="29" t="s">
        <v>142</v>
      </c>
      <c r="G89" s="29" t="s">
        <v>266</v>
      </c>
      <c r="H89" s="17" t="s">
        <v>238</v>
      </c>
    </row>
    <row r="90" spans="1:8" ht="24" outlineLevel="1" x14ac:dyDescent="0.25">
      <c r="A90" s="16"/>
      <c r="B90" s="16" t="str">
        <f>JSON!J189</f>
        <v>2.2.6.1.4.</v>
      </c>
      <c r="C90" s="16" t="str">
        <f>JSON!K189</f>
        <v>AccountToBeCredited</v>
      </c>
      <c r="D90" s="3" t="s">
        <v>239</v>
      </c>
      <c r="E90" s="29"/>
      <c r="F90" s="29" t="s">
        <v>143</v>
      </c>
      <c r="G90" s="29" t="s">
        <v>267</v>
      </c>
      <c r="H90" s="17" t="s">
        <v>240</v>
      </c>
    </row>
    <row r="91" spans="1:8" outlineLevel="1" x14ac:dyDescent="0.25">
      <c r="A91" s="16"/>
      <c r="B91" s="16" t="str">
        <f>JSON!J190</f>
        <v>2.2.6.1.4.1.</v>
      </c>
      <c r="C91" s="16" t="str">
        <f>JSON!K190</f>
        <v>IBAN</v>
      </c>
      <c r="D91" s="3" t="s">
        <v>241</v>
      </c>
      <c r="E91" s="29"/>
      <c r="F91" s="29" t="s">
        <v>142</v>
      </c>
      <c r="G91" s="29" t="s">
        <v>266</v>
      </c>
      <c r="H91" s="17" t="s">
        <v>242</v>
      </c>
    </row>
    <row r="92" spans="1:8" outlineLevel="1" x14ac:dyDescent="0.25">
      <c r="A92" s="16"/>
      <c r="B92" s="16" t="str">
        <f>JSON!J191</f>
        <v>2.2.6.1.5.</v>
      </c>
      <c r="C92" s="16" t="str">
        <f>JSON!K191</f>
        <v>BankCode</v>
      </c>
      <c r="D92" s="3" t="s">
        <v>328</v>
      </c>
      <c r="E92" s="29"/>
      <c r="F92" s="29" t="s">
        <v>143</v>
      </c>
      <c r="G92" s="29" t="s">
        <v>267</v>
      </c>
      <c r="H92" s="17" t="s">
        <v>158</v>
      </c>
    </row>
    <row r="93" spans="1:8" ht="14.45" customHeight="1" x14ac:dyDescent="0.25">
      <c r="A93" s="44"/>
      <c r="B93" s="44" t="str">
        <f>JSON!J192</f>
        <v>2.2.7.</v>
      </c>
      <c r="C93" s="44" t="str">
        <f>JSON!K192</f>
        <v>AdditionalData</v>
      </c>
      <c r="D93" s="47" t="s">
        <v>243</v>
      </c>
      <c r="E93" s="46"/>
      <c r="F93" s="46" t="s">
        <v>143</v>
      </c>
      <c r="G93" s="46" t="s">
        <v>267</v>
      </c>
      <c r="H93" s="45" t="s">
        <v>244</v>
      </c>
    </row>
    <row r="94" spans="1:8" outlineLevel="1" x14ac:dyDescent="0.25">
      <c r="A94" s="16"/>
      <c r="B94" s="16" t="str">
        <f>JSON!J193</f>
        <v>2.2.7.1.</v>
      </c>
      <c r="C94" s="16" t="str">
        <f>JSON!K193</f>
        <v>RelatedDocuments</v>
      </c>
      <c r="D94" s="3" t="s">
        <v>245</v>
      </c>
      <c r="E94" s="29"/>
      <c r="F94" s="29" t="s">
        <v>143</v>
      </c>
      <c r="G94" s="29" t="s">
        <v>267</v>
      </c>
      <c r="H94" s="17" t="s">
        <v>246</v>
      </c>
    </row>
    <row r="95" spans="1:8" ht="24" outlineLevel="1" x14ac:dyDescent="0.25">
      <c r="A95" s="16"/>
      <c r="B95" s="16" t="str">
        <f>JSON!J194</f>
        <v>2.2.7.1.1.</v>
      </c>
      <c r="C95" s="16" t="str">
        <f>JSON!K194</f>
        <v>Attachment</v>
      </c>
      <c r="D95" s="3" t="s">
        <v>247</v>
      </c>
      <c r="E95" s="29"/>
      <c r="F95" s="29" t="s">
        <v>163</v>
      </c>
      <c r="G95" s="29" t="s">
        <v>266</v>
      </c>
      <c r="H95" s="17" t="s">
        <v>248</v>
      </c>
    </row>
    <row r="96" spans="1:8" ht="24" outlineLevel="1" x14ac:dyDescent="0.25">
      <c r="A96" s="16"/>
      <c r="B96" s="16" t="str">
        <f>JSON!J195</f>
        <v>2.2.7.1.1.1.</v>
      </c>
      <c r="C96" s="16" t="str">
        <f>JSON!K195</f>
        <v>AttachmentCompressionAlgorithm</v>
      </c>
      <c r="D96" s="3" t="s">
        <v>249</v>
      </c>
      <c r="E96" s="29"/>
      <c r="F96" s="29" t="s">
        <v>143</v>
      </c>
      <c r="G96" s="29" t="s">
        <v>267</v>
      </c>
      <c r="H96" s="17" t="s">
        <v>250</v>
      </c>
    </row>
    <row r="97" spans="1:8" ht="24" outlineLevel="1" x14ac:dyDescent="0.25">
      <c r="A97" s="16"/>
      <c r="B97" s="16" t="str">
        <f>JSON!J196</f>
        <v>2.2.7.1.1.2.</v>
      </c>
      <c r="C97" s="16" t="str">
        <f>JSON!K196</f>
        <v>AttachmentFormat</v>
      </c>
      <c r="D97" s="3" t="s">
        <v>251</v>
      </c>
      <c r="E97" s="27"/>
      <c r="F97" s="29" t="s">
        <v>142</v>
      </c>
      <c r="G97" s="29" t="s">
        <v>266</v>
      </c>
      <c r="H97" s="17" t="s">
        <v>252</v>
      </c>
    </row>
    <row r="98" spans="1:8" outlineLevel="1" x14ac:dyDescent="0.25">
      <c r="A98" s="16"/>
      <c r="B98" s="16" t="str">
        <f>JSON!J197</f>
        <v>2.2.7.1.1.3.</v>
      </c>
      <c r="C98" s="16" t="str">
        <f>JSON!K197</f>
        <v>AttachmentEncoding</v>
      </c>
      <c r="D98" s="3" t="s">
        <v>253</v>
      </c>
      <c r="E98" s="29"/>
      <c r="F98" s="29" t="s">
        <v>143</v>
      </c>
      <c r="G98" s="29" t="s">
        <v>267</v>
      </c>
      <c r="H98" s="17" t="s">
        <v>254</v>
      </c>
    </row>
    <row r="99" spans="1:8" outlineLevel="1" x14ac:dyDescent="0.25">
      <c r="A99" s="16"/>
      <c r="B99" s="16" t="str">
        <f>JSON!J198</f>
        <v>2.2.7.1.1.4.</v>
      </c>
      <c r="C99" s="16" t="str">
        <f>JSON!K198</f>
        <v>AttachmentDescription</v>
      </c>
      <c r="D99" s="3" t="s">
        <v>255</v>
      </c>
      <c r="E99" s="29"/>
      <c r="F99" s="29" t="s">
        <v>143</v>
      </c>
      <c r="G99" s="29" t="s">
        <v>267</v>
      </c>
      <c r="H99" s="17" t="s">
        <v>180</v>
      </c>
    </row>
    <row r="100" spans="1:8" outlineLevel="1" x14ac:dyDescent="0.25">
      <c r="A100" s="16"/>
      <c r="B100" s="16" t="str">
        <f>JSON!J199</f>
        <v>2.2.7.1.1.5.</v>
      </c>
      <c r="C100" s="16" t="str">
        <f>JSON!K199</f>
        <v>AttachmentData</v>
      </c>
      <c r="D100" s="3" t="s">
        <v>256</v>
      </c>
      <c r="E100" s="29"/>
      <c r="F100" s="29" t="s">
        <v>142</v>
      </c>
      <c r="G100" s="29" t="s">
        <v>266</v>
      </c>
      <c r="H100" s="17" t="s">
        <v>257</v>
      </c>
    </row>
  </sheetData>
  <mergeCells count="1">
    <mergeCell ref="A1:H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9947A54AABC264B9B6A1395610EB9E4" ma:contentTypeVersion="4" ma:contentTypeDescription="Crée un document." ma:contentTypeScope="" ma:versionID="039196c1875697d49709999e09f36296">
  <xsd:schema xmlns:xsd="http://www.w3.org/2001/XMLSchema" xmlns:xs="http://www.w3.org/2001/XMLSchema" xmlns:p="http://schemas.microsoft.com/office/2006/metadata/properties" xmlns:ns2="669b3db3-d5a4-4d30-a460-f1a7bf62d82d" targetNamespace="http://schemas.microsoft.com/office/2006/metadata/properties" ma:root="true" ma:fieldsID="9472c2359e272d42a2ac2df94db4dd7c" ns2:_="">
    <xsd:import namespace="669b3db3-d5a4-4d30-a460-f1a7bf62d82d"/>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9b3db3-d5a4-4d30-a460-f1a7bf62d8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7010204-F282-4DB8-BAA4-6B407FACE2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9b3db3-d5a4-4d30-a460-f1a7bf62d8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511AB4F-EDCE-4C8F-9114-F29EE1FED04D}">
  <ds:schemaRefs>
    <ds:schemaRef ds:uri="http://schemas.microsoft.com/sharepoint/v3/contenttype/forms"/>
  </ds:schemaRefs>
</ds:datastoreItem>
</file>

<file path=customXml/itemProps3.xml><?xml version="1.0" encoding="utf-8"?>
<ds:datastoreItem xmlns:ds="http://schemas.openxmlformats.org/officeDocument/2006/customXml" ds:itemID="{DACEA6D3-E19D-4B7E-B8E4-FC2FFCAA4342}">
  <ds:schemaRefs>
    <ds:schemaRef ds:uri="http://schemas.openxmlformats.org/package/2006/metadata/core-properties"/>
    <ds:schemaRef ds:uri="http://schemas.microsoft.com/office/2006/documentManagement/types"/>
    <ds:schemaRef ds:uri="http://purl.org/dc/terms/"/>
    <ds:schemaRef ds:uri="http://schemas.microsoft.com/office/2006/metadata/properties"/>
    <ds:schemaRef ds:uri="http://schemas.microsoft.com/office/infopath/2007/PartnerControls"/>
    <ds:schemaRef ds:uri="669b3db3-d5a4-4d30-a460-f1a7bf62d82d"/>
    <ds:schemaRef ds:uri="http://purl.org/dc/dcmitype/"/>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JSON</vt:lpstr>
      <vt:lpstr>Formato JSON</vt:lpstr>
      <vt:lpstr>Grupo1</vt:lpstr>
      <vt:lpstr>Grupo 2.1</vt:lpstr>
      <vt:lpstr>Grupo 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AYUSO Lucia</dc:creator>
  <cp:keywords/>
  <dc:description/>
  <cp:lastModifiedBy>AYUSO Lucia</cp:lastModifiedBy>
  <cp:revision/>
  <cp:lastPrinted>2024-08-05T07:15:09Z</cp:lastPrinted>
  <dcterms:created xsi:type="dcterms:W3CDTF">2024-07-15T06:53:34Z</dcterms:created>
  <dcterms:modified xsi:type="dcterms:W3CDTF">2024-08-06T08:53:36Z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68086ea-caf1-4961-b43d-0f6f21ad6ab2_Enabled">
    <vt:lpwstr>true</vt:lpwstr>
  </property>
  <property fmtid="{D5CDD505-2E9C-101B-9397-08002B2CF9AE}" pid="3" name="MSIP_Label_f68086ea-caf1-4961-b43d-0f6f21ad6ab2_SetDate">
    <vt:lpwstr>2024-07-15T06:53:36Z</vt:lpwstr>
  </property>
  <property fmtid="{D5CDD505-2E9C-101B-9397-08002B2CF9AE}" pid="4" name="MSIP_Label_f68086ea-caf1-4961-b43d-0f6f21ad6ab2_Method">
    <vt:lpwstr>Standard</vt:lpwstr>
  </property>
  <property fmtid="{D5CDD505-2E9C-101B-9397-08002B2CF9AE}" pid="5" name="MSIP_Label_f68086ea-caf1-4961-b43d-0f6f21ad6ab2_Name">
    <vt:lpwstr>C1 - Limited</vt:lpwstr>
  </property>
  <property fmtid="{D5CDD505-2E9C-101B-9397-08002B2CF9AE}" pid="6" name="MSIP_Label_f68086ea-caf1-4961-b43d-0f6f21ad6ab2_SiteId">
    <vt:lpwstr>b946d972-1c42-4162-843d-c53cabb46f12</vt:lpwstr>
  </property>
  <property fmtid="{D5CDD505-2E9C-101B-9397-08002B2CF9AE}" pid="7" name="MSIP_Label_f68086ea-caf1-4961-b43d-0f6f21ad6ab2_ActionId">
    <vt:lpwstr>667b5000-c95f-4e5f-87bd-30f52991554d</vt:lpwstr>
  </property>
  <property fmtid="{D5CDD505-2E9C-101B-9397-08002B2CF9AE}" pid="8" name="MSIP_Label_f68086ea-caf1-4961-b43d-0f6f21ad6ab2_ContentBits">
    <vt:lpwstr>1</vt:lpwstr>
  </property>
  <property fmtid="{D5CDD505-2E9C-101B-9397-08002B2CF9AE}" pid="9" name="ContentTypeId">
    <vt:lpwstr>0x01010059947A54AABC264B9B6A1395610EB9E4</vt:lpwstr>
  </property>
  <property fmtid="{D5CDD505-2E9C-101B-9397-08002B2CF9AE}" pid="10" name="Order">
    <vt:r8>22100</vt:r8>
  </property>
  <property fmtid="{D5CDD505-2E9C-101B-9397-08002B2CF9AE}" pid="11" name="xd_Signature">
    <vt:bool>false</vt:bool>
  </property>
  <property fmtid="{D5CDD505-2E9C-101B-9397-08002B2CF9AE}" pid="12" name="xd_ProgID">
    <vt:lpwstr/>
  </property>
  <property fmtid="{D5CDD505-2E9C-101B-9397-08002B2CF9AE}" pid="13" name="ComplianceAssetId">
    <vt:lpwstr/>
  </property>
  <property fmtid="{D5CDD505-2E9C-101B-9397-08002B2CF9AE}" pid="14" name="TemplateUrl">
    <vt:lpwstr/>
  </property>
  <property fmtid="{D5CDD505-2E9C-101B-9397-08002B2CF9AE}" pid="15" name="_ExtendedDescription">
    <vt:lpwstr/>
  </property>
  <property fmtid="{D5CDD505-2E9C-101B-9397-08002B2CF9AE}" pid="16" name="TriggerFlowInfo">
    <vt:lpwstr/>
  </property>
</Properties>
</file>