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hitapp\P.835\p835_reference_conditions\"/>
    </mc:Choice>
  </mc:AlternateContent>
  <xr:revisionPtr revIDLastSave="0" documentId="13_ncr:1_{89878185-24B5-41A7-8F59-82C8A2488B7F}" xr6:coauthVersionLast="37" xr6:coauthVersionMax="37" xr10:uidLastSave="{00000000-0000-0000-0000-000000000000}"/>
  <bookViews>
    <workbookView xWindow="0" yWindow="0" windowWidth="30720" windowHeight="12852" xr2:uid="{26D8FBFA-0696-4DB3-897E-8243390CDEAA}"/>
  </bookViews>
  <sheets>
    <sheet name="description" sheetId="2" r:id="rId1"/>
    <sheet name="testplan" sheetId="1" r:id="rId2"/>
    <sheet name="Fullband-results per file" sheetId="3" r:id="rId3"/>
    <sheet name="16KHzWB-results per file" sheetId="8" r:id="rId4"/>
    <sheet name="Fullband-results per condition" sheetId="4" r:id="rId5"/>
    <sheet name="16KHzWB-results per condit" sheetId="6" r:id="rId6"/>
    <sheet name="48KHzFullband-plots" sheetId="7" r:id="rId7"/>
    <sheet name="16KHzWB-plots" sheetId="5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6" l="1"/>
  <c r="T3" i="6"/>
  <c r="T4" i="6"/>
  <c r="T5" i="6"/>
  <c r="T6" i="6"/>
  <c r="T7" i="6"/>
  <c r="T8" i="6"/>
  <c r="T9" i="6"/>
  <c r="T10" i="6"/>
  <c r="T11" i="6"/>
  <c r="T12" i="6"/>
  <c r="T13" i="6"/>
  <c r="T14" i="6"/>
  <c r="T2" i="6"/>
  <c r="S3" i="6"/>
  <c r="P3" i="6"/>
  <c r="P4" i="6"/>
  <c r="P5" i="6"/>
  <c r="P6" i="6"/>
  <c r="P7" i="6"/>
  <c r="P8" i="6"/>
  <c r="P9" i="6"/>
  <c r="P10" i="6"/>
  <c r="P11" i="6"/>
  <c r="P12" i="6"/>
  <c r="P13" i="6"/>
  <c r="P14" i="6"/>
  <c r="P2" i="6"/>
</calcChain>
</file>

<file path=xl/sharedStrings.xml><?xml version="1.0" encoding="utf-8"?>
<sst xmlns="http://schemas.openxmlformats.org/spreadsheetml/2006/main" count="601" uniqueCount="250">
  <si>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</si>
  <si>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</si>
  <si>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</si>
  <si>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</si>
  <si>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</si>
  <si>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</si>
  <si>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</si>
  <si>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</si>
  <si>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</si>
  <si>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</si>
  <si>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</si>
  <si>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</si>
  <si>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Title</t>
  </si>
  <si>
    <t>date</t>
  </si>
  <si>
    <t>purpose</t>
  </si>
  <si>
    <t>lab</t>
  </si>
  <si>
    <t>Experiment description</t>
  </si>
  <si>
    <t>test method</t>
  </si>
  <si>
    <t>number conditions</t>
  </si>
  <si>
    <t>votes per file</t>
  </si>
  <si>
    <t>votes per condition</t>
  </si>
  <si>
    <t>design</t>
  </si>
  <si>
    <t>6 talkers; 3 male, 3 female talkers</t>
  </si>
  <si>
    <t>listening level</t>
  </si>
  <si>
    <t>language</t>
  </si>
  <si>
    <t>listened through</t>
  </si>
  <si>
    <t>File description</t>
  </si>
  <si>
    <t>signal level</t>
  </si>
  <si>
    <t>-26dBov (nominal level)</t>
  </si>
  <si>
    <t>signal length</t>
  </si>
  <si>
    <t>P.835 refernce conditions CS</t>
  </si>
  <si>
    <t>July 2020</t>
  </si>
  <si>
    <t>To test the crowdsourcing implementation of the P.835</t>
  </si>
  <si>
    <t>Microsoft</t>
  </si>
  <si>
    <t>P.835</t>
  </si>
  <si>
    <t>source signals</t>
  </si>
  <si>
    <t>EN</t>
  </si>
  <si>
    <t>4-5 sec</t>
  </si>
  <si>
    <t>Num</t>
  </si>
  <si>
    <t>Condition Name</t>
  </si>
  <si>
    <t>SNR (dB)</t>
  </si>
  <si>
    <t>MNRU (QdB)</t>
  </si>
  <si>
    <t>c0</t>
  </si>
  <si>
    <t>refrence</t>
  </si>
  <si>
    <t>file_url</t>
  </si>
  <si>
    <t>n</t>
  </si>
  <si>
    <t>MOS_BAK</t>
  </si>
  <si>
    <t>std_bak</t>
  </si>
  <si>
    <t>95%CI_bak</t>
  </si>
  <si>
    <t>short_file_name</t>
  </si>
  <si>
    <t>condition_num</t>
  </si>
  <si>
    <t>https://p835ref.s3.amazonaws.com/c0_f2.wav</t>
  </si>
  <si>
    <t>c0_f2.wav</t>
  </si>
  <si>
    <t>https://p835ref.s3.amazonaws.com/c0_f3.wav</t>
  </si>
  <si>
    <t>c0_f3.wav</t>
  </si>
  <si>
    <t>https://p835ref.s3.amazonaws.com/c0_m1.wav</t>
  </si>
  <si>
    <t>c0_m1.wav</t>
  </si>
  <si>
    <t>https://p835ref.s3.amazonaws.com/c0_f1.wav</t>
  </si>
  <si>
    <t>c0_f1.wav</t>
  </si>
  <si>
    <t>https://p835ref.s3.amazonaws.com/c0_m3.wav</t>
  </si>
  <si>
    <t>c0_m3.wav</t>
  </si>
  <si>
    <t>https://p835ref.s3.amazonaws.com/c0_m2.wav</t>
  </si>
  <si>
    <t>c0_m2.wav</t>
  </si>
  <si>
    <t>https://p835ref.s3.amazonaws.com/c1_m2.wav</t>
  </si>
  <si>
    <t>c1_m2.wav</t>
  </si>
  <si>
    <t>https://p835ref.s3.amazonaws.com/c1_m1.wav</t>
  </si>
  <si>
    <t>c1_m1.wav</t>
  </si>
  <si>
    <t>https://p835ref.s3.amazonaws.com/c1_f2.wav</t>
  </si>
  <si>
    <t>c1_f2.wav</t>
  </si>
  <si>
    <t>https://p835ref.s3.amazonaws.com/c1_f1.wav</t>
  </si>
  <si>
    <t>c1_f1.wav</t>
  </si>
  <si>
    <t>https://p835ref.s3.amazonaws.com/c1_f3.wav</t>
  </si>
  <si>
    <t>c1_f3.wav</t>
  </si>
  <si>
    <t>https://p835ref.s3.amazonaws.com/c1_m3.wav</t>
  </si>
  <si>
    <t>c1_m3.wav</t>
  </si>
  <si>
    <t>https://p835ref.s3.amazonaws.com/c10_f2.wav</t>
  </si>
  <si>
    <t>c10_f2.wav</t>
  </si>
  <si>
    <t>https://p835ref.s3.amazonaws.com/c10_m2.wav</t>
  </si>
  <si>
    <t>c10_m2.wav</t>
  </si>
  <si>
    <t>https://p835ref.s3.amazonaws.com/c10_m3.wav</t>
  </si>
  <si>
    <t>c10_m3.wav</t>
  </si>
  <si>
    <t>https://p835ref.s3.amazonaws.com/c10_m1.wav</t>
  </si>
  <si>
    <t>c10_m1.wav</t>
  </si>
  <si>
    <t>https://p835ref.s3.amazonaws.com/c10_f1.wav</t>
  </si>
  <si>
    <t>c10_f1.wav</t>
  </si>
  <si>
    <t>https://p835ref.s3.amazonaws.com/c10_f3.wav</t>
  </si>
  <si>
    <t>c10_f3.wav</t>
  </si>
  <si>
    <t>https://p835ref.s3.amazonaws.com/c11_f1.wav</t>
  </si>
  <si>
    <t>c11_f1.wav</t>
  </si>
  <si>
    <t>https://p835ref.s3.amazonaws.com/c11_f2.wav</t>
  </si>
  <si>
    <t>c11_f2.wav</t>
  </si>
  <si>
    <t>https://p835ref.s3.amazonaws.com/c11_m1.wav</t>
  </si>
  <si>
    <t>c11_m1.wav</t>
  </si>
  <si>
    <t>https://p835ref.s3.amazonaws.com/c11_m3.wav</t>
  </si>
  <si>
    <t>c11_m3.wav</t>
  </si>
  <si>
    <t>https://p835ref.s3.amazonaws.com/c11_m2.wav</t>
  </si>
  <si>
    <t>c11_m2.wav</t>
  </si>
  <si>
    <t>https://p835ref.s3.amazonaws.com/c11_f3.wav</t>
  </si>
  <si>
    <t>c11_f3.wav</t>
  </si>
  <si>
    <t>https://p835ref.s3.amazonaws.com/c12_m2.wav</t>
  </si>
  <si>
    <t>c12_m2.wav</t>
  </si>
  <si>
    <t>https://p835ref.s3.amazonaws.com/c12_m1.wav</t>
  </si>
  <si>
    <t>c12_m1.wav</t>
  </si>
  <si>
    <t>https://p835ref.s3.amazonaws.com/c12_f2.wav</t>
  </si>
  <si>
    <t>c12_f2.wav</t>
  </si>
  <si>
    <t>https://p835ref.s3.amazonaws.com/c12_m3.wav</t>
  </si>
  <si>
    <t>c12_m3.wav</t>
  </si>
  <si>
    <t>https://p835ref.s3.amazonaws.com/c12_f1.wav</t>
  </si>
  <si>
    <t>c12_f1.wav</t>
  </si>
  <si>
    <t>https://p835ref.s3.amazonaws.com/c12_f3.wav</t>
  </si>
  <si>
    <t>c12_f3.wav</t>
  </si>
  <si>
    <t>https://p835ref.s3.amazonaws.com/c2_f3.wav</t>
  </si>
  <si>
    <t>c2_f3.wav</t>
  </si>
  <si>
    <t>https://p835ref.s3.amazonaws.com/c2_m1.wav</t>
  </si>
  <si>
    <t>c2_m1.wav</t>
  </si>
  <si>
    <t>https://p835ref.s3.amazonaws.com/c2_m3.wav</t>
  </si>
  <si>
    <t>c2_m3.wav</t>
  </si>
  <si>
    <t>https://p835ref.s3.amazonaws.com/c2_m2.wav</t>
  </si>
  <si>
    <t>c2_m2.wav</t>
  </si>
  <si>
    <t>https://p835ref.s3.amazonaws.com/c2_f2.wav</t>
  </si>
  <si>
    <t>c2_f2.wav</t>
  </si>
  <si>
    <t>https://p835ref.s3.amazonaws.com/c2_f1.wav</t>
  </si>
  <si>
    <t>c2_f1.wav</t>
  </si>
  <si>
    <t>https://p835ref.s3.amazonaws.com/c3_f2.wav</t>
  </si>
  <si>
    <t>c3_f2.wav</t>
  </si>
  <si>
    <t>https://p835ref.s3.amazonaws.com/c3_f1.wav</t>
  </si>
  <si>
    <t>c3_f1.wav</t>
  </si>
  <si>
    <t>https://p835ref.s3.amazonaws.com/c3_m3.wav</t>
  </si>
  <si>
    <t>c3_m3.wav</t>
  </si>
  <si>
    <t>https://p835ref.s3.amazonaws.com/c3_m2.wav</t>
  </si>
  <si>
    <t>c3_m2.wav</t>
  </si>
  <si>
    <t>https://p835ref.s3.amazonaws.com/c3_m1.wav</t>
  </si>
  <si>
    <t>c3_m1.wav</t>
  </si>
  <si>
    <t>https://p835ref.s3.amazonaws.com/c3_f3.wav</t>
  </si>
  <si>
    <t>c3_f3.wav</t>
  </si>
  <si>
    <t>https://p835ref.s3.amazonaws.com/c4_m3.wav</t>
  </si>
  <si>
    <t>c4_m3.wav</t>
  </si>
  <si>
    <t>https://p835ref.s3.amazonaws.com/c4_f1.wav</t>
  </si>
  <si>
    <t>c4_f1.wav</t>
  </si>
  <si>
    <t>https://p835ref.s3.amazonaws.com/c4_f3.wav</t>
  </si>
  <si>
    <t>c4_f3.wav</t>
  </si>
  <si>
    <t>https://p835ref.s3.amazonaws.com/c4_f2.wav</t>
  </si>
  <si>
    <t>c4_f2.wav</t>
  </si>
  <si>
    <t>https://p835ref.s3.amazonaws.com/c4_m1.wav</t>
  </si>
  <si>
    <t>c4_m1.wav</t>
  </si>
  <si>
    <t>https://p835ref.s3.amazonaws.com/c4_m2.wav</t>
  </si>
  <si>
    <t>c4_m2.wav</t>
  </si>
  <si>
    <t>https://p835ref.s3.amazonaws.com/c5_m1.wav</t>
  </si>
  <si>
    <t>c5_m1.wav</t>
  </si>
  <si>
    <t>https://p835ref.s3.amazonaws.com/c5_m2.wav</t>
  </si>
  <si>
    <t>c5_m2.wav</t>
  </si>
  <si>
    <t>https://p835ref.s3.amazonaws.com/c5_m3.wav</t>
  </si>
  <si>
    <t>c5_m3.wav</t>
  </si>
  <si>
    <t>https://p835ref.s3.amazonaws.com/c5_f2.wav</t>
  </si>
  <si>
    <t>c5_f2.wav</t>
  </si>
  <si>
    <t>https://p835ref.s3.amazonaws.com/c5_f1.wav</t>
  </si>
  <si>
    <t>c5_f1.wav</t>
  </si>
  <si>
    <t>https://p835ref.s3.amazonaws.com/c5_f3.wav</t>
  </si>
  <si>
    <t>c5_f3.wav</t>
  </si>
  <si>
    <t>https://p835ref.s3.amazonaws.com/c6_f2.wav</t>
  </si>
  <si>
    <t>c6_f2.wav</t>
  </si>
  <si>
    <t>https://p835ref.s3.amazonaws.com/c6_f3.wav</t>
  </si>
  <si>
    <t>c6_f3.wav</t>
  </si>
  <si>
    <t>https://p835ref.s3.amazonaws.com/c6_m1.wav</t>
  </si>
  <si>
    <t>c6_m1.wav</t>
  </si>
  <si>
    <t>https://p835ref.s3.amazonaws.com/c6_m2.wav</t>
  </si>
  <si>
    <t>c6_m2.wav</t>
  </si>
  <si>
    <t>https://p835ref.s3.amazonaws.com/c6_f1.wav</t>
  </si>
  <si>
    <t>c6_f1.wav</t>
  </si>
  <si>
    <t>https://p835ref.s3.amazonaws.com/c6_m3.wav</t>
  </si>
  <si>
    <t>c6_m3.wav</t>
  </si>
  <si>
    <t>https://p835ref.s3.amazonaws.com/c7_m3.wav</t>
  </si>
  <si>
    <t>c7_m3.wav</t>
  </si>
  <si>
    <t>https://p835ref.s3.amazonaws.com/c7_f2.wav</t>
  </si>
  <si>
    <t>c7_f2.wav</t>
  </si>
  <si>
    <t>https://p835ref.s3.amazonaws.com/c7_m2.wav</t>
  </si>
  <si>
    <t>c7_m2.wav</t>
  </si>
  <si>
    <t>https://p835ref.s3.amazonaws.com/c7_f1.wav</t>
  </si>
  <si>
    <t>c7_f1.wav</t>
  </si>
  <si>
    <t>https://p835ref.s3.amazonaws.com/c7_f3.wav</t>
  </si>
  <si>
    <t>c7_f3.wav</t>
  </si>
  <si>
    <t>https://p835ref.s3.amazonaws.com/c7_m1.wav</t>
  </si>
  <si>
    <t>c7_m1.wav</t>
  </si>
  <si>
    <t>https://p835ref.s3.amazonaws.com/c8_m2.wav</t>
  </si>
  <si>
    <t>c8_m2.wav</t>
  </si>
  <si>
    <t>https://p835ref.s3.amazonaws.com/c8_m3.wav</t>
  </si>
  <si>
    <t>c8_m3.wav</t>
  </si>
  <si>
    <t>https://p835ref.s3.amazonaws.com/c8_f2.wav</t>
  </si>
  <si>
    <t>c8_f2.wav</t>
  </si>
  <si>
    <t>https://p835ref.s3.amazonaws.com/c8_f3.wav</t>
  </si>
  <si>
    <t>c8_f3.wav</t>
  </si>
  <si>
    <t>https://p835ref.s3.amazonaws.com/c8_f1.wav</t>
  </si>
  <si>
    <t>c8_f1.wav</t>
  </si>
  <si>
    <t>https://p835ref.s3.amazonaws.com/c8_m1.wav</t>
  </si>
  <si>
    <t>c8_m1.wav</t>
  </si>
  <si>
    <t>https://p835ref.s3.amazonaws.com/c9_m2.wav</t>
  </si>
  <si>
    <t>c9_m2.wav</t>
  </si>
  <si>
    <t>https://p835ref.s3.amazonaws.com/c9_f2.wav</t>
  </si>
  <si>
    <t>c9_f2.wav</t>
  </si>
  <si>
    <t>https://p835ref.s3.amazonaws.com/c9_m1.wav</t>
  </si>
  <si>
    <t>c9_m1.wav</t>
  </si>
  <si>
    <t>https://p835ref.s3.amazonaws.com/c9_f1.wav</t>
  </si>
  <si>
    <t>c9_f1.wav</t>
  </si>
  <si>
    <t>https://p835ref.s3.amazonaws.com/c9_m3.wav</t>
  </si>
  <si>
    <t>c9_m3.wav</t>
  </si>
  <si>
    <t>https://p835ref.s3.amazonaws.com/c9_f3.wav</t>
  </si>
  <si>
    <t>c9_f3.wav</t>
  </si>
  <si>
    <t>n votes</t>
  </si>
  <si>
    <t>MOS_OVRL</t>
  </si>
  <si>
    <t>std_ovrl</t>
  </si>
  <si>
    <t>95%CI_ovrl</t>
  </si>
  <si>
    <t>MOS_SIG</t>
  </si>
  <si>
    <t>std_sig</t>
  </si>
  <si>
    <t>95%CI_sig</t>
  </si>
  <si>
    <t>fullband</t>
  </si>
  <si>
    <t xml:space="preserve">Source signals are taken from [1] dataset. Two stimuli from same talker concated to create the sources signals.  </t>
  </si>
  <si>
    <t>[1]. Noisy speech database for training speech enhancement algorithms and TTS models, http://hdl.handle.net/10283/2791</t>
  </si>
  <si>
    <t>on average 40</t>
  </si>
  <si>
    <t>on average 6.7 (aim was 9)</t>
  </si>
  <si>
    <t>Set by participant on comfortable level</t>
  </si>
  <si>
    <t>Listeners own device</t>
  </si>
  <si>
    <t>Figure 1</t>
  </si>
  <si>
    <t>MNRU</t>
  </si>
  <si>
    <t>condition 1 to 5</t>
  </si>
  <si>
    <t>Signal</t>
  </si>
  <si>
    <t>Background</t>
  </si>
  <si>
    <t>Overall</t>
  </si>
  <si>
    <t>Figure 2 (MNRU =40, SNR varies )</t>
  </si>
  <si>
    <t>SNR</t>
  </si>
  <si>
    <t>Figure 3</t>
  </si>
  <si>
    <t>SNR/MNRU</t>
  </si>
  <si>
    <t>10/16</t>
  </si>
  <si>
    <t>20/24</t>
  </si>
  <si>
    <t>30/32</t>
  </si>
  <si>
    <t>40/40</t>
  </si>
  <si>
    <t>sample rate</t>
  </si>
  <si>
    <t>48000Hz</t>
  </si>
  <si>
    <t>audio bandwidth</t>
  </si>
  <si>
    <t>16000Hz</t>
  </si>
  <si>
    <t>WB</t>
  </si>
  <si>
    <t>degraded_fullband_48KHz</t>
  </si>
  <si>
    <t>degraded_WB_16KHz</t>
  </si>
  <si>
    <t xml:space="preserve">1. Yi Hu and Philipos C. Loizou 2007 </t>
  </si>
  <si>
    <t>correlation</t>
  </si>
  <si>
    <t>RMSE</t>
  </si>
  <si>
    <t>diff</t>
  </si>
  <si>
    <t>Predicted MOS_OVRL from SIG and BAK (accoirdomg to [1])</t>
  </si>
  <si>
    <t>noise</t>
  </si>
  <si>
    <t>white background noise</t>
  </si>
  <si>
    <t>referenc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</si>
</sst>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1"/>
    <xf numFmtId="17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= 40 dB, MNRU varies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'48KHzFullband-plots'!$C$22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'48KHzFullband-plots'!$F$23:$F$27</c:f>
                <c:numCache>
                  <c:formatCode>General</c:formatCode>
                  <c:ptCount val="5"/>
                  <c:pt idx="0">
                    <c:v>0.29399999999999998</c:v>
                  </c:pt>
                  <c:pt idx="1">
                    <c:v>0.324756660834989</c:v>
                  </c:pt>
                  <c:pt idx="2">
                    <c:v>0.30430944003451099</c:v>
                  </c:pt>
                  <c:pt idx="3">
                    <c:v>0.22306152136773999</c:v>
                  </c:pt>
                  <c:pt idx="4">
                    <c:v>0.122812955386261</c:v>
                  </c:pt>
                </c:numCache>
              </c:numRef>
            </c:plus>
            <c:minus>
              <c:numRef>
                <c:f>'48KHzFullband-plots'!$F$23:$F$27</c:f>
                <c:numCache>
                  <c:formatCode>General</c:formatCode>
                  <c:ptCount val="5"/>
                  <c:pt idx="0">
                    <c:v>0.29399999999999998</c:v>
                  </c:pt>
                  <c:pt idx="1">
                    <c:v>0.324756660834989</c:v>
                  </c:pt>
                  <c:pt idx="2">
                    <c:v>0.30430944003451099</c:v>
                  </c:pt>
                  <c:pt idx="3">
                    <c:v>0.22306152136773999</c:v>
                  </c:pt>
                  <c:pt idx="4">
                    <c:v>0.122812955386261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'48KHzFullband-plots'!$A$23:$A$27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'48KHzFullband-plots'!$C$23:$C$27</c:f>
              <c:numCache>
                <c:formatCode>0.000</c:formatCode>
                <c:ptCount val="5"/>
                <c:pt idx="0">
                  <c:v>1.85</c:v>
                </c:pt>
                <c:pt idx="1">
                  <c:v>2.7804878048780401</c:v>
                </c:pt>
                <c:pt idx="2">
                  <c:v>3.54285714285714</c:v>
                </c:pt>
                <c:pt idx="3">
                  <c:v>4.3157894736842097</c:v>
                </c:pt>
                <c:pt idx="4">
                  <c:v>4.8048780487804796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A-4766-B3B6-C871B484A0F6}"/>
            </c:ext>
          </c:extLst>
        </c:ser>
        <c:ser>
          <c:idx val="0"/>
          <c:order val="1"/>
          <c:tx>
            <c:strRef>
              <c:f>'48KHzFullband-plots'!$B$22</c:f>
              <c:strCache>
                <c:ptCount val="1"/>
                <c:pt idx="0">
                  <c:v>Background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'48KHzFullband-plots'!$E$23:$E$27</c:f>
                <c:numCache>
                  <c:formatCode>General</c:formatCode>
                  <c:ptCount val="5"/>
                  <c:pt idx="0">
                    <c:v>0.42333568543663103</c:v>
                  </c:pt>
                  <c:pt idx="1">
                    <c:v>0.39027640108581602</c:v>
                  </c:pt>
                  <c:pt idx="2">
                    <c:v>0.32426568627302699</c:v>
                  </c:pt>
                  <c:pt idx="3">
                    <c:v>0.27187430871537299</c:v>
                  </c:pt>
                  <c:pt idx="4">
                    <c:v>0.209743051210836</c:v>
                  </c:pt>
                </c:numCache>
              </c:numRef>
            </c:plus>
            <c:minus>
              <c:numRef>
                <c:f>'48KHzFullband-plots'!$E$23:$E$27</c:f>
                <c:numCache>
                  <c:formatCode>General</c:formatCode>
                  <c:ptCount val="5"/>
                  <c:pt idx="0">
                    <c:v>0.42333568543663103</c:v>
                  </c:pt>
                  <c:pt idx="1">
                    <c:v>0.39027640108581602</c:v>
                  </c:pt>
                  <c:pt idx="2">
                    <c:v>0.32426568627302699</c:v>
                  </c:pt>
                  <c:pt idx="3">
                    <c:v>0.27187430871537299</c:v>
                  </c:pt>
                  <c:pt idx="4">
                    <c:v>0.209743051210836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'48KHzFullband-plots'!$A$23:$A$27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'48KHzFullband-plots'!$B$23:$B$27</c:f>
              <c:numCache>
                <c:formatCode>0.000</c:formatCode>
                <c:ptCount val="5"/>
                <c:pt idx="0">
                  <c:v>3.0750000000000002</c:v>
                </c:pt>
                <c:pt idx="1">
                  <c:v>3.2195121951219501</c:v>
                </c:pt>
                <c:pt idx="2">
                  <c:v>3.5714285714285698</c:v>
                </c:pt>
                <c:pt idx="3">
                  <c:v>3.8421052631578898</c:v>
                </c:pt>
                <c:pt idx="4">
                  <c:v>3.9268292682926802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8A-4766-B3B6-C871B484A0F6}"/>
            </c:ext>
          </c:extLst>
        </c:ser>
        <c:ser>
          <c:idx val="2"/>
          <c:order val="2"/>
          <c:tx>
            <c:strRef>
              <c:f>'48KHzFullband-plots'!$D$22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'48KHzFullband-plots'!$G$23:$G$27</c:f>
                <c:numCache>
                  <c:formatCode>General</c:formatCode>
                  <c:ptCount val="5"/>
                  <c:pt idx="0">
                    <c:v>0.267695004407283</c:v>
                  </c:pt>
                  <c:pt idx="1">
                    <c:v>0.268942273472282</c:v>
                  </c:pt>
                  <c:pt idx="2">
                    <c:v>0.317074865904308</c:v>
                  </c:pt>
                  <c:pt idx="3">
                    <c:v>0.23268538219111001</c:v>
                  </c:pt>
                  <c:pt idx="4">
                    <c:v>0.20755246321142001</c:v>
                  </c:pt>
                </c:numCache>
              </c:numRef>
            </c:plus>
            <c:minus>
              <c:numRef>
                <c:f>'48KHzFullband-plots'!$G$23:$G$27</c:f>
                <c:numCache>
                  <c:formatCode>General</c:formatCode>
                  <c:ptCount val="5"/>
                  <c:pt idx="0">
                    <c:v>0.267695004407283</c:v>
                  </c:pt>
                  <c:pt idx="1">
                    <c:v>0.268942273472282</c:v>
                  </c:pt>
                  <c:pt idx="2">
                    <c:v>0.317074865904308</c:v>
                  </c:pt>
                  <c:pt idx="3">
                    <c:v>0.23268538219111001</c:v>
                  </c:pt>
                  <c:pt idx="4">
                    <c:v>0.20755246321142001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'48KHzFullband-plots'!$A$23:$A$27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'48KHzFullband-plots'!$D$23:$D$27</c:f>
              <c:numCache>
                <c:formatCode>0.000</c:formatCode>
                <c:ptCount val="5"/>
                <c:pt idx="0">
                  <c:v>1.85</c:v>
                </c:pt>
                <c:pt idx="1">
                  <c:v>2.6829268292682902</c:v>
                </c:pt>
                <c:pt idx="2">
                  <c:v>3.2857142857142798</c:v>
                </c:pt>
                <c:pt idx="3">
                  <c:v>3.7105263157894699</c:v>
                </c:pt>
                <c:pt idx="4">
                  <c:v>4.1219512195121899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8A-4766-B3B6-C871B484A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574656"/>
        <c:axId val="1990335120"/>
      </c:lineChart>
      <c:catAx>
        <c:axId val="19895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MNRU (dBQ)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90335120"/>
        <c:crosses val="autoZero"/>
        <c:auto val="1"/>
        <c:lblAlgn val="ctr"/>
        <c:lblOffset val="100"/>
        <c:noMultiLvlLbl val="0"/>
      </c:catAx>
      <c:valAx>
        <c:axId val="1990335120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895746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MNRU</a:t>
            </a:r>
            <a:r>
              <a:rPr lang="en-US" baseline="0"/>
              <a:t> = 40 dBQ, SNR varies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'48KHzFullband-plots'!$C$42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'48KHzFullband-plots'!$F$43:$F$47</c:f>
                <c:numCache>
                  <c:formatCode>General</c:formatCode>
                  <c:ptCount val="5"/>
                  <c:pt idx="0">
                    <c:v>0.413998141950494</c:v>
                  </c:pt>
                  <c:pt idx="1">
                    <c:v>0.29440044472695198</c:v>
                  </c:pt>
                  <c:pt idx="2">
                    <c:v>0.31476409685850598</c:v>
                  </c:pt>
                  <c:pt idx="3">
                    <c:v>0.262117413503068</c:v>
                  </c:pt>
                  <c:pt idx="4">
                    <c:v>0.122812955386261</c:v>
                  </c:pt>
                </c:numCache>
              </c:numRef>
            </c:plus>
            <c:minus>
              <c:numRef>
                <c:f>'48KHzFullband-plots'!$F$43:$F$47</c:f>
                <c:numCache>
                  <c:formatCode>General</c:formatCode>
                  <c:ptCount val="5"/>
                  <c:pt idx="0">
                    <c:v>0.413998141950494</c:v>
                  </c:pt>
                  <c:pt idx="1">
                    <c:v>0.29440044472695198</c:v>
                  </c:pt>
                  <c:pt idx="2">
                    <c:v>0.31476409685850598</c:v>
                  </c:pt>
                  <c:pt idx="3">
                    <c:v>0.262117413503068</c:v>
                  </c:pt>
                  <c:pt idx="4">
                    <c:v>0.122812955386261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'48KHzFullband-plots'!$A$43:$A$47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'48KHzFullband-plots'!$C$43:$C$47</c:f>
              <c:numCache>
                <c:formatCode>0.000</c:formatCode>
                <c:ptCount val="5"/>
                <c:pt idx="0">
                  <c:v>3.6</c:v>
                </c:pt>
                <c:pt idx="1">
                  <c:v>4.4102564102564097</c:v>
                </c:pt>
                <c:pt idx="2">
                  <c:v>4.4318181818181799</c:v>
                </c:pt>
                <c:pt idx="3">
                  <c:v>4.55</c:v>
                </c:pt>
                <c:pt idx="4">
                  <c:v>4.8048780487804796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5-4EBB-B76E-A26FAB331685}"/>
            </c:ext>
          </c:extLst>
        </c:ser>
        <c:ser>
          <c:idx val="1"/>
          <c:order val="1"/>
          <c:tx>
            <c:strRef>
              <c:f>'48KHzFullband-plots'!$B$42</c:f>
              <c:strCache>
                <c:ptCount val="1"/>
                <c:pt idx="0">
                  <c:v>Background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'48KHzFullband-plots'!$E$43:$E$47</c:f>
                <c:numCache>
                  <c:formatCode>General</c:formatCode>
                  <c:ptCount val="5"/>
                  <c:pt idx="0">
                    <c:v>0.28764935919649398</c:v>
                  </c:pt>
                  <c:pt idx="1">
                    <c:v>0.36350287997334801</c:v>
                  </c:pt>
                  <c:pt idx="2">
                    <c:v>0.28140240761331597</c:v>
                  </c:pt>
                  <c:pt idx="3">
                    <c:v>0.25677841390224698</c:v>
                  </c:pt>
                  <c:pt idx="4">
                    <c:v>0.209743051210836</c:v>
                  </c:pt>
                </c:numCache>
              </c:numRef>
            </c:plus>
            <c:minus>
              <c:numRef>
                <c:f>'48KHzFullband-plots'!$E$43:$E$47</c:f>
                <c:numCache>
                  <c:formatCode>General</c:formatCode>
                  <c:ptCount val="5"/>
                  <c:pt idx="0">
                    <c:v>0.28764935919649398</c:v>
                  </c:pt>
                  <c:pt idx="1">
                    <c:v>0.36350287997334801</c:v>
                  </c:pt>
                  <c:pt idx="2">
                    <c:v>0.28140240761331597</c:v>
                  </c:pt>
                  <c:pt idx="3">
                    <c:v>0.25677841390224698</c:v>
                  </c:pt>
                  <c:pt idx="4">
                    <c:v>0.209743051210836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'48KHzFullband-plots'!$A$43:$A$47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'48KHzFullband-plots'!$B$43:$B$47</c:f>
              <c:numCache>
                <c:formatCode>0.000</c:formatCode>
                <c:ptCount val="5"/>
                <c:pt idx="0">
                  <c:v>1.4</c:v>
                </c:pt>
                <c:pt idx="1">
                  <c:v>2.0256410256410202</c:v>
                </c:pt>
                <c:pt idx="2">
                  <c:v>2.5</c:v>
                </c:pt>
                <c:pt idx="3">
                  <c:v>3.3250000000000002</c:v>
                </c:pt>
                <c:pt idx="4">
                  <c:v>3.9268292682926802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5-4EBB-B76E-A26FAB331685}"/>
            </c:ext>
          </c:extLst>
        </c:ser>
        <c:ser>
          <c:idx val="3"/>
          <c:order val="2"/>
          <c:tx>
            <c:strRef>
              <c:f>'48KHzFullband-plots'!$D$42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'48KHzFullband-plots'!$G$43:$G$47</c:f>
                <c:numCache>
                  <c:formatCode>General</c:formatCode>
                  <c:ptCount val="5"/>
                  <c:pt idx="0">
                    <c:v>0.28235706617776102</c:v>
                  </c:pt>
                  <c:pt idx="1">
                    <c:v>0.32097079291555602</c:v>
                  </c:pt>
                  <c:pt idx="2">
                    <c:v>0.26230585747858598</c:v>
                  </c:pt>
                  <c:pt idx="3">
                    <c:v>0.206850311293097</c:v>
                  </c:pt>
                  <c:pt idx="4">
                    <c:v>0.20755246321142001</c:v>
                  </c:pt>
                </c:numCache>
              </c:numRef>
            </c:plus>
            <c:minus>
              <c:numRef>
                <c:f>'48KHzFullband-plots'!$G$43:$G$47</c:f>
                <c:numCache>
                  <c:formatCode>General</c:formatCode>
                  <c:ptCount val="5"/>
                  <c:pt idx="0">
                    <c:v>0.28235706617776102</c:v>
                  </c:pt>
                  <c:pt idx="1">
                    <c:v>0.32097079291555602</c:v>
                  </c:pt>
                  <c:pt idx="2">
                    <c:v>0.26230585747858598</c:v>
                  </c:pt>
                  <c:pt idx="3">
                    <c:v>0.206850311293097</c:v>
                  </c:pt>
                  <c:pt idx="4">
                    <c:v>0.20755246321142001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'48KHzFullband-plots'!$A$43:$A$47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'48KHzFullband-plots'!$D$43:$D$47</c:f>
              <c:numCache>
                <c:formatCode>0.000</c:formatCode>
                <c:ptCount val="5"/>
                <c:pt idx="0">
                  <c:v>1.875</c:v>
                </c:pt>
                <c:pt idx="1">
                  <c:v>2.5128205128205101</c:v>
                </c:pt>
                <c:pt idx="2">
                  <c:v>3.1590909090908998</c:v>
                </c:pt>
                <c:pt idx="3">
                  <c:v>3.375</c:v>
                </c:pt>
                <c:pt idx="4">
                  <c:v>4.1219512195121899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C5-4EBB-B76E-A26FAB331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242352"/>
        <c:axId val="2052610048"/>
      </c:lineChart>
      <c:catAx>
        <c:axId val="205124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52610048"/>
        <c:crosses val="autoZero"/>
        <c:auto val="1"/>
        <c:lblAlgn val="ctr"/>
        <c:lblOffset val="100"/>
        <c:noMultiLvlLbl val="0"/>
      </c:catAx>
      <c:valAx>
        <c:axId val="2052610048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51242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SNR and MNRU vary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'48KHzFullband-plots'!$C$58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'48KHzFullband-plots'!$F$59:$F$62</c:f>
                <c:numCache>
                  <c:formatCode>General</c:formatCode>
                  <c:ptCount val="4"/>
                  <c:pt idx="0">
                    <c:v>0.35469556125848301</c:v>
                  </c:pt>
                  <c:pt idx="1">
                    <c:v>0.34413677171592499</c:v>
                  </c:pt>
                  <c:pt idx="2">
                    <c:v>0.30743382305067701</c:v>
                  </c:pt>
                  <c:pt idx="3">
                    <c:v>0.122812955386261</c:v>
                  </c:pt>
                </c:numCache>
              </c:numRef>
            </c:plus>
            <c:minus>
              <c:numRef>
                <c:f>'48KHzFullband-plots'!$F$59:$F$62</c:f>
                <c:numCache>
                  <c:formatCode>General</c:formatCode>
                  <c:ptCount val="4"/>
                  <c:pt idx="0">
                    <c:v>0.35469556125848301</c:v>
                  </c:pt>
                  <c:pt idx="1">
                    <c:v>0.34413677171592499</c:v>
                  </c:pt>
                  <c:pt idx="2">
                    <c:v>0.30743382305067701</c:v>
                  </c:pt>
                  <c:pt idx="3">
                    <c:v>0.122812955386261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'48KHzFullband-plots'!$A$59:$A$62</c:f>
              <c:strCache>
                <c:ptCount val="4"/>
                <c:pt idx="0">
                  <c:v>10/16</c:v>
                </c:pt>
                <c:pt idx="1">
                  <c:v>20/24</c:v>
                </c:pt>
                <c:pt idx="2">
                  <c:v>30/32</c:v>
                </c:pt>
                <c:pt idx="3">
                  <c:v>40/40</c:v>
                </c:pt>
              </c:strCache>
            </c:strRef>
          </c:cat>
          <c:val>
            <c:numRef>
              <c:f>'48KHzFullband-plots'!$C$59:$C$62</c:f>
              <c:numCache>
                <c:formatCode>0.000</c:formatCode>
                <c:ptCount val="4"/>
                <c:pt idx="0">
                  <c:v>3.8285714285714199</c:v>
                </c:pt>
                <c:pt idx="1">
                  <c:v>4.25714285714285</c:v>
                </c:pt>
                <c:pt idx="2">
                  <c:v>4.1666666666666599</c:v>
                </c:pt>
                <c:pt idx="3">
                  <c:v>4.8048780487804796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D-4FA8-9892-EBF4F4BA3128}"/>
            </c:ext>
          </c:extLst>
        </c:ser>
        <c:ser>
          <c:idx val="0"/>
          <c:order val="1"/>
          <c:tx>
            <c:strRef>
              <c:f>'48KHzFullband-plots'!$B$58</c:f>
              <c:strCache>
                <c:ptCount val="1"/>
                <c:pt idx="0">
                  <c:v>Background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'48KHzFullband-plots'!$E$59:$E$62</c:f>
                <c:numCache>
                  <c:formatCode>General</c:formatCode>
                  <c:ptCount val="4"/>
                  <c:pt idx="0">
                    <c:v>0.37810673874231898</c:v>
                  </c:pt>
                  <c:pt idx="1">
                    <c:v>0.28392542517151098</c:v>
                  </c:pt>
                  <c:pt idx="2">
                    <c:v>0.29217954905997201</c:v>
                  </c:pt>
                  <c:pt idx="3">
                    <c:v>0.209743051210836</c:v>
                  </c:pt>
                </c:numCache>
              </c:numRef>
            </c:plus>
            <c:minus>
              <c:numRef>
                <c:f>'48KHzFullband-plots'!$E$59:$E$62</c:f>
                <c:numCache>
                  <c:formatCode>General</c:formatCode>
                  <c:ptCount val="4"/>
                  <c:pt idx="0">
                    <c:v>0.37810673874231898</c:v>
                  </c:pt>
                  <c:pt idx="1">
                    <c:v>0.28392542517151098</c:v>
                  </c:pt>
                  <c:pt idx="2">
                    <c:v>0.29217954905997201</c:v>
                  </c:pt>
                  <c:pt idx="3">
                    <c:v>0.209743051210836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'48KHzFullband-plots'!$A$59:$A$62</c:f>
              <c:strCache>
                <c:ptCount val="4"/>
                <c:pt idx="0">
                  <c:v>10/16</c:v>
                </c:pt>
                <c:pt idx="1">
                  <c:v>20/24</c:v>
                </c:pt>
                <c:pt idx="2">
                  <c:v>30/32</c:v>
                </c:pt>
                <c:pt idx="3">
                  <c:v>40/40</c:v>
                </c:pt>
              </c:strCache>
            </c:strRef>
          </c:cat>
          <c:val>
            <c:numRef>
              <c:f>'48KHzFullband-plots'!$B$59:$B$62</c:f>
              <c:numCache>
                <c:formatCode>0.000</c:formatCode>
                <c:ptCount val="4"/>
                <c:pt idx="0">
                  <c:v>1.8571428571428501</c:v>
                </c:pt>
                <c:pt idx="1">
                  <c:v>2.1714285714285699</c:v>
                </c:pt>
                <c:pt idx="2">
                  <c:v>3</c:v>
                </c:pt>
                <c:pt idx="3">
                  <c:v>3.9268292682926802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D-4FA8-9892-EBF4F4BA3128}"/>
            </c:ext>
          </c:extLst>
        </c:ser>
        <c:ser>
          <c:idx val="2"/>
          <c:order val="2"/>
          <c:tx>
            <c:strRef>
              <c:f>'48KHzFullband-plots'!$D$58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'48KHzFullband-plots'!$G$59:$G$62</c:f>
                <c:numCache>
                  <c:formatCode>General</c:formatCode>
                  <c:ptCount val="4"/>
                  <c:pt idx="0">
                    <c:v>0.295076460679361</c:v>
                  </c:pt>
                  <c:pt idx="1">
                    <c:v>0.256624238917527</c:v>
                  </c:pt>
                  <c:pt idx="2">
                    <c:v>0.26223917082703202</c:v>
                  </c:pt>
                  <c:pt idx="3">
                    <c:v>0.20755246321142001</c:v>
                  </c:pt>
                </c:numCache>
              </c:numRef>
            </c:plus>
            <c:minus>
              <c:numRef>
                <c:f>'48KHzFullband-plots'!$G$59:$G$62</c:f>
                <c:numCache>
                  <c:formatCode>General</c:formatCode>
                  <c:ptCount val="4"/>
                  <c:pt idx="0">
                    <c:v>0.295076460679361</c:v>
                  </c:pt>
                  <c:pt idx="1">
                    <c:v>0.256624238917527</c:v>
                  </c:pt>
                  <c:pt idx="2">
                    <c:v>0.26223917082703202</c:v>
                  </c:pt>
                  <c:pt idx="3">
                    <c:v>0.20755246321142001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'48KHzFullband-plots'!$A$59:$A$62</c:f>
              <c:strCache>
                <c:ptCount val="4"/>
                <c:pt idx="0">
                  <c:v>10/16</c:v>
                </c:pt>
                <c:pt idx="1">
                  <c:v>20/24</c:v>
                </c:pt>
                <c:pt idx="2">
                  <c:v>30/32</c:v>
                </c:pt>
                <c:pt idx="3">
                  <c:v>40/40</c:v>
                </c:pt>
              </c:strCache>
            </c:strRef>
          </c:cat>
          <c:val>
            <c:numRef>
              <c:f>'48KHzFullband-plots'!$D$59:$D$62</c:f>
              <c:numCache>
                <c:formatCode>0.000</c:formatCode>
                <c:ptCount val="4"/>
                <c:pt idx="0">
                  <c:v>2.02857142857142</c:v>
                </c:pt>
                <c:pt idx="1">
                  <c:v>2.6</c:v>
                </c:pt>
                <c:pt idx="2">
                  <c:v>3.38888888888888</c:v>
                </c:pt>
                <c:pt idx="3">
                  <c:v>4.1219512195121899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D-4FA8-9892-EBF4F4BA3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591200"/>
        <c:axId val="1861024464"/>
      </c:lineChart>
      <c:catAx>
        <c:axId val="186259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 /MNRU (dBQ)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61024464"/>
        <c:crosses val="autoZero"/>
        <c:auto val="1"/>
        <c:lblAlgn val="ctr"/>
        <c:lblOffset val="100"/>
        <c:noMultiLvlLbl val="0"/>
      </c:catAx>
      <c:valAx>
        <c:axId val="186102446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625912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= 40 dB, MNRU varies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'16KHzWB-plots'!$C$22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'16KHzWB-plots'!$F$23:$F$27</c:f>
                <c:numCache>
                  <c:formatCode>General</c:formatCode>
                  <c:ptCount val="5"/>
                  <c:pt idx="0">
                    <c:v>0.29729767550231301</c:v>
                  </c:pt>
                  <c:pt idx="1">
                    <c:v>0.26287755143045299</c:v>
                  </c:pt>
                  <c:pt idx="2">
                    <c:v>0.26828021854154999</c:v>
                  </c:pt>
                  <c:pt idx="3">
                    <c:v>0.24026904485399</c:v>
                  </c:pt>
                  <c:pt idx="4">
                    <c:v>0.19894200311878499</c:v>
                  </c:pt>
                </c:numCache>
              </c:numRef>
            </c:plus>
            <c:minus>
              <c:numRef>
                <c:f>'16KHzWB-plots'!$F$23:$F$27</c:f>
                <c:numCache>
                  <c:formatCode>General</c:formatCode>
                  <c:ptCount val="5"/>
                  <c:pt idx="0">
                    <c:v>0.29729767550231301</c:v>
                  </c:pt>
                  <c:pt idx="1">
                    <c:v>0.26287755143045299</c:v>
                  </c:pt>
                  <c:pt idx="2">
                    <c:v>0.26828021854154999</c:v>
                  </c:pt>
                  <c:pt idx="3">
                    <c:v>0.24026904485399</c:v>
                  </c:pt>
                  <c:pt idx="4">
                    <c:v>0.19894200311878499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'16KHzWB-plots'!$A$23:$A$27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'16KHzWB-plots'!$C$23:$C$27</c:f>
              <c:numCache>
                <c:formatCode>0.000</c:formatCode>
                <c:ptCount val="5"/>
                <c:pt idx="0">
                  <c:v>1.7619047619047601</c:v>
                </c:pt>
                <c:pt idx="1">
                  <c:v>2.9761904761904701</c:v>
                </c:pt>
                <c:pt idx="2">
                  <c:v>3.8684210526315699</c:v>
                </c:pt>
                <c:pt idx="3">
                  <c:v>4.1136363636363598</c:v>
                </c:pt>
                <c:pt idx="4">
                  <c:v>4.2826086956521703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9-4B2D-9E34-9BF59583AB04}"/>
            </c:ext>
          </c:extLst>
        </c:ser>
        <c:ser>
          <c:idx val="0"/>
          <c:order val="1"/>
          <c:tx>
            <c:strRef>
              <c:f>'16KHzWB-plots'!$B$22</c:f>
              <c:strCache>
                <c:ptCount val="1"/>
                <c:pt idx="0">
                  <c:v>Background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'16KHzWB-plots'!$E$23:$E$27</c:f>
                <c:numCache>
                  <c:formatCode>General</c:formatCode>
                  <c:ptCount val="5"/>
                  <c:pt idx="0">
                    <c:v>0.27473367246463898</c:v>
                  </c:pt>
                  <c:pt idx="1">
                    <c:v>0.21273289485372299</c:v>
                  </c:pt>
                  <c:pt idx="2">
                    <c:v>0.24414558659797</c:v>
                  </c:pt>
                  <c:pt idx="3">
                    <c:v>0.21003811557485</c:v>
                  </c:pt>
                  <c:pt idx="4">
                    <c:v>0.15726142985452801</c:v>
                  </c:pt>
                </c:numCache>
              </c:numRef>
            </c:plus>
            <c:minus>
              <c:numRef>
                <c:f>'16KHzWB-plots'!$E$23:$E$27</c:f>
                <c:numCache>
                  <c:formatCode>General</c:formatCode>
                  <c:ptCount val="5"/>
                  <c:pt idx="0">
                    <c:v>0.27473367246463898</c:v>
                  </c:pt>
                  <c:pt idx="1">
                    <c:v>0.21273289485372299</c:v>
                  </c:pt>
                  <c:pt idx="2">
                    <c:v>0.24414558659797</c:v>
                  </c:pt>
                  <c:pt idx="3">
                    <c:v>0.21003811557485</c:v>
                  </c:pt>
                  <c:pt idx="4">
                    <c:v>0.15726142985452801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'16KHzWB-plots'!$A$23:$A$27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'16KHzWB-plots'!$B$23:$B$27</c:f>
              <c:numCache>
                <c:formatCode>0.000</c:formatCode>
                <c:ptCount val="5"/>
                <c:pt idx="0">
                  <c:v>3.1666666666666599</c:v>
                </c:pt>
                <c:pt idx="1">
                  <c:v>3.4285714285714199</c:v>
                </c:pt>
                <c:pt idx="2">
                  <c:v>3.7105263157894699</c:v>
                </c:pt>
                <c:pt idx="3">
                  <c:v>3.7727272727272698</c:v>
                </c:pt>
                <c:pt idx="4">
                  <c:v>3.7173913043478199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9-4B2D-9E34-9BF59583AB04}"/>
            </c:ext>
          </c:extLst>
        </c:ser>
        <c:ser>
          <c:idx val="2"/>
          <c:order val="2"/>
          <c:tx>
            <c:strRef>
              <c:f>'16KHzWB-plots'!$D$22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'16KHzWB-plots'!$G$23:$G$27</c:f>
                <c:numCache>
                  <c:formatCode>General</c:formatCode>
                  <c:ptCount val="5"/>
                  <c:pt idx="0">
                    <c:v>0.199859028908664</c:v>
                  </c:pt>
                  <c:pt idx="1">
                    <c:v>0.213356197961699</c:v>
                  </c:pt>
                  <c:pt idx="2">
                    <c:v>0.217181852088391</c:v>
                  </c:pt>
                  <c:pt idx="3">
                    <c:v>0.20514766881347701</c:v>
                  </c:pt>
                  <c:pt idx="4">
                    <c:v>0.15296989886932699</c:v>
                  </c:pt>
                </c:numCache>
              </c:numRef>
            </c:plus>
            <c:minus>
              <c:numRef>
                <c:f>'16KHzWB-plots'!$G$23:$G$27</c:f>
                <c:numCache>
                  <c:formatCode>General</c:formatCode>
                  <c:ptCount val="5"/>
                  <c:pt idx="0">
                    <c:v>0.199859028908664</c:v>
                  </c:pt>
                  <c:pt idx="1">
                    <c:v>0.213356197961699</c:v>
                  </c:pt>
                  <c:pt idx="2">
                    <c:v>0.217181852088391</c:v>
                  </c:pt>
                  <c:pt idx="3">
                    <c:v>0.20514766881347701</c:v>
                  </c:pt>
                  <c:pt idx="4">
                    <c:v>0.15296989886932699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'16KHzWB-plots'!$A$23:$A$27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'16KHzWB-plots'!$D$23:$D$27</c:f>
              <c:numCache>
                <c:formatCode>0.000</c:formatCode>
                <c:ptCount val="5"/>
                <c:pt idx="0">
                  <c:v>1.9523809523809501</c:v>
                </c:pt>
                <c:pt idx="1">
                  <c:v>2.88095238095238</c:v>
                </c:pt>
                <c:pt idx="2">
                  <c:v>3.57894736842105</c:v>
                </c:pt>
                <c:pt idx="3">
                  <c:v>3.72727272727272</c:v>
                </c:pt>
                <c:pt idx="4">
                  <c:v>3.8260869565217299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69-4B2D-9E34-9BF59583A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574656"/>
        <c:axId val="1990335120"/>
      </c:lineChart>
      <c:catAx>
        <c:axId val="19895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MNRU (dBQ)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90335120"/>
        <c:crosses val="autoZero"/>
        <c:auto val="1"/>
        <c:lblAlgn val="ctr"/>
        <c:lblOffset val="100"/>
        <c:noMultiLvlLbl val="0"/>
      </c:catAx>
      <c:valAx>
        <c:axId val="1990335120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895746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MNRU</a:t>
            </a:r>
            <a:r>
              <a:rPr lang="en-US" baseline="0"/>
              <a:t> = 40 dBQ, SNR varies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'16KHzWB-plots'!$C$42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'16KHzWB-plots'!$F$43:$F$47</c:f>
                <c:numCache>
                  <c:formatCode>General</c:formatCode>
                  <c:ptCount val="5"/>
                  <c:pt idx="0">
                    <c:v>0.47680053836749497</c:v>
                  </c:pt>
                  <c:pt idx="1">
                    <c:v>0.31611030609179902</c:v>
                  </c:pt>
                  <c:pt idx="2">
                    <c:v>0.26559132777169803</c:v>
                  </c:pt>
                  <c:pt idx="3">
                    <c:v>0.217181852088391</c:v>
                  </c:pt>
                  <c:pt idx="4">
                    <c:v>0.19894200311878499</c:v>
                  </c:pt>
                </c:numCache>
              </c:numRef>
            </c:plus>
            <c:minus>
              <c:numRef>
                <c:f>'16KHzWB-plots'!$F$43:$F$47</c:f>
                <c:numCache>
                  <c:formatCode>General</c:formatCode>
                  <c:ptCount val="5"/>
                  <c:pt idx="0">
                    <c:v>0.47680053836749497</c:v>
                  </c:pt>
                  <c:pt idx="1">
                    <c:v>0.31611030609179902</c:v>
                  </c:pt>
                  <c:pt idx="2">
                    <c:v>0.26559132777169803</c:v>
                  </c:pt>
                  <c:pt idx="3">
                    <c:v>0.217181852088391</c:v>
                  </c:pt>
                  <c:pt idx="4">
                    <c:v>0.19894200311878499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'16KHzWB-plots'!$A$43:$A$47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'16KHzWB-plots'!$C$43:$C$47</c:f>
              <c:numCache>
                <c:formatCode>0.000</c:formatCode>
                <c:ptCount val="5"/>
                <c:pt idx="0">
                  <c:v>3.38095238095238</c:v>
                </c:pt>
                <c:pt idx="1">
                  <c:v>3.9767441860465098</c:v>
                </c:pt>
                <c:pt idx="2">
                  <c:v>4.2380952380952301</c:v>
                </c:pt>
                <c:pt idx="3">
                  <c:v>4.4210526315789398</c:v>
                </c:pt>
                <c:pt idx="4">
                  <c:v>4.2826086956521703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7-4641-8B84-45815EE0B6C8}"/>
            </c:ext>
          </c:extLst>
        </c:ser>
        <c:ser>
          <c:idx val="1"/>
          <c:order val="1"/>
          <c:tx>
            <c:strRef>
              <c:f>'16KHzWB-plots'!$B$42</c:f>
              <c:strCache>
                <c:ptCount val="1"/>
                <c:pt idx="0">
                  <c:v>Background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'16KHzWB-plots'!$E$43:$E$47</c:f>
                <c:numCache>
                  <c:formatCode>General</c:formatCode>
                  <c:ptCount val="5"/>
                  <c:pt idx="0">
                    <c:v>0.18680888890952099</c:v>
                  </c:pt>
                  <c:pt idx="1">
                    <c:v>0.30930803748295799</c:v>
                  </c:pt>
                  <c:pt idx="2">
                    <c:v>0.27395922787266203</c:v>
                  </c:pt>
                  <c:pt idx="3">
                    <c:v>0.29435074284148599</c:v>
                  </c:pt>
                  <c:pt idx="4">
                    <c:v>0.15726142985452801</c:v>
                  </c:pt>
                </c:numCache>
              </c:numRef>
            </c:plus>
            <c:minus>
              <c:numRef>
                <c:f>'16KHzWB-plots'!$E$43:$E$47</c:f>
                <c:numCache>
                  <c:formatCode>General</c:formatCode>
                  <c:ptCount val="5"/>
                  <c:pt idx="0">
                    <c:v>0.18680888890952099</c:v>
                  </c:pt>
                  <c:pt idx="1">
                    <c:v>0.30930803748295799</c:v>
                  </c:pt>
                  <c:pt idx="2">
                    <c:v>0.27395922787266203</c:v>
                  </c:pt>
                  <c:pt idx="3">
                    <c:v>0.29435074284148599</c:v>
                  </c:pt>
                  <c:pt idx="4">
                    <c:v>0.15726142985452801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'16KHzWB-plots'!$A$43:$A$47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'16KHzWB-plots'!$B$43:$B$47</c:f>
              <c:numCache>
                <c:formatCode>0.000</c:formatCode>
                <c:ptCount val="5"/>
                <c:pt idx="0">
                  <c:v>1.3571428571428501</c:v>
                </c:pt>
                <c:pt idx="1">
                  <c:v>1.97674418604651</c:v>
                </c:pt>
                <c:pt idx="2">
                  <c:v>2.3571428571428501</c:v>
                </c:pt>
                <c:pt idx="3">
                  <c:v>3.1842105263157801</c:v>
                </c:pt>
                <c:pt idx="4">
                  <c:v>3.7173913043478199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7-4641-8B84-45815EE0B6C8}"/>
            </c:ext>
          </c:extLst>
        </c:ser>
        <c:ser>
          <c:idx val="3"/>
          <c:order val="2"/>
          <c:tx>
            <c:strRef>
              <c:f>'16KHzWB-plots'!$D$42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'16KHzWB-plots'!$G$43:$G$47</c:f>
                <c:numCache>
                  <c:formatCode>General</c:formatCode>
                  <c:ptCount val="5"/>
                  <c:pt idx="0">
                    <c:v>0.37482425872967301</c:v>
                  </c:pt>
                  <c:pt idx="1">
                    <c:v>0.27939361054972001</c:v>
                  </c:pt>
                  <c:pt idx="2">
                    <c:v>0.27269606456902901</c:v>
                  </c:pt>
                  <c:pt idx="3">
                    <c:v>0.230823869229277</c:v>
                  </c:pt>
                  <c:pt idx="4">
                    <c:v>0.15296989886932699</c:v>
                  </c:pt>
                </c:numCache>
              </c:numRef>
            </c:plus>
            <c:minus>
              <c:numRef>
                <c:f>'16KHzWB-plots'!$G$43:$G$47</c:f>
                <c:numCache>
                  <c:formatCode>General</c:formatCode>
                  <c:ptCount val="5"/>
                  <c:pt idx="0">
                    <c:v>0.37482425872967301</c:v>
                  </c:pt>
                  <c:pt idx="1">
                    <c:v>0.27939361054972001</c:v>
                  </c:pt>
                  <c:pt idx="2">
                    <c:v>0.27269606456902901</c:v>
                  </c:pt>
                  <c:pt idx="3">
                    <c:v>0.230823869229277</c:v>
                  </c:pt>
                  <c:pt idx="4">
                    <c:v>0.15296989886932699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'16KHzWB-plots'!$A$43:$A$47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'16KHzWB-plots'!$D$43:$D$47</c:f>
              <c:numCache>
                <c:formatCode>0.000</c:formatCode>
                <c:ptCount val="5"/>
                <c:pt idx="0">
                  <c:v>1.9761904761904701</c:v>
                </c:pt>
                <c:pt idx="1">
                  <c:v>2.4651162790697598</c:v>
                </c:pt>
                <c:pt idx="2">
                  <c:v>3.3333333333333299</c:v>
                </c:pt>
                <c:pt idx="3">
                  <c:v>3.5</c:v>
                </c:pt>
                <c:pt idx="4">
                  <c:v>3.8260869565217299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7-4641-8B84-45815EE0B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242352"/>
        <c:axId val="2052610048"/>
      </c:lineChart>
      <c:catAx>
        <c:axId val="205124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52610048"/>
        <c:crosses val="autoZero"/>
        <c:auto val="1"/>
        <c:lblAlgn val="ctr"/>
        <c:lblOffset val="100"/>
        <c:noMultiLvlLbl val="0"/>
      </c:catAx>
      <c:valAx>
        <c:axId val="2052610048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51242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SNR and MNRU vary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'16KHzWB-plots'!$C$58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'16KHzWB-plots'!$F$59:$F$62</c:f>
                <c:numCache>
                  <c:formatCode>General</c:formatCode>
                  <c:ptCount val="4"/>
                  <c:pt idx="0">
                    <c:v>0.35860162011795099</c:v>
                  </c:pt>
                  <c:pt idx="1">
                    <c:v>0.17118560926816401</c:v>
                  </c:pt>
                  <c:pt idx="2">
                    <c:v>0.282730124380694</c:v>
                  </c:pt>
                  <c:pt idx="3">
                    <c:v>0.19894200311878499</c:v>
                  </c:pt>
                </c:numCache>
              </c:numRef>
            </c:plus>
            <c:minus>
              <c:numRef>
                <c:f>'16KHzWB-plots'!$F$59:$F$62</c:f>
                <c:numCache>
                  <c:formatCode>General</c:formatCode>
                  <c:ptCount val="4"/>
                  <c:pt idx="0">
                    <c:v>0.35860162011795099</c:v>
                  </c:pt>
                  <c:pt idx="1">
                    <c:v>0.17118560926816401</c:v>
                  </c:pt>
                  <c:pt idx="2">
                    <c:v>0.282730124380694</c:v>
                  </c:pt>
                  <c:pt idx="3">
                    <c:v>0.19894200311878499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'16KHzWB-plots'!$A$59:$A$62</c:f>
              <c:strCache>
                <c:ptCount val="4"/>
                <c:pt idx="0">
                  <c:v>10/16</c:v>
                </c:pt>
                <c:pt idx="1">
                  <c:v>20/24</c:v>
                </c:pt>
                <c:pt idx="2">
                  <c:v>30/32</c:v>
                </c:pt>
                <c:pt idx="3">
                  <c:v>40/40</c:v>
                </c:pt>
              </c:strCache>
            </c:strRef>
          </c:cat>
          <c:val>
            <c:numRef>
              <c:f>'16KHzWB-plots'!$C$59:$C$62</c:f>
              <c:numCache>
                <c:formatCode>0.000</c:formatCode>
                <c:ptCount val="4"/>
                <c:pt idx="0">
                  <c:v>3.3571428571428501</c:v>
                </c:pt>
                <c:pt idx="1">
                  <c:v>4.05</c:v>
                </c:pt>
                <c:pt idx="2">
                  <c:v>3.8</c:v>
                </c:pt>
                <c:pt idx="3">
                  <c:v>4.2826086956521703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B-41E2-AD1A-EA9016F01206}"/>
            </c:ext>
          </c:extLst>
        </c:ser>
        <c:ser>
          <c:idx val="0"/>
          <c:order val="1"/>
          <c:tx>
            <c:strRef>
              <c:f>'16KHzWB-plots'!$B$58</c:f>
              <c:strCache>
                <c:ptCount val="1"/>
                <c:pt idx="0">
                  <c:v>Background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'16KHzWB-plots'!$E$59:$E$62</c:f>
                <c:numCache>
                  <c:formatCode>General</c:formatCode>
                  <c:ptCount val="4"/>
                  <c:pt idx="0">
                    <c:v>0.28498276465737599</c:v>
                  </c:pt>
                  <c:pt idx="1">
                    <c:v>0.241073666791943</c:v>
                  </c:pt>
                  <c:pt idx="2">
                    <c:v>0.22305919151218401</c:v>
                  </c:pt>
                  <c:pt idx="3">
                    <c:v>0.15726142985452801</c:v>
                  </c:pt>
                </c:numCache>
              </c:numRef>
            </c:plus>
            <c:minus>
              <c:numRef>
                <c:f>'16KHzWB-plots'!$E$59:$E$62</c:f>
                <c:numCache>
                  <c:formatCode>General</c:formatCode>
                  <c:ptCount val="4"/>
                  <c:pt idx="0">
                    <c:v>0.28498276465737599</c:v>
                  </c:pt>
                  <c:pt idx="1">
                    <c:v>0.241073666791943</c:v>
                  </c:pt>
                  <c:pt idx="2">
                    <c:v>0.22305919151218401</c:v>
                  </c:pt>
                  <c:pt idx="3">
                    <c:v>0.15726142985452801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'16KHzWB-plots'!$A$59:$A$62</c:f>
              <c:strCache>
                <c:ptCount val="4"/>
                <c:pt idx="0">
                  <c:v>10/16</c:v>
                </c:pt>
                <c:pt idx="1">
                  <c:v>20/24</c:v>
                </c:pt>
                <c:pt idx="2">
                  <c:v>30/32</c:v>
                </c:pt>
                <c:pt idx="3">
                  <c:v>40/40</c:v>
                </c:pt>
              </c:strCache>
            </c:strRef>
          </c:cat>
          <c:val>
            <c:numRef>
              <c:f>'16KHzWB-plots'!$B$59:$B$62</c:f>
              <c:numCache>
                <c:formatCode>0.000</c:formatCode>
                <c:ptCount val="4"/>
                <c:pt idx="0">
                  <c:v>1.88095238095238</c:v>
                </c:pt>
                <c:pt idx="1">
                  <c:v>2.4</c:v>
                </c:pt>
                <c:pt idx="2">
                  <c:v>3.0888888888888801</c:v>
                </c:pt>
                <c:pt idx="3">
                  <c:v>3.7173913043478199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B-41E2-AD1A-EA9016F01206}"/>
            </c:ext>
          </c:extLst>
        </c:ser>
        <c:ser>
          <c:idx val="2"/>
          <c:order val="2"/>
          <c:tx>
            <c:strRef>
              <c:f>'16KHzWB-plots'!$D$58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'16KHzWB-plots'!$G$59:$G$62</c:f>
                <c:numCache>
                  <c:formatCode>General</c:formatCode>
                  <c:ptCount val="4"/>
                  <c:pt idx="0">
                    <c:v>0.298367736581994</c:v>
                  </c:pt>
                  <c:pt idx="1">
                    <c:v>0.23786006444212099</c:v>
                  </c:pt>
                  <c:pt idx="2">
                    <c:v>0.20088853133069001</c:v>
                  </c:pt>
                  <c:pt idx="3">
                    <c:v>0.15296989886932699</c:v>
                  </c:pt>
                </c:numCache>
              </c:numRef>
            </c:plus>
            <c:minus>
              <c:numRef>
                <c:f>'16KHzWB-plots'!$G$59:$G$62</c:f>
                <c:numCache>
                  <c:formatCode>General</c:formatCode>
                  <c:ptCount val="4"/>
                  <c:pt idx="0">
                    <c:v>0.298367736581994</c:v>
                  </c:pt>
                  <c:pt idx="1">
                    <c:v>0.23786006444212099</c:v>
                  </c:pt>
                  <c:pt idx="2">
                    <c:v>0.20088853133069001</c:v>
                  </c:pt>
                  <c:pt idx="3">
                    <c:v>0.15296989886932699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'16KHzWB-plots'!$A$59:$A$62</c:f>
              <c:strCache>
                <c:ptCount val="4"/>
                <c:pt idx="0">
                  <c:v>10/16</c:v>
                </c:pt>
                <c:pt idx="1">
                  <c:v>20/24</c:v>
                </c:pt>
                <c:pt idx="2">
                  <c:v>30/32</c:v>
                </c:pt>
                <c:pt idx="3">
                  <c:v>40/40</c:v>
                </c:pt>
              </c:strCache>
            </c:strRef>
          </c:cat>
          <c:val>
            <c:numRef>
              <c:f>'16KHzWB-plots'!$D$59:$D$62</c:f>
              <c:numCache>
                <c:formatCode>0.000</c:formatCode>
                <c:ptCount val="4"/>
                <c:pt idx="0">
                  <c:v>2.38095238095238</c:v>
                </c:pt>
                <c:pt idx="1">
                  <c:v>3.0249999999999999</c:v>
                </c:pt>
                <c:pt idx="2">
                  <c:v>3.2666666666666599</c:v>
                </c:pt>
                <c:pt idx="3">
                  <c:v>3.8260869565217299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B-41E2-AD1A-EA9016F01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591200"/>
        <c:axId val="1861024464"/>
      </c:lineChart>
      <c:catAx>
        <c:axId val="186259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 /MNRU (dBQ)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61024464"/>
        <c:crosses val="autoZero"/>
        <c:auto val="1"/>
        <c:lblAlgn val="ctr"/>
        <c:lblOffset val="100"/>
        <c:noMultiLvlLbl val="0"/>
      </c:catAx>
      <c:valAx>
        <c:axId val="186102446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625912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16</xdr:row>
      <xdr:rowOff>15240</xdr:rowOff>
    </xdr:from>
    <xdr:to>
      <xdr:col>18</xdr:col>
      <xdr:colOff>304800</xdr:colOff>
      <xdr:row>35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93F5B-6C57-4492-B210-9A43A5AD9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434340</xdr:colOff>
      <xdr:row>37</xdr:row>
      <xdr:rowOff>121920</xdr:rowOff>
    </xdr:from>
    <xdr:to>
      <xdr:col>18</xdr:col>
      <xdr:colOff>320040</xdr:colOff>
      <xdr:row>57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6E3A2-2107-43D2-83C8-562B94A5E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426720</xdr:colOff>
      <xdr:row>60</xdr:row>
      <xdr:rowOff>7620</xdr:rowOff>
    </xdr:from>
    <xdr:to>
      <xdr:col>18</xdr:col>
      <xdr:colOff>327660</xdr:colOff>
      <xdr:row>79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F3A59E-8464-43E3-8D9B-3AEFB9A52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16</xdr:row>
      <xdr:rowOff>15240</xdr:rowOff>
    </xdr:from>
    <xdr:to>
      <xdr:col>18</xdr:col>
      <xdr:colOff>304800</xdr:colOff>
      <xdr:row>35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15328-F965-4A61-940C-685AC0270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434340</xdr:colOff>
      <xdr:row>37</xdr:row>
      <xdr:rowOff>121920</xdr:rowOff>
    </xdr:from>
    <xdr:to>
      <xdr:col>18</xdr:col>
      <xdr:colOff>320040</xdr:colOff>
      <xdr:row>57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6A2FB7-A7B3-4EF8-A6D2-207B615B7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426720</xdr:colOff>
      <xdr:row>60</xdr:row>
      <xdr:rowOff>7620</xdr:rowOff>
    </xdr:from>
    <xdr:to>
      <xdr:col>18</xdr:col>
      <xdr:colOff>327660</xdr:colOff>
      <xdr:row>79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6ACD68-C02E-4C1A-8581-254A38057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797D-78C9-4C44-9CB3-1E03D4B2359C}">
  <dimension ref="A1:C33"/>
  <sheetViews>
    <sheetView tabSelected="1" workbookViewId="0">
      <selection activeCell="A21" sqref="A21"/>
    </sheetView>
  </sheetViews>
  <sheetFormatPr defaultRowHeight="14.4" x14ac:dyDescent="0.3"/>
  <cols>
    <col min="1" max="1" width="21.5546875" bestFit="1" customWidth="1"/>
  </cols>
  <sheetData>
    <row r="1" spans="1:2" x14ac:dyDescent="0.3">
      <c r="A1" s="1" t="s">
        <v>12</v>
      </c>
      <c r="B1" s="2" t="s">
        <v>30</v>
      </c>
    </row>
    <row r="2" spans="1:2" x14ac:dyDescent="0.3">
      <c r="A2" t="s">
        <v>13</v>
      </c>
      <c r="B2" s="3" t="s">
        <v>31</v>
      </c>
    </row>
    <row r="3" spans="1:2" x14ac:dyDescent="0.3">
      <c r="A3" t="s">
        <v>14</v>
      </c>
      <c r="B3" s="2" t="s">
        <v>32</v>
      </c>
    </row>
    <row r="4" spans="1:2" x14ac:dyDescent="0.3">
      <c r="A4" t="s">
        <v>15</v>
      </c>
      <c r="B4" s="2" t="s">
        <v>33</v>
      </c>
    </row>
    <row r="5" spans="1:2" x14ac:dyDescent="0.3">
      <c r="B5" s="2"/>
    </row>
    <row r="6" spans="1:2" x14ac:dyDescent="0.3">
      <c r="A6" s="1" t="s">
        <v>16</v>
      </c>
      <c r="B6" s="2"/>
    </row>
    <row r="7" spans="1:2" x14ac:dyDescent="0.3">
      <c r="A7" t="s">
        <v>17</v>
      </c>
      <c r="B7" s="2" t="s">
        <v>34</v>
      </c>
    </row>
    <row r="8" spans="1:2" x14ac:dyDescent="0.3">
      <c r="A8" t="s">
        <v>18</v>
      </c>
      <c r="B8" s="2">
        <v>13</v>
      </c>
    </row>
    <row r="9" spans="1:2" x14ac:dyDescent="0.3">
      <c r="A9" t="s">
        <v>19</v>
      </c>
      <c r="B9" s="2" t="s">
        <v>218</v>
      </c>
    </row>
    <row r="10" spans="1:2" x14ac:dyDescent="0.3">
      <c r="A10" t="s">
        <v>20</v>
      </c>
      <c r="B10" s="2" t="s">
        <v>217</v>
      </c>
    </row>
    <row r="11" spans="1:2" x14ac:dyDescent="0.3">
      <c r="A11" t="s">
        <v>21</v>
      </c>
      <c r="B11" s="2" t="s">
        <v>22</v>
      </c>
    </row>
    <row r="12" spans="1:2" x14ac:dyDescent="0.3">
      <c r="A12" t="s">
        <v>35</v>
      </c>
      <c r="B12" s="2" t="s">
        <v>215</v>
      </c>
    </row>
    <row r="13" spans="1:2" x14ac:dyDescent="0.3">
      <c r="A13" t="s">
        <v>23</v>
      </c>
      <c r="B13" s="2" t="s">
        <v>219</v>
      </c>
    </row>
    <row r="14" spans="1:2" x14ac:dyDescent="0.3">
      <c r="A14" t="s">
        <v>24</v>
      </c>
      <c r="B14" s="2" t="s">
        <v>36</v>
      </c>
    </row>
    <row r="15" spans="1:2" x14ac:dyDescent="0.3">
      <c r="A15" t="s">
        <v>25</v>
      </c>
      <c r="B15" s="2" t="s">
        <v>220</v>
      </c>
    </row>
    <row r="17" spans="1:2" x14ac:dyDescent="0.3">
      <c r="A17" s="1" t="s">
        <v>26</v>
      </c>
      <c r="B17" s="2"/>
    </row>
    <row r="18" spans="1:2" x14ac:dyDescent="0.3">
      <c r="A18" t="s">
        <v>27</v>
      </c>
      <c r="B18" s="3" t="s">
        <v>28</v>
      </c>
    </row>
    <row r="19" spans="1:2" x14ac:dyDescent="0.3">
      <c r="A19" t="s">
        <v>29</v>
      </c>
      <c r="B19" s="2" t="s">
        <v>37</v>
      </c>
    </row>
    <row r="20" spans="1:2" x14ac:dyDescent="0.3">
      <c r="A20" t="s">
        <v>249</v>
      </c>
      <c r="B20" s="2" t="s">
        <v>42</v>
      </c>
    </row>
    <row r="21" spans="1:2" x14ac:dyDescent="0.3">
      <c r="A21" t="s">
        <v>240</v>
      </c>
      <c r="B21" s="2"/>
    </row>
    <row r="22" spans="1:2" x14ac:dyDescent="0.3">
      <c r="A22" s="10" t="s">
        <v>235</v>
      </c>
      <c r="B22" s="2" t="s">
        <v>236</v>
      </c>
    </row>
    <row r="23" spans="1:2" x14ac:dyDescent="0.3">
      <c r="A23" s="10" t="s">
        <v>237</v>
      </c>
      <c r="B23" s="2" t="s">
        <v>214</v>
      </c>
    </row>
    <row r="24" spans="1:2" x14ac:dyDescent="0.3">
      <c r="A24" t="s">
        <v>241</v>
      </c>
      <c r="B24" s="2"/>
    </row>
    <row r="25" spans="1:2" x14ac:dyDescent="0.3">
      <c r="A25" s="10" t="s">
        <v>235</v>
      </c>
      <c r="B25" s="2" t="s">
        <v>238</v>
      </c>
    </row>
    <row r="26" spans="1:2" x14ac:dyDescent="0.3">
      <c r="A26" s="10" t="s">
        <v>237</v>
      </c>
      <c r="B26" s="2" t="s">
        <v>239</v>
      </c>
    </row>
    <row r="27" spans="1:2" x14ac:dyDescent="0.3">
      <c r="A27" s="2" t="s">
        <v>247</v>
      </c>
      <c r="B27" t="s">
        <v>248</v>
      </c>
    </row>
    <row r="30" spans="1:2" x14ac:dyDescent="0.3">
      <c r="A30" t="s">
        <v>216</v>
      </c>
    </row>
    <row r="33" spans="3:3" x14ac:dyDescent="0.3">
      <c r="C3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FF2D-5F2E-448E-A792-FA8B96D7B497}">
  <dimension ref="A1:F14"/>
  <sheetViews>
    <sheetView workbookViewId="0">
      <selection activeCell="F20" sqref="F20"/>
    </sheetView>
  </sheetViews>
  <sheetFormatPr defaultRowHeight="14.4" x14ac:dyDescent="0.3"/>
  <cols>
    <col min="2" max="2" width="14.33203125" bestFit="1" customWidth="1"/>
    <col min="3" max="3" width="8" bestFit="1" customWidth="1"/>
    <col min="4" max="4" width="11.44140625" bestFit="1" customWidth="1"/>
    <col min="5" max="5" width="22.44140625" bestFit="1" customWidth="1"/>
    <col min="6" max="6" width="18.6640625" bestFit="1" customWidth="1"/>
  </cols>
  <sheetData>
    <row r="1" spans="1:6" x14ac:dyDescent="0.3">
      <c r="A1" t="s">
        <v>38</v>
      </c>
      <c r="B1" t="s">
        <v>39</v>
      </c>
      <c r="C1" t="s">
        <v>40</v>
      </c>
      <c r="D1" t="s">
        <v>41</v>
      </c>
      <c r="E1" t="s">
        <v>240</v>
      </c>
      <c r="F1" t="s">
        <v>241</v>
      </c>
    </row>
    <row r="2" spans="1:6" x14ac:dyDescent="0.3">
      <c r="A2">
        <v>1</v>
      </c>
      <c r="B2" t="s">
        <v>42</v>
      </c>
      <c r="C2" s="12" t="s">
        <v>43</v>
      </c>
      <c r="D2" s="12"/>
      <c r="E2" t="s">
        <v>214</v>
      </c>
      <c r="F2" t="s">
        <v>239</v>
      </c>
    </row>
    <row r="3" spans="1:6" x14ac:dyDescent="0.3">
      <c r="A3">
        <v>2</v>
      </c>
      <c r="B3" t="s">
        <v>0</v>
      </c>
      <c r="C3">
        <v>40</v>
      </c>
      <c r="D3">
        <v>8</v>
      </c>
      <c r="E3" t="s">
        <v>214</v>
      </c>
      <c r="F3" t="s">
        <v>239</v>
      </c>
    </row>
    <row r="4" spans="1:6" x14ac:dyDescent="0.3">
      <c r="A4">
        <v>3</v>
      </c>
      <c r="B4" t="s">
        <v>1</v>
      </c>
      <c r="C4">
        <v>40</v>
      </c>
      <c r="D4">
        <v>16</v>
      </c>
      <c r="E4" t="s">
        <v>214</v>
      </c>
      <c r="F4" t="s">
        <v>239</v>
      </c>
    </row>
    <row r="5" spans="1:6" x14ac:dyDescent="0.3">
      <c r="A5">
        <v>4</v>
      </c>
      <c r="B5" t="s">
        <v>2</v>
      </c>
      <c r="C5">
        <v>40</v>
      </c>
      <c r="D5">
        <v>24</v>
      </c>
      <c r="E5" t="s">
        <v>214</v>
      </c>
      <c r="F5" t="s">
        <v>239</v>
      </c>
    </row>
    <row r="6" spans="1:6" x14ac:dyDescent="0.3">
      <c r="A6">
        <v>5</v>
      </c>
      <c r="B6" t="s">
        <v>3</v>
      </c>
      <c r="C6">
        <v>40</v>
      </c>
      <c r="D6">
        <v>32</v>
      </c>
      <c r="E6" t="s">
        <v>214</v>
      </c>
      <c r="F6" t="s">
        <v>239</v>
      </c>
    </row>
    <row r="7" spans="1:6" x14ac:dyDescent="0.3">
      <c r="A7">
        <v>6</v>
      </c>
      <c r="B7" t="s">
        <v>4</v>
      </c>
      <c r="C7">
        <v>40</v>
      </c>
      <c r="D7">
        <v>40</v>
      </c>
      <c r="E7" t="s">
        <v>214</v>
      </c>
      <c r="F7" t="s">
        <v>239</v>
      </c>
    </row>
    <row r="8" spans="1:6" x14ac:dyDescent="0.3">
      <c r="A8">
        <v>7</v>
      </c>
      <c r="B8" t="s">
        <v>5</v>
      </c>
      <c r="C8">
        <v>0</v>
      </c>
      <c r="D8">
        <v>40</v>
      </c>
      <c r="E8" t="s">
        <v>214</v>
      </c>
      <c r="F8" t="s">
        <v>239</v>
      </c>
    </row>
    <row r="9" spans="1:6" x14ac:dyDescent="0.3">
      <c r="A9">
        <v>8</v>
      </c>
      <c r="B9" t="s">
        <v>6</v>
      </c>
      <c r="C9">
        <v>10</v>
      </c>
      <c r="D9">
        <v>40</v>
      </c>
      <c r="E9" t="s">
        <v>214</v>
      </c>
      <c r="F9" t="s">
        <v>239</v>
      </c>
    </row>
    <row r="10" spans="1:6" x14ac:dyDescent="0.3">
      <c r="A10">
        <v>9</v>
      </c>
      <c r="B10" t="s">
        <v>7</v>
      </c>
      <c r="C10">
        <v>20</v>
      </c>
      <c r="D10">
        <v>40</v>
      </c>
      <c r="E10" t="s">
        <v>214</v>
      </c>
      <c r="F10" t="s">
        <v>239</v>
      </c>
    </row>
    <row r="11" spans="1:6" x14ac:dyDescent="0.3">
      <c r="A11">
        <v>10</v>
      </c>
      <c r="B11" t="s">
        <v>8</v>
      </c>
      <c r="C11">
        <v>30</v>
      </c>
      <c r="D11">
        <v>40</v>
      </c>
      <c r="E11" t="s">
        <v>214</v>
      </c>
      <c r="F11" t="s">
        <v>239</v>
      </c>
    </row>
    <row r="12" spans="1:6" x14ac:dyDescent="0.3">
      <c r="A12">
        <v>11</v>
      </c>
      <c r="B12" t="s">
        <v>9</v>
      </c>
      <c r="C12">
        <v>10</v>
      </c>
      <c r="D12">
        <v>16</v>
      </c>
      <c r="E12" t="s">
        <v>214</v>
      </c>
      <c r="F12" t="s">
        <v>239</v>
      </c>
    </row>
    <row r="13" spans="1:6" x14ac:dyDescent="0.3">
      <c r="A13">
        <v>12</v>
      </c>
      <c r="B13" t="s">
        <v>10</v>
      </c>
      <c r="C13">
        <v>20</v>
      </c>
      <c r="D13">
        <v>24</v>
      </c>
      <c r="E13" t="s">
        <v>214</v>
      </c>
      <c r="F13" t="s">
        <v>239</v>
      </c>
    </row>
    <row r="14" spans="1:6" x14ac:dyDescent="0.3">
      <c r="A14">
        <v>13</v>
      </c>
      <c r="B14" t="s">
        <v>11</v>
      </c>
      <c r="C14">
        <v>30</v>
      </c>
      <c r="D14">
        <v>32</v>
      </c>
      <c r="E14" t="s">
        <v>214</v>
      </c>
      <c r="F14" t="s">
        <v>239</v>
      </c>
    </row>
  </sheetData>
  <mergeCells count="1"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1DE09-F9A5-41EB-B924-712A6D38D56A}">
  <dimension ref="A1:M79"/>
  <sheetViews>
    <sheetView workbookViewId="0">
      <selection activeCell="D74" sqref="D74:D79"/>
    </sheetView>
  </sheetViews>
  <sheetFormatPr defaultRowHeight="14.4" x14ac:dyDescent="0.3"/>
  <cols>
    <col min="1" max="1" width="42.21875" bestFit="1" customWidth="1"/>
    <col min="2" max="2" width="14.44140625" bestFit="1" customWidth="1"/>
    <col min="3" max="3" width="13.33203125" bestFit="1" customWidth="1"/>
    <col min="4" max="4" width="6.88671875" bestFit="1" customWidth="1"/>
    <col min="5" max="5" width="12.109375" bestFit="1" customWidth="1"/>
    <col min="6" max="6" width="10.5546875" bestFit="1" customWidth="1"/>
    <col min="7" max="7" width="12.109375" bestFit="1" customWidth="1"/>
    <col min="8" max="10" width="10.5546875" bestFit="1" customWidth="1"/>
    <col min="11" max="12" width="12.109375" bestFit="1" customWidth="1"/>
    <col min="13" max="13" width="10.5546875" bestFit="1" customWidth="1"/>
  </cols>
  <sheetData>
    <row r="1" spans="1:13" x14ac:dyDescent="0.3">
      <c r="A1" t="s">
        <v>44</v>
      </c>
      <c r="B1" s="4" t="s">
        <v>49</v>
      </c>
      <c r="C1" s="4" t="s">
        <v>50</v>
      </c>
      <c r="D1" s="4" t="s">
        <v>207</v>
      </c>
      <c r="E1" s="6" t="s">
        <v>46</v>
      </c>
      <c r="F1" s="4" t="s">
        <v>47</v>
      </c>
      <c r="G1" s="4" t="s">
        <v>48</v>
      </c>
      <c r="H1" s="6" t="s">
        <v>211</v>
      </c>
      <c r="I1" s="4" t="s">
        <v>212</v>
      </c>
      <c r="J1" s="4" t="s">
        <v>213</v>
      </c>
      <c r="K1" s="6" t="s">
        <v>208</v>
      </c>
      <c r="L1" s="4" t="s">
        <v>209</v>
      </c>
      <c r="M1" s="4" t="s">
        <v>210</v>
      </c>
    </row>
    <row r="2" spans="1:13" x14ac:dyDescent="0.3">
      <c r="A2" t="s">
        <v>51</v>
      </c>
      <c r="B2" t="s">
        <v>52</v>
      </c>
      <c r="C2">
        <v>0</v>
      </c>
      <c r="D2">
        <v>14</v>
      </c>
      <c r="E2" s="5">
        <v>4.5714285714285703</v>
      </c>
      <c r="F2" s="5">
        <v>0.85163062725264005</v>
      </c>
      <c r="G2" s="5">
        <v>0.44611140381678699</v>
      </c>
      <c r="H2" s="5">
        <v>4.4285714285714199</v>
      </c>
      <c r="I2" s="5">
        <v>1.15786844704367</v>
      </c>
      <c r="J2" s="5">
        <v>0.606528583891083</v>
      </c>
      <c r="K2" s="5">
        <v>4.4285714285714199</v>
      </c>
      <c r="L2" s="5">
        <v>0.64620617265886404</v>
      </c>
      <c r="M2" s="5">
        <v>0.33850349390311302</v>
      </c>
    </row>
    <row r="3" spans="1:13" x14ac:dyDescent="0.3">
      <c r="A3" t="s">
        <v>53</v>
      </c>
      <c r="B3" t="s">
        <v>54</v>
      </c>
      <c r="C3">
        <v>0</v>
      </c>
      <c r="D3">
        <v>11</v>
      </c>
      <c r="E3" s="5">
        <v>4.4545454545454497</v>
      </c>
      <c r="F3" s="5">
        <v>0.68755165095232795</v>
      </c>
      <c r="G3" s="5">
        <v>0.40631706058078298</v>
      </c>
      <c r="H3" s="5">
        <v>4.5454545454545396</v>
      </c>
      <c r="I3" s="5">
        <v>0.68755165095232795</v>
      </c>
      <c r="J3" s="5">
        <v>0.40631706058078298</v>
      </c>
      <c r="K3" s="5">
        <v>4.3636363636363598</v>
      </c>
      <c r="L3" s="5">
        <v>0.80903983495589005</v>
      </c>
      <c r="M3" s="5">
        <v>0.47811198937086402</v>
      </c>
    </row>
    <row r="4" spans="1:13" x14ac:dyDescent="0.3">
      <c r="A4" t="s">
        <v>55</v>
      </c>
      <c r="B4" t="s">
        <v>56</v>
      </c>
      <c r="C4">
        <v>0</v>
      </c>
      <c r="D4">
        <v>7</v>
      </c>
      <c r="E4" s="5">
        <v>4.8571428571428497</v>
      </c>
      <c r="F4" s="5">
        <v>0.37796447300922698</v>
      </c>
      <c r="G4" s="5">
        <v>0.27999999999999903</v>
      </c>
      <c r="H4" s="5">
        <v>5</v>
      </c>
      <c r="I4" s="5">
        <v>0</v>
      </c>
      <c r="J4" s="5">
        <v>0</v>
      </c>
      <c r="K4" s="5">
        <v>4.8571428571428497</v>
      </c>
      <c r="L4" s="5">
        <v>0.37796447300922698</v>
      </c>
      <c r="M4" s="5">
        <v>0.27999999999999903</v>
      </c>
    </row>
    <row r="5" spans="1:13" x14ac:dyDescent="0.3">
      <c r="A5" t="s">
        <v>57</v>
      </c>
      <c r="B5" t="s">
        <v>58</v>
      </c>
      <c r="C5">
        <v>0</v>
      </c>
      <c r="D5">
        <v>12</v>
      </c>
      <c r="E5" s="5">
        <v>4.8333333333333304</v>
      </c>
      <c r="F5" s="5">
        <v>0.38924947208076099</v>
      </c>
      <c r="G5" s="5">
        <v>0.220238621737992</v>
      </c>
      <c r="H5" s="5">
        <v>4.75</v>
      </c>
      <c r="I5" s="5">
        <v>0.452267016866645</v>
      </c>
      <c r="J5" s="5">
        <v>0.25589415425487499</v>
      </c>
      <c r="K5" s="5">
        <v>4.3333333333333304</v>
      </c>
      <c r="L5" s="5">
        <v>0.65133894727892905</v>
      </c>
      <c r="M5" s="5">
        <v>0.368529702214273</v>
      </c>
    </row>
    <row r="6" spans="1:13" x14ac:dyDescent="0.3">
      <c r="A6" t="s">
        <v>59</v>
      </c>
      <c r="B6" t="s">
        <v>60</v>
      </c>
      <c r="C6">
        <v>0</v>
      </c>
      <c r="D6">
        <v>6</v>
      </c>
      <c r="E6" s="5">
        <v>4.8333333333333304</v>
      </c>
      <c r="F6" s="5">
        <v>0.40824829046386302</v>
      </c>
      <c r="G6" s="5">
        <v>0.32666666666666599</v>
      </c>
      <c r="H6" s="5">
        <v>4.8333333333333304</v>
      </c>
      <c r="I6" s="5">
        <v>0.40824829046386302</v>
      </c>
      <c r="J6" s="5">
        <v>0.32666666666666599</v>
      </c>
      <c r="K6" s="5">
        <v>4.6666666666666599</v>
      </c>
      <c r="L6" s="5">
        <v>0.51639777949432197</v>
      </c>
      <c r="M6" s="5">
        <v>0.41320428092866801</v>
      </c>
    </row>
    <row r="7" spans="1:13" x14ac:dyDescent="0.3">
      <c r="A7" t="s">
        <v>61</v>
      </c>
      <c r="B7" t="s">
        <v>62</v>
      </c>
      <c r="C7">
        <v>0</v>
      </c>
      <c r="D7">
        <v>8</v>
      </c>
      <c r="E7" s="5">
        <v>4.75</v>
      </c>
      <c r="F7" s="5">
        <v>0.46291004988627499</v>
      </c>
      <c r="G7" s="5">
        <v>0.32078029864690799</v>
      </c>
      <c r="H7" s="5">
        <v>4.875</v>
      </c>
      <c r="I7" s="5">
        <v>0.35355339059327301</v>
      </c>
      <c r="J7" s="5">
        <v>0.244999999999999</v>
      </c>
      <c r="K7" s="5">
        <v>4.875</v>
      </c>
      <c r="L7" s="5">
        <v>0.35355339059327301</v>
      </c>
      <c r="M7" s="5">
        <v>0.244999999999999</v>
      </c>
    </row>
    <row r="8" spans="1:13" x14ac:dyDescent="0.3">
      <c r="A8" t="s">
        <v>63</v>
      </c>
      <c r="B8" t="s">
        <v>64</v>
      </c>
      <c r="C8">
        <v>1</v>
      </c>
      <c r="D8">
        <v>5</v>
      </c>
      <c r="E8" s="5">
        <v>3.8</v>
      </c>
      <c r="F8" s="5">
        <v>1.0954451150103299</v>
      </c>
      <c r="G8" s="5">
        <v>0.96019997917100497</v>
      </c>
      <c r="H8" s="5">
        <v>1.8</v>
      </c>
      <c r="I8" s="5">
        <v>0.83666002653407501</v>
      </c>
      <c r="J8" s="5">
        <v>0.73336484780769196</v>
      </c>
      <c r="K8" s="5">
        <v>1.6</v>
      </c>
      <c r="L8" s="5">
        <v>0.54772255750516596</v>
      </c>
      <c r="M8" s="5">
        <v>0.48009998958550199</v>
      </c>
    </row>
    <row r="9" spans="1:13" x14ac:dyDescent="0.3">
      <c r="A9" t="s">
        <v>65</v>
      </c>
      <c r="B9" t="s">
        <v>66</v>
      </c>
      <c r="C9">
        <v>1</v>
      </c>
      <c r="D9">
        <v>7</v>
      </c>
      <c r="E9" s="5">
        <v>3</v>
      </c>
      <c r="F9" s="5">
        <v>1.41421356237309</v>
      </c>
      <c r="G9" s="5">
        <v>1.0476640682967</v>
      </c>
      <c r="H9" s="5">
        <v>1.8571428571428501</v>
      </c>
      <c r="I9" s="5">
        <v>1.06904496764969</v>
      </c>
      <c r="J9" s="5">
        <v>0.79195959492893298</v>
      </c>
      <c r="K9" s="5">
        <v>1.8571428571428501</v>
      </c>
      <c r="L9" s="5">
        <v>0.89973541084243702</v>
      </c>
      <c r="M9" s="5">
        <v>0.66653331999733201</v>
      </c>
    </row>
    <row r="10" spans="1:13" x14ac:dyDescent="0.3">
      <c r="A10" t="s">
        <v>67</v>
      </c>
      <c r="B10" t="s">
        <v>68</v>
      </c>
      <c r="C10">
        <v>1</v>
      </c>
      <c r="D10">
        <v>6</v>
      </c>
      <c r="E10" s="5">
        <v>3</v>
      </c>
      <c r="F10" s="5">
        <v>1.41421356237309</v>
      </c>
      <c r="G10" s="5">
        <v>1.13160652761166</v>
      </c>
      <c r="H10" s="5">
        <v>1.8333333333333299</v>
      </c>
      <c r="I10" s="5">
        <v>0.752772652709081</v>
      </c>
      <c r="J10" s="5">
        <v>0.60234357120980198</v>
      </c>
      <c r="K10" s="5">
        <v>1.8333333333333299</v>
      </c>
      <c r="L10" s="5">
        <v>0.98319208025017502</v>
      </c>
      <c r="M10" s="5">
        <v>0.786717512481096</v>
      </c>
    </row>
    <row r="11" spans="1:13" x14ac:dyDescent="0.3">
      <c r="A11" t="s">
        <v>69</v>
      </c>
      <c r="B11" t="s">
        <v>70</v>
      </c>
      <c r="C11">
        <v>1</v>
      </c>
      <c r="D11">
        <v>6</v>
      </c>
      <c r="E11" s="5">
        <v>3.1666666666666599</v>
      </c>
      <c r="F11" s="5">
        <v>1.16904519445001</v>
      </c>
      <c r="G11" s="5">
        <v>0.93543097613405501</v>
      </c>
      <c r="H11" s="5">
        <v>1.3333333333333299</v>
      </c>
      <c r="I11" s="5">
        <v>0.51639777949432197</v>
      </c>
      <c r="J11" s="5">
        <v>0.41320428092866801</v>
      </c>
      <c r="K11" s="5">
        <v>1.6666666666666601</v>
      </c>
      <c r="L11" s="5">
        <v>0.51639777949432197</v>
      </c>
      <c r="M11" s="5">
        <v>0.41320428092866801</v>
      </c>
    </row>
    <row r="12" spans="1:13" x14ac:dyDescent="0.3">
      <c r="A12" t="s">
        <v>71</v>
      </c>
      <c r="B12" t="s">
        <v>72</v>
      </c>
      <c r="C12">
        <v>1</v>
      </c>
      <c r="D12">
        <v>8</v>
      </c>
      <c r="E12" s="5">
        <v>2.125</v>
      </c>
      <c r="F12" s="5">
        <v>1.55264750852029</v>
      </c>
      <c r="G12" s="5">
        <v>1.0759298304257501</v>
      </c>
      <c r="H12" s="5">
        <v>1.5</v>
      </c>
      <c r="I12" s="5">
        <v>0.53452248382484802</v>
      </c>
      <c r="J12" s="5">
        <v>0.37040518354904201</v>
      </c>
      <c r="K12" s="5">
        <v>1.5</v>
      </c>
      <c r="L12" s="5">
        <v>0.53452248382484802</v>
      </c>
      <c r="M12" s="5">
        <v>0.37040518354904201</v>
      </c>
    </row>
    <row r="13" spans="1:13" x14ac:dyDescent="0.3">
      <c r="A13" t="s">
        <v>73</v>
      </c>
      <c r="B13" t="s">
        <v>74</v>
      </c>
      <c r="C13">
        <v>1</v>
      </c>
      <c r="D13">
        <v>8</v>
      </c>
      <c r="E13" s="5">
        <v>3.625</v>
      </c>
      <c r="F13" s="5">
        <v>1.1877349391654199</v>
      </c>
      <c r="G13" s="5">
        <v>0.82305832114133903</v>
      </c>
      <c r="H13" s="5">
        <v>2.625</v>
      </c>
      <c r="I13" s="5">
        <v>1.30247018062931</v>
      </c>
      <c r="J13" s="5">
        <v>0.90256578707593305</v>
      </c>
      <c r="K13" s="5">
        <v>2.5</v>
      </c>
      <c r="L13" s="5">
        <v>1.19522860933439</v>
      </c>
      <c r="M13" s="5">
        <v>0.82825116963394596</v>
      </c>
    </row>
    <row r="14" spans="1:13" x14ac:dyDescent="0.3">
      <c r="A14" t="s">
        <v>111</v>
      </c>
      <c r="B14" t="s">
        <v>112</v>
      </c>
      <c r="C14">
        <v>2</v>
      </c>
      <c r="D14">
        <v>5</v>
      </c>
      <c r="E14" s="5">
        <v>3</v>
      </c>
      <c r="F14" s="5">
        <v>1.2247448713915801</v>
      </c>
      <c r="G14" s="5">
        <v>1.07353621271012</v>
      </c>
      <c r="H14" s="5">
        <v>2.2000000000000002</v>
      </c>
      <c r="I14" s="5">
        <v>1.30384048104052</v>
      </c>
      <c r="J14" s="5">
        <v>1.14286657138967</v>
      </c>
      <c r="K14" s="5">
        <v>2.2000000000000002</v>
      </c>
      <c r="L14" s="5">
        <v>1.30384048104052</v>
      </c>
      <c r="M14" s="5">
        <v>1.14286657138967</v>
      </c>
    </row>
    <row r="15" spans="1:13" x14ac:dyDescent="0.3">
      <c r="A15" t="s">
        <v>113</v>
      </c>
      <c r="B15" t="s">
        <v>114</v>
      </c>
      <c r="C15">
        <v>2</v>
      </c>
      <c r="D15">
        <v>7</v>
      </c>
      <c r="E15" s="5">
        <v>2.8571428571428501</v>
      </c>
      <c r="F15" s="5">
        <v>1.57359158493888</v>
      </c>
      <c r="G15" s="5">
        <v>1.16573295970103</v>
      </c>
      <c r="H15" s="5">
        <v>2.71428571428571</v>
      </c>
      <c r="I15" s="5">
        <v>0.75592894601845395</v>
      </c>
      <c r="J15" s="5">
        <v>0.55999999999999905</v>
      </c>
      <c r="K15" s="5">
        <v>2.5714285714285698</v>
      </c>
      <c r="L15" s="5">
        <v>0.78679579246944298</v>
      </c>
      <c r="M15" s="5">
        <v>0.58286647985051698</v>
      </c>
    </row>
    <row r="16" spans="1:13" x14ac:dyDescent="0.3">
      <c r="A16" t="s">
        <v>115</v>
      </c>
      <c r="B16" t="s">
        <v>116</v>
      </c>
      <c r="C16">
        <v>2</v>
      </c>
      <c r="D16">
        <v>7</v>
      </c>
      <c r="E16" s="5">
        <v>3.5714285714285698</v>
      </c>
      <c r="F16" s="5">
        <v>1.1338934190276799</v>
      </c>
      <c r="G16" s="5">
        <v>0.83999999999999897</v>
      </c>
      <c r="H16" s="5">
        <v>2.8571428571428501</v>
      </c>
      <c r="I16" s="5">
        <v>0.89973541084243702</v>
      </c>
      <c r="J16" s="5">
        <v>0.66653331999733201</v>
      </c>
      <c r="K16" s="5">
        <v>2.5714285714285698</v>
      </c>
      <c r="L16" s="5">
        <v>0.78679579246944298</v>
      </c>
      <c r="M16" s="5">
        <v>0.58286647985051698</v>
      </c>
    </row>
    <row r="17" spans="1:13" x14ac:dyDescent="0.3">
      <c r="A17" t="s">
        <v>117</v>
      </c>
      <c r="B17" t="s">
        <v>118</v>
      </c>
      <c r="C17">
        <v>2</v>
      </c>
      <c r="D17">
        <v>6</v>
      </c>
      <c r="E17" s="5">
        <v>4</v>
      </c>
      <c r="F17" s="5">
        <v>0.63245553203367499</v>
      </c>
      <c r="G17" s="5">
        <v>0.506069823904435</v>
      </c>
      <c r="H17" s="5">
        <v>2.8333333333333299</v>
      </c>
      <c r="I17" s="5">
        <v>0.40824829046386302</v>
      </c>
      <c r="J17" s="5">
        <v>0.32666666666666599</v>
      </c>
      <c r="K17" s="5">
        <v>3</v>
      </c>
      <c r="L17" s="5">
        <v>0</v>
      </c>
      <c r="M17" s="5">
        <v>0</v>
      </c>
    </row>
    <row r="18" spans="1:13" x14ac:dyDescent="0.3">
      <c r="A18" t="s">
        <v>119</v>
      </c>
      <c r="B18" t="s">
        <v>120</v>
      </c>
      <c r="C18">
        <v>2</v>
      </c>
      <c r="D18">
        <v>8</v>
      </c>
      <c r="E18" s="5">
        <v>2.75</v>
      </c>
      <c r="F18" s="5">
        <v>1.4880476182856801</v>
      </c>
      <c r="G18" s="5">
        <v>1.03116439038593</v>
      </c>
      <c r="H18" s="5">
        <v>2.875</v>
      </c>
      <c r="I18" s="5">
        <v>1.4577379737113201</v>
      </c>
      <c r="J18" s="5">
        <v>1.0101608782763201</v>
      </c>
      <c r="K18" s="5">
        <v>2.625</v>
      </c>
      <c r="L18" s="5">
        <v>0.916125381312904</v>
      </c>
      <c r="M18" s="5">
        <v>0.63484250015259602</v>
      </c>
    </row>
    <row r="19" spans="1:13" x14ac:dyDescent="0.3">
      <c r="A19" t="s">
        <v>121</v>
      </c>
      <c r="B19" t="s">
        <v>122</v>
      </c>
      <c r="C19">
        <v>2</v>
      </c>
      <c r="D19">
        <v>8</v>
      </c>
      <c r="E19" s="5">
        <v>3.25</v>
      </c>
      <c r="F19" s="5">
        <v>1.28173988892331</v>
      </c>
      <c r="G19" s="5">
        <v>0.88820042783146602</v>
      </c>
      <c r="H19" s="5">
        <v>3</v>
      </c>
      <c r="I19" s="5">
        <v>1.30930734141595</v>
      </c>
      <c r="J19" s="5">
        <v>0.90730369777709996</v>
      </c>
      <c r="K19" s="5">
        <v>3</v>
      </c>
      <c r="L19" s="5">
        <v>1.06904496764969</v>
      </c>
      <c r="M19" s="5">
        <v>0.74081036709808501</v>
      </c>
    </row>
    <row r="20" spans="1:13" x14ac:dyDescent="0.3">
      <c r="A20" t="s">
        <v>123</v>
      </c>
      <c r="B20" t="s">
        <v>124</v>
      </c>
      <c r="C20">
        <v>3</v>
      </c>
      <c r="D20">
        <v>6</v>
      </c>
      <c r="E20" s="5">
        <v>3.3333333333333299</v>
      </c>
      <c r="F20" s="5">
        <v>1.2110601416389899</v>
      </c>
      <c r="G20" s="5">
        <v>0.96904993564716602</v>
      </c>
      <c r="H20" s="5">
        <v>4</v>
      </c>
      <c r="I20" s="5">
        <v>0.63245553203367499</v>
      </c>
      <c r="J20" s="5">
        <v>0.506069823904435</v>
      </c>
      <c r="K20" s="5">
        <v>3.5</v>
      </c>
      <c r="L20" s="5">
        <v>1.2247448713915801</v>
      </c>
      <c r="M20" s="5">
        <v>0.98</v>
      </c>
    </row>
    <row r="21" spans="1:13" x14ac:dyDescent="0.3">
      <c r="A21" t="s">
        <v>125</v>
      </c>
      <c r="B21" t="s">
        <v>126</v>
      </c>
      <c r="C21">
        <v>3</v>
      </c>
      <c r="D21">
        <v>5</v>
      </c>
      <c r="E21" s="5">
        <v>3</v>
      </c>
      <c r="F21" s="5">
        <v>1</v>
      </c>
      <c r="G21" s="5">
        <v>0.87653864717991703</v>
      </c>
      <c r="H21" s="5">
        <v>3</v>
      </c>
      <c r="I21" s="5">
        <v>1.58113883008418</v>
      </c>
      <c r="J21" s="5">
        <v>1.38592929112563</v>
      </c>
      <c r="K21" s="5">
        <v>2.6</v>
      </c>
      <c r="L21" s="5">
        <v>1.1401754250991301</v>
      </c>
      <c r="M21" s="5">
        <v>0.99940782466418498</v>
      </c>
    </row>
    <row r="22" spans="1:13" x14ac:dyDescent="0.3">
      <c r="A22" t="s">
        <v>127</v>
      </c>
      <c r="B22" t="s">
        <v>128</v>
      </c>
      <c r="C22">
        <v>3</v>
      </c>
      <c r="D22">
        <v>6</v>
      </c>
      <c r="E22" s="5">
        <v>4</v>
      </c>
      <c r="F22" s="5">
        <v>0.63245553203367499</v>
      </c>
      <c r="G22" s="5">
        <v>0.506069823904435</v>
      </c>
      <c r="H22" s="5">
        <v>3.3333333333333299</v>
      </c>
      <c r="I22" s="5">
        <v>0.51639777949432197</v>
      </c>
      <c r="J22" s="5">
        <v>0.41320428092866801</v>
      </c>
      <c r="K22" s="5">
        <v>3.1666666666666599</v>
      </c>
      <c r="L22" s="5">
        <v>1.16904519445001</v>
      </c>
      <c r="M22" s="5">
        <v>0.93543097613405501</v>
      </c>
    </row>
    <row r="23" spans="1:13" x14ac:dyDescent="0.3">
      <c r="A23" t="s">
        <v>129</v>
      </c>
      <c r="B23" t="s">
        <v>130</v>
      </c>
      <c r="C23">
        <v>3</v>
      </c>
      <c r="D23">
        <v>6</v>
      </c>
      <c r="E23" s="5">
        <v>4.1666666666666599</v>
      </c>
      <c r="F23" s="5">
        <v>0.40824829046386302</v>
      </c>
      <c r="G23" s="5">
        <v>0.32666666666666599</v>
      </c>
      <c r="H23" s="5">
        <v>4</v>
      </c>
      <c r="I23" s="5">
        <v>0.63245553203367499</v>
      </c>
      <c r="J23" s="5">
        <v>0.506069823904435</v>
      </c>
      <c r="K23" s="5">
        <v>3.6666666666666599</v>
      </c>
      <c r="L23" s="5">
        <v>0.51639777949432197</v>
      </c>
      <c r="M23" s="5">
        <v>0.41320428092866801</v>
      </c>
    </row>
    <row r="24" spans="1:13" x14ac:dyDescent="0.3">
      <c r="A24" t="s">
        <v>131</v>
      </c>
      <c r="B24" t="s">
        <v>132</v>
      </c>
      <c r="C24">
        <v>3</v>
      </c>
      <c r="D24">
        <v>6</v>
      </c>
      <c r="E24" s="5">
        <v>3.5</v>
      </c>
      <c r="F24" s="5">
        <v>1.0488088481701501</v>
      </c>
      <c r="G24" s="5">
        <v>0.83922186180612102</v>
      </c>
      <c r="H24" s="5">
        <v>4</v>
      </c>
      <c r="I24" s="5">
        <v>0.63245553203367499</v>
      </c>
      <c r="J24" s="5">
        <v>0.506069823904435</v>
      </c>
      <c r="K24" s="5">
        <v>3.6666666666666599</v>
      </c>
      <c r="L24" s="5">
        <v>0.81649658092772603</v>
      </c>
      <c r="M24" s="5">
        <v>0.65333333333333299</v>
      </c>
    </row>
    <row r="25" spans="1:13" x14ac:dyDescent="0.3">
      <c r="A25" t="s">
        <v>133</v>
      </c>
      <c r="B25" t="s">
        <v>134</v>
      </c>
      <c r="C25">
        <v>3</v>
      </c>
      <c r="D25">
        <v>6</v>
      </c>
      <c r="E25" s="5">
        <v>3.3333333333333299</v>
      </c>
      <c r="F25" s="5">
        <v>1.2110601416389899</v>
      </c>
      <c r="G25" s="5">
        <v>0.96904993564716602</v>
      </c>
      <c r="H25" s="5">
        <v>2.8333333333333299</v>
      </c>
      <c r="I25" s="5">
        <v>0.752772652709081</v>
      </c>
      <c r="J25" s="5">
        <v>0.60234357120980198</v>
      </c>
      <c r="K25" s="5">
        <v>3</v>
      </c>
      <c r="L25" s="5">
        <v>0.63245553203367499</v>
      </c>
      <c r="M25" s="5">
        <v>0.506069823904435</v>
      </c>
    </row>
    <row r="26" spans="1:13" x14ac:dyDescent="0.3">
      <c r="A26" t="s">
        <v>135</v>
      </c>
      <c r="B26" t="s">
        <v>136</v>
      </c>
      <c r="C26">
        <v>4</v>
      </c>
      <c r="D26">
        <v>6</v>
      </c>
      <c r="E26" s="5">
        <v>4.1666666666666599</v>
      </c>
      <c r="F26" s="5">
        <v>0.752772652709081</v>
      </c>
      <c r="G26" s="5">
        <v>0.60234357120980198</v>
      </c>
      <c r="H26" s="5">
        <v>4.5</v>
      </c>
      <c r="I26" s="5">
        <v>0.54772255750516596</v>
      </c>
      <c r="J26" s="5">
        <v>0.43826932358995802</v>
      </c>
      <c r="K26" s="5">
        <v>3.8333333333333299</v>
      </c>
      <c r="L26" s="5">
        <v>0.752772652709081</v>
      </c>
      <c r="M26" s="5">
        <v>0.60234357120980198</v>
      </c>
    </row>
    <row r="27" spans="1:13" x14ac:dyDescent="0.3">
      <c r="A27" t="s">
        <v>137</v>
      </c>
      <c r="B27" t="s">
        <v>138</v>
      </c>
      <c r="C27">
        <v>4</v>
      </c>
      <c r="D27">
        <v>6</v>
      </c>
      <c r="E27" s="5">
        <v>3.3333333333333299</v>
      </c>
      <c r="F27" s="5">
        <v>0.81649658092772603</v>
      </c>
      <c r="G27" s="5">
        <v>0.65333333333333299</v>
      </c>
      <c r="H27" s="5">
        <v>4.3333333333333304</v>
      </c>
      <c r="I27" s="5">
        <v>0.51639777949432197</v>
      </c>
      <c r="J27" s="5">
        <v>0.41320428092866801</v>
      </c>
      <c r="K27" s="5">
        <v>3.3333333333333299</v>
      </c>
      <c r="L27" s="5">
        <v>0.51639777949432197</v>
      </c>
      <c r="M27" s="5">
        <v>0.41320428092866801</v>
      </c>
    </row>
    <row r="28" spans="1:13" x14ac:dyDescent="0.3">
      <c r="A28" t="s">
        <v>139</v>
      </c>
      <c r="B28" t="s">
        <v>140</v>
      </c>
      <c r="C28">
        <v>4</v>
      </c>
      <c r="D28">
        <v>6</v>
      </c>
      <c r="E28" s="5">
        <v>3.6666666666666599</v>
      </c>
      <c r="F28" s="5">
        <v>1.03279555898864</v>
      </c>
      <c r="G28" s="5">
        <v>0.82640856185733602</v>
      </c>
      <c r="H28" s="5">
        <v>3.6666666666666599</v>
      </c>
      <c r="I28" s="5">
        <v>1.03279555898864</v>
      </c>
      <c r="J28" s="5">
        <v>0.82640856185733602</v>
      </c>
      <c r="K28" s="5">
        <v>3.3333333333333299</v>
      </c>
      <c r="L28" s="5">
        <v>0.51639777949432197</v>
      </c>
      <c r="M28" s="5">
        <v>0.41320428092866801</v>
      </c>
    </row>
    <row r="29" spans="1:13" x14ac:dyDescent="0.3">
      <c r="A29" t="s">
        <v>141</v>
      </c>
      <c r="B29" t="s">
        <v>142</v>
      </c>
      <c r="C29">
        <v>4</v>
      </c>
      <c r="D29">
        <v>8</v>
      </c>
      <c r="E29" s="5">
        <v>3.375</v>
      </c>
      <c r="F29" s="5">
        <v>0.916125381312904</v>
      </c>
      <c r="G29" s="5">
        <v>0.63484250015259602</v>
      </c>
      <c r="H29" s="5">
        <v>4.125</v>
      </c>
      <c r="I29" s="5">
        <v>0.64086994446165502</v>
      </c>
      <c r="J29" s="5">
        <v>0.44410021391573301</v>
      </c>
      <c r="K29" s="5">
        <v>3.625</v>
      </c>
      <c r="L29" s="5">
        <v>0.74402380914284405</v>
      </c>
      <c r="M29" s="5">
        <v>0.515582195192968</v>
      </c>
    </row>
    <row r="30" spans="1:13" x14ac:dyDescent="0.3">
      <c r="A30" t="s">
        <v>143</v>
      </c>
      <c r="B30" t="s">
        <v>144</v>
      </c>
      <c r="C30">
        <v>4</v>
      </c>
      <c r="D30">
        <v>6</v>
      </c>
      <c r="E30" s="5">
        <v>4.5</v>
      </c>
      <c r="F30" s="5">
        <v>0.54772255750516596</v>
      </c>
      <c r="G30" s="5">
        <v>0.43826932358995802</v>
      </c>
      <c r="H30" s="5">
        <v>4.5</v>
      </c>
      <c r="I30" s="5">
        <v>0.54772255750516596</v>
      </c>
      <c r="J30" s="5">
        <v>0.43826932358995802</v>
      </c>
      <c r="K30" s="5">
        <v>4.1666666666666599</v>
      </c>
      <c r="L30" s="5">
        <v>0.98319208025017502</v>
      </c>
      <c r="M30" s="5">
        <v>0.786717512481096</v>
      </c>
    </row>
    <row r="31" spans="1:13" x14ac:dyDescent="0.3">
      <c r="A31" t="s">
        <v>145</v>
      </c>
      <c r="B31" t="s">
        <v>146</v>
      </c>
      <c r="C31">
        <v>4</v>
      </c>
      <c r="D31">
        <v>6</v>
      </c>
      <c r="E31" s="5">
        <v>4.1666666666666599</v>
      </c>
      <c r="F31" s="5">
        <v>0.40824829046386302</v>
      </c>
      <c r="G31" s="5">
        <v>0.32666666666666599</v>
      </c>
      <c r="H31" s="5">
        <v>4.8333333333333304</v>
      </c>
      <c r="I31" s="5">
        <v>0.40824829046386302</v>
      </c>
      <c r="J31" s="5">
        <v>0.32666666666666599</v>
      </c>
      <c r="K31" s="5">
        <v>4</v>
      </c>
      <c r="L31" s="5">
        <v>0.63245553203367499</v>
      </c>
      <c r="M31" s="5">
        <v>0.506069823904435</v>
      </c>
    </row>
    <row r="32" spans="1:13" x14ac:dyDescent="0.3">
      <c r="A32" t="s">
        <v>147</v>
      </c>
      <c r="B32" t="s">
        <v>148</v>
      </c>
      <c r="C32">
        <v>5</v>
      </c>
      <c r="D32">
        <v>6</v>
      </c>
      <c r="E32" s="5">
        <v>4.1666666666666599</v>
      </c>
      <c r="F32" s="5">
        <v>0.40824829046386302</v>
      </c>
      <c r="G32" s="5">
        <v>0.32666666666666599</v>
      </c>
      <c r="H32" s="5">
        <v>4.8333333333333304</v>
      </c>
      <c r="I32" s="5">
        <v>0.40824829046386302</v>
      </c>
      <c r="J32" s="5">
        <v>0.32666666666666599</v>
      </c>
      <c r="K32" s="5">
        <v>4.1666666666666599</v>
      </c>
      <c r="L32" s="5">
        <v>0.752772652709081</v>
      </c>
      <c r="M32" s="5">
        <v>0.60234357120980198</v>
      </c>
    </row>
    <row r="33" spans="1:13" x14ac:dyDescent="0.3">
      <c r="A33" t="s">
        <v>149</v>
      </c>
      <c r="B33" t="s">
        <v>150</v>
      </c>
      <c r="C33">
        <v>5</v>
      </c>
      <c r="D33">
        <v>7</v>
      </c>
      <c r="E33" s="5">
        <v>4.2857142857142803</v>
      </c>
      <c r="F33" s="5">
        <v>0.48795003647426599</v>
      </c>
      <c r="G33" s="5">
        <v>0.36147844564602499</v>
      </c>
      <c r="H33" s="5">
        <v>4.8571428571428497</v>
      </c>
      <c r="I33" s="5">
        <v>0.37796447300922698</v>
      </c>
      <c r="J33" s="5">
        <v>0.27999999999999903</v>
      </c>
      <c r="K33" s="5">
        <v>4.5714285714285703</v>
      </c>
      <c r="L33" s="5">
        <v>0.53452248382484802</v>
      </c>
      <c r="M33" s="5">
        <v>0.39597979746446599</v>
      </c>
    </row>
    <row r="34" spans="1:13" x14ac:dyDescent="0.3">
      <c r="A34" t="s">
        <v>151</v>
      </c>
      <c r="B34" t="s">
        <v>152</v>
      </c>
      <c r="C34">
        <v>5</v>
      </c>
      <c r="D34">
        <v>6</v>
      </c>
      <c r="E34" s="5">
        <v>4.1666666666666599</v>
      </c>
      <c r="F34" s="5">
        <v>0.752772652709081</v>
      </c>
      <c r="G34" s="5">
        <v>0.60234357120980198</v>
      </c>
      <c r="H34" s="5">
        <v>5</v>
      </c>
      <c r="I34" s="5">
        <v>0</v>
      </c>
      <c r="J34" s="5">
        <v>0</v>
      </c>
      <c r="K34" s="5">
        <v>4.5</v>
      </c>
      <c r="L34" s="5">
        <v>0.54772255750516596</v>
      </c>
      <c r="M34" s="5">
        <v>0.43826932358995802</v>
      </c>
    </row>
    <row r="35" spans="1:13" x14ac:dyDescent="0.3">
      <c r="A35" t="s">
        <v>153</v>
      </c>
      <c r="B35" t="s">
        <v>154</v>
      </c>
      <c r="C35">
        <v>5</v>
      </c>
      <c r="D35">
        <v>6</v>
      </c>
      <c r="E35" s="5">
        <v>3.8333333333333299</v>
      </c>
      <c r="F35" s="5">
        <v>0.98319208025017502</v>
      </c>
      <c r="G35" s="5">
        <v>0.786717512481096</v>
      </c>
      <c r="H35" s="5">
        <v>5</v>
      </c>
      <c r="I35" s="5">
        <v>0</v>
      </c>
      <c r="J35" s="5">
        <v>0</v>
      </c>
      <c r="K35" s="5">
        <v>3.6666666666666599</v>
      </c>
      <c r="L35" s="5">
        <v>0.81649658092772603</v>
      </c>
      <c r="M35" s="5">
        <v>0.65333333333333299</v>
      </c>
    </row>
    <row r="36" spans="1:13" x14ac:dyDescent="0.3">
      <c r="A36" t="s">
        <v>155</v>
      </c>
      <c r="B36" t="s">
        <v>156</v>
      </c>
      <c r="C36">
        <v>5</v>
      </c>
      <c r="D36">
        <v>8</v>
      </c>
      <c r="E36" s="5">
        <v>3.5</v>
      </c>
      <c r="F36" s="5">
        <v>0.53452248382484802</v>
      </c>
      <c r="G36" s="5">
        <v>0.37040518354904201</v>
      </c>
      <c r="H36" s="5">
        <v>4.75</v>
      </c>
      <c r="I36" s="5">
        <v>0.46291004988627499</v>
      </c>
      <c r="J36" s="5">
        <v>0.32078029864690799</v>
      </c>
      <c r="K36" s="5">
        <v>4.125</v>
      </c>
      <c r="L36" s="5">
        <v>0.35355339059327301</v>
      </c>
      <c r="M36" s="5">
        <v>0.244999999999999</v>
      </c>
    </row>
    <row r="37" spans="1:13" x14ac:dyDescent="0.3">
      <c r="A37" t="s">
        <v>157</v>
      </c>
      <c r="B37" t="s">
        <v>158</v>
      </c>
      <c r="C37">
        <v>5</v>
      </c>
      <c r="D37">
        <v>8</v>
      </c>
      <c r="E37" s="5">
        <v>3.75</v>
      </c>
      <c r="F37" s="5">
        <v>0.70710678118654702</v>
      </c>
      <c r="G37" s="5">
        <v>0.48999999999999899</v>
      </c>
      <c r="H37" s="5">
        <v>4.5</v>
      </c>
      <c r="I37" s="5">
        <v>0.53452248382484802</v>
      </c>
      <c r="J37" s="5">
        <v>0.37040518354904201</v>
      </c>
      <c r="K37" s="5">
        <v>3.75</v>
      </c>
      <c r="L37" s="5">
        <v>0.70710678118654702</v>
      </c>
      <c r="M37" s="5">
        <v>0.48999999999999899</v>
      </c>
    </row>
    <row r="38" spans="1:13" x14ac:dyDescent="0.3">
      <c r="A38" t="s">
        <v>159</v>
      </c>
      <c r="B38" t="s">
        <v>160</v>
      </c>
      <c r="C38">
        <v>6</v>
      </c>
      <c r="D38">
        <v>8</v>
      </c>
      <c r="E38" s="5">
        <v>1.125</v>
      </c>
      <c r="F38" s="5">
        <v>0.35355339059327301</v>
      </c>
      <c r="G38" s="5">
        <v>0.244999999999999</v>
      </c>
      <c r="H38" s="5">
        <v>3.25</v>
      </c>
      <c r="I38" s="5">
        <v>1.16496474502143</v>
      </c>
      <c r="J38" s="5">
        <v>0.80727938162695501</v>
      </c>
      <c r="K38" s="5">
        <v>2</v>
      </c>
      <c r="L38" s="5">
        <v>1.06904496764969</v>
      </c>
      <c r="M38" s="5">
        <v>0.74081036709808501</v>
      </c>
    </row>
    <row r="39" spans="1:13" x14ac:dyDescent="0.3">
      <c r="A39" t="s">
        <v>161</v>
      </c>
      <c r="B39" t="s">
        <v>162</v>
      </c>
      <c r="C39">
        <v>6</v>
      </c>
      <c r="D39">
        <v>6</v>
      </c>
      <c r="E39" s="5">
        <v>2</v>
      </c>
      <c r="F39" s="5">
        <v>1.5491933384829599</v>
      </c>
      <c r="G39" s="5">
        <v>1.239612842786</v>
      </c>
      <c r="H39" s="5">
        <v>3.8333333333333299</v>
      </c>
      <c r="I39" s="5">
        <v>1.3291601358251199</v>
      </c>
      <c r="J39" s="5">
        <v>1.06354961227851</v>
      </c>
      <c r="K39" s="5">
        <v>1.6666666666666601</v>
      </c>
      <c r="L39" s="5">
        <v>0.81649658092772603</v>
      </c>
      <c r="M39" s="5">
        <v>0.65333333333333299</v>
      </c>
    </row>
    <row r="40" spans="1:13" x14ac:dyDescent="0.3">
      <c r="A40" t="s">
        <v>163</v>
      </c>
      <c r="B40" t="s">
        <v>164</v>
      </c>
      <c r="C40">
        <v>6</v>
      </c>
      <c r="D40">
        <v>6</v>
      </c>
      <c r="E40" s="5">
        <v>2</v>
      </c>
      <c r="F40" s="5">
        <v>1.5491933384829599</v>
      </c>
      <c r="G40" s="5">
        <v>1.239612842786</v>
      </c>
      <c r="H40" s="5">
        <v>3.8333333333333299</v>
      </c>
      <c r="I40" s="5">
        <v>1.16904519445001</v>
      </c>
      <c r="J40" s="5">
        <v>0.93543097613405501</v>
      </c>
      <c r="K40" s="5">
        <v>1.6666666666666601</v>
      </c>
      <c r="L40" s="5">
        <v>0.81649658092772603</v>
      </c>
      <c r="M40" s="5">
        <v>0.65333333333333299</v>
      </c>
    </row>
    <row r="41" spans="1:13" x14ac:dyDescent="0.3">
      <c r="A41" t="s">
        <v>165</v>
      </c>
      <c r="B41" t="s">
        <v>166</v>
      </c>
      <c r="C41">
        <v>6</v>
      </c>
      <c r="D41">
        <v>8</v>
      </c>
      <c r="E41" s="5">
        <v>1.25</v>
      </c>
      <c r="F41" s="5">
        <v>0.46291004988627499</v>
      </c>
      <c r="G41" s="5">
        <v>0.32078029864690799</v>
      </c>
      <c r="H41" s="5">
        <v>3.75</v>
      </c>
      <c r="I41" s="5">
        <v>1.58113883008418</v>
      </c>
      <c r="J41" s="5">
        <v>1.09567330897489</v>
      </c>
      <c r="K41" s="5">
        <v>1.875</v>
      </c>
      <c r="L41" s="5">
        <v>1.1259916264595999</v>
      </c>
      <c r="M41" s="5">
        <v>0.78027238833627799</v>
      </c>
    </row>
    <row r="42" spans="1:13" x14ac:dyDescent="0.3">
      <c r="A42" t="s">
        <v>167</v>
      </c>
      <c r="B42" t="s">
        <v>168</v>
      </c>
      <c r="C42">
        <v>6</v>
      </c>
      <c r="D42">
        <v>6</v>
      </c>
      <c r="E42" s="5">
        <v>1.1666666666666601</v>
      </c>
      <c r="F42" s="5">
        <v>0.40824829046386302</v>
      </c>
      <c r="G42" s="5">
        <v>0.32666666666666599</v>
      </c>
      <c r="H42" s="5">
        <v>3.3333333333333299</v>
      </c>
      <c r="I42" s="5">
        <v>1.6329931618554501</v>
      </c>
      <c r="J42" s="5">
        <v>1.30666666666666</v>
      </c>
      <c r="K42" s="5">
        <v>1.6666666666666601</v>
      </c>
      <c r="L42" s="5">
        <v>0.81649658092772603</v>
      </c>
      <c r="M42" s="5">
        <v>0.65333333333333299</v>
      </c>
    </row>
    <row r="43" spans="1:13" x14ac:dyDescent="0.3">
      <c r="A43" t="s">
        <v>169</v>
      </c>
      <c r="B43" t="s">
        <v>170</v>
      </c>
      <c r="C43">
        <v>6</v>
      </c>
      <c r="D43">
        <v>6</v>
      </c>
      <c r="E43" s="5">
        <v>1</v>
      </c>
      <c r="F43" s="5">
        <v>0</v>
      </c>
      <c r="G43" s="5">
        <v>0</v>
      </c>
      <c r="H43" s="5">
        <v>3.6666666666666599</v>
      </c>
      <c r="I43" s="5">
        <v>1.50554530541816</v>
      </c>
      <c r="J43" s="5">
        <v>1.2046871424196</v>
      </c>
      <c r="K43" s="5">
        <v>2.3333333333333299</v>
      </c>
      <c r="L43" s="5">
        <v>0.81649658092772603</v>
      </c>
      <c r="M43" s="5">
        <v>0.65333333333333299</v>
      </c>
    </row>
    <row r="44" spans="1:13" x14ac:dyDescent="0.3">
      <c r="A44" t="s">
        <v>171</v>
      </c>
      <c r="B44" t="s">
        <v>172</v>
      </c>
      <c r="C44">
        <v>7</v>
      </c>
      <c r="D44">
        <v>6</v>
      </c>
      <c r="E44" s="5">
        <v>1.8333333333333299</v>
      </c>
      <c r="F44" s="5">
        <v>0.752772652709081</v>
      </c>
      <c r="G44" s="5">
        <v>0.60234357120980198</v>
      </c>
      <c r="H44" s="5">
        <v>3.8333333333333299</v>
      </c>
      <c r="I44" s="5">
        <v>1.47196014438797</v>
      </c>
      <c r="J44" s="5">
        <v>1.1778134166515699</v>
      </c>
      <c r="K44" s="5">
        <v>2.8333333333333299</v>
      </c>
      <c r="L44" s="5">
        <v>1.16904519445001</v>
      </c>
      <c r="M44" s="5">
        <v>0.93543097613405501</v>
      </c>
    </row>
    <row r="45" spans="1:13" x14ac:dyDescent="0.3">
      <c r="A45" t="s">
        <v>173</v>
      </c>
      <c r="B45" t="s">
        <v>174</v>
      </c>
      <c r="C45">
        <v>7</v>
      </c>
      <c r="D45">
        <v>7</v>
      </c>
      <c r="E45" s="5">
        <v>1.5714285714285701</v>
      </c>
      <c r="F45" s="5">
        <v>0.53452248382484802</v>
      </c>
      <c r="G45" s="5">
        <v>0.39597979746446599</v>
      </c>
      <c r="H45" s="5">
        <v>4.2857142857142803</v>
      </c>
      <c r="I45" s="5">
        <v>1.1126972805283699</v>
      </c>
      <c r="J45" s="5">
        <v>0.82429768085726496</v>
      </c>
      <c r="K45" s="5">
        <v>2.2857142857142798</v>
      </c>
      <c r="L45" s="5">
        <v>1.1126972805283699</v>
      </c>
      <c r="M45" s="5">
        <v>0.82429768085726496</v>
      </c>
    </row>
    <row r="46" spans="1:13" x14ac:dyDescent="0.3">
      <c r="A46" t="s">
        <v>175</v>
      </c>
      <c r="B46" t="s">
        <v>176</v>
      </c>
      <c r="C46">
        <v>7</v>
      </c>
      <c r="D46">
        <v>6</v>
      </c>
      <c r="E46" s="5">
        <v>1.5</v>
      </c>
      <c r="F46" s="5">
        <v>0.83666002653407501</v>
      </c>
      <c r="G46" s="5">
        <v>0.66946745004269304</v>
      </c>
      <c r="H46" s="5">
        <v>5</v>
      </c>
      <c r="I46" s="5">
        <v>0</v>
      </c>
      <c r="J46" s="5">
        <v>0</v>
      </c>
      <c r="K46" s="5">
        <v>2.1666666666666599</v>
      </c>
      <c r="L46" s="5">
        <v>0.98319208025017502</v>
      </c>
      <c r="M46" s="5">
        <v>0.786717512481096</v>
      </c>
    </row>
    <row r="47" spans="1:13" x14ac:dyDescent="0.3">
      <c r="A47" t="s">
        <v>177</v>
      </c>
      <c r="B47" t="s">
        <v>178</v>
      </c>
      <c r="C47">
        <v>7</v>
      </c>
      <c r="D47">
        <v>6</v>
      </c>
      <c r="E47" s="5">
        <v>2.6666666666666599</v>
      </c>
      <c r="F47" s="5">
        <v>1.6329931618554501</v>
      </c>
      <c r="G47" s="5">
        <v>1.30666666666666</v>
      </c>
      <c r="H47" s="5">
        <v>4.6666666666666599</v>
      </c>
      <c r="I47" s="5">
        <v>0.51639777949432197</v>
      </c>
      <c r="J47" s="5">
        <v>0.41320428092866801</v>
      </c>
      <c r="K47" s="5">
        <v>2.1666666666666599</v>
      </c>
      <c r="L47" s="5">
        <v>0.98319208025017502</v>
      </c>
      <c r="M47" s="5">
        <v>0.786717512481096</v>
      </c>
    </row>
    <row r="48" spans="1:13" x14ac:dyDescent="0.3">
      <c r="A48" t="s">
        <v>179</v>
      </c>
      <c r="B48" t="s">
        <v>180</v>
      </c>
      <c r="C48">
        <v>7</v>
      </c>
      <c r="D48">
        <v>6</v>
      </c>
      <c r="E48" s="5">
        <v>2.5</v>
      </c>
      <c r="F48" s="5">
        <v>1.3784048752090201</v>
      </c>
      <c r="G48" s="5">
        <v>1.10295361038743</v>
      </c>
      <c r="H48" s="5">
        <v>4.3333333333333304</v>
      </c>
      <c r="I48" s="5">
        <v>0.81649658092772603</v>
      </c>
      <c r="J48" s="5">
        <v>0.65333333333333299</v>
      </c>
      <c r="K48" s="5">
        <v>2.1666666666666599</v>
      </c>
      <c r="L48" s="5">
        <v>0.752772652709081</v>
      </c>
      <c r="M48" s="5">
        <v>0.60234357120980198</v>
      </c>
    </row>
    <row r="49" spans="1:13" x14ac:dyDescent="0.3">
      <c r="A49" t="s">
        <v>181</v>
      </c>
      <c r="B49" t="s">
        <v>182</v>
      </c>
      <c r="C49">
        <v>7</v>
      </c>
      <c r="D49">
        <v>8</v>
      </c>
      <c r="E49" s="5">
        <v>2.125</v>
      </c>
      <c r="F49" s="5">
        <v>1.3562026818605299</v>
      </c>
      <c r="G49" s="5">
        <v>0.93980051074682802</v>
      </c>
      <c r="H49" s="5">
        <v>4.375</v>
      </c>
      <c r="I49" s="5">
        <v>0.916125381312904</v>
      </c>
      <c r="J49" s="5">
        <v>0.63484250015259602</v>
      </c>
      <c r="K49" s="5">
        <v>3.25</v>
      </c>
      <c r="L49" s="5">
        <v>0.88640526042791801</v>
      </c>
      <c r="M49" s="5">
        <v>0.61424750711744802</v>
      </c>
    </row>
    <row r="50" spans="1:13" x14ac:dyDescent="0.3">
      <c r="A50" t="s">
        <v>183</v>
      </c>
      <c r="B50" t="s">
        <v>184</v>
      </c>
      <c r="C50">
        <v>8</v>
      </c>
      <c r="D50">
        <v>6</v>
      </c>
      <c r="E50" s="5">
        <v>2.5</v>
      </c>
      <c r="F50" s="5">
        <v>0.83666002653407501</v>
      </c>
      <c r="G50" s="5">
        <v>0.66946745004269304</v>
      </c>
      <c r="H50" s="5">
        <v>5</v>
      </c>
      <c r="I50" s="5">
        <v>0</v>
      </c>
      <c r="J50" s="5">
        <v>0</v>
      </c>
      <c r="K50" s="5">
        <v>3</v>
      </c>
      <c r="L50" s="5">
        <v>0.63245553203367499</v>
      </c>
      <c r="M50" s="5">
        <v>0.506069823904435</v>
      </c>
    </row>
    <row r="51" spans="1:13" x14ac:dyDescent="0.3">
      <c r="A51" t="s">
        <v>185</v>
      </c>
      <c r="B51" t="s">
        <v>186</v>
      </c>
      <c r="C51">
        <v>8</v>
      </c>
      <c r="D51">
        <v>8</v>
      </c>
      <c r="E51" s="5">
        <v>2.25</v>
      </c>
      <c r="F51" s="5">
        <v>0.46291004988627499</v>
      </c>
      <c r="G51" s="5">
        <v>0.32078029864690799</v>
      </c>
      <c r="H51" s="5">
        <v>4.5</v>
      </c>
      <c r="I51" s="5">
        <v>0.92582009977255098</v>
      </c>
      <c r="J51" s="5">
        <v>0.64156059729381698</v>
      </c>
      <c r="K51" s="5">
        <v>3.25</v>
      </c>
      <c r="L51" s="5">
        <v>0.88640526042791801</v>
      </c>
      <c r="M51" s="5">
        <v>0.61424750711744802</v>
      </c>
    </row>
    <row r="52" spans="1:13" x14ac:dyDescent="0.3">
      <c r="A52" t="s">
        <v>187</v>
      </c>
      <c r="B52" t="s">
        <v>188</v>
      </c>
      <c r="C52">
        <v>8</v>
      </c>
      <c r="D52">
        <v>8</v>
      </c>
      <c r="E52" s="5">
        <v>2.625</v>
      </c>
      <c r="F52" s="5">
        <v>1.30247018062931</v>
      </c>
      <c r="G52" s="5">
        <v>0.90256578707593305</v>
      </c>
      <c r="H52" s="5">
        <v>4.125</v>
      </c>
      <c r="I52" s="5">
        <v>1.3562026818605299</v>
      </c>
      <c r="J52" s="5">
        <v>0.93980051074682802</v>
      </c>
      <c r="K52" s="5">
        <v>3.25</v>
      </c>
      <c r="L52" s="5">
        <v>1.03509833901353</v>
      </c>
      <c r="M52" s="5">
        <v>0.71728655361717097</v>
      </c>
    </row>
    <row r="53" spans="1:13" x14ac:dyDescent="0.3">
      <c r="A53" t="s">
        <v>189</v>
      </c>
      <c r="B53" t="s">
        <v>190</v>
      </c>
      <c r="C53">
        <v>8</v>
      </c>
      <c r="D53">
        <v>8</v>
      </c>
      <c r="E53" s="5">
        <v>2.625</v>
      </c>
      <c r="F53" s="5">
        <v>1.1877349391654199</v>
      </c>
      <c r="G53" s="5">
        <v>0.82305832114133903</v>
      </c>
      <c r="H53" s="5">
        <v>4.25</v>
      </c>
      <c r="I53" s="5">
        <v>1.38873014965882</v>
      </c>
      <c r="J53" s="5">
        <v>0.96234089594072603</v>
      </c>
      <c r="K53" s="5">
        <v>3.125</v>
      </c>
      <c r="L53" s="5">
        <v>1.1259916264595999</v>
      </c>
      <c r="M53" s="5">
        <v>0.78027238833627799</v>
      </c>
    </row>
    <row r="54" spans="1:13" x14ac:dyDescent="0.3">
      <c r="A54" t="s">
        <v>191</v>
      </c>
      <c r="B54" t="s">
        <v>192</v>
      </c>
      <c r="C54">
        <v>8</v>
      </c>
      <c r="D54">
        <v>8</v>
      </c>
      <c r="E54" s="5">
        <v>2.5</v>
      </c>
      <c r="F54" s="5">
        <v>1.19522860933439</v>
      </c>
      <c r="G54" s="5">
        <v>0.82825116963394596</v>
      </c>
      <c r="H54" s="5">
        <v>4.5</v>
      </c>
      <c r="I54" s="5">
        <v>0.92582009977255098</v>
      </c>
      <c r="J54" s="5">
        <v>0.64156059729381698</v>
      </c>
      <c r="K54" s="5">
        <v>3.25</v>
      </c>
      <c r="L54" s="5">
        <v>0.88640526042791801</v>
      </c>
      <c r="M54" s="5">
        <v>0.61424750711744802</v>
      </c>
    </row>
    <row r="55" spans="1:13" x14ac:dyDescent="0.3">
      <c r="A55" t="s">
        <v>193</v>
      </c>
      <c r="B55" t="s">
        <v>194</v>
      </c>
      <c r="C55">
        <v>8</v>
      </c>
      <c r="D55">
        <v>6</v>
      </c>
      <c r="E55" s="5">
        <v>2.5</v>
      </c>
      <c r="F55" s="5">
        <v>0.54772255750516596</v>
      </c>
      <c r="G55" s="5">
        <v>0.43826932358995802</v>
      </c>
      <c r="H55" s="5">
        <v>4.3333333333333304</v>
      </c>
      <c r="I55" s="5">
        <v>1.2110601416389899</v>
      </c>
      <c r="J55" s="5">
        <v>0.96904993564716602</v>
      </c>
      <c r="K55" s="5">
        <v>3</v>
      </c>
      <c r="L55" s="5">
        <v>0.89442719099991497</v>
      </c>
      <c r="M55" s="5">
        <v>0.71569080847341704</v>
      </c>
    </row>
    <row r="56" spans="1:13" x14ac:dyDescent="0.3">
      <c r="A56" t="s">
        <v>195</v>
      </c>
      <c r="B56" t="s">
        <v>196</v>
      </c>
      <c r="C56">
        <v>9</v>
      </c>
      <c r="D56">
        <v>7</v>
      </c>
      <c r="E56" s="5">
        <v>3.2857142857142798</v>
      </c>
      <c r="F56" s="5">
        <v>0.75592894601845395</v>
      </c>
      <c r="G56" s="5">
        <v>0.55999999999999905</v>
      </c>
      <c r="H56" s="5">
        <v>4.4285714285714199</v>
      </c>
      <c r="I56" s="5">
        <v>1.1338934190276799</v>
      </c>
      <c r="J56" s="5">
        <v>0.83999999999999897</v>
      </c>
      <c r="K56" s="5">
        <v>3.2857142857142798</v>
      </c>
      <c r="L56" s="5">
        <v>0.48795003647426599</v>
      </c>
      <c r="M56" s="5">
        <v>0.36147844564602499</v>
      </c>
    </row>
    <row r="57" spans="1:13" x14ac:dyDescent="0.3">
      <c r="A57" t="s">
        <v>197</v>
      </c>
      <c r="B57" t="s">
        <v>198</v>
      </c>
      <c r="C57">
        <v>9</v>
      </c>
      <c r="D57">
        <v>7</v>
      </c>
      <c r="E57" s="5">
        <v>3.2857142857142798</v>
      </c>
      <c r="F57" s="5">
        <v>0.75592894601845395</v>
      </c>
      <c r="G57" s="5">
        <v>0.55999999999999905</v>
      </c>
      <c r="H57" s="5">
        <v>4.5714285714285703</v>
      </c>
      <c r="I57" s="5">
        <v>0.53452248382484802</v>
      </c>
      <c r="J57" s="5">
        <v>0.39597979746446599</v>
      </c>
      <c r="K57" s="5">
        <v>3</v>
      </c>
      <c r="L57" s="5">
        <v>0.57735026918962495</v>
      </c>
      <c r="M57" s="5">
        <v>0.42770706486254501</v>
      </c>
    </row>
    <row r="58" spans="1:13" x14ac:dyDescent="0.3">
      <c r="A58" t="s">
        <v>199</v>
      </c>
      <c r="B58" t="s">
        <v>200</v>
      </c>
      <c r="C58">
        <v>9</v>
      </c>
      <c r="D58">
        <v>6</v>
      </c>
      <c r="E58" s="5">
        <v>3</v>
      </c>
      <c r="F58" s="5">
        <v>0.89442719099991497</v>
      </c>
      <c r="G58" s="5">
        <v>0.71569080847341704</v>
      </c>
      <c r="H58" s="5">
        <v>5</v>
      </c>
      <c r="I58" s="5">
        <v>0</v>
      </c>
      <c r="J58" s="5">
        <v>0</v>
      </c>
      <c r="K58" s="5">
        <v>3.3333333333333299</v>
      </c>
      <c r="L58" s="5">
        <v>0.51639777949432197</v>
      </c>
      <c r="M58" s="5">
        <v>0.41320428092866801</v>
      </c>
    </row>
    <row r="59" spans="1:13" x14ac:dyDescent="0.3">
      <c r="A59" t="s">
        <v>201</v>
      </c>
      <c r="B59" t="s">
        <v>202</v>
      </c>
      <c r="C59">
        <v>9</v>
      </c>
      <c r="D59">
        <v>6</v>
      </c>
      <c r="E59" s="5">
        <v>3.6666666666666599</v>
      </c>
      <c r="F59" s="5">
        <v>0.81649658092772603</v>
      </c>
      <c r="G59" s="5">
        <v>0.65333333333333299</v>
      </c>
      <c r="H59" s="5">
        <v>4.8333333333333304</v>
      </c>
      <c r="I59" s="5">
        <v>0.40824829046386302</v>
      </c>
      <c r="J59" s="5">
        <v>0.32666666666666599</v>
      </c>
      <c r="K59" s="5">
        <v>3.5</v>
      </c>
      <c r="L59" s="5">
        <v>0.83666002653407501</v>
      </c>
      <c r="M59" s="5">
        <v>0.66946745004269304</v>
      </c>
    </row>
    <row r="60" spans="1:13" x14ac:dyDescent="0.3">
      <c r="A60" t="s">
        <v>203</v>
      </c>
      <c r="B60" t="s">
        <v>204</v>
      </c>
      <c r="C60">
        <v>9</v>
      </c>
      <c r="D60">
        <v>8</v>
      </c>
      <c r="E60" s="5">
        <v>3.375</v>
      </c>
      <c r="F60" s="5">
        <v>0.916125381312904</v>
      </c>
      <c r="G60" s="5">
        <v>0.63484250015259602</v>
      </c>
      <c r="H60" s="5">
        <v>4.5</v>
      </c>
      <c r="I60" s="5">
        <v>1.06904496764969</v>
      </c>
      <c r="J60" s="5">
        <v>0.74081036709808501</v>
      </c>
      <c r="K60" s="5">
        <v>3.625</v>
      </c>
      <c r="L60" s="5">
        <v>0.916125381312904</v>
      </c>
      <c r="M60" s="5">
        <v>0.63484250015259602</v>
      </c>
    </row>
    <row r="61" spans="1:13" x14ac:dyDescent="0.3">
      <c r="A61" t="s">
        <v>205</v>
      </c>
      <c r="B61" t="s">
        <v>206</v>
      </c>
      <c r="C61">
        <v>9</v>
      </c>
      <c r="D61">
        <v>6</v>
      </c>
      <c r="E61" s="5">
        <v>3.3333333333333299</v>
      </c>
      <c r="F61" s="5">
        <v>1.03279555898864</v>
      </c>
      <c r="G61" s="5">
        <v>0.82640856185733602</v>
      </c>
      <c r="H61" s="5">
        <v>4</v>
      </c>
      <c r="I61" s="5">
        <v>1.0954451150103299</v>
      </c>
      <c r="J61" s="5">
        <v>0.87653864717991703</v>
      </c>
      <c r="K61" s="5">
        <v>3.5</v>
      </c>
      <c r="L61" s="5">
        <v>0.54772255750516596</v>
      </c>
      <c r="M61" s="5">
        <v>0.43826932358995802</v>
      </c>
    </row>
    <row r="62" spans="1:13" x14ac:dyDescent="0.3">
      <c r="A62" t="s">
        <v>75</v>
      </c>
      <c r="B62" t="s">
        <v>76</v>
      </c>
      <c r="C62">
        <v>10</v>
      </c>
      <c r="D62">
        <v>6</v>
      </c>
      <c r="E62" s="5">
        <v>1.8333333333333299</v>
      </c>
      <c r="F62" s="5">
        <v>1.16904519445001</v>
      </c>
      <c r="G62" s="5">
        <v>0.93543097613405501</v>
      </c>
      <c r="H62" s="5">
        <v>3.5</v>
      </c>
      <c r="I62" s="5">
        <v>1.3784048752090201</v>
      </c>
      <c r="J62" s="5">
        <v>1.10295361038743</v>
      </c>
      <c r="K62" s="5">
        <v>2.1666666666666599</v>
      </c>
      <c r="L62" s="5">
        <v>0.752772652709081</v>
      </c>
      <c r="M62" s="5">
        <v>0.60234357120980198</v>
      </c>
    </row>
    <row r="63" spans="1:13" x14ac:dyDescent="0.3">
      <c r="A63" t="s">
        <v>77</v>
      </c>
      <c r="B63" t="s">
        <v>78</v>
      </c>
      <c r="C63">
        <v>10</v>
      </c>
      <c r="D63">
        <v>5</v>
      </c>
      <c r="E63" s="5">
        <v>1.4</v>
      </c>
      <c r="F63" s="5">
        <v>0.54772255750516596</v>
      </c>
      <c r="G63" s="5">
        <v>0.48009998958550199</v>
      </c>
      <c r="H63" s="5">
        <v>3</v>
      </c>
      <c r="I63" s="5">
        <v>1.58113883008418</v>
      </c>
      <c r="J63" s="5">
        <v>1.38592929112563</v>
      </c>
      <c r="K63" s="5">
        <v>1.6</v>
      </c>
      <c r="L63" s="5">
        <v>0.54772255750516596</v>
      </c>
      <c r="M63" s="5">
        <v>0.48009998958550199</v>
      </c>
    </row>
    <row r="64" spans="1:13" x14ac:dyDescent="0.3">
      <c r="A64" t="s">
        <v>79</v>
      </c>
      <c r="B64" t="s">
        <v>80</v>
      </c>
      <c r="C64">
        <v>10</v>
      </c>
      <c r="D64">
        <v>6</v>
      </c>
      <c r="E64" s="5">
        <v>2</v>
      </c>
      <c r="F64" s="5">
        <v>0.89442719099991497</v>
      </c>
      <c r="G64" s="5">
        <v>0.71569080847341704</v>
      </c>
      <c r="H64" s="5">
        <v>4.1666666666666599</v>
      </c>
      <c r="I64" s="5">
        <v>0.98319208025017502</v>
      </c>
      <c r="J64" s="5">
        <v>0.786717512481096</v>
      </c>
      <c r="K64" s="5">
        <v>2.3333333333333299</v>
      </c>
      <c r="L64" s="5">
        <v>1.2110601416389899</v>
      </c>
      <c r="M64" s="5">
        <v>0.96904993564716602</v>
      </c>
    </row>
    <row r="65" spans="1:13" x14ac:dyDescent="0.3">
      <c r="A65" t="s">
        <v>81</v>
      </c>
      <c r="B65" t="s">
        <v>82</v>
      </c>
      <c r="C65">
        <v>10</v>
      </c>
      <c r="D65">
        <v>6</v>
      </c>
      <c r="E65" s="5">
        <v>1.3333333333333299</v>
      </c>
      <c r="F65" s="5">
        <v>0.81649658092772603</v>
      </c>
      <c r="G65" s="5">
        <v>0.65333333333333299</v>
      </c>
      <c r="H65" s="5">
        <v>4.1666666666666599</v>
      </c>
      <c r="I65" s="5">
        <v>0.98319208025017502</v>
      </c>
      <c r="J65" s="5">
        <v>0.786717512481096</v>
      </c>
      <c r="K65" s="5">
        <v>2</v>
      </c>
      <c r="L65" s="5">
        <v>0.89442719099991497</v>
      </c>
      <c r="M65" s="5">
        <v>0.71569080847341704</v>
      </c>
    </row>
    <row r="66" spans="1:13" x14ac:dyDescent="0.3">
      <c r="A66" t="s">
        <v>83</v>
      </c>
      <c r="B66" t="s">
        <v>84</v>
      </c>
      <c r="C66">
        <v>10</v>
      </c>
      <c r="D66">
        <v>6</v>
      </c>
      <c r="E66" s="5">
        <v>2.5</v>
      </c>
      <c r="F66" s="5">
        <v>1.7606816861659</v>
      </c>
      <c r="G66" s="5">
        <v>1.4088387653193899</v>
      </c>
      <c r="H66" s="5">
        <v>4.1666666666666599</v>
      </c>
      <c r="I66" s="5">
        <v>0.40824829046386302</v>
      </c>
      <c r="J66" s="5">
        <v>0.32666666666666599</v>
      </c>
      <c r="K66" s="5">
        <v>2.1666666666666599</v>
      </c>
      <c r="L66" s="5">
        <v>0.98319208025017502</v>
      </c>
      <c r="M66" s="5">
        <v>0.786717512481096</v>
      </c>
    </row>
    <row r="67" spans="1:13" x14ac:dyDescent="0.3">
      <c r="A67" t="s">
        <v>85</v>
      </c>
      <c r="B67" t="s">
        <v>86</v>
      </c>
      <c r="C67">
        <v>10</v>
      </c>
      <c r="D67">
        <v>6</v>
      </c>
      <c r="E67" s="5">
        <v>2</v>
      </c>
      <c r="F67" s="5">
        <v>1.26491106406735</v>
      </c>
      <c r="G67" s="5">
        <v>1.01213964780887</v>
      </c>
      <c r="H67" s="5">
        <v>3.8333333333333299</v>
      </c>
      <c r="I67" s="5">
        <v>0.752772652709081</v>
      </c>
      <c r="J67" s="5">
        <v>0.60234357120980198</v>
      </c>
      <c r="K67" s="5">
        <v>1.8333333333333299</v>
      </c>
      <c r="L67" s="5">
        <v>0.98319208025017502</v>
      </c>
      <c r="M67" s="5">
        <v>0.786717512481096</v>
      </c>
    </row>
    <row r="68" spans="1:13" x14ac:dyDescent="0.3">
      <c r="A68" t="s">
        <v>87</v>
      </c>
      <c r="B68" t="s">
        <v>88</v>
      </c>
      <c r="C68">
        <v>11</v>
      </c>
      <c r="D68">
        <v>5</v>
      </c>
      <c r="E68" s="5">
        <v>2</v>
      </c>
      <c r="F68" s="5">
        <v>1.2247448713915801</v>
      </c>
      <c r="G68" s="5">
        <v>1.07353621271012</v>
      </c>
      <c r="H68" s="5">
        <v>4</v>
      </c>
      <c r="I68" s="5">
        <v>1.7320508075688701</v>
      </c>
      <c r="J68" s="5">
        <v>1.5182094717132999</v>
      </c>
      <c r="K68" s="5">
        <v>2.4</v>
      </c>
      <c r="L68" s="5">
        <v>1.1401754250991301</v>
      </c>
      <c r="M68" s="5">
        <v>0.99940782466418498</v>
      </c>
    </row>
    <row r="69" spans="1:13" x14ac:dyDescent="0.3">
      <c r="A69" t="s">
        <v>89</v>
      </c>
      <c r="B69" t="s">
        <v>90</v>
      </c>
      <c r="C69">
        <v>11</v>
      </c>
      <c r="D69">
        <v>5</v>
      </c>
      <c r="E69" s="5">
        <v>2</v>
      </c>
      <c r="F69" s="5">
        <v>1</v>
      </c>
      <c r="G69" s="5">
        <v>0.87653864717991703</v>
      </c>
      <c r="H69" s="5">
        <v>4</v>
      </c>
      <c r="I69" s="5">
        <v>1.7320508075688701</v>
      </c>
      <c r="J69" s="5">
        <v>1.5182094717132999</v>
      </c>
      <c r="K69" s="5">
        <v>2.6</v>
      </c>
      <c r="L69" s="5">
        <v>1.1401754250991301</v>
      </c>
      <c r="M69" s="5">
        <v>0.99940782466418498</v>
      </c>
    </row>
    <row r="70" spans="1:13" x14ac:dyDescent="0.3">
      <c r="A70" t="s">
        <v>91</v>
      </c>
      <c r="B70" t="s">
        <v>92</v>
      </c>
      <c r="C70">
        <v>11</v>
      </c>
      <c r="D70">
        <v>7</v>
      </c>
      <c r="E70" s="5">
        <v>2.4285714285714199</v>
      </c>
      <c r="F70" s="5">
        <v>0.97590007294853298</v>
      </c>
      <c r="G70" s="5">
        <v>0.72295689129205098</v>
      </c>
      <c r="H70" s="5">
        <v>4.1428571428571397</v>
      </c>
      <c r="I70" s="5">
        <v>0.89973541084243702</v>
      </c>
      <c r="J70" s="5">
        <v>0.66653331999733201</v>
      </c>
      <c r="K70" s="5">
        <v>2.5714285714285698</v>
      </c>
      <c r="L70" s="5">
        <v>0.78679579246944298</v>
      </c>
      <c r="M70" s="5">
        <v>0.58286647985051698</v>
      </c>
    </row>
    <row r="71" spans="1:13" x14ac:dyDescent="0.3">
      <c r="A71" t="s">
        <v>93</v>
      </c>
      <c r="B71" t="s">
        <v>94</v>
      </c>
      <c r="C71">
        <v>11</v>
      </c>
      <c r="D71">
        <v>6</v>
      </c>
      <c r="E71" s="5">
        <v>2.3333333333333299</v>
      </c>
      <c r="F71" s="5">
        <v>0.81649658092772603</v>
      </c>
      <c r="G71" s="5">
        <v>0.65333333333333299</v>
      </c>
      <c r="H71" s="5">
        <v>4.6666666666666599</v>
      </c>
      <c r="I71" s="5">
        <v>0.51639777949432197</v>
      </c>
      <c r="J71" s="5">
        <v>0.41320428092866801</v>
      </c>
      <c r="K71" s="5">
        <v>3</v>
      </c>
      <c r="L71" s="5">
        <v>0.63245553203367499</v>
      </c>
      <c r="M71" s="5">
        <v>0.506069823904435</v>
      </c>
    </row>
    <row r="72" spans="1:13" x14ac:dyDescent="0.3">
      <c r="A72" t="s">
        <v>95</v>
      </c>
      <c r="B72" t="s">
        <v>96</v>
      </c>
      <c r="C72">
        <v>11</v>
      </c>
      <c r="D72">
        <v>6</v>
      </c>
      <c r="E72" s="5">
        <v>2.1666666666666599</v>
      </c>
      <c r="F72" s="5">
        <v>0.752772652709081</v>
      </c>
      <c r="G72" s="5">
        <v>0.60234357120980198</v>
      </c>
      <c r="H72" s="5">
        <v>4.1666666666666599</v>
      </c>
      <c r="I72" s="5">
        <v>0.752772652709081</v>
      </c>
      <c r="J72" s="5">
        <v>0.60234357120980198</v>
      </c>
      <c r="K72" s="5">
        <v>2.5</v>
      </c>
      <c r="L72" s="5">
        <v>0.54772255750516596</v>
      </c>
      <c r="M72" s="5">
        <v>0.43826932358995802</v>
      </c>
    </row>
    <row r="73" spans="1:13" x14ac:dyDescent="0.3">
      <c r="A73" t="s">
        <v>97</v>
      </c>
      <c r="B73" t="s">
        <v>98</v>
      </c>
      <c r="C73">
        <v>11</v>
      </c>
      <c r="D73">
        <v>6</v>
      </c>
      <c r="E73" s="5">
        <v>2</v>
      </c>
      <c r="F73" s="5">
        <v>0.63245553203367499</v>
      </c>
      <c r="G73" s="5">
        <v>0.506069823904435</v>
      </c>
      <c r="H73" s="5">
        <v>4.5</v>
      </c>
      <c r="I73" s="5">
        <v>0.54772255750516596</v>
      </c>
      <c r="J73" s="5">
        <v>0.43826932358995802</v>
      </c>
      <c r="K73" s="5">
        <v>2.5</v>
      </c>
      <c r="L73" s="5">
        <v>0.54772255750516596</v>
      </c>
      <c r="M73" s="5">
        <v>0.43826932358995802</v>
      </c>
    </row>
    <row r="74" spans="1:13" x14ac:dyDescent="0.3">
      <c r="A74" t="s">
        <v>99</v>
      </c>
      <c r="B74" t="s">
        <v>100</v>
      </c>
      <c r="C74">
        <v>12</v>
      </c>
      <c r="D74">
        <v>6</v>
      </c>
      <c r="E74" s="5">
        <v>3.1666666666666599</v>
      </c>
      <c r="F74" s="5">
        <v>1.16904519445001</v>
      </c>
      <c r="G74" s="5">
        <v>0.93543097613405501</v>
      </c>
      <c r="H74" s="5">
        <v>4.3333333333333304</v>
      </c>
      <c r="I74" s="5">
        <v>0.81649658092772603</v>
      </c>
      <c r="J74" s="5">
        <v>0.65333333333333299</v>
      </c>
      <c r="K74" s="5">
        <v>3.6666666666666599</v>
      </c>
      <c r="L74" s="5">
        <v>1.03279555898864</v>
      </c>
      <c r="M74" s="5">
        <v>0.82640856185733602</v>
      </c>
    </row>
    <row r="75" spans="1:13" x14ac:dyDescent="0.3">
      <c r="A75" t="s">
        <v>101</v>
      </c>
      <c r="B75" t="s">
        <v>102</v>
      </c>
      <c r="C75">
        <v>12</v>
      </c>
      <c r="D75">
        <v>6</v>
      </c>
      <c r="E75" s="5">
        <v>3</v>
      </c>
      <c r="F75" s="5">
        <v>0.89442719099991497</v>
      </c>
      <c r="G75" s="5">
        <v>0.71569080847341704</v>
      </c>
      <c r="H75" s="5">
        <v>4.3333333333333304</v>
      </c>
      <c r="I75" s="5">
        <v>0.81649658092772603</v>
      </c>
      <c r="J75" s="5">
        <v>0.65333333333333299</v>
      </c>
      <c r="K75" s="5">
        <v>3.5</v>
      </c>
      <c r="L75" s="5">
        <v>0.83666002653407501</v>
      </c>
      <c r="M75" s="5">
        <v>0.66946745004269304</v>
      </c>
    </row>
    <row r="76" spans="1:13" x14ac:dyDescent="0.3">
      <c r="A76" t="s">
        <v>103</v>
      </c>
      <c r="B76" t="s">
        <v>104</v>
      </c>
      <c r="C76">
        <v>12</v>
      </c>
      <c r="D76">
        <v>6</v>
      </c>
      <c r="E76" s="5">
        <v>3.5</v>
      </c>
      <c r="F76" s="5">
        <v>0.83666002653407501</v>
      </c>
      <c r="G76" s="5">
        <v>0.66946745004269304</v>
      </c>
      <c r="H76" s="5">
        <v>4.1666666666666599</v>
      </c>
      <c r="I76" s="5">
        <v>0.752772652709081</v>
      </c>
      <c r="J76" s="5">
        <v>0.60234357120980198</v>
      </c>
      <c r="K76" s="5">
        <v>3.3333333333333299</v>
      </c>
      <c r="L76" s="5">
        <v>0.51639777949432197</v>
      </c>
      <c r="M76" s="5">
        <v>0.41320428092866801</v>
      </c>
    </row>
    <row r="77" spans="1:13" x14ac:dyDescent="0.3">
      <c r="A77" t="s">
        <v>105</v>
      </c>
      <c r="B77" t="s">
        <v>106</v>
      </c>
      <c r="C77">
        <v>12</v>
      </c>
      <c r="D77">
        <v>5</v>
      </c>
      <c r="E77" s="5">
        <v>3</v>
      </c>
      <c r="F77" s="5">
        <v>1</v>
      </c>
      <c r="G77" s="5">
        <v>0.87653864717991703</v>
      </c>
      <c r="H77" s="5">
        <v>4.2</v>
      </c>
      <c r="I77" s="5">
        <v>1.30384048104052</v>
      </c>
      <c r="J77" s="5">
        <v>1.14286657138967</v>
      </c>
      <c r="K77" s="5">
        <v>3</v>
      </c>
      <c r="L77" s="5">
        <v>0.70710678118654702</v>
      </c>
      <c r="M77" s="5">
        <v>0.61980642139300202</v>
      </c>
    </row>
    <row r="78" spans="1:13" x14ac:dyDescent="0.3">
      <c r="A78" t="s">
        <v>107</v>
      </c>
      <c r="B78" t="s">
        <v>108</v>
      </c>
      <c r="C78">
        <v>12</v>
      </c>
      <c r="D78">
        <v>5</v>
      </c>
      <c r="E78" s="5">
        <v>2.8</v>
      </c>
      <c r="F78" s="5">
        <v>0.83666002653407501</v>
      </c>
      <c r="G78" s="5">
        <v>0.73336484780769196</v>
      </c>
      <c r="H78" s="5">
        <v>4.2</v>
      </c>
      <c r="I78" s="5">
        <v>1.30384048104052</v>
      </c>
      <c r="J78" s="5">
        <v>1.14286657138967</v>
      </c>
      <c r="K78" s="5">
        <v>3.4</v>
      </c>
      <c r="L78" s="5">
        <v>1.1401754250991301</v>
      </c>
      <c r="M78" s="5">
        <v>0.99940782466418498</v>
      </c>
    </row>
    <row r="79" spans="1:13" x14ac:dyDescent="0.3">
      <c r="A79" t="s">
        <v>109</v>
      </c>
      <c r="B79" t="s">
        <v>110</v>
      </c>
      <c r="C79">
        <v>12</v>
      </c>
      <c r="D79">
        <v>8</v>
      </c>
      <c r="E79" s="5">
        <v>2.625</v>
      </c>
      <c r="F79" s="5">
        <v>0.74402380914284405</v>
      </c>
      <c r="G79" s="5">
        <v>0.515582195192968</v>
      </c>
      <c r="H79" s="5">
        <v>3.875</v>
      </c>
      <c r="I79" s="5">
        <v>0.99103120896511399</v>
      </c>
      <c r="J79" s="5">
        <v>0.68674959046219997</v>
      </c>
      <c r="K79" s="5">
        <v>3.375</v>
      </c>
      <c r="L79" s="5">
        <v>0.74402380914284405</v>
      </c>
      <c r="M79" s="5">
        <v>0.515582195192968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B73C-7BC7-4826-AE79-6F2DE370CA9C}">
  <dimension ref="A1:M79"/>
  <sheetViews>
    <sheetView topLeftCell="B1" workbookViewId="0">
      <selection activeCell="Q25" sqref="Q25"/>
    </sheetView>
  </sheetViews>
  <sheetFormatPr defaultRowHeight="14.4" x14ac:dyDescent="0.3"/>
  <cols>
    <col min="1" max="1" width="42.21875" bestFit="1" customWidth="1"/>
    <col min="2" max="2" width="14.44140625" bestFit="1" customWidth="1"/>
    <col min="3" max="3" width="13.33203125" bestFit="1" customWidth="1"/>
    <col min="4" max="4" width="6.88671875" bestFit="1" customWidth="1"/>
    <col min="5" max="13" width="13.21875" bestFit="1" customWidth="1"/>
  </cols>
  <sheetData>
    <row r="1" spans="1:13" x14ac:dyDescent="0.3">
      <c r="A1" t="s">
        <v>44</v>
      </c>
      <c r="B1" s="11" t="s">
        <v>49</v>
      </c>
      <c r="C1" s="11" t="s">
        <v>50</v>
      </c>
      <c r="D1" s="11" t="s">
        <v>207</v>
      </c>
      <c r="E1" s="6" t="s">
        <v>46</v>
      </c>
      <c r="F1" s="11" t="s">
        <v>47</v>
      </c>
      <c r="G1" s="11" t="s">
        <v>48</v>
      </c>
      <c r="H1" s="6" t="s">
        <v>211</v>
      </c>
      <c r="I1" s="11" t="s">
        <v>212</v>
      </c>
      <c r="J1" s="11" t="s">
        <v>213</v>
      </c>
      <c r="K1" s="6" t="s">
        <v>208</v>
      </c>
      <c r="L1" s="11" t="s">
        <v>209</v>
      </c>
      <c r="M1" s="11" t="s">
        <v>210</v>
      </c>
    </row>
    <row r="2" spans="1:13" x14ac:dyDescent="0.3">
      <c r="A2" t="s">
        <v>51</v>
      </c>
      <c r="B2" t="s">
        <v>52</v>
      </c>
      <c r="C2">
        <v>0</v>
      </c>
      <c r="D2">
        <v>15</v>
      </c>
      <c r="E2" s="5">
        <v>4.4666666666666597</v>
      </c>
      <c r="F2" s="5">
        <v>0.74322335295720598</v>
      </c>
      <c r="G2" s="5">
        <v>0.37612291135271703</v>
      </c>
      <c r="H2" s="5">
        <v>4.6666666666666599</v>
      </c>
      <c r="I2" s="5">
        <v>0.61721339984836698</v>
      </c>
      <c r="J2" s="5">
        <v>0.31235307657272099</v>
      </c>
      <c r="K2" s="5">
        <v>4.4666666666666597</v>
      </c>
      <c r="L2" s="5">
        <v>0.63994047342218396</v>
      </c>
      <c r="M2" s="5">
        <v>0.32385456269408602</v>
      </c>
    </row>
    <row r="3" spans="1:13" x14ac:dyDescent="0.3">
      <c r="A3" t="s">
        <v>53</v>
      </c>
      <c r="B3" t="s">
        <v>54</v>
      </c>
      <c r="C3">
        <v>0</v>
      </c>
      <c r="D3">
        <v>12</v>
      </c>
      <c r="E3" s="5">
        <v>4.5</v>
      </c>
      <c r="F3" s="5">
        <v>0.79772403521746504</v>
      </c>
      <c r="G3" s="5">
        <v>0.451354862742401</v>
      </c>
      <c r="H3" s="5">
        <v>4.8333333333333304</v>
      </c>
      <c r="I3" s="5">
        <v>0.38924947208076099</v>
      </c>
      <c r="J3" s="5">
        <v>0.220238621737992</v>
      </c>
      <c r="K3" s="5">
        <v>4.6666666666666599</v>
      </c>
      <c r="L3" s="5">
        <v>0.49236596391733001</v>
      </c>
      <c r="M3" s="5">
        <v>0.27858226937133002</v>
      </c>
    </row>
    <row r="4" spans="1:13" x14ac:dyDescent="0.3">
      <c r="A4" t="s">
        <v>55</v>
      </c>
      <c r="B4" t="s">
        <v>56</v>
      </c>
      <c r="C4">
        <v>0</v>
      </c>
      <c r="D4">
        <v>6</v>
      </c>
      <c r="E4" s="5">
        <v>5</v>
      </c>
      <c r="F4" s="5">
        <v>0</v>
      </c>
      <c r="G4" s="5">
        <v>0</v>
      </c>
      <c r="H4" s="5">
        <v>5</v>
      </c>
      <c r="I4" s="5">
        <v>0</v>
      </c>
      <c r="J4" s="5">
        <v>0</v>
      </c>
      <c r="K4" s="5">
        <v>5</v>
      </c>
      <c r="L4" s="5">
        <v>0</v>
      </c>
      <c r="M4" s="5">
        <v>0</v>
      </c>
    </row>
    <row r="5" spans="1:13" x14ac:dyDescent="0.3">
      <c r="A5" t="s">
        <v>57</v>
      </c>
      <c r="B5" t="s">
        <v>58</v>
      </c>
      <c r="C5">
        <v>0</v>
      </c>
      <c r="D5">
        <v>13</v>
      </c>
      <c r="E5" s="5">
        <v>4.5384615384615303</v>
      </c>
      <c r="F5" s="5">
        <v>0.77625002580618396</v>
      </c>
      <c r="G5" s="5">
        <v>0.421974320801839</v>
      </c>
      <c r="H5" s="5">
        <v>4.9230769230769198</v>
      </c>
      <c r="I5" s="5">
        <v>0.27735009811261402</v>
      </c>
      <c r="J5" s="5">
        <v>0.15076923076922999</v>
      </c>
      <c r="K5" s="5">
        <v>4.6153846153846096</v>
      </c>
      <c r="L5" s="5">
        <v>0.50636968354183298</v>
      </c>
      <c r="M5" s="5">
        <v>0.275265695566698</v>
      </c>
    </row>
    <row r="6" spans="1:13" x14ac:dyDescent="0.3">
      <c r="A6" t="s">
        <v>59</v>
      </c>
      <c r="B6" t="s">
        <v>60</v>
      </c>
      <c r="C6">
        <v>0</v>
      </c>
      <c r="D6">
        <v>8</v>
      </c>
      <c r="E6" s="5">
        <v>4.875</v>
      </c>
      <c r="F6" s="5">
        <v>0.35355339059327301</v>
      </c>
      <c r="G6" s="5">
        <v>0.244999999999999</v>
      </c>
      <c r="H6" s="5">
        <v>4.875</v>
      </c>
      <c r="I6" s="5">
        <v>0.35355339059327301</v>
      </c>
      <c r="J6" s="5">
        <v>0.244999999999999</v>
      </c>
      <c r="K6" s="5">
        <v>4.625</v>
      </c>
      <c r="L6" s="5">
        <v>0.51754916950676499</v>
      </c>
      <c r="M6" s="5">
        <v>0.35864327680858499</v>
      </c>
    </row>
    <row r="7" spans="1:13" x14ac:dyDescent="0.3">
      <c r="A7" t="s">
        <v>61</v>
      </c>
      <c r="B7" t="s">
        <v>62</v>
      </c>
      <c r="C7">
        <v>0</v>
      </c>
      <c r="D7">
        <v>9</v>
      </c>
      <c r="E7" s="5">
        <v>4.8888888888888804</v>
      </c>
      <c r="F7" s="5">
        <v>0.33333333333333298</v>
      </c>
      <c r="G7" s="5">
        <v>0.21777777777777699</v>
      </c>
      <c r="H7" s="5">
        <v>4.7777777777777697</v>
      </c>
      <c r="I7" s="5">
        <v>0.44095855184409799</v>
      </c>
      <c r="J7" s="5">
        <v>0.288092920538144</v>
      </c>
      <c r="K7" s="5">
        <v>4.7777777777777697</v>
      </c>
      <c r="L7" s="5">
        <v>0.44095855184409799</v>
      </c>
      <c r="M7" s="5">
        <v>0.288092920538144</v>
      </c>
    </row>
    <row r="8" spans="1:13" x14ac:dyDescent="0.3">
      <c r="A8" t="s">
        <v>63</v>
      </c>
      <c r="B8" t="s">
        <v>64</v>
      </c>
      <c r="C8">
        <v>1</v>
      </c>
      <c r="D8">
        <v>6</v>
      </c>
      <c r="E8" s="5">
        <v>3.1666666666666599</v>
      </c>
      <c r="F8" s="5">
        <v>0.752772652709081</v>
      </c>
      <c r="G8" s="5">
        <v>0.60234357120980198</v>
      </c>
      <c r="H8" s="5">
        <v>2.3333333333333299</v>
      </c>
      <c r="I8" s="5">
        <v>1.3662601021279399</v>
      </c>
      <c r="J8" s="5">
        <v>1.0932357680045199</v>
      </c>
      <c r="K8" s="5">
        <v>2.3333333333333299</v>
      </c>
      <c r="L8" s="5">
        <v>0.51639777949432197</v>
      </c>
      <c r="M8" s="5">
        <v>0.41320428092866801</v>
      </c>
    </row>
    <row r="9" spans="1:13" x14ac:dyDescent="0.3">
      <c r="A9" t="s">
        <v>65</v>
      </c>
      <c r="B9" t="s">
        <v>66</v>
      </c>
      <c r="C9">
        <v>1</v>
      </c>
      <c r="D9">
        <v>6</v>
      </c>
      <c r="E9" s="5">
        <v>3.8333333333333299</v>
      </c>
      <c r="F9" s="5">
        <v>0.752772652709081</v>
      </c>
      <c r="G9" s="5">
        <v>0.60234357120980198</v>
      </c>
      <c r="H9" s="5">
        <v>1.5</v>
      </c>
      <c r="I9" s="5">
        <v>0.54772255750516596</v>
      </c>
      <c r="J9" s="5">
        <v>0.43826932358995802</v>
      </c>
      <c r="K9" s="5">
        <v>2</v>
      </c>
      <c r="L9" s="5">
        <v>0</v>
      </c>
      <c r="M9" s="5">
        <v>0</v>
      </c>
    </row>
    <row r="10" spans="1:13" x14ac:dyDescent="0.3">
      <c r="A10" t="s">
        <v>67</v>
      </c>
      <c r="B10" t="s">
        <v>68</v>
      </c>
      <c r="C10">
        <v>1</v>
      </c>
      <c r="D10">
        <v>6</v>
      </c>
      <c r="E10" s="5">
        <v>3.6666666666666599</v>
      </c>
      <c r="F10" s="5">
        <v>0.51639777949432197</v>
      </c>
      <c r="G10" s="5">
        <v>0.41320428092866801</v>
      </c>
      <c r="H10" s="5">
        <v>1.5</v>
      </c>
      <c r="I10" s="5">
        <v>0.54772255750516596</v>
      </c>
      <c r="J10" s="5">
        <v>0.43826932358995802</v>
      </c>
      <c r="K10" s="5">
        <v>1.8333333333333299</v>
      </c>
      <c r="L10" s="5">
        <v>0.752772652709081</v>
      </c>
      <c r="M10" s="5">
        <v>0.60234357120980198</v>
      </c>
    </row>
    <row r="11" spans="1:13" x14ac:dyDescent="0.3">
      <c r="A11" t="s">
        <v>69</v>
      </c>
      <c r="B11" t="s">
        <v>70</v>
      </c>
      <c r="C11">
        <v>1</v>
      </c>
      <c r="D11">
        <v>8</v>
      </c>
      <c r="E11" s="5">
        <v>3.375</v>
      </c>
      <c r="F11" s="5">
        <v>0.74402380914284405</v>
      </c>
      <c r="G11" s="5">
        <v>0.515582195192968</v>
      </c>
      <c r="H11" s="5">
        <v>2</v>
      </c>
      <c r="I11" s="5">
        <v>1.19522860933439</v>
      </c>
      <c r="J11" s="5">
        <v>0.82825116963394596</v>
      </c>
      <c r="K11" s="5">
        <v>2</v>
      </c>
      <c r="L11" s="5">
        <v>0.92582009977255098</v>
      </c>
      <c r="M11" s="5">
        <v>0.64156059729381698</v>
      </c>
    </row>
    <row r="12" spans="1:13" x14ac:dyDescent="0.3">
      <c r="A12" t="s">
        <v>71</v>
      </c>
      <c r="B12" t="s">
        <v>72</v>
      </c>
      <c r="C12">
        <v>1</v>
      </c>
      <c r="D12">
        <v>9</v>
      </c>
      <c r="E12" s="5">
        <v>2.3333333333333299</v>
      </c>
      <c r="F12" s="5">
        <v>1</v>
      </c>
      <c r="G12" s="5">
        <v>0.65333333333333299</v>
      </c>
      <c r="H12" s="5">
        <v>1.3333333333333299</v>
      </c>
      <c r="I12" s="5">
        <v>0.70710678118654702</v>
      </c>
      <c r="J12" s="5">
        <v>0.46197643037521102</v>
      </c>
      <c r="K12" s="5">
        <v>1.55555555555555</v>
      </c>
      <c r="L12" s="5">
        <v>0.52704627669472903</v>
      </c>
      <c r="M12" s="5">
        <v>0.34433690077389001</v>
      </c>
    </row>
    <row r="13" spans="1:13" x14ac:dyDescent="0.3">
      <c r="A13" t="s">
        <v>73</v>
      </c>
      <c r="B13" t="s">
        <v>74</v>
      </c>
      <c r="C13">
        <v>1</v>
      </c>
      <c r="D13">
        <v>7</v>
      </c>
      <c r="E13" s="5">
        <v>3</v>
      </c>
      <c r="F13" s="5">
        <v>0.81649658092772603</v>
      </c>
      <c r="G13" s="5">
        <v>0.60486913185140001</v>
      </c>
      <c r="H13" s="5">
        <v>2</v>
      </c>
      <c r="I13" s="5">
        <v>1.1547005383792499</v>
      </c>
      <c r="J13" s="5">
        <v>0.85541412972509001</v>
      </c>
      <c r="K13" s="5">
        <v>2.1428571428571401</v>
      </c>
      <c r="L13" s="5">
        <v>0.69006555934235403</v>
      </c>
      <c r="M13" s="5">
        <v>0.51120772033815498</v>
      </c>
    </row>
    <row r="14" spans="1:13" x14ac:dyDescent="0.3">
      <c r="A14" t="s">
        <v>111</v>
      </c>
      <c r="B14" t="s">
        <v>112</v>
      </c>
      <c r="C14">
        <v>2</v>
      </c>
      <c r="D14">
        <v>6</v>
      </c>
      <c r="E14" s="5">
        <v>3.5</v>
      </c>
      <c r="F14" s="5">
        <v>0.54772255750516596</v>
      </c>
      <c r="G14" s="5">
        <v>0.43826932358995802</v>
      </c>
      <c r="H14" s="5">
        <v>2.8333333333333299</v>
      </c>
      <c r="I14" s="5">
        <v>0.98319208025017502</v>
      </c>
      <c r="J14" s="5">
        <v>0.786717512481096</v>
      </c>
      <c r="K14" s="5">
        <v>2.6666666666666599</v>
      </c>
      <c r="L14" s="5">
        <v>0.51639777949432197</v>
      </c>
      <c r="M14" s="5">
        <v>0.41320428092866801</v>
      </c>
    </row>
    <row r="15" spans="1:13" x14ac:dyDescent="0.3">
      <c r="A15" t="s">
        <v>113</v>
      </c>
      <c r="B15" t="s">
        <v>114</v>
      </c>
      <c r="C15">
        <v>2</v>
      </c>
      <c r="D15">
        <v>6</v>
      </c>
      <c r="E15" s="5">
        <v>3.5</v>
      </c>
      <c r="F15" s="5">
        <v>1.0488088481701501</v>
      </c>
      <c r="G15" s="5">
        <v>0.83922186180612102</v>
      </c>
      <c r="H15" s="5">
        <v>3</v>
      </c>
      <c r="I15" s="5">
        <v>1.0954451150103299</v>
      </c>
      <c r="J15" s="5">
        <v>0.87653864717991703</v>
      </c>
      <c r="K15" s="5">
        <v>2.8333333333333299</v>
      </c>
      <c r="L15" s="5">
        <v>0.752772652709081</v>
      </c>
      <c r="M15" s="5">
        <v>0.60234357120980198</v>
      </c>
    </row>
    <row r="16" spans="1:13" x14ac:dyDescent="0.3">
      <c r="A16" t="s">
        <v>115</v>
      </c>
      <c r="B16" t="s">
        <v>116</v>
      </c>
      <c r="C16">
        <v>2</v>
      </c>
      <c r="D16">
        <v>6</v>
      </c>
      <c r="E16" s="5">
        <v>3.5</v>
      </c>
      <c r="F16" s="5">
        <v>0.54772255750516596</v>
      </c>
      <c r="G16" s="5">
        <v>0.43826932358995802</v>
      </c>
      <c r="H16" s="5">
        <v>2.8333333333333299</v>
      </c>
      <c r="I16" s="5">
        <v>0.40824829046386302</v>
      </c>
      <c r="J16" s="5">
        <v>0.32666666666666599</v>
      </c>
      <c r="K16" s="5">
        <v>2.6666666666666599</v>
      </c>
      <c r="L16" s="5">
        <v>0.51639777949432197</v>
      </c>
      <c r="M16" s="5">
        <v>0.41320428092866801</v>
      </c>
    </row>
    <row r="17" spans="1:13" x14ac:dyDescent="0.3">
      <c r="A17" t="s">
        <v>117</v>
      </c>
      <c r="B17" t="s">
        <v>118</v>
      </c>
      <c r="C17">
        <v>2</v>
      </c>
      <c r="D17">
        <v>8</v>
      </c>
      <c r="E17" s="5">
        <v>3.75</v>
      </c>
      <c r="F17" s="5">
        <v>0.46291004988627499</v>
      </c>
      <c r="G17" s="5">
        <v>0.32078029864690799</v>
      </c>
      <c r="H17" s="5">
        <v>3.25</v>
      </c>
      <c r="I17" s="5">
        <v>0.88640526042791801</v>
      </c>
      <c r="J17" s="5">
        <v>0.61424750711744802</v>
      </c>
      <c r="K17" s="5">
        <v>3.25</v>
      </c>
      <c r="L17" s="5">
        <v>0.70710678118654702</v>
      </c>
      <c r="M17" s="5">
        <v>0.48999999999999899</v>
      </c>
    </row>
    <row r="18" spans="1:13" x14ac:dyDescent="0.3">
      <c r="A18" t="s">
        <v>119</v>
      </c>
      <c r="B18" t="s">
        <v>120</v>
      </c>
      <c r="C18">
        <v>2</v>
      </c>
      <c r="D18">
        <v>9</v>
      </c>
      <c r="E18" s="5">
        <v>3</v>
      </c>
      <c r="F18" s="5">
        <v>0.70710678118654702</v>
      </c>
      <c r="G18" s="5">
        <v>0.46197643037521102</v>
      </c>
      <c r="H18" s="5">
        <v>2.6666666666666599</v>
      </c>
      <c r="I18" s="5">
        <v>0.70710678118654702</v>
      </c>
      <c r="J18" s="5">
        <v>0.46197643037521102</v>
      </c>
      <c r="K18" s="5">
        <v>2.7777777777777701</v>
      </c>
      <c r="L18" s="5">
        <v>0.83333333333333304</v>
      </c>
      <c r="M18" s="5">
        <v>0.54444444444444395</v>
      </c>
    </row>
    <row r="19" spans="1:13" x14ac:dyDescent="0.3">
      <c r="A19" t="s">
        <v>121</v>
      </c>
      <c r="B19" t="s">
        <v>122</v>
      </c>
      <c r="C19">
        <v>2</v>
      </c>
      <c r="D19">
        <v>7</v>
      </c>
      <c r="E19" s="5">
        <v>3.4285714285714199</v>
      </c>
      <c r="F19" s="5">
        <v>0.78679579246944298</v>
      </c>
      <c r="G19" s="5">
        <v>0.58286647985051698</v>
      </c>
      <c r="H19" s="5">
        <v>3.2857142857142798</v>
      </c>
      <c r="I19" s="5">
        <v>1.1126972805283699</v>
      </c>
      <c r="J19" s="5">
        <v>0.82429768085726496</v>
      </c>
      <c r="K19" s="5">
        <v>3</v>
      </c>
      <c r="L19" s="5">
        <v>0.81649658092772603</v>
      </c>
      <c r="M19" s="5">
        <v>0.60486913185140001</v>
      </c>
    </row>
    <row r="20" spans="1:13" x14ac:dyDescent="0.3">
      <c r="A20" t="s">
        <v>123</v>
      </c>
      <c r="B20" t="s">
        <v>124</v>
      </c>
      <c r="C20">
        <v>3</v>
      </c>
      <c r="D20">
        <v>8</v>
      </c>
      <c r="E20" s="5">
        <v>4.125</v>
      </c>
      <c r="F20" s="5">
        <v>0.64086994446165502</v>
      </c>
      <c r="G20" s="5">
        <v>0.44410021391573301</v>
      </c>
      <c r="H20" s="5">
        <v>3.375</v>
      </c>
      <c r="I20" s="5">
        <v>1.30247018062931</v>
      </c>
      <c r="J20" s="5">
        <v>0.90256578707593305</v>
      </c>
      <c r="K20" s="5">
        <v>3.125</v>
      </c>
      <c r="L20" s="5">
        <v>0.64086994446165502</v>
      </c>
      <c r="M20" s="5">
        <v>0.44410021391573301</v>
      </c>
    </row>
    <row r="21" spans="1:13" x14ac:dyDescent="0.3">
      <c r="A21" t="s">
        <v>125</v>
      </c>
      <c r="B21" t="s">
        <v>126</v>
      </c>
      <c r="C21">
        <v>3</v>
      </c>
      <c r="D21">
        <v>6</v>
      </c>
      <c r="E21" s="5">
        <v>3.8333333333333299</v>
      </c>
      <c r="F21" s="5">
        <v>0.40824829046386302</v>
      </c>
      <c r="G21" s="5">
        <v>0.32666666666666599</v>
      </c>
      <c r="H21" s="5">
        <v>4.1666666666666599</v>
      </c>
      <c r="I21" s="5">
        <v>0.752772652709081</v>
      </c>
      <c r="J21" s="5">
        <v>0.60234357120980198</v>
      </c>
      <c r="K21" s="5">
        <v>3.8333333333333299</v>
      </c>
      <c r="L21" s="5">
        <v>0.752772652709081</v>
      </c>
      <c r="M21" s="5">
        <v>0.60234357120980198</v>
      </c>
    </row>
    <row r="22" spans="1:13" x14ac:dyDescent="0.3">
      <c r="A22" t="s">
        <v>127</v>
      </c>
      <c r="B22" t="s">
        <v>128</v>
      </c>
      <c r="C22">
        <v>3</v>
      </c>
      <c r="D22">
        <v>6</v>
      </c>
      <c r="E22" s="5">
        <v>3.6666666666666599</v>
      </c>
      <c r="F22" s="5">
        <v>0.51639777949432197</v>
      </c>
      <c r="G22" s="5">
        <v>0.41320428092866801</v>
      </c>
      <c r="H22" s="5">
        <v>4.1666666666666599</v>
      </c>
      <c r="I22" s="5">
        <v>0.752772652709081</v>
      </c>
      <c r="J22" s="5">
        <v>0.60234357120980198</v>
      </c>
      <c r="K22" s="5">
        <v>3.8333333333333299</v>
      </c>
      <c r="L22" s="5">
        <v>0.40824829046386302</v>
      </c>
      <c r="M22" s="5">
        <v>0.32666666666666599</v>
      </c>
    </row>
    <row r="23" spans="1:13" x14ac:dyDescent="0.3">
      <c r="A23" t="s">
        <v>129</v>
      </c>
      <c r="B23" t="s">
        <v>130</v>
      </c>
      <c r="C23">
        <v>3</v>
      </c>
      <c r="D23">
        <v>6</v>
      </c>
      <c r="E23" s="5">
        <v>3.6666666666666599</v>
      </c>
      <c r="F23" s="5">
        <v>1.03279555898864</v>
      </c>
      <c r="G23" s="5">
        <v>0.82640856185733602</v>
      </c>
      <c r="H23" s="5">
        <v>3.8333333333333299</v>
      </c>
      <c r="I23" s="5">
        <v>0.40824829046386302</v>
      </c>
      <c r="J23" s="5">
        <v>0.32666666666666599</v>
      </c>
      <c r="K23" s="5">
        <v>3.6666666666666599</v>
      </c>
      <c r="L23" s="5">
        <v>0.51639777949432197</v>
      </c>
      <c r="M23" s="5">
        <v>0.41320428092866801</v>
      </c>
    </row>
    <row r="24" spans="1:13" x14ac:dyDescent="0.3">
      <c r="A24" t="s">
        <v>131</v>
      </c>
      <c r="B24" t="s">
        <v>132</v>
      </c>
      <c r="C24">
        <v>3</v>
      </c>
      <c r="D24">
        <v>6</v>
      </c>
      <c r="E24" s="5">
        <v>3.3333333333333299</v>
      </c>
      <c r="F24" s="5">
        <v>0.81649658092772603</v>
      </c>
      <c r="G24" s="5">
        <v>0.65333333333333299</v>
      </c>
      <c r="H24" s="5">
        <v>3.8333333333333299</v>
      </c>
      <c r="I24" s="5">
        <v>0.752772652709081</v>
      </c>
      <c r="J24" s="5">
        <v>0.60234357120980198</v>
      </c>
      <c r="K24" s="5">
        <v>3.5</v>
      </c>
      <c r="L24" s="5">
        <v>1.0488088481701501</v>
      </c>
      <c r="M24" s="5">
        <v>0.83922186180612102</v>
      </c>
    </row>
    <row r="25" spans="1:13" x14ac:dyDescent="0.3">
      <c r="A25" t="s">
        <v>133</v>
      </c>
      <c r="B25" t="s">
        <v>134</v>
      </c>
      <c r="C25">
        <v>3</v>
      </c>
      <c r="D25">
        <v>6</v>
      </c>
      <c r="E25" s="5">
        <v>3.5</v>
      </c>
      <c r="F25" s="5">
        <v>1.0488088481701501</v>
      </c>
      <c r="G25" s="5">
        <v>0.83922186180612102</v>
      </c>
      <c r="H25" s="5">
        <v>4</v>
      </c>
      <c r="I25" s="5">
        <v>0.63245553203367499</v>
      </c>
      <c r="J25" s="5">
        <v>0.506069823904435</v>
      </c>
      <c r="K25" s="5">
        <v>3.6666666666666599</v>
      </c>
      <c r="L25" s="5">
        <v>0.51639777949432197</v>
      </c>
      <c r="M25" s="5">
        <v>0.41320428092866801</v>
      </c>
    </row>
    <row r="26" spans="1:13" x14ac:dyDescent="0.3">
      <c r="A26" t="s">
        <v>135</v>
      </c>
      <c r="B26" t="s">
        <v>136</v>
      </c>
      <c r="C26">
        <v>4</v>
      </c>
      <c r="D26">
        <v>8</v>
      </c>
      <c r="E26" s="5">
        <v>4.25</v>
      </c>
      <c r="F26" s="5">
        <v>0.70710678118654702</v>
      </c>
      <c r="G26" s="5">
        <v>0.48999999999999899</v>
      </c>
      <c r="H26" s="5">
        <v>4.375</v>
      </c>
      <c r="I26" s="5">
        <v>0.74402380914284405</v>
      </c>
      <c r="J26" s="5">
        <v>0.515582195192968</v>
      </c>
      <c r="K26" s="5">
        <v>3.875</v>
      </c>
      <c r="L26" s="5">
        <v>0.64086994446165502</v>
      </c>
      <c r="M26" s="5">
        <v>0.44410021391573301</v>
      </c>
    </row>
    <row r="27" spans="1:13" x14ac:dyDescent="0.3">
      <c r="A27" t="s">
        <v>137</v>
      </c>
      <c r="B27" t="s">
        <v>138</v>
      </c>
      <c r="C27">
        <v>4</v>
      </c>
      <c r="D27">
        <v>6</v>
      </c>
      <c r="E27" s="5">
        <v>3.3333333333333299</v>
      </c>
      <c r="F27" s="5">
        <v>0.51639777949432197</v>
      </c>
      <c r="G27" s="5">
        <v>0.41320428092866801</v>
      </c>
      <c r="H27" s="5">
        <v>4.3333333333333304</v>
      </c>
      <c r="I27" s="5">
        <v>0.51639777949432197</v>
      </c>
      <c r="J27" s="5">
        <v>0.41320428092866801</v>
      </c>
      <c r="K27" s="5">
        <v>3.8333333333333299</v>
      </c>
      <c r="L27" s="5">
        <v>0.752772652709081</v>
      </c>
      <c r="M27" s="5">
        <v>0.60234357120980198</v>
      </c>
    </row>
    <row r="28" spans="1:13" x14ac:dyDescent="0.3">
      <c r="A28" t="s">
        <v>139</v>
      </c>
      <c r="B28" t="s">
        <v>140</v>
      </c>
      <c r="C28">
        <v>4</v>
      </c>
      <c r="D28">
        <v>8</v>
      </c>
      <c r="E28" s="5">
        <v>3.5</v>
      </c>
      <c r="F28" s="5">
        <v>0.75592894601845395</v>
      </c>
      <c r="G28" s="5">
        <v>0.523832034148351</v>
      </c>
      <c r="H28" s="5">
        <v>4</v>
      </c>
      <c r="I28" s="5">
        <v>0.75592894601845395</v>
      </c>
      <c r="J28" s="5">
        <v>0.523832034148351</v>
      </c>
      <c r="K28" s="5">
        <v>3.5</v>
      </c>
      <c r="L28" s="5">
        <v>0.53452248382484802</v>
      </c>
      <c r="M28" s="5">
        <v>0.37040518354904201</v>
      </c>
    </row>
    <row r="29" spans="1:13" x14ac:dyDescent="0.3">
      <c r="A29" t="s">
        <v>141</v>
      </c>
      <c r="B29" t="s">
        <v>142</v>
      </c>
      <c r="C29">
        <v>4</v>
      </c>
      <c r="D29">
        <v>9</v>
      </c>
      <c r="E29" s="5">
        <v>3.55555555555555</v>
      </c>
      <c r="F29" s="5">
        <v>0.52704627669472903</v>
      </c>
      <c r="G29" s="5">
        <v>0.34433690077389001</v>
      </c>
      <c r="H29" s="5">
        <v>3.3333333333333299</v>
      </c>
      <c r="I29" s="5">
        <v>0.86602540378443804</v>
      </c>
      <c r="J29" s="5">
        <v>0.56580326380583301</v>
      </c>
      <c r="K29" s="5">
        <v>3.3333333333333299</v>
      </c>
      <c r="L29" s="5">
        <v>0.86602540378443804</v>
      </c>
      <c r="M29" s="5">
        <v>0.56580326380583301</v>
      </c>
    </row>
    <row r="30" spans="1:13" x14ac:dyDescent="0.3">
      <c r="A30" t="s">
        <v>143</v>
      </c>
      <c r="B30" t="s">
        <v>144</v>
      </c>
      <c r="C30">
        <v>4</v>
      </c>
      <c r="D30">
        <v>7</v>
      </c>
      <c r="E30" s="5">
        <v>4.1428571428571397</v>
      </c>
      <c r="F30" s="5">
        <v>0.69006555934235403</v>
      </c>
      <c r="G30" s="5">
        <v>0.51120772033815498</v>
      </c>
      <c r="H30" s="5">
        <v>4.71428571428571</v>
      </c>
      <c r="I30" s="5">
        <v>0.48795003647426599</v>
      </c>
      <c r="J30" s="5">
        <v>0.36147844564602499</v>
      </c>
      <c r="K30" s="5">
        <v>4.1428571428571397</v>
      </c>
      <c r="L30" s="5">
        <v>0.69006555934235403</v>
      </c>
      <c r="M30" s="5">
        <v>0.51120772033815498</v>
      </c>
    </row>
    <row r="31" spans="1:13" x14ac:dyDescent="0.3">
      <c r="A31" t="s">
        <v>145</v>
      </c>
      <c r="B31" t="s">
        <v>146</v>
      </c>
      <c r="C31">
        <v>4</v>
      </c>
      <c r="D31">
        <v>6</v>
      </c>
      <c r="E31" s="5">
        <v>3.8333333333333299</v>
      </c>
      <c r="F31" s="5">
        <v>0.752772652709081</v>
      </c>
      <c r="G31" s="5">
        <v>0.60234357120980198</v>
      </c>
      <c r="H31" s="5">
        <v>4.1666666666666599</v>
      </c>
      <c r="I31" s="5">
        <v>0.752772652709081</v>
      </c>
      <c r="J31" s="5">
        <v>0.60234357120980198</v>
      </c>
      <c r="K31" s="5">
        <v>3.8333333333333299</v>
      </c>
      <c r="L31" s="5">
        <v>0.40824829046386302</v>
      </c>
      <c r="M31" s="5">
        <v>0.32666666666666599</v>
      </c>
    </row>
    <row r="32" spans="1:13" x14ac:dyDescent="0.3">
      <c r="A32" t="s">
        <v>147</v>
      </c>
      <c r="B32" t="s">
        <v>148</v>
      </c>
      <c r="C32">
        <v>5</v>
      </c>
      <c r="D32">
        <v>8</v>
      </c>
      <c r="E32" s="5">
        <v>3.875</v>
      </c>
      <c r="F32" s="5">
        <v>0.64086994446165502</v>
      </c>
      <c r="G32" s="5">
        <v>0.44410021391573301</v>
      </c>
      <c r="H32" s="5">
        <v>4.25</v>
      </c>
      <c r="I32" s="5">
        <v>0.88640526042791801</v>
      </c>
      <c r="J32" s="5">
        <v>0.61424750711744802</v>
      </c>
      <c r="K32" s="5">
        <v>3.75</v>
      </c>
      <c r="L32" s="5">
        <v>0.46291004988627499</v>
      </c>
      <c r="M32" s="5">
        <v>0.32078029864690799</v>
      </c>
    </row>
    <row r="33" spans="1:13" x14ac:dyDescent="0.3">
      <c r="A33" t="s">
        <v>149</v>
      </c>
      <c r="B33" t="s">
        <v>150</v>
      </c>
      <c r="C33">
        <v>5</v>
      </c>
      <c r="D33">
        <v>6</v>
      </c>
      <c r="E33" s="5">
        <v>3.6666666666666599</v>
      </c>
      <c r="F33" s="5">
        <v>0.81649658092772603</v>
      </c>
      <c r="G33" s="5">
        <v>0.65333333333333299</v>
      </c>
      <c r="H33" s="5">
        <v>4.3333333333333304</v>
      </c>
      <c r="I33" s="5">
        <v>0.81649658092772603</v>
      </c>
      <c r="J33" s="5">
        <v>0.65333333333333299</v>
      </c>
      <c r="K33" s="5">
        <v>4</v>
      </c>
      <c r="L33" s="5">
        <v>0</v>
      </c>
      <c r="M33" s="5">
        <v>0</v>
      </c>
    </row>
    <row r="34" spans="1:13" x14ac:dyDescent="0.3">
      <c r="A34" t="s">
        <v>151</v>
      </c>
      <c r="B34" t="s">
        <v>152</v>
      </c>
      <c r="C34">
        <v>5</v>
      </c>
      <c r="D34">
        <v>6</v>
      </c>
      <c r="E34" s="5">
        <v>3.6666666666666599</v>
      </c>
      <c r="F34" s="5">
        <v>0.51639777949432197</v>
      </c>
      <c r="G34" s="5">
        <v>0.41320428092866801</v>
      </c>
      <c r="H34" s="5">
        <v>4.6666666666666599</v>
      </c>
      <c r="I34" s="5">
        <v>0.51639777949432197</v>
      </c>
      <c r="J34" s="5">
        <v>0.41320428092866801</v>
      </c>
      <c r="K34" s="5">
        <v>4</v>
      </c>
      <c r="L34" s="5">
        <v>0.63245553203367499</v>
      </c>
      <c r="M34" s="5">
        <v>0.506069823904435</v>
      </c>
    </row>
    <row r="35" spans="1:13" x14ac:dyDescent="0.3">
      <c r="A35" t="s">
        <v>153</v>
      </c>
      <c r="B35" t="s">
        <v>154</v>
      </c>
      <c r="C35">
        <v>5</v>
      </c>
      <c r="D35">
        <v>8</v>
      </c>
      <c r="E35" s="5">
        <v>3.75</v>
      </c>
      <c r="F35" s="5">
        <v>0.46291004988627499</v>
      </c>
      <c r="G35" s="5">
        <v>0.32078029864690799</v>
      </c>
      <c r="H35" s="5">
        <v>4</v>
      </c>
      <c r="I35" s="5">
        <v>0.75592894601845395</v>
      </c>
      <c r="J35" s="5">
        <v>0.523832034148351</v>
      </c>
      <c r="K35" s="5">
        <v>3.625</v>
      </c>
      <c r="L35" s="5">
        <v>0.51754916950676499</v>
      </c>
      <c r="M35" s="5">
        <v>0.35864327680858499</v>
      </c>
    </row>
    <row r="36" spans="1:13" x14ac:dyDescent="0.3">
      <c r="A36" t="s">
        <v>155</v>
      </c>
      <c r="B36" t="s">
        <v>156</v>
      </c>
      <c r="C36">
        <v>5</v>
      </c>
      <c r="D36">
        <v>9</v>
      </c>
      <c r="E36" s="5">
        <v>3.7777777777777701</v>
      </c>
      <c r="F36" s="5">
        <v>0.44095855184409799</v>
      </c>
      <c r="G36" s="5">
        <v>0.288092920538144</v>
      </c>
      <c r="H36" s="5">
        <v>4.3333333333333304</v>
      </c>
      <c r="I36" s="5">
        <v>0.5</v>
      </c>
      <c r="J36" s="5">
        <v>0.32666666666666599</v>
      </c>
      <c r="K36" s="5">
        <v>3.88888888888888</v>
      </c>
      <c r="L36" s="5">
        <v>0.600925212577331</v>
      </c>
      <c r="M36" s="5">
        <v>0.39260447221718903</v>
      </c>
    </row>
    <row r="37" spans="1:13" x14ac:dyDescent="0.3">
      <c r="A37" t="s">
        <v>157</v>
      </c>
      <c r="B37" t="s">
        <v>158</v>
      </c>
      <c r="C37">
        <v>5</v>
      </c>
      <c r="D37">
        <v>9</v>
      </c>
      <c r="E37" s="5">
        <v>3.55555555555555</v>
      </c>
      <c r="F37" s="5">
        <v>0.52704627669472903</v>
      </c>
      <c r="G37" s="5">
        <v>0.34433690077389001</v>
      </c>
      <c r="H37" s="5">
        <v>4.2222222222222197</v>
      </c>
      <c r="I37" s="5">
        <v>0.66666666666666596</v>
      </c>
      <c r="J37" s="5">
        <v>0.43555555555555497</v>
      </c>
      <c r="K37" s="5">
        <v>3.7777777777777701</v>
      </c>
      <c r="L37" s="5">
        <v>0.66666666666666596</v>
      </c>
      <c r="M37" s="5">
        <v>0.43555555555555497</v>
      </c>
    </row>
    <row r="38" spans="1:13" x14ac:dyDescent="0.3">
      <c r="A38" t="s">
        <v>159</v>
      </c>
      <c r="B38" t="s">
        <v>160</v>
      </c>
      <c r="C38">
        <v>6</v>
      </c>
      <c r="D38">
        <v>9</v>
      </c>
      <c r="E38" s="5">
        <v>1.2222222222222201</v>
      </c>
      <c r="F38" s="5">
        <v>0.44095855184409799</v>
      </c>
      <c r="G38" s="5">
        <v>0.288092920538144</v>
      </c>
      <c r="H38" s="5">
        <v>2.88888888888888</v>
      </c>
      <c r="I38" s="5">
        <v>1.5365907428821399</v>
      </c>
      <c r="J38" s="5">
        <v>1.00390595201633</v>
      </c>
      <c r="K38" s="5">
        <v>1.6666666666666601</v>
      </c>
      <c r="L38" s="5">
        <v>1.32287565553229</v>
      </c>
      <c r="M38" s="5">
        <v>0.86427876161443196</v>
      </c>
    </row>
    <row r="39" spans="1:13" x14ac:dyDescent="0.3">
      <c r="A39" t="s">
        <v>161</v>
      </c>
      <c r="B39" t="s">
        <v>162</v>
      </c>
      <c r="C39">
        <v>6</v>
      </c>
      <c r="D39">
        <v>7</v>
      </c>
      <c r="E39" s="5">
        <v>1.28571428571428</v>
      </c>
      <c r="F39" s="5">
        <v>0.48795003647426599</v>
      </c>
      <c r="G39" s="5">
        <v>0.36147844564602499</v>
      </c>
      <c r="H39" s="5">
        <v>3.4285714285714199</v>
      </c>
      <c r="I39" s="5">
        <v>1.988059594776</v>
      </c>
      <c r="J39" s="5">
        <v>1.4727751582188799</v>
      </c>
      <c r="K39" s="5">
        <v>1.8571428571428501</v>
      </c>
      <c r="L39" s="5">
        <v>1.46385010942279</v>
      </c>
      <c r="M39" s="5">
        <v>1.0844353369380699</v>
      </c>
    </row>
    <row r="40" spans="1:13" x14ac:dyDescent="0.3">
      <c r="A40" t="s">
        <v>163</v>
      </c>
      <c r="B40" t="s">
        <v>164</v>
      </c>
      <c r="C40">
        <v>6</v>
      </c>
      <c r="D40">
        <v>7</v>
      </c>
      <c r="E40" s="5">
        <v>1.1428571428571399</v>
      </c>
      <c r="F40" s="5">
        <v>0.37796447300922698</v>
      </c>
      <c r="G40" s="5">
        <v>0.27999999999999903</v>
      </c>
      <c r="H40" s="5">
        <v>3.2857142857142798</v>
      </c>
      <c r="I40" s="5">
        <v>2.1380899352993898</v>
      </c>
      <c r="J40" s="5">
        <v>1.58391918985786</v>
      </c>
      <c r="K40" s="5">
        <v>1.8571428571428501</v>
      </c>
      <c r="L40" s="5">
        <v>1.46385010942279</v>
      </c>
      <c r="M40" s="5">
        <v>1.0844353369380699</v>
      </c>
    </row>
    <row r="41" spans="1:13" x14ac:dyDescent="0.3">
      <c r="A41" t="s">
        <v>165</v>
      </c>
      <c r="B41" t="s">
        <v>166</v>
      </c>
      <c r="C41">
        <v>6</v>
      </c>
      <c r="D41">
        <v>7</v>
      </c>
      <c r="E41" s="5">
        <v>1.4285714285714199</v>
      </c>
      <c r="F41" s="5">
        <v>0.78679579246944298</v>
      </c>
      <c r="G41" s="5">
        <v>0.58286647985051698</v>
      </c>
      <c r="H41" s="5">
        <v>4.2857142857142803</v>
      </c>
      <c r="I41" s="5">
        <v>0.75592894601845395</v>
      </c>
      <c r="J41" s="5">
        <v>0.55999999999999905</v>
      </c>
      <c r="K41" s="5">
        <v>2.2857142857142798</v>
      </c>
      <c r="L41" s="5">
        <v>1.3801311186847001</v>
      </c>
      <c r="M41" s="5">
        <v>1.02241544067631</v>
      </c>
    </row>
    <row r="42" spans="1:13" x14ac:dyDescent="0.3">
      <c r="A42" t="s">
        <v>167</v>
      </c>
      <c r="B42" t="s">
        <v>168</v>
      </c>
      <c r="C42">
        <v>6</v>
      </c>
      <c r="D42">
        <v>6</v>
      </c>
      <c r="E42" s="5">
        <v>1.5</v>
      </c>
      <c r="F42" s="5">
        <v>0.83666002653407501</v>
      </c>
      <c r="G42" s="5">
        <v>0.66946745004269304</v>
      </c>
      <c r="H42" s="5">
        <v>3.1666666666666599</v>
      </c>
      <c r="I42" s="5">
        <v>1.47196014438797</v>
      </c>
      <c r="J42" s="5">
        <v>1.1778134166515699</v>
      </c>
      <c r="K42" s="5">
        <v>2.1666666666666599</v>
      </c>
      <c r="L42" s="5">
        <v>0.98319208025017502</v>
      </c>
      <c r="M42" s="5">
        <v>0.786717512481096</v>
      </c>
    </row>
    <row r="43" spans="1:13" x14ac:dyDescent="0.3">
      <c r="A43" t="s">
        <v>169</v>
      </c>
      <c r="B43" t="s">
        <v>170</v>
      </c>
      <c r="C43">
        <v>6</v>
      </c>
      <c r="D43">
        <v>6</v>
      </c>
      <c r="E43" s="5">
        <v>1.6666666666666601</v>
      </c>
      <c r="F43" s="5">
        <v>0.81649658092772603</v>
      </c>
      <c r="G43" s="5">
        <v>0.65333333333333299</v>
      </c>
      <c r="H43" s="5">
        <v>3.3333333333333299</v>
      </c>
      <c r="I43" s="5">
        <v>1.3662601021279399</v>
      </c>
      <c r="J43" s="5">
        <v>1.0932357680045199</v>
      </c>
      <c r="K43" s="5">
        <v>2.1666666666666599</v>
      </c>
      <c r="L43" s="5">
        <v>0.98319208025017502</v>
      </c>
      <c r="M43" s="5">
        <v>0.786717512481096</v>
      </c>
    </row>
    <row r="44" spans="1:13" x14ac:dyDescent="0.3">
      <c r="A44" t="s">
        <v>171</v>
      </c>
      <c r="B44" t="s">
        <v>172</v>
      </c>
      <c r="C44">
        <v>7</v>
      </c>
      <c r="D44">
        <v>8</v>
      </c>
      <c r="E44" s="5">
        <v>2.5</v>
      </c>
      <c r="F44" s="5">
        <v>1.19522860933439</v>
      </c>
      <c r="G44" s="5">
        <v>0.82825116963394596</v>
      </c>
      <c r="H44" s="5">
        <v>3.5</v>
      </c>
      <c r="I44" s="5">
        <v>1.19522860933439</v>
      </c>
      <c r="J44" s="5">
        <v>0.82825116963394596</v>
      </c>
      <c r="K44" s="5">
        <v>2.5</v>
      </c>
      <c r="L44" s="5">
        <v>0.53452248382484802</v>
      </c>
      <c r="M44" s="5">
        <v>0.37040518354904201</v>
      </c>
    </row>
    <row r="45" spans="1:13" x14ac:dyDescent="0.3">
      <c r="A45" t="s">
        <v>173</v>
      </c>
      <c r="B45" t="s">
        <v>174</v>
      </c>
      <c r="C45">
        <v>7</v>
      </c>
      <c r="D45">
        <v>6</v>
      </c>
      <c r="E45" s="5">
        <v>1.3333333333333299</v>
      </c>
      <c r="F45" s="5">
        <v>0.51639777949432197</v>
      </c>
      <c r="G45" s="5">
        <v>0.41320428092866801</v>
      </c>
      <c r="H45" s="5">
        <v>3.8333333333333299</v>
      </c>
      <c r="I45" s="5">
        <v>0.752772652709081</v>
      </c>
      <c r="J45" s="5">
        <v>0.60234357120980198</v>
      </c>
      <c r="K45" s="5">
        <v>2</v>
      </c>
      <c r="L45" s="5">
        <v>0.63245553203367499</v>
      </c>
      <c r="M45" s="5">
        <v>0.506069823904435</v>
      </c>
    </row>
    <row r="46" spans="1:13" x14ac:dyDescent="0.3">
      <c r="A46" t="s">
        <v>175</v>
      </c>
      <c r="B46" t="s">
        <v>176</v>
      </c>
      <c r="C46">
        <v>7</v>
      </c>
      <c r="D46">
        <v>8</v>
      </c>
      <c r="E46" s="5">
        <v>1.875</v>
      </c>
      <c r="F46" s="5">
        <v>0.83452296039628004</v>
      </c>
      <c r="G46" s="5">
        <v>0.57829490746503998</v>
      </c>
      <c r="H46" s="5">
        <v>4.125</v>
      </c>
      <c r="I46" s="5">
        <v>0.64086994446165502</v>
      </c>
      <c r="J46" s="5">
        <v>0.44410021391573301</v>
      </c>
      <c r="K46" s="5">
        <v>2.25</v>
      </c>
      <c r="L46" s="5">
        <v>0.88640526042791801</v>
      </c>
      <c r="M46" s="5">
        <v>0.61424750711744802</v>
      </c>
    </row>
    <row r="47" spans="1:13" x14ac:dyDescent="0.3">
      <c r="A47" t="s">
        <v>177</v>
      </c>
      <c r="B47" t="s">
        <v>178</v>
      </c>
      <c r="C47">
        <v>7</v>
      </c>
      <c r="D47">
        <v>7</v>
      </c>
      <c r="E47" s="5">
        <v>2.1428571428571401</v>
      </c>
      <c r="F47" s="5">
        <v>1.21498579258791</v>
      </c>
      <c r="G47" s="5">
        <v>0.900074071026009</v>
      </c>
      <c r="H47" s="5">
        <v>3.71428571428571</v>
      </c>
      <c r="I47" s="5">
        <v>1.3801311186847001</v>
      </c>
      <c r="J47" s="5">
        <v>1.02241544067631</v>
      </c>
      <c r="K47" s="5">
        <v>2.2857142857142798</v>
      </c>
      <c r="L47" s="5">
        <v>1.1126972805283699</v>
      </c>
      <c r="M47" s="5">
        <v>0.82429768085726496</v>
      </c>
    </row>
    <row r="48" spans="1:13" x14ac:dyDescent="0.3">
      <c r="A48" t="s">
        <v>179</v>
      </c>
      <c r="B48" t="s">
        <v>180</v>
      </c>
      <c r="C48">
        <v>7</v>
      </c>
      <c r="D48">
        <v>7</v>
      </c>
      <c r="E48" s="5">
        <v>2.1428571428571401</v>
      </c>
      <c r="F48" s="5">
        <v>1.06904496764969</v>
      </c>
      <c r="G48" s="5">
        <v>0.79195959492893298</v>
      </c>
      <c r="H48" s="5">
        <v>4.1428571428571397</v>
      </c>
      <c r="I48" s="5">
        <v>1.46385010942279</v>
      </c>
      <c r="J48" s="5">
        <v>1.0844353369380699</v>
      </c>
      <c r="K48" s="5">
        <v>2.8571428571428501</v>
      </c>
      <c r="L48" s="5">
        <v>1.21498579258791</v>
      </c>
      <c r="M48" s="5">
        <v>0.900074071026009</v>
      </c>
    </row>
    <row r="49" spans="1:13" x14ac:dyDescent="0.3">
      <c r="A49" t="s">
        <v>181</v>
      </c>
      <c r="B49" t="s">
        <v>182</v>
      </c>
      <c r="C49">
        <v>7</v>
      </c>
      <c r="D49">
        <v>7</v>
      </c>
      <c r="E49" s="5">
        <v>1.71428571428571</v>
      </c>
      <c r="F49" s="5">
        <v>1.1126972805283699</v>
      </c>
      <c r="G49" s="5">
        <v>0.82429768085726496</v>
      </c>
      <c r="H49" s="5">
        <v>4.5714285714285703</v>
      </c>
      <c r="I49" s="5">
        <v>0.53452248382484802</v>
      </c>
      <c r="J49" s="5">
        <v>0.39597979746446599</v>
      </c>
      <c r="K49" s="5">
        <v>2.8571428571428501</v>
      </c>
      <c r="L49" s="5">
        <v>1.06904496764969</v>
      </c>
      <c r="M49" s="5">
        <v>0.79195959492893298</v>
      </c>
    </row>
    <row r="50" spans="1:13" x14ac:dyDescent="0.3">
      <c r="A50" t="s">
        <v>183</v>
      </c>
      <c r="B50" t="s">
        <v>184</v>
      </c>
      <c r="C50">
        <v>8</v>
      </c>
      <c r="D50">
        <v>6</v>
      </c>
      <c r="E50" s="5">
        <v>2</v>
      </c>
      <c r="F50" s="5">
        <v>0.63245553203367499</v>
      </c>
      <c r="G50" s="5">
        <v>0.506069823904435</v>
      </c>
      <c r="H50" s="5">
        <v>4.5</v>
      </c>
      <c r="I50" s="5">
        <v>0.83666002653407501</v>
      </c>
      <c r="J50" s="5">
        <v>0.66946745004269304</v>
      </c>
      <c r="K50" s="5">
        <v>3</v>
      </c>
      <c r="L50" s="5">
        <v>1.0954451150103299</v>
      </c>
      <c r="M50" s="5">
        <v>0.87653864717991703</v>
      </c>
    </row>
    <row r="51" spans="1:13" x14ac:dyDescent="0.3">
      <c r="A51" t="s">
        <v>185</v>
      </c>
      <c r="B51" t="s">
        <v>186</v>
      </c>
      <c r="C51">
        <v>8</v>
      </c>
      <c r="D51">
        <v>9</v>
      </c>
      <c r="E51" s="5">
        <v>2.1111111111111098</v>
      </c>
      <c r="F51" s="5">
        <v>0.78173595997057099</v>
      </c>
      <c r="G51" s="5">
        <v>0.51073416051410603</v>
      </c>
      <c r="H51" s="5">
        <v>3.88888888888888</v>
      </c>
      <c r="I51" s="5">
        <v>1.26929551764398</v>
      </c>
      <c r="J51" s="5">
        <v>0.82927307152740304</v>
      </c>
      <c r="K51" s="5">
        <v>3.1111111111111098</v>
      </c>
      <c r="L51" s="5">
        <v>1.1666666666666601</v>
      </c>
      <c r="M51" s="5">
        <v>0.76222222222222202</v>
      </c>
    </row>
    <row r="52" spans="1:13" x14ac:dyDescent="0.3">
      <c r="A52" t="s">
        <v>187</v>
      </c>
      <c r="B52" t="s">
        <v>188</v>
      </c>
      <c r="C52">
        <v>8</v>
      </c>
      <c r="D52">
        <v>7</v>
      </c>
      <c r="E52" s="5">
        <v>2.2857142857142798</v>
      </c>
      <c r="F52" s="5">
        <v>0.95118973121134098</v>
      </c>
      <c r="G52" s="5">
        <v>0.70465121395860297</v>
      </c>
      <c r="H52" s="5">
        <v>4.1428571428571397</v>
      </c>
      <c r="I52" s="5">
        <v>0.69006555934235403</v>
      </c>
      <c r="J52" s="5">
        <v>0.51120772033815498</v>
      </c>
      <c r="K52" s="5">
        <v>3.4285714285714199</v>
      </c>
      <c r="L52" s="5">
        <v>0.78679579246944298</v>
      </c>
      <c r="M52" s="5">
        <v>0.58286647985051698</v>
      </c>
    </row>
    <row r="53" spans="1:13" x14ac:dyDescent="0.3">
      <c r="A53" t="s">
        <v>189</v>
      </c>
      <c r="B53" t="s">
        <v>190</v>
      </c>
      <c r="C53">
        <v>8</v>
      </c>
      <c r="D53">
        <v>7</v>
      </c>
      <c r="E53" s="5">
        <v>2.4285714285714199</v>
      </c>
      <c r="F53" s="5">
        <v>1.1338934190276799</v>
      </c>
      <c r="G53" s="5">
        <v>0.83999999999999897</v>
      </c>
      <c r="H53" s="5">
        <v>4.2857142857142803</v>
      </c>
      <c r="I53" s="5">
        <v>0.75592894601845395</v>
      </c>
      <c r="J53" s="5">
        <v>0.55999999999999905</v>
      </c>
      <c r="K53" s="5">
        <v>3.4285714285714199</v>
      </c>
      <c r="L53" s="5">
        <v>0.97590007294853298</v>
      </c>
      <c r="M53" s="5">
        <v>0.72295689129205098</v>
      </c>
    </row>
    <row r="54" spans="1:13" x14ac:dyDescent="0.3">
      <c r="A54" t="s">
        <v>191</v>
      </c>
      <c r="B54" t="s">
        <v>192</v>
      </c>
      <c r="C54">
        <v>8</v>
      </c>
      <c r="D54">
        <v>7</v>
      </c>
      <c r="E54" s="5">
        <v>2.5714285714285698</v>
      </c>
      <c r="F54" s="5">
        <v>1.1338934190276799</v>
      </c>
      <c r="G54" s="5">
        <v>0.83999999999999897</v>
      </c>
      <c r="H54" s="5">
        <v>4.5714285714285703</v>
      </c>
      <c r="I54" s="5">
        <v>0.78679579246944298</v>
      </c>
      <c r="J54" s="5">
        <v>0.58286647985051698</v>
      </c>
      <c r="K54" s="5">
        <v>3.71428571428571</v>
      </c>
      <c r="L54" s="5">
        <v>0.75592894601845395</v>
      </c>
      <c r="M54" s="5">
        <v>0.55999999999999905</v>
      </c>
    </row>
    <row r="55" spans="1:13" x14ac:dyDescent="0.3">
      <c r="A55" t="s">
        <v>193</v>
      </c>
      <c r="B55" t="s">
        <v>194</v>
      </c>
      <c r="C55">
        <v>8</v>
      </c>
      <c r="D55">
        <v>6</v>
      </c>
      <c r="E55" s="5">
        <v>2.8333333333333299</v>
      </c>
      <c r="F55" s="5">
        <v>0.752772652709081</v>
      </c>
      <c r="G55" s="5">
        <v>0.60234357120980198</v>
      </c>
      <c r="H55" s="5">
        <v>4.1666666666666599</v>
      </c>
      <c r="I55" s="5">
        <v>0.752772652709081</v>
      </c>
      <c r="J55" s="5">
        <v>0.60234357120980198</v>
      </c>
      <c r="K55" s="5">
        <v>3.3333333333333299</v>
      </c>
      <c r="L55" s="5">
        <v>0.51639777949432197</v>
      </c>
      <c r="M55" s="5">
        <v>0.41320428092866801</v>
      </c>
    </row>
    <row r="56" spans="1:13" x14ac:dyDescent="0.3">
      <c r="A56" t="s">
        <v>195</v>
      </c>
      <c r="B56" t="s">
        <v>196</v>
      </c>
      <c r="C56">
        <v>9</v>
      </c>
      <c r="D56">
        <v>6</v>
      </c>
      <c r="E56" s="5">
        <v>2.8333333333333299</v>
      </c>
      <c r="F56" s="5">
        <v>0.752772652709081</v>
      </c>
      <c r="G56" s="5">
        <v>0.60234357120980198</v>
      </c>
      <c r="H56" s="5">
        <v>4.5</v>
      </c>
      <c r="I56" s="5">
        <v>0.54772255750516596</v>
      </c>
      <c r="J56" s="5">
        <v>0.43826932358995802</v>
      </c>
      <c r="K56" s="5">
        <v>3.3333333333333299</v>
      </c>
      <c r="L56" s="5">
        <v>0.51639777949432197</v>
      </c>
      <c r="M56" s="5">
        <v>0.41320428092866801</v>
      </c>
    </row>
    <row r="57" spans="1:13" x14ac:dyDescent="0.3">
      <c r="A57" t="s">
        <v>197</v>
      </c>
      <c r="B57" t="s">
        <v>198</v>
      </c>
      <c r="C57">
        <v>9</v>
      </c>
      <c r="D57">
        <v>6</v>
      </c>
      <c r="E57" s="5">
        <v>3.3333333333333299</v>
      </c>
      <c r="F57" s="5">
        <v>1.03279555898864</v>
      </c>
      <c r="G57" s="5">
        <v>0.82640856185733602</v>
      </c>
      <c r="H57" s="5">
        <v>4.1666666666666599</v>
      </c>
      <c r="I57" s="5">
        <v>0.752772652709081</v>
      </c>
      <c r="J57" s="5">
        <v>0.60234357120980198</v>
      </c>
      <c r="K57" s="5">
        <v>3</v>
      </c>
      <c r="L57" s="5">
        <v>0.63245553203367499</v>
      </c>
      <c r="M57" s="5">
        <v>0.506069823904435</v>
      </c>
    </row>
    <row r="58" spans="1:13" x14ac:dyDescent="0.3">
      <c r="A58" t="s">
        <v>199</v>
      </c>
      <c r="B58" t="s">
        <v>200</v>
      </c>
      <c r="C58">
        <v>9</v>
      </c>
      <c r="D58">
        <v>6</v>
      </c>
      <c r="E58" s="5">
        <v>2.8333333333333299</v>
      </c>
      <c r="F58" s="5">
        <v>0.40824829046386302</v>
      </c>
      <c r="G58" s="5">
        <v>0.32666666666666599</v>
      </c>
      <c r="H58" s="5">
        <v>4.6666666666666599</v>
      </c>
      <c r="I58" s="5">
        <v>0.51639777949432197</v>
      </c>
      <c r="J58" s="5">
        <v>0.41320428092866801</v>
      </c>
      <c r="K58" s="5">
        <v>3.5</v>
      </c>
      <c r="L58" s="5">
        <v>0.83666002653407501</v>
      </c>
      <c r="M58" s="5">
        <v>0.66946745004269304</v>
      </c>
    </row>
    <row r="59" spans="1:13" x14ac:dyDescent="0.3">
      <c r="A59" t="s">
        <v>201</v>
      </c>
      <c r="B59" t="s">
        <v>202</v>
      </c>
      <c r="C59">
        <v>9</v>
      </c>
      <c r="D59">
        <v>7</v>
      </c>
      <c r="E59" s="5">
        <v>3.71428571428571</v>
      </c>
      <c r="F59" s="5">
        <v>0.75592894601845395</v>
      </c>
      <c r="G59" s="5">
        <v>0.55999999999999905</v>
      </c>
      <c r="H59" s="5">
        <v>4.5714285714285703</v>
      </c>
      <c r="I59" s="5">
        <v>0.78679579246944298</v>
      </c>
      <c r="J59" s="5">
        <v>0.58286647985051698</v>
      </c>
      <c r="K59" s="5">
        <v>3.71428571428571</v>
      </c>
      <c r="L59" s="5">
        <v>0.75592894601845395</v>
      </c>
      <c r="M59" s="5">
        <v>0.55999999999999905</v>
      </c>
    </row>
    <row r="60" spans="1:13" x14ac:dyDescent="0.3">
      <c r="A60" t="s">
        <v>203</v>
      </c>
      <c r="B60" t="s">
        <v>204</v>
      </c>
      <c r="C60">
        <v>9</v>
      </c>
      <c r="D60">
        <v>7</v>
      </c>
      <c r="E60" s="5">
        <v>3.1428571428571401</v>
      </c>
      <c r="F60" s="5">
        <v>1.21498579258791</v>
      </c>
      <c r="G60" s="5">
        <v>0.900074071026009</v>
      </c>
      <c r="H60" s="5">
        <v>4.4285714285714199</v>
      </c>
      <c r="I60" s="5">
        <v>0.78679579246944298</v>
      </c>
      <c r="J60" s="5">
        <v>0.58286647985051698</v>
      </c>
      <c r="K60" s="5">
        <v>3.8571428571428501</v>
      </c>
      <c r="L60" s="5">
        <v>0.69006555934235403</v>
      </c>
      <c r="M60" s="5">
        <v>0.51120772033815498</v>
      </c>
    </row>
    <row r="61" spans="1:13" x14ac:dyDescent="0.3">
      <c r="A61" t="s">
        <v>205</v>
      </c>
      <c r="B61" t="s">
        <v>206</v>
      </c>
      <c r="C61">
        <v>9</v>
      </c>
      <c r="D61">
        <v>6</v>
      </c>
      <c r="E61" s="5">
        <v>3.1666666666666599</v>
      </c>
      <c r="F61" s="5">
        <v>1.16904519445001</v>
      </c>
      <c r="G61" s="5">
        <v>0.93543097613405501</v>
      </c>
      <c r="H61" s="5">
        <v>4.1666666666666599</v>
      </c>
      <c r="I61" s="5">
        <v>0.752772652709081</v>
      </c>
      <c r="J61" s="5">
        <v>0.60234357120980198</v>
      </c>
      <c r="K61" s="5">
        <v>3.5</v>
      </c>
      <c r="L61" s="5">
        <v>0.83666002653407501</v>
      </c>
      <c r="M61" s="5">
        <v>0.66946745004269304</v>
      </c>
    </row>
    <row r="62" spans="1:13" x14ac:dyDescent="0.3">
      <c r="A62" t="s">
        <v>75</v>
      </c>
      <c r="B62" t="s">
        <v>76</v>
      </c>
      <c r="C62">
        <v>10</v>
      </c>
      <c r="D62">
        <v>8</v>
      </c>
      <c r="E62" s="5">
        <v>2</v>
      </c>
      <c r="F62" s="5">
        <v>0.75592894601845395</v>
      </c>
      <c r="G62" s="5">
        <v>0.523832034148351</v>
      </c>
      <c r="H62" s="5">
        <v>3.125</v>
      </c>
      <c r="I62" s="5">
        <v>1.4577379737113201</v>
      </c>
      <c r="J62" s="5">
        <v>1.0101608782763201</v>
      </c>
      <c r="K62" s="5">
        <v>2.125</v>
      </c>
      <c r="L62" s="5">
        <v>0.35355339059327301</v>
      </c>
      <c r="M62" s="5">
        <v>0.244999999999999</v>
      </c>
    </row>
    <row r="63" spans="1:13" x14ac:dyDescent="0.3">
      <c r="A63" t="s">
        <v>77</v>
      </c>
      <c r="B63" t="s">
        <v>78</v>
      </c>
      <c r="C63">
        <v>10</v>
      </c>
      <c r="D63">
        <v>6</v>
      </c>
      <c r="E63" s="5">
        <v>2.1666666666666599</v>
      </c>
      <c r="F63" s="5">
        <v>1.47196014438797</v>
      </c>
      <c r="G63" s="5">
        <v>1.1778134166515699</v>
      </c>
      <c r="H63" s="5">
        <v>3.5</v>
      </c>
      <c r="I63" s="5">
        <v>0.83666002653407501</v>
      </c>
      <c r="J63" s="5">
        <v>0.66946745004269304</v>
      </c>
      <c r="K63" s="5">
        <v>2.8333333333333299</v>
      </c>
      <c r="L63" s="5">
        <v>1.16904519445001</v>
      </c>
      <c r="M63" s="5">
        <v>0.93543097613405501</v>
      </c>
    </row>
    <row r="64" spans="1:13" x14ac:dyDescent="0.3">
      <c r="A64" t="s">
        <v>79</v>
      </c>
      <c r="B64" t="s">
        <v>80</v>
      </c>
      <c r="C64">
        <v>10</v>
      </c>
      <c r="D64">
        <v>6</v>
      </c>
      <c r="E64" s="5">
        <v>1.3333333333333299</v>
      </c>
      <c r="F64" s="5">
        <v>0.51639777949432197</v>
      </c>
      <c r="G64" s="5">
        <v>0.41320428092866801</v>
      </c>
      <c r="H64" s="5">
        <v>3.6666666666666599</v>
      </c>
      <c r="I64" s="5">
        <v>1.2110601416389899</v>
      </c>
      <c r="J64" s="5">
        <v>0.96904993564716602</v>
      </c>
      <c r="K64" s="5">
        <v>2.6666666666666599</v>
      </c>
      <c r="L64" s="5">
        <v>1.2110601416389899</v>
      </c>
      <c r="M64" s="5">
        <v>0.96904993564716602</v>
      </c>
    </row>
    <row r="65" spans="1:13" x14ac:dyDescent="0.3">
      <c r="A65" t="s">
        <v>81</v>
      </c>
      <c r="B65" t="s">
        <v>82</v>
      </c>
      <c r="C65">
        <v>10</v>
      </c>
      <c r="D65">
        <v>8</v>
      </c>
      <c r="E65" s="5">
        <v>1.75</v>
      </c>
      <c r="F65" s="5">
        <v>0.70710678118654702</v>
      </c>
      <c r="G65" s="5">
        <v>0.48999999999999899</v>
      </c>
      <c r="H65" s="5">
        <v>3.625</v>
      </c>
      <c r="I65" s="5">
        <v>0.74402380914284405</v>
      </c>
      <c r="J65" s="5">
        <v>0.515582195192968</v>
      </c>
      <c r="K65" s="5">
        <v>2.375</v>
      </c>
      <c r="L65" s="5">
        <v>0.916125381312904</v>
      </c>
      <c r="M65" s="5">
        <v>0.63484250015259602</v>
      </c>
    </row>
    <row r="66" spans="1:13" x14ac:dyDescent="0.3">
      <c r="A66" t="s">
        <v>83</v>
      </c>
      <c r="B66" t="s">
        <v>84</v>
      </c>
      <c r="C66">
        <v>10</v>
      </c>
      <c r="D66">
        <v>7</v>
      </c>
      <c r="E66" s="5">
        <v>1.8571428571428501</v>
      </c>
      <c r="F66" s="5">
        <v>0.89973541084243702</v>
      </c>
      <c r="G66" s="5">
        <v>0.66653331999733201</v>
      </c>
      <c r="H66" s="5">
        <v>3.1428571428571401</v>
      </c>
      <c r="I66" s="5">
        <v>1.57359158493888</v>
      </c>
      <c r="J66" s="5">
        <v>1.16573295970103</v>
      </c>
      <c r="K66" s="5">
        <v>2.4285714285714199</v>
      </c>
      <c r="L66" s="5">
        <v>1.39727626201154</v>
      </c>
      <c r="M66" s="5">
        <v>1.03511674059821</v>
      </c>
    </row>
    <row r="67" spans="1:13" x14ac:dyDescent="0.3">
      <c r="A67" t="s">
        <v>85</v>
      </c>
      <c r="B67" t="s">
        <v>86</v>
      </c>
      <c r="C67">
        <v>10</v>
      </c>
      <c r="D67">
        <v>7</v>
      </c>
      <c r="E67" s="5">
        <v>2.1428571428571401</v>
      </c>
      <c r="F67" s="5">
        <v>1.21498579258791</v>
      </c>
      <c r="G67" s="5">
        <v>0.900074071026009</v>
      </c>
      <c r="H67" s="5">
        <v>3.1428571428571401</v>
      </c>
      <c r="I67" s="5">
        <v>1.3451854182690901</v>
      </c>
      <c r="J67" s="5">
        <v>0.99652730352292196</v>
      </c>
      <c r="K67" s="5">
        <v>2</v>
      </c>
      <c r="L67" s="5">
        <v>0.81649658092772603</v>
      </c>
      <c r="M67" s="5">
        <v>0.60486913185140001</v>
      </c>
    </row>
    <row r="68" spans="1:13" x14ac:dyDescent="0.3">
      <c r="A68" t="s">
        <v>87</v>
      </c>
      <c r="B68" t="s">
        <v>88</v>
      </c>
      <c r="C68">
        <v>11</v>
      </c>
      <c r="D68">
        <v>6</v>
      </c>
      <c r="E68" s="5">
        <v>2.5</v>
      </c>
      <c r="F68" s="5">
        <v>0.83666002653407501</v>
      </c>
      <c r="G68" s="5">
        <v>0.66946745004269304</v>
      </c>
      <c r="H68" s="5">
        <v>3.6666666666666599</v>
      </c>
      <c r="I68" s="5">
        <v>0.51639777949432197</v>
      </c>
      <c r="J68" s="5">
        <v>0.41320428092866801</v>
      </c>
      <c r="K68" s="5">
        <v>3</v>
      </c>
      <c r="L68" s="5">
        <v>0.63245553203367499</v>
      </c>
      <c r="M68" s="5">
        <v>0.506069823904435</v>
      </c>
    </row>
    <row r="69" spans="1:13" x14ac:dyDescent="0.3">
      <c r="A69" t="s">
        <v>89</v>
      </c>
      <c r="B69" t="s">
        <v>90</v>
      </c>
      <c r="C69">
        <v>11</v>
      </c>
      <c r="D69">
        <v>6</v>
      </c>
      <c r="E69" s="5">
        <v>2.5</v>
      </c>
      <c r="F69" s="5">
        <v>1.0488088481701501</v>
      </c>
      <c r="G69" s="5">
        <v>0.83922186180612102</v>
      </c>
      <c r="H69" s="5">
        <v>4.1666666666666599</v>
      </c>
      <c r="I69" s="5">
        <v>0.40824829046386302</v>
      </c>
      <c r="J69" s="5">
        <v>0.32666666666666599</v>
      </c>
      <c r="K69" s="5">
        <v>3.5</v>
      </c>
      <c r="L69" s="5">
        <v>0.83666002653407501</v>
      </c>
      <c r="M69" s="5">
        <v>0.66946745004269304</v>
      </c>
    </row>
    <row r="70" spans="1:13" x14ac:dyDescent="0.3">
      <c r="A70" t="s">
        <v>91</v>
      </c>
      <c r="B70" t="s">
        <v>92</v>
      </c>
      <c r="C70">
        <v>11</v>
      </c>
      <c r="D70">
        <v>6</v>
      </c>
      <c r="E70" s="5">
        <v>2.1666666666666599</v>
      </c>
      <c r="F70" s="5">
        <v>0.40824829046386302</v>
      </c>
      <c r="G70" s="5">
        <v>0.32666666666666599</v>
      </c>
      <c r="H70" s="5">
        <v>4.1666666666666599</v>
      </c>
      <c r="I70" s="5">
        <v>0.752772652709081</v>
      </c>
      <c r="J70" s="5">
        <v>0.60234357120980198</v>
      </c>
      <c r="K70" s="5">
        <v>3.1666666666666599</v>
      </c>
      <c r="L70" s="5">
        <v>0.98319208025017502</v>
      </c>
      <c r="M70" s="5">
        <v>0.786717512481096</v>
      </c>
    </row>
    <row r="71" spans="1:13" x14ac:dyDescent="0.3">
      <c r="A71" t="s">
        <v>93</v>
      </c>
      <c r="B71" t="s">
        <v>94</v>
      </c>
      <c r="C71">
        <v>11</v>
      </c>
      <c r="D71">
        <v>6</v>
      </c>
      <c r="E71" s="5">
        <v>2.3333333333333299</v>
      </c>
      <c r="F71" s="5">
        <v>0.51639777949432197</v>
      </c>
      <c r="G71" s="5">
        <v>0.41320428092866801</v>
      </c>
      <c r="H71" s="5">
        <v>4.3333333333333304</v>
      </c>
      <c r="I71" s="5">
        <v>0.51639777949432197</v>
      </c>
      <c r="J71" s="5">
        <v>0.41320428092866801</v>
      </c>
      <c r="K71" s="5">
        <v>3.1666666666666599</v>
      </c>
      <c r="L71" s="5">
        <v>0.98319208025017502</v>
      </c>
      <c r="M71" s="5">
        <v>0.786717512481096</v>
      </c>
    </row>
    <row r="72" spans="1:13" x14ac:dyDescent="0.3">
      <c r="A72" t="s">
        <v>95</v>
      </c>
      <c r="B72" t="s">
        <v>96</v>
      </c>
      <c r="C72">
        <v>11</v>
      </c>
      <c r="D72">
        <v>8</v>
      </c>
      <c r="E72" s="5">
        <v>2.5</v>
      </c>
      <c r="F72" s="5">
        <v>0.92582009977255098</v>
      </c>
      <c r="G72" s="5">
        <v>0.64156059729381698</v>
      </c>
      <c r="H72" s="5">
        <v>4</v>
      </c>
      <c r="I72" s="5">
        <v>0.53452248382484802</v>
      </c>
      <c r="J72" s="5">
        <v>0.37040518354904201</v>
      </c>
      <c r="K72" s="5">
        <v>2.75</v>
      </c>
      <c r="L72" s="5">
        <v>0.70710678118654702</v>
      </c>
      <c r="M72" s="5">
        <v>0.48999999999999899</v>
      </c>
    </row>
    <row r="73" spans="1:13" x14ac:dyDescent="0.3">
      <c r="A73" t="s">
        <v>97</v>
      </c>
      <c r="B73" t="s">
        <v>98</v>
      </c>
      <c r="C73">
        <v>11</v>
      </c>
      <c r="D73">
        <v>8</v>
      </c>
      <c r="E73" s="5">
        <v>2.375</v>
      </c>
      <c r="F73" s="5">
        <v>0.916125381312904</v>
      </c>
      <c r="G73" s="5">
        <v>0.63484250015259602</v>
      </c>
      <c r="H73" s="5">
        <v>4</v>
      </c>
      <c r="I73" s="5">
        <v>0.53452248382484802</v>
      </c>
      <c r="J73" s="5">
        <v>0.37040518354904201</v>
      </c>
      <c r="K73" s="5">
        <v>2.75</v>
      </c>
      <c r="L73" s="5">
        <v>0.46291004988627499</v>
      </c>
      <c r="M73" s="5">
        <v>0.32078029864690799</v>
      </c>
    </row>
    <row r="74" spans="1:13" x14ac:dyDescent="0.3">
      <c r="A74" t="s">
        <v>99</v>
      </c>
      <c r="B74" t="s">
        <v>100</v>
      </c>
      <c r="C74">
        <v>12</v>
      </c>
      <c r="D74">
        <v>8</v>
      </c>
      <c r="E74" s="5">
        <v>3.25</v>
      </c>
      <c r="F74" s="5">
        <v>0.70710678118654702</v>
      </c>
      <c r="G74" s="5">
        <v>0.48999999999999899</v>
      </c>
      <c r="H74" s="5">
        <v>3.625</v>
      </c>
      <c r="I74" s="5">
        <v>1.0606601717798201</v>
      </c>
      <c r="J74" s="5">
        <v>0.73499999999999899</v>
      </c>
      <c r="K74" s="5">
        <v>3.25</v>
      </c>
      <c r="L74" s="5">
        <v>0.46291004988627499</v>
      </c>
      <c r="M74" s="5">
        <v>0.32078029864690799</v>
      </c>
    </row>
    <row r="75" spans="1:13" x14ac:dyDescent="0.3">
      <c r="A75" t="s">
        <v>101</v>
      </c>
      <c r="B75" t="s">
        <v>102</v>
      </c>
      <c r="C75">
        <v>12</v>
      </c>
      <c r="D75">
        <v>8</v>
      </c>
      <c r="E75" s="5">
        <v>3.125</v>
      </c>
      <c r="F75" s="5">
        <v>0.64086994446165502</v>
      </c>
      <c r="G75" s="5">
        <v>0.44410021391573301</v>
      </c>
      <c r="H75" s="5">
        <v>3.375</v>
      </c>
      <c r="I75" s="5">
        <v>1.0606601717798201</v>
      </c>
      <c r="J75" s="5">
        <v>0.73499999999999899</v>
      </c>
      <c r="K75" s="5">
        <v>3</v>
      </c>
      <c r="L75" s="5">
        <v>0.53452248382484802</v>
      </c>
      <c r="M75" s="5">
        <v>0.37040518354904201</v>
      </c>
    </row>
    <row r="76" spans="1:13" x14ac:dyDescent="0.3">
      <c r="A76" t="s">
        <v>103</v>
      </c>
      <c r="B76" t="s">
        <v>104</v>
      </c>
      <c r="C76">
        <v>12</v>
      </c>
      <c r="D76">
        <v>8</v>
      </c>
      <c r="E76" s="5">
        <v>3.5</v>
      </c>
      <c r="F76" s="5">
        <v>0.92582009977255098</v>
      </c>
      <c r="G76" s="5">
        <v>0.64156059729381698</v>
      </c>
      <c r="H76" s="5">
        <v>4</v>
      </c>
      <c r="I76" s="5">
        <v>0.92582009977255098</v>
      </c>
      <c r="J76" s="5">
        <v>0.64156059729381698</v>
      </c>
      <c r="K76" s="5">
        <v>3.125</v>
      </c>
      <c r="L76" s="5">
        <v>0.64086994446165502</v>
      </c>
      <c r="M76" s="5">
        <v>0.44410021391573301</v>
      </c>
    </row>
    <row r="77" spans="1:13" x14ac:dyDescent="0.3">
      <c r="A77" t="s">
        <v>105</v>
      </c>
      <c r="B77" t="s">
        <v>106</v>
      </c>
      <c r="C77">
        <v>12</v>
      </c>
      <c r="D77">
        <v>6</v>
      </c>
      <c r="E77" s="5">
        <v>3</v>
      </c>
      <c r="F77" s="5">
        <v>0.89442719099991497</v>
      </c>
      <c r="G77" s="5">
        <v>0.71569080847341704</v>
      </c>
      <c r="H77" s="5">
        <v>4.1666666666666599</v>
      </c>
      <c r="I77" s="5">
        <v>0.752772652709081</v>
      </c>
      <c r="J77" s="5">
        <v>0.60234357120980198</v>
      </c>
      <c r="K77" s="5">
        <v>3.5</v>
      </c>
      <c r="L77" s="5">
        <v>0.83666002653407501</v>
      </c>
      <c r="M77" s="5">
        <v>0.66946745004269304</v>
      </c>
    </row>
    <row r="78" spans="1:13" x14ac:dyDescent="0.3">
      <c r="A78" t="s">
        <v>107</v>
      </c>
      <c r="B78" t="s">
        <v>108</v>
      </c>
      <c r="C78">
        <v>12</v>
      </c>
      <c r="D78">
        <v>6</v>
      </c>
      <c r="E78" s="5">
        <v>3</v>
      </c>
      <c r="F78" s="5">
        <v>0.89442719099991497</v>
      </c>
      <c r="G78" s="5">
        <v>0.71569080847341704</v>
      </c>
      <c r="H78" s="5">
        <v>3.8333333333333299</v>
      </c>
      <c r="I78" s="5">
        <v>1.16904519445001</v>
      </c>
      <c r="J78" s="5">
        <v>0.93543097613405501</v>
      </c>
      <c r="K78" s="5">
        <v>3.5</v>
      </c>
      <c r="L78" s="5">
        <v>0.83666002653407501</v>
      </c>
      <c r="M78" s="5">
        <v>0.66946745004269304</v>
      </c>
    </row>
    <row r="79" spans="1:13" x14ac:dyDescent="0.3">
      <c r="A79" t="s">
        <v>109</v>
      </c>
      <c r="B79" t="s">
        <v>110</v>
      </c>
      <c r="C79">
        <v>12</v>
      </c>
      <c r="D79">
        <v>9</v>
      </c>
      <c r="E79" s="5">
        <v>2.6666666666666599</v>
      </c>
      <c r="F79" s="5">
        <v>0.5</v>
      </c>
      <c r="G79" s="5">
        <v>0.32666666666666599</v>
      </c>
      <c r="H79" s="5">
        <v>3.88888888888888</v>
      </c>
      <c r="I79" s="5">
        <v>0.92796072713833699</v>
      </c>
      <c r="J79" s="5">
        <v>0.60626767506371304</v>
      </c>
      <c r="K79" s="5">
        <v>3.3333333333333299</v>
      </c>
      <c r="L79" s="5">
        <v>0.86602540378443804</v>
      </c>
      <c r="M79" s="5">
        <v>0.56580326380583301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860ED-E9B0-441E-A609-457F016B4C6C}">
  <dimension ref="A1:M14"/>
  <sheetViews>
    <sheetView workbookViewId="0">
      <selection activeCell="D2" sqref="D2:D14"/>
    </sheetView>
  </sheetViews>
  <sheetFormatPr defaultRowHeight="14.4" x14ac:dyDescent="0.3"/>
  <cols>
    <col min="1" max="1" width="14.33203125" bestFit="1" customWidth="1"/>
    <col min="2" max="2" width="8" bestFit="1" customWidth="1"/>
    <col min="3" max="3" width="11.44140625" bestFit="1" customWidth="1"/>
    <col min="5" max="5" width="9.109375" bestFit="1" customWidth="1"/>
    <col min="6" max="6" width="8.5546875" bestFit="1" customWidth="1"/>
    <col min="7" max="7" width="10.33203125" bestFit="1" customWidth="1"/>
    <col min="8" max="8" width="7.33203125" bestFit="1" customWidth="1"/>
    <col min="11" max="11" width="10" bestFit="1" customWidth="1"/>
    <col min="12" max="12" width="9.21875" bestFit="1" customWidth="1"/>
    <col min="13" max="13" width="10.21875" bestFit="1" customWidth="1"/>
  </cols>
  <sheetData>
    <row r="1" spans="1:13" x14ac:dyDescent="0.3">
      <c r="A1" t="s">
        <v>39</v>
      </c>
      <c r="B1" t="s">
        <v>40</v>
      </c>
      <c r="C1" t="s">
        <v>41</v>
      </c>
      <c r="D1" t="s">
        <v>45</v>
      </c>
      <c r="E1" t="s">
        <v>46</v>
      </c>
      <c r="F1" t="s">
        <v>211</v>
      </c>
      <c r="G1" t="s">
        <v>208</v>
      </c>
      <c r="H1" t="s">
        <v>47</v>
      </c>
      <c r="I1" t="s">
        <v>212</v>
      </c>
      <c r="J1" t="s">
        <v>209</v>
      </c>
      <c r="K1" t="s">
        <v>48</v>
      </c>
      <c r="L1" t="s">
        <v>213</v>
      </c>
      <c r="M1" t="s">
        <v>210</v>
      </c>
    </row>
    <row r="2" spans="1:13" x14ac:dyDescent="0.3">
      <c r="A2" t="s">
        <v>42</v>
      </c>
      <c r="B2" s="12" t="s">
        <v>43</v>
      </c>
      <c r="C2" s="12"/>
      <c r="D2">
        <v>58</v>
      </c>
      <c r="E2" s="5">
        <v>4.68965517241379</v>
      </c>
      <c r="F2" s="5">
        <v>4.68965517241379</v>
      </c>
      <c r="G2" s="5">
        <v>4.5344827586206797</v>
      </c>
      <c r="H2" s="5">
        <v>0.59844525322967301</v>
      </c>
      <c r="I2" s="5">
        <v>0.70603654176402897</v>
      </c>
      <c r="J2" s="5">
        <v>0.62731724091575103</v>
      </c>
      <c r="K2" s="5">
        <v>0.15401623446830601</v>
      </c>
      <c r="L2" s="5">
        <v>0.181705993944592</v>
      </c>
      <c r="M2" s="5">
        <v>0.16144674678505899</v>
      </c>
    </row>
    <row r="3" spans="1:13" x14ac:dyDescent="0.3">
      <c r="A3" t="s">
        <v>0</v>
      </c>
      <c r="B3">
        <v>40</v>
      </c>
      <c r="C3">
        <v>8</v>
      </c>
      <c r="D3">
        <v>40</v>
      </c>
      <c r="E3" s="5">
        <v>3.0750000000000002</v>
      </c>
      <c r="F3" s="5">
        <v>1.85</v>
      </c>
      <c r="G3" s="5">
        <v>1.85</v>
      </c>
      <c r="H3" s="5">
        <v>1.3660254906207401</v>
      </c>
      <c r="I3" s="5">
        <v>0.94868329805051299</v>
      </c>
      <c r="J3" s="5">
        <v>0.863801971607987</v>
      </c>
      <c r="K3" s="5">
        <v>0.42333568543663103</v>
      </c>
      <c r="L3" s="5">
        <v>0.29399999999999998</v>
      </c>
      <c r="M3" s="5">
        <v>0.267695004407283</v>
      </c>
    </row>
    <row r="4" spans="1:13" x14ac:dyDescent="0.3">
      <c r="A4" t="s">
        <v>1</v>
      </c>
      <c r="B4">
        <v>40</v>
      </c>
      <c r="C4">
        <v>16</v>
      </c>
      <c r="D4">
        <v>41</v>
      </c>
      <c r="E4" s="5">
        <v>3.2195121951219501</v>
      </c>
      <c r="F4" s="5">
        <v>2.7804878048780401</v>
      </c>
      <c r="G4" s="5">
        <v>2.6829268292682902</v>
      </c>
      <c r="H4" s="5">
        <v>1.27499402198502</v>
      </c>
      <c r="I4" s="5">
        <v>1.06094757462259</v>
      </c>
      <c r="J4" s="5">
        <v>0.87860754578605504</v>
      </c>
      <c r="K4" s="5">
        <v>0.39027640108581602</v>
      </c>
      <c r="L4" s="5">
        <v>0.324756660834989</v>
      </c>
      <c r="M4" s="5">
        <v>0.268942273472282</v>
      </c>
    </row>
    <row r="5" spans="1:13" x14ac:dyDescent="0.3">
      <c r="A5" t="s">
        <v>2</v>
      </c>
      <c r="B5">
        <v>40</v>
      </c>
      <c r="C5">
        <v>24</v>
      </c>
      <c r="D5">
        <v>35</v>
      </c>
      <c r="E5" s="5">
        <v>3.5714285714285698</v>
      </c>
      <c r="F5" s="5">
        <v>3.54285714285714</v>
      </c>
      <c r="G5" s="5">
        <v>3.2857142857142798</v>
      </c>
      <c r="H5" s="5">
        <v>0.97876615862896998</v>
      </c>
      <c r="I5" s="5">
        <v>0.91853006428292605</v>
      </c>
      <c r="J5" s="5">
        <v>0.95706132852321502</v>
      </c>
      <c r="K5" s="5">
        <v>0.32426568627302699</v>
      </c>
      <c r="L5" s="5">
        <v>0.30430944003451099</v>
      </c>
      <c r="M5" s="5">
        <v>0.317074865904308</v>
      </c>
    </row>
    <row r="6" spans="1:13" x14ac:dyDescent="0.3">
      <c r="A6" t="s">
        <v>3</v>
      </c>
      <c r="B6">
        <v>40</v>
      </c>
      <c r="C6">
        <v>32</v>
      </c>
      <c r="D6">
        <v>38</v>
      </c>
      <c r="E6" s="5">
        <v>3.8421052631578898</v>
      </c>
      <c r="F6" s="5">
        <v>4.3157894736842097</v>
      </c>
      <c r="G6" s="5">
        <v>3.7105263157894699</v>
      </c>
      <c r="H6" s="5">
        <v>0.85507438555742898</v>
      </c>
      <c r="I6" s="5">
        <v>0.701552839715747</v>
      </c>
      <c r="J6" s="5">
        <v>0.73182093278830196</v>
      </c>
      <c r="K6" s="5">
        <v>0.27187430871537299</v>
      </c>
      <c r="L6" s="5">
        <v>0.22306152136773999</v>
      </c>
      <c r="M6" s="5">
        <v>0.23268538219111001</v>
      </c>
    </row>
    <row r="7" spans="1:13" x14ac:dyDescent="0.3">
      <c r="A7" t="s">
        <v>4</v>
      </c>
      <c r="B7">
        <v>40</v>
      </c>
      <c r="C7">
        <v>40</v>
      </c>
      <c r="D7">
        <v>41</v>
      </c>
      <c r="E7" s="5">
        <v>3.9268292682926802</v>
      </c>
      <c r="F7" s="5">
        <v>4.8048780487804796</v>
      </c>
      <c r="G7" s="5">
        <v>4.1219512195121899</v>
      </c>
      <c r="H7" s="5">
        <v>0.68520959940878701</v>
      </c>
      <c r="I7" s="5">
        <v>0.40121765882884203</v>
      </c>
      <c r="J7" s="5">
        <v>0.67805316720812903</v>
      </c>
      <c r="K7" s="5">
        <v>0.209743051210836</v>
      </c>
      <c r="L7" s="5">
        <v>0.122812955386261</v>
      </c>
      <c r="M7" s="5">
        <v>0.20755246321142001</v>
      </c>
    </row>
    <row r="8" spans="1:13" x14ac:dyDescent="0.3">
      <c r="A8" t="s">
        <v>5</v>
      </c>
      <c r="B8">
        <v>0</v>
      </c>
      <c r="C8">
        <v>40</v>
      </c>
      <c r="D8">
        <v>40</v>
      </c>
      <c r="E8" s="5">
        <v>1.4</v>
      </c>
      <c r="F8" s="5">
        <v>3.6</v>
      </c>
      <c r="G8" s="5">
        <v>1.875</v>
      </c>
      <c r="H8" s="5">
        <v>0.92819096178451399</v>
      </c>
      <c r="I8" s="5">
        <v>1.33589497514414</v>
      </c>
      <c r="J8" s="5">
        <v>0.91111371690267295</v>
      </c>
      <c r="K8" s="5">
        <v>0.28764935919649398</v>
      </c>
      <c r="L8" s="5">
        <v>0.413998141950494</v>
      </c>
      <c r="M8" s="5">
        <v>0.28235706617776102</v>
      </c>
    </row>
    <row r="9" spans="1:13" x14ac:dyDescent="0.3">
      <c r="A9" t="s">
        <v>6</v>
      </c>
      <c r="B9">
        <v>10</v>
      </c>
      <c r="C9">
        <v>40</v>
      </c>
      <c r="D9">
        <v>39</v>
      </c>
      <c r="E9" s="5">
        <v>2.0256410256410202</v>
      </c>
      <c r="F9" s="5">
        <v>4.4102564102564097</v>
      </c>
      <c r="G9" s="5">
        <v>2.5128205128205101</v>
      </c>
      <c r="H9" s="5">
        <v>1.15820140706408</v>
      </c>
      <c r="I9" s="5">
        <v>0.93802560614664099</v>
      </c>
      <c r="J9" s="5">
        <v>1.0226846731132599</v>
      </c>
      <c r="K9" s="5">
        <v>0.36350287997334801</v>
      </c>
      <c r="L9" s="5">
        <v>0.29440044472695198</v>
      </c>
      <c r="M9" s="5">
        <v>0.32097079291555602</v>
      </c>
    </row>
    <row r="10" spans="1:13" x14ac:dyDescent="0.3">
      <c r="A10" t="s">
        <v>7</v>
      </c>
      <c r="B10">
        <v>20</v>
      </c>
      <c r="C10">
        <v>40</v>
      </c>
      <c r="D10">
        <v>44</v>
      </c>
      <c r="E10" s="5">
        <v>2.5</v>
      </c>
      <c r="F10" s="5">
        <v>4.4318181818181799</v>
      </c>
      <c r="G10" s="5">
        <v>3.1590909090908998</v>
      </c>
      <c r="H10" s="5">
        <v>0.95235326648573304</v>
      </c>
      <c r="I10" s="5">
        <v>1.0652595987293301</v>
      </c>
      <c r="J10" s="5">
        <v>0.88772460160092803</v>
      </c>
      <c r="K10" s="5">
        <v>0.28140240761331597</v>
      </c>
      <c r="L10" s="5">
        <v>0.31476409685850598</v>
      </c>
      <c r="M10" s="5">
        <v>0.26230585747858598</v>
      </c>
    </row>
    <row r="11" spans="1:13" x14ac:dyDescent="0.3">
      <c r="A11" t="s">
        <v>8</v>
      </c>
      <c r="B11">
        <v>30</v>
      </c>
      <c r="C11">
        <v>40</v>
      </c>
      <c r="D11">
        <v>40</v>
      </c>
      <c r="E11" s="5">
        <v>3.3250000000000002</v>
      </c>
      <c r="F11" s="5">
        <v>4.55</v>
      </c>
      <c r="G11" s="5">
        <v>3.375</v>
      </c>
      <c r="H11" s="5">
        <v>0.82857616520055699</v>
      </c>
      <c r="I11" s="5">
        <v>0.84580412353251999</v>
      </c>
      <c r="J11" s="5">
        <v>0.66746746775615995</v>
      </c>
      <c r="K11" s="5">
        <v>0.25677841390224698</v>
      </c>
      <c r="L11" s="5">
        <v>0.262117413503068</v>
      </c>
      <c r="M11" s="5">
        <v>0.206850311293097</v>
      </c>
    </row>
    <row r="12" spans="1:13" x14ac:dyDescent="0.3">
      <c r="A12" t="s">
        <v>9</v>
      </c>
      <c r="B12">
        <v>10</v>
      </c>
      <c r="C12">
        <v>16</v>
      </c>
      <c r="D12">
        <v>35</v>
      </c>
      <c r="E12" s="5">
        <v>1.8571428571428501</v>
      </c>
      <c r="F12" s="5">
        <v>3.8285714285714199</v>
      </c>
      <c r="G12" s="5">
        <v>2.02857142857142</v>
      </c>
      <c r="H12" s="5">
        <v>1.1412804249628401</v>
      </c>
      <c r="I12" s="5">
        <v>1.07061593832473</v>
      </c>
      <c r="J12" s="5">
        <v>0.89066116504783599</v>
      </c>
      <c r="K12" s="5">
        <v>0.37810673874231898</v>
      </c>
      <c r="L12" s="5">
        <v>0.35469556125848301</v>
      </c>
      <c r="M12" s="5">
        <v>0.295076460679361</v>
      </c>
    </row>
    <row r="13" spans="1:13" x14ac:dyDescent="0.3">
      <c r="A13" t="s">
        <v>10</v>
      </c>
      <c r="B13">
        <v>20</v>
      </c>
      <c r="C13">
        <v>24</v>
      </c>
      <c r="D13">
        <v>35</v>
      </c>
      <c r="E13" s="5">
        <v>2.1714285714285699</v>
      </c>
      <c r="F13" s="5">
        <v>4.25714285714285</v>
      </c>
      <c r="G13" s="5">
        <v>2.6</v>
      </c>
      <c r="H13" s="5">
        <v>0.857002789676092</v>
      </c>
      <c r="I13" s="5">
        <v>1.0387452029437501</v>
      </c>
      <c r="J13" s="5">
        <v>0.77459666924148296</v>
      </c>
      <c r="K13" s="5">
        <v>0.28392542517151098</v>
      </c>
      <c r="L13" s="5">
        <v>0.34413677171592499</v>
      </c>
      <c r="M13" s="5">
        <v>0.256624238917527</v>
      </c>
    </row>
    <row r="14" spans="1:13" x14ac:dyDescent="0.3">
      <c r="A14" t="s">
        <v>11</v>
      </c>
      <c r="B14">
        <v>30</v>
      </c>
      <c r="C14">
        <v>32</v>
      </c>
      <c r="D14">
        <v>36</v>
      </c>
      <c r="E14" s="5">
        <v>3</v>
      </c>
      <c r="F14" s="5">
        <v>4.1666666666666599</v>
      </c>
      <c r="G14" s="5">
        <v>3.38888888888888</v>
      </c>
      <c r="H14" s="5">
        <v>0.89442719099991497</v>
      </c>
      <c r="I14" s="5">
        <v>0.94112394811431999</v>
      </c>
      <c r="J14" s="5">
        <v>0.80277297191948604</v>
      </c>
      <c r="K14" s="5">
        <v>0.29217954905997201</v>
      </c>
      <c r="L14" s="5">
        <v>0.30743382305067701</v>
      </c>
      <c r="M14" s="5">
        <v>0.26223917082703202</v>
      </c>
    </row>
  </sheetData>
  <mergeCells count="1">
    <mergeCell ref="B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CA3CB-7667-4296-BFB2-B367E47E0614}">
  <dimension ref="A1:T17"/>
  <sheetViews>
    <sheetView workbookViewId="0">
      <selection activeCell="P2" sqref="P2"/>
    </sheetView>
  </sheetViews>
  <sheetFormatPr defaultRowHeight="14.4" x14ac:dyDescent="0.3"/>
  <cols>
    <col min="1" max="1" width="14.33203125" bestFit="1" customWidth="1"/>
    <col min="2" max="2" width="8" bestFit="1" customWidth="1"/>
    <col min="3" max="3" width="11.44140625" bestFit="1" customWidth="1"/>
    <col min="5" max="5" width="9.109375" bestFit="1" customWidth="1"/>
    <col min="6" max="6" width="8.5546875" bestFit="1" customWidth="1"/>
    <col min="7" max="7" width="10.33203125" bestFit="1" customWidth="1"/>
    <col min="8" max="8" width="7.33203125" bestFit="1" customWidth="1"/>
    <col min="11" max="11" width="10" bestFit="1" customWidth="1"/>
    <col min="12" max="12" width="9.21875" bestFit="1" customWidth="1"/>
    <col min="13" max="13" width="10.21875" bestFit="1" customWidth="1"/>
  </cols>
  <sheetData>
    <row r="1" spans="1:20" x14ac:dyDescent="0.3">
      <c r="A1" t="s">
        <v>39</v>
      </c>
      <c r="B1" t="s">
        <v>40</v>
      </c>
      <c r="C1" t="s">
        <v>41</v>
      </c>
      <c r="D1" t="s">
        <v>45</v>
      </c>
      <c r="E1" t="s">
        <v>46</v>
      </c>
      <c r="F1" t="s">
        <v>211</v>
      </c>
      <c r="G1" t="s">
        <v>208</v>
      </c>
      <c r="H1" t="s">
        <v>47</v>
      </c>
      <c r="I1" t="s">
        <v>212</v>
      </c>
      <c r="J1" t="s">
        <v>209</v>
      </c>
      <c r="K1" t="s">
        <v>48</v>
      </c>
      <c r="L1" t="s">
        <v>213</v>
      </c>
      <c r="M1" t="s">
        <v>210</v>
      </c>
      <c r="P1" t="s">
        <v>246</v>
      </c>
      <c r="T1" t="s">
        <v>245</v>
      </c>
    </row>
    <row r="2" spans="1:20" x14ac:dyDescent="0.3">
      <c r="A2" t="s">
        <v>42</v>
      </c>
      <c r="B2" s="12" t="s">
        <v>43</v>
      </c>
      <c r="C2" s="12"/>
      <c r="D2">
        <v>63</v>
      </c>
      <c r="E2" s="5">
        <v>4.6507936507936503</v>
      </c>
      <c r="F2" s="5">
        <v>4.8253968253968198</v>
      </c>
      <c r="G2" s="5">
        <v>4.6507936507936503</v>
      </c>
      <c r="H2" s="5">
        <v>0.65151758718445196</v>
      </c>
      <c r="I2" s="5">
        <v>0.42272856156634703</v>
      </c>
      <c r="J2" s="5">
        <v>0.51301544209702399</v>
      </c>
      <c r="K2" s="5">
        <v>0.16088366097765699</v>
      </c>
      <c r="L2" s="5">
        <v>0.104387233625603</v>
      </c>
      <c r="M2" s="5">
        <v>0.12668238599562701</v>
      </c>
      <c r="P2">
        <f>-0.0783+0.571*F2+0.366*E2</f>
        <v>4.3791920634920602</v>
      </c>
      <c r="T2" s="5">
        <f>G2-P2</f>
        <v>0.27160158730159001</v>
      </c>
    </row>
    <row r="3" spans="1:20" x14ac:dyDescent="0.3">
      <c r="A3" t="s">
        <v>0</v>
      </c>
      <c r="B3">
        <v>40</v>
      </c>
      <c r="C3">
        <v>8</v>
      </c>
      <c r="D3">
        <v>42</v>
      </c>
      <c r="E3" s="5">
        <v>3.1666666666666599</v>
      </c>
      <c r="F3" s="5">
        <v>1.7619047619047601</v>
      </c>
      <c r="G3" s="5">
        <v>1.9523809523809501</v>
      </c>
      <c r="H3" s="5">
        <v>0.90840698590032798</v>
      </c>
      <c r="I3" s="5">
        <v>0.98301486998463905</v>
      </c>
      <c r="J3" s="5">
        <v>0.66083395030237402</v>
      </c>
      <c r="K3" s="5">
        <v>0.27473367246463898</v>
      </c>
      <c r="L3" s="5">
        <v>0.29729767550231301</v>
      </c>
      <c r="M3" s="5">
        <v>0.199859028908664</v>
      </c>
      <c r="P3">
        <f t="shared" ref="P3:P14" si="0">-0.0783+0.571*F3+0.366*E3</f>
        <v>2.0867476190476157</v>
      </c>
      <c r="R3" t="s">
        <v>243</v>
      </c>
      <c r="S3">
        <f>CORREL(G2:G14,P2:P14)</f>
        <v>0.98284834913620556</v>
      </c>
      <c r="T3" s="5">
        <f t="shared" ref="T3:T14" si="1">G3-P3</f>
        <v>-0.13436666666666564</v>
      </c>
    </row>
    <row r="4" spans="1:20" x14ac:dyDescent="0.3">
      <c r="A4" t="s">
        <v>1</v>
      </c>
      <c r="B4">
        <v>40</v>
      </c>
      <c r="C4">
        <v>16</v>
      </c>
      <c r="D4">
        <v>42</v>
      </c>
      <c r="E4" s="5">
        <v>3.4285714285714199</v>
      </c>
      <c r="F4" s="5">
        <v>2.9761904761904701</v>
      </c>
      <c r="G4" s="5">
        <v>2.88095238095238</v>
      </c>
      <c r="H4" s="5">
        <v>0.70340139263706503</v>
      </c>
      <c r="I4" s="5">
        <v>0.86920471747609296</v>
      </c>
      <c r="J4" s="5">
        <v>0.70546234458569002</v>
      </c>
      <c r="K4" s="5">
        <v>0.21273289485372299</v>
      </c>
      <c r="L4" s="5">
        <v>0.26287755143045299</v>
      </c>
      <c r="M4" s="5">
        <v>0.213356197961699</v>
      </c>
      <c r="P4">
        <f t="shared" si="0"/>
        <v>2.8759619047618976</v>
      </c>
      <c r="R4" t="s">
        <v>244</v>
      </c>
      <c r="S4">
        <f>SQRT(SUMSQ(T2:T14)/COUNTA(T2:T14))</f>
        <v>0.19955813133179501</v>
      </c>
      <c r="T4" s="5">
        <f t="shared" si="1"/>
        <v>4.9904761904824291E-3</v>
      </c>
    </row>
    <row r="5" spans="1:20" x14ac:dyDescent="0.3">
      <c r="A5" t="s">
        <v>2</v>
      </c>
      <c r="B5">
        <v>40</v>
      </c>
      <c r="C5">
        <v>24</v>
      </c>
      <c r="D5">
        <v>38</v>
      </c>
      <c r="E5" s="5">
        <v>3.7105263157894699</v>
      </c>
      <c r="F5" s="5">
        <v>3.8684210526315699</v>
      </c>
      <c r="G5" s="5">
        <v>3.57894736842105</v>
      </c>
      <c r="H5" s="5">
        <v>0.767864526932449</v>
      </c>
      <c r="I5" s="5">
        <v>0.84377057953934298</v>
      </c>
      <c r="J5" s="5">
        <v>0.68306063785939797</v>
      </c>
      <c r="K5" s="5">
        <v>0.24414558659797</v>
      </c>
      <c r="L5" s="5">
        <v>0.26828021854154999</v>
      </c>
      <c r="M5" s="5">
        <v>0.217181852088391</v>
      </c>
      <c r="P5">
        <f t="shared" si="0"/>
        <v>3.4886210526315722</v>
      </c>
      <c r="T5" s="5">
        <f t="shared" si="1"/>
        <v>9.0326315789477807E-2</v>
      </c>
    </row>
    <row r="6" spans="1:20" x14ac:dyDescent="0.3">
      <c r="A6" t="s">
        <v>3</v>
      </c>
      <c r="B6">
        <v>40</v>
      </c>
      <c r="C6">
        <v>32</v>
      </c>
      <c r="D6">
        <v>44</v>
      </c>
      <c r="E6" s="5">
        <v>3.7727272727272698</v>
      </c>
      <c r="F6" s="5">
        <v>4.1136363636363598</v>
      </c>
      <c r="G6" s="5">
        <v>3.72727272727272</v>
      </c>
      <c r="H6" s="5">
        <v>0.71083430717865304</v>
      </c>
      <c r="I6" s="5">
        <v>0.81314517399771302</v>
      </c>
      <c r="J6" s="5">
        <v>0.69428351435754798</v>
      </c>
      <c r="K6" s="5">
        <v>0.21003811557485</v>
      </c>
      <c r="L6" s="5">
        <v>0.24026904485399</v>
      </c>
      <c r="M6" s="5">
        <v>0.20514766881347701</v>
      </c>
      <c r="P6">
        <f t="shared" si="0"/>
        <v>3.6514045454545423</v>
      </c>
      <c r="T6" s="5">
        <f t="shared" si="1"/>
        <v>7.5868181818177671E-2</v>
      </c>
    </row>
    <row r="7" spans="1:20" x14ac:dyDescent="0.3">
      <c r="A7" t="s">
        <v>4</v>
      </c>
      <c r="B7">
        <v>40</v>
      </c>
      <c r="C7">
        <v>40</v>
      </c>
      <c r="D7">
        <v>46</v>
      </c>
      <c r="E7" s="5">
        <v>3.7173913043478199</v>
      </c>
      <c r="F7" s="5">
        <v>4.2826086956521703</v>
      </c>
      <c r="G7" s="5">
        <v>3.8260869565217299</v>
      </c>
      <c r="H7" s="5">
        <v>0.54418311780179496</v>
      </c>
      <c r="I7" s="5">
        <v>0.68841342482425505</v>
      </c>
      <c r="J7" s="5">
        <v>0.529332822253613</v>
      </c>
      <c r="K7" s="5">
        <v>0.15726142985452801</v>
      </c>
      <c r="L7" s="5">
        <v>0.19894200311878499</v>
      </c>
      <c r="M7" s="5">
        <v>0.15296989886932699</v>
      </c>
      <c r="P7">
        <f t="shared" si="0"/>
        <v>3.7276347826086913</v>
      </c>
      <c r="T7" s="5">
        <f t="shared" si="1"/>
        <v>9.8452173913038621E-2</v>
      </c>
    </row>
    <row r="8" spans="1:20" x14ac:dyDescent="0.3">
      <c r="A8" t="s">
        <v>5</v>
      </c>
      <c r="B8">
        <v>0</v>
      </c>
      <c r="C8">
        <v>40</v>
      </c>
      <c r="D8">
        <v>42</v>
      </c>
      <c r="E8" s="5">
        <v>1.3571428571428501</v>
      </c>
      <c r="F8" s="5">
        <v>3.38095238095238</v>
      </c>
      <c r="G8" s="5">
        <v>1.9761904761904701</v>
      </c>
      <c r="H8" s="5">
        <v>0.61768365774504297</v>
      </c>
      <c r="I8" s="5">
        <v>1.57654115001071</v>
      </c>
      <c r="J8" s="5">
        <v>1.23935654505099</v>
      </c>
      <c r="K8" s="5">
        <v>0.18680888890952099</v>
      </c>
      <c r="L8" s="5">
        <v>0.47680053836749497</v>
      </c>
      <c r="M8" s="5">
        <v>0.37482425872967301</v>
      </c>
      <c r="P8">
        <f t="shared" si="0"/>
        <v>2.348938095238092</v>
      </c>
      <c r="T8" s="5">
        <f t="shared" si="1"/>
        <v>-0.37274761904762199</v>
      </c>
    </row>
    <row r="9" spans="1:20" x14ac:dyDescent="0.3">
      <c r="A9" t="s">
        <v>6</v>
      </c>
      <c r="B9">
        <v>10</v>
      </c>
      <c r="C9">
        <v>40</v>
      </c>
      <c r="D9">
        <v>43</v>
      </c>
      <c r="E9" s="5">
        <v>1.97674418604651</v>
      </c>
      <c r="F9" s="5">
        <v>3.9767441860465098</v>
      </c>
      <c r="G9" s="5">
        <v>2.4651162790697598</v>
      </c>
      <c r="H9" s="5">
        <v>1.0348308371770401</v>
      </c>
      <c r="I9" s="5">
        <v>1.05758872402819</v>
      </c>
      <c r="J9" s="5">
        <v>0.934748176154369</v>
      </c>
      <c r="K9" s="5">
        <v>0.30930803748295799</v>
      </c>
      <c r="L9" s="5">
        <v>0.31611030609179902</v>
      </c>
      <c r="M9" s="5">
        <v>0.27939361054972001</v>
      </c>
      <c r="P9">
        <f t="shared" si="0"/>
        <v>2.9159093023255798</v>
      </c>
      <c r="T9" s="5">
        <f t="shared" si="1"/>
        <v>-0.45079302325581994</v>
      </c>
    </row>
    <row r="10" spans="1:20" x14ac:dyDescent="0.3">
      <c r="A10" t="s">
        <v>7</v>
      </c>
      <c r="B10">
        <v>20</v>
      </c>
      <c r="C10">
        <v>40</v>
      </c>
      <c r="D10">
        <v>42</v>
      </c>
      <c r="E10" s="5">
        <v>2.3571428571428501</v>
      </c>
      <c r="F10" s="5">
        <v>4.2380952380952301</v>
      </c>
      <c r="G10" s="5">
        <v>3.3333333333333299</v>
      </c>
      <c r="H10" s="5">
        <v>0.90584628458099803</v>
      </c>
      <c r="I10" s="5">
        <v>0.87817781991542299</v>
      </c>
      <c r="J10" s="5">
        <v>0.901669634667432</v>
      </c>
      <c r="K10" s="5">
        <v>0.27395922787266203</v>
      </c>
      <c r="L10" s="5">
        <v>0.26559132777169803</v>
      </c>
      <c r="M10" s="5">
        <v>0.27269606456902901</v>
      </c>
      <c r="P10">
        <f t="shared" si="0"/>
        <v>3.204366666666659</v>
      </c>
      <c r="T10" s="5">
        <f t="shared" si="1"/>
        <v>0.12896666666667089</v>
      </c>
    </row>
    <row r="11" spans="1:20" x14ac:dyDescent="0.3">
      <c r="A11" t="s">
        <v>8</v>
      </c>
      <c r="B11">
        <v>30</v>
      </c>
      <c r="C11">
        <v>40</v>
      </c>
      <c r="D11">
        <v>38</v>
      </c>
      <c r="E11" s="5">
        <v>3.1842105263157801</v>
      </c>
      <c r="F11" s="5">
        <v>4.4210526315789398</v>
      </c>
      <c r="G11" s="5">
        <v>3.5</v>
      </c>
      <c r="H11" s="5">
        <v>0.92576522497774405</v>
      </c>
      <c r="I11" s="5">
        <v>0.68306063785939797</v>
      </c>
      <c r="J11" s="5">
        <v>0.72596627127369096</v>
      </c>
      <c r="K11" s="5">
        <v>0.29435074284148599</v>
      </c>
      <c r="L11" s="5">
        <v>0.217181852088391</v>
      </c>
      <c r="M11" s="5">
        <v>0.230823869229277</v>
      </c>
      <c r="P11">
        <f t="shared" si="0"/>
        <v>3.6115421052631502</v>
      </c>
      <c r="T11" s="5">
        <f t="shared" si="1"/>
        <v>-0.11154210526315023</v>
      </c>
    </row>
    <row r="12" spans="1:20" x14ac:dyDescent="0.3">
      <c r="A12" t="s">
        <v>9</v>
      </c>
      <c r="B12">
        <v>10</v>
      </c>
      <c r="C12">
        <v>16</v>
      </c>
      <c r="D12">
        <v>42</v>
      </c>
      <c r="E12" s="5">
        <v>1.88095238095238</v>
      </c>
      <c r="F12" s="5">
        <v>3.3571428571428501</v>
      </c>
      <c r="G12" s="5">
        <v>2.38095238095238</v>
      </c>
      <c r="H12" s="5">
        <v>0.94229561288767705</v>
      </c>
      <c r="I12" s="5">
        <v>1.1857163847007099</v>
      </c>
      <c r="J12" s="5">
        <v>0.986553027325901</v>
      </c>
      <c r="K12" s="5">
        <v>0.28498276465737599</v>
      </c>
      <c r="L12" s="5">
        <v>0.35860162011795099</v>
      </c>
      <c r="M12" s="5">
        <v>0.298367736581994</v>
      </c>
      <c r="P12">
        <f t="shared" si="0"/>
        <v>2.5270571428571382</v>
      </c>
      <c r="T12" s="5">
        <f t="shared" si="1"/>
        <v>-0.14610476190475818</v>
      </c>
    </row>
    <row r="13" spans="1:20" x14ac:dyDescent="0.3">
      <c r="A13" t="s">
        <v>10</v>
      </c>
      <c r="B13">
        <v>20</v>
      </c>
      <c r="C13">
        <v>24</v>
      </c>
      <c r="D13">
        <v>40</v>
      </c>
      <c r="E13" s="5">
        <v>2.4</v>
      </c>
      <c r="F13" s="5">
        <v>4.05</v>
      </c>
      <c r="G13" s="5">
        <v>3.0249999999999999</v>
      </c>
      <c r="H13" s="5">
        <v>0.777899868317385</v>
      </c>
      <c r="I13" s="5">
        <v>0.55238411013370403</v>
      </c>
      <c r="J13" s="5">
        <v>0.76753017146074698</v>
      </c>
      <c r="K13" s="5">
        <v>0.241073666791943</v>
      </c>
      <c r="L13" s="5">
        <v>0.17118560926816401</v>
      </c>
      <c r="M13" s="5">
        <v>0.23786006444212099</v>
      </c>
      <c r="P13">
        <f t="shared" si="0"/>
        <v>3.1126499999999999</v>
      </c>
      <c r="T13" s="5">
        <f t="shared" si="1"/>
        <v>-8.7650000000000006E-2</v>
      </c>
    </row>
    <row r="14" spans="1:20" x14ac:dyDescent="0.3">
      <c r="A14" t="s">
        <v>11</v>
      </c>
      <c r="B14">
        <v>30</v>
      </c>
      <c r="C14">
        <v>32</v>
      </c>
      <c r="D14">
        <v>45</v>
      </c>
      <c r="E14" s="5">
        <v>3.0888888888888801</v>
      </c>
      <c r="F14" s="5">
        <v>3.8</v>
      </c>
      <c r="G14" s="5">
        <v>3.2666666666666599</v>
      </c>
      <c r="H14" s="5">
        <v>0.76343191106233099</v>
      </c>
      <c r="I14" s="5">
        <v>0.967658842962557</v>
      </c>
      <c r="J14" s="5">
        <v>0.68755165095232795</v>
      </c>
      <c r="K14" s="5">
        <v>0.22305919151218401</v>
      </c>
      <c r="L14" s="5">
        <v>0.282730124380694</v>
      </c>
      <c r="M14" s="5">
        <v>0.20088853133069001</v>
      </c>
      <c r="P14">
        <f t="shared" si="0"/>
        <v>3.2220333333333295</v>
      </c>
      <c r="T14" s="5">
        <f t="shared" si="1"/>
        <v>4.4633333333330416E-2</v>
      </c>
    </row>
    <row r="15" spans="1:20" x14ac:dyDescent="0.3">
      <c r="E15" s="5"/>
      <c r="F15" s="5"/>
      <c r="G15" s="5"/>
      <c r="H15" s="5"/>
      <c r="I15" s="5"/>
      <c r="J15" s="5"/>
      <c r="K15" s="5"/>
      <c r="L15" s="5"/>
      <c r="M15" s="5"/>
    </row>
    <row r="17" spans="16:16" x14ac:dyDescent="0.3">
      <c r="P17" t="s">
        <v>242</v>
      </c>
    </row>
  </sheetData>
  <mergeCells count="1">
    <mergeCell ref="B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0D09-14D9-429E-B17D-7CF0A66D8D5B}">
  <dimension ref="A1:M62"/>
  <sheetViews>
    <sheetView topLeftCell="A49" zoomScaleNormal="100" workbookViewId="0">
      <selection activeCell="E79" sqref="E79"/>
    </sheetView>
  </sheetViews>
  <sheetFormatPr defaultRowHeight="14.4" x14ac:dyDescent="0.3"/>
  <cols>
    <col min="1" max="1" width="15.6640625" bestFit="1" customWidth="1"/>
    <col min="2" max="2" width="13.88671875" bestFit="1" customWidth="1"/>
    <col min="3" max="3" width="11.44140625" bestFit="1" customWidth="1"/>
    <col min="5" max="5" width="10" bestFit="1" customWidth="1"/>
    <col min="6" max="6" width="9.21875" bestFit="1" customWidth="1"/>
    <col min="7" max="7" width="10.33203125" bestFit="1" customWidth="1"/>
    <col min="8" max="8" width="7.33203125" bestFit="1" customWidth="1"/>
    <col min="11" max="11" width="10" bestFit="1" customWidth="1"/>
    <col min="12" max="12" width="9.21875" bestFit="1" customWidth="1"/>
    <col min="13" max="13" width="10.21875" bestFit="1" customWidth="1"/>
  </cols>
  <sheetData>
    <row r="1" spans="1:13" x14ac:dyDescent="0.3">
      <c r="A1" t="s">
        <v>39</v>
      </c>
      <c r="B1" t="s">
        <v>40</v>
      </c>
      <c r="C1" t="s">
        <v>41</v>
      </c>
      <c r="D1" t="s">
        <v>45</v>
      </c>
      <c r="E1" t="s">
        <v>46</v>
      </c>
      <c r="F1" t="s">
        <v>211</v>
      </c>
      <c r="G1" t="s">
        <v>208</v>
      </c>
      <c r="H1" t="s">
        <v>47</v>
      </c>
      <c r="I1" t="s">
        <v>212</v>
      </c>
      <c r="J1" t="s">
        <v>209</v>
      </c>
      <c r="K1" t="s">
        <v>48</v>
      </c>
      <c r="L1" t="s">
        <v>213</v>
      </c>
      <c r="M1" t="s">
        <v>210</v>
      </c>
    </row>
    <row r="2" spans="1:13" x14ac:dyDescent="0.3">
      <c r="A2" t="s">
        <v>42</v>
      </c>
      <c r="B2" s="12" t="s">
        <v>43</v>
      </c>
      <c r="C2" s="12"/>
      <c r="D2">
        <v>58</v>
      </c>
      <c r="E2" s="5">
        <v>4.68965517241379</v>
      </c>
      <c r="F2" s="5">
        <v>4.68965517241379</v>
      </c>
      <c r="G2" s="5">
        <v>4.5344827586206797</v>
      </c>
      <c r="H2" s="5">
        <v>0.59844525322967301</v>
      </c>
      <c r="I2" s="5">
        <v>0.70603654176402897</v>
      </c>
      <c r="J2" s="5">
        <v>0.62731724091575103</v>
      </c>
      <c r="K2" s="5">
        <v>0.15401623446830601</v>
      </c>
      <c r="L2" s="5">
        <v>0.181705993944592</v>
      </c>
      <c r="M2" s="5">
        <v>0.16144674678505899</v>
      </c>
    </row>
    <row r="3" spans="1:13" x14ac:dyDescent="0.3">
      <c r="A3" t="s">
        <v>0</v>
      </c>
      <c r="B3">
        <v>40</v>
      </c>
      <c r="C3">
        <v>8</v>
      </c>
      <c r="D3">
        <v>40</v>
      </c>
      <c r="E3" s="5">
        <v>3.0750000000000002</v>
      </c>
      <c r="F3" s="5">
        <v>1.85</v>
      </c>
      <c r="G3" s="5">
        <v>1.85</v>
      </c>
      <c r="H3" s="5">
        <v>1.3660254906207401</v>
      </c>
      <c r="I3" s="5">
        <v>0.94868329805051299</v>
      </c>
      <c r="J3" s="5">
        <v>0.863801971607987</v>
      </c>
      <c r="K3" s="5">
        <v>0.42333568543663103</v>
      </c>
      <c r="L3" s="5">
        <v>0.29399999999999998</v>
      </c>
      <c r="M3" s="5">
        <v>0.267695004407283</v>
      </c>
    </row>
    <row r="4" spans="1:13" x14ac:dyDescent="0.3">
      <c r="A4" t="s">
        <v>1</v>
      </c>
      <c r="B4">
        <v>40</v>
      </c>
      <c r="C4">
        <v>16</v>
      </c>
      <c r="D4">
        <v>41</v>
      </c>
      <c r="E4" s="5">
        <v>3.2195121951219501</v>
      </c>
      <c r="F4" s="5">
        <v>2.7804878048780401</v>
      </c>
      <c r="G4" s="5">
        <v>2.6829268292682902</v>
      </c>
      <c r="H4" s="5">
        <v>1.27499402198502</v>
      </c>
      <c r="I4" s="5">
        <v>1.06094757462259</v>
      </c>
      <c r="J4" s="5">
        <v>0.87860754578605504</v>
      </c>
      <c r="K4" s="5">
        <v>0.39027640108581602</v>
      </c>
      <c r="L4" s="5">
        <v>0.324756660834989</v>
      </c>
      <c r="M4" s="5">
        <v>0.268942273472282</v>
      </c>
    </row>
    <row r="5" spans="1:13" x14ac:dyDescent="0.3">
      <c r="A5" t="s">
        <v>2</v>
      </c>
      <c r="B5">
        <v>40</v>
      </c>
      <c r="C5">
        <v>24</v>
      </c>
      <c r="D5">
        <v>35</v>
      </c>
      <c r="E5" s="5">
        <v>3.5714285714285698</v>
      </c>
      <c r="F5" s="5">
        <v>3.54285714285714</v>
      </c>
      <c r="G5" s="5">
        <v>3.2857142857142798</v>
      </c>
      <c r="H5" s="5">
        <v>0.97876615862896998</v>
      </c>
      <c r="I5" s="5">
        <v>0.91853006428292605</v>
      </c>
      <c r="J5" s="5">
        <v>0.95706132852321502</v>
      </c>
      <c r="K5" s="5">
        <v>0.32426568627302699</v>
      </c>
      <c r="L5" s="5">
        <v>0.30430944003451099</v>
      </c>
      <c r="M5" s="5">
        <v>0.317074865904308</v>
      </c>
    </row>
    <row r="6" spans="1:13" x14ac:dyDescent="0.3">
      <c r="A6" t="s">
        <v>3</v>
      </c>
      <c r="B6">
        <v>40</v>
      </c>
      <c r="C6">
        <v>32</v>
      </c>
      <c r="D6">
        <v>38</v>
      </c>
      <c r="E6" s="5">
        <v>3.8421052631578898</v>
      </c>
      <c r="F6" s="5">
        <v>4.3157894736842097</v>
      </c>
      <c r="G6" s="5">
        <v>3.7105263157894699</v>
      </c>
      <c r="H6" s="5">
        <v>0.85507438555742898</v>
      </c>
      <c r="I6" s="5">
        <v>0.701552839715747</v>
      </c>
      <c r="J6" s="5">
        <v>0.73182093278830196</v>
      </c>
      <c r="K6" s="5">
        <v>0.27187430871537299</v>
      </c>
      <c r="L6" s="5">
        <v>0.22306152136773999</v>
      </c>
      <c r="M6" s="5">
        <v>0.23268538219111001</v>
      </c>
    </row>
    <row r="7" spans="1:13" x14ac:dyDescent="0.3">
      <c r="A7" t="s">
        <v>4</v>
      </c>
      <c r="B7">
        <v>40</v>
      </c>
      <c r="C7">
        <v>40</v>
      </c>
      <c r="D7">
        <v>41</v>
      </c>
      <c r="E7" s="5">
        <v>3.9268292682926802</v>
      </c>
      <c r="F7" s="5">
        <v>4.8048780487804796</v>
      </c>
      <c r="G7" s="5">
        <v>4.1219512195121899</v>
      </c>
      <c r="H7" s="5">
        <v>0.68520959940878701</v>
      </c>
      <c r="I7" s="5">
        <v>0.40121765882884203</v>
      </c>
      <c r="J7" s="5">
        <v>0.67805316720812903</v>
      </c>
      <c r="K7" s="5">
        <v>0.209743051210836</v>
      </c>
      <c r="L7" s="5">
        <v>0.122812955386261</v>
      </c>
      <c r="M7" s="5">
        <v>0.20755246321142001</v>
      </c>
    </row>
    <row r="8" spans="1:13" x14ac:dyDescent="0.3">
      <c r="A8" t="s">
        <v>5</v>
      </c>
      <c r="B8">
        <v>0</v>
      </c>
      <c r="C8">
        <v>40</v>
      </c>
      <c r="D8">
        <v>40</v>
      </c>
      <c r="E8" s="5">
        <v>1.4</v>
      </c>
      <c r="F8" s="5">
        <v>3.6</v>
      </c>
      <c r="G8" s="5">
        <v>1.875</v>
      </c>
      <c r="H8" s="5">
        <v>0.92819096178451399</v>
      </c>
      <c r="I8" s="5">
        <v>1.33589497514414</v>
      </c>
      <c r="J8" s="5">
        <v>0.91111371690267295</v>
      </c>
      <c r="K8" s="5">
        <v>0.28764935919649398</v>
      </c>
      <c r="L8" s="5">
        <v>0.413998141950494</v>
      </c>
      <c r="M8" s="5">
        <v>0.28235706617776102</v>
      </c>
    </row>
    <row r="9" spans="1:13" x14ac:dyDescent="0.3">
      <c r="A9" t="s">
        <v>6</v>
      </c>
      <c r="B9">
        <v>10</v>
      </c>
      <c r="C9">
        <v>40</v>
      </c>
      <c r="D9">
        <v>39</v>
      </c>
      <c r="E9" s="5">
        <v>2.0256410256410202</v>
      </c>
      <c r="F9" s="5">
        <v>4.4102564102564097</v>
      </c>
      <c r="G9" s="5">
        <v>2.5128205128205101</v>
      </c>
      <c r="H9" s="5">
        <v>1.15820140706408</v>
      </c>
      <c r="I9" s="5">
        <v>0.93802560614664099</v>
      </c>
      <c r="J9" s="5">
        <v>1.0226846731132599</v>
      </c>
      <c r="K9" s="5">
        <v>0.36350287997334801</v>
      </c>
      <c r="L9" s="5">
        <v>0.29440044472695198</v>
      </c>
      <c r="M9" s="5">
        <v>0.32097079291555602</v>
      </c>
    </row>
    <row r="10" spans="1:13" x14ac:dyDescent="0.3">
      <c r="A10" t="s">
        <v>7</v>
      </c>
      <c r="B10">
        <v>20</v>
      </c>
      <c r="C10">
        <v>40</v>
      </c>
      <c r="D10">
        <v>44</v>
      </c>
      <c r="E10" s="5">
        <v>2.5</v>
      </c>
      <c r="F10" s="5">
        <v>4.4318181818181799</v>
      </c>
      <c r="G10" s="5">
        <v>3.1590909090908998</v>
      </c>
      <c r="H10" s="5">
        <v>0.95235326648573304</v>
      </c>
      <c r="I10" s="5">
        <v>1.0652595987293301</v>
      </c>
      <c r="J10" s="5">
        <v>0.88772460160092803</v>
      </c>
      <c r="K10" s="5">
        <v>0.28140240761331597</v>
      </c>
      <c r="L10" s="5">
        <v>0.31476409685850598</v>
      </c>
      <c r="M10" s="5">
        <v>0.26230585747858598</v>
      </c>
    </row>
    <row r="11" spans="1:13" x14ac:dyDescent="0.3">
      <c r="A11" t="s">
        <v>8</v>
      </c>
      <c r="B11">
        <v>30</v>
      </c>
      <c r="C11">
        <v>40</v>
      </c>
      <c r="D11">
        <v>40</v>
      </c>
      <c r="E11" s="5">
        <v>3.3250000000000002</v>
      </c>
      <c r="F11" s="5">
        <v>4.55</v>
      </c>
      <c r="G11" s="5">
        <v>3.375</v>
      </c>
      <c r="H11" s="5">
        <v>0.82857616520055699</v>
      </c>
      <c r="I11" s="5">
        <v>0.84580412353251999</v>
      </c>
      <c r="J11" s="5">
        <v>0.66746746775615995</v>
      </c>
      <c r="K11" s="5">
        <v>0.25677841390224698</v>
      </c>
      <c r="L11" s="5">
        <v>0.262117413503068</v>
      </c>
      <c r="M11" s="5">
        <v>0.206850311293097</v>
      </c>
    </row>
    <row r="12" spans="1:13" x14ac:dyDescent="0.3">
      <c r="A12" t="s">
        <v>9</v>
      </c>
      <c r="B12">
        <v>10</v>
      </c>
      <c r="C12">
        <v>16</v>
      </c>
      <c r="D12">
        <v>35</v>
      </c>
      <c r="E12" s="5">
        <v>1.8571428571428501</v>
      </c>
      <c r="F12" s="5">
        <v>3.8285714285714199</v>
      </c>
      <c r="G12" s="5">
        <v>2.02857142857142</v>
      </c>
      <c r="H12" s="5">
        <v>1.1412804249628401</v>
      </c>
      <c r="I12" s="5">
        <v>1.07061593832473</v>
      </c>
      <c r="J12" s="5">
        <v>0.89066116504783599</v>
      </c>
      <c r="K12" s="5">
        <v>0.37810673874231898</v>
      </c>
      <c r="L12" s="5">
        <v>0.35469556125848301</v>
      </c>
      <c r="M12" s="5">
        <v>0.295076460679361</v>
      </c>
    </row>
    <row r="13" spans="1:13" x14ac:dyDescent="0.3">
      <c r="A13" t="s">
        <v>10</v>
      </c>
      <c r="B13">
        <v>20</v>
      </c>
      <c r="C13">
        <v>24</v>
      </c>
      <c r="D13">
        <v>35</v>
      </c>
      <c r="E13" s="5">
        <v>2.1714285714285699</v>
      </c>
      <c r="F13" s="5">
        <v>4.25714285714285</v>
      </c>
      <c r="G13" s="5">
        <v>2.6</v>
      </c>
      <c r="H13" s="5">
        <v>0.857002789676092</v>
      </c>
      <c r="I13" s="5">
        <v>1.0387452029437501</v>
      </c>
      <c r="J13" s="5">
        <v>0.77459666924148296</v>
      </c>
      <c r="K13" s="5">
        <v>0.28392542517151098</v>
      </c>
      <c r="L13" s="5">
        <v>0.34413677171592499</v>
      </c>
      <c r="M13" s="5">
        <v>0.256624238917527</v>
      </c>
    </row>
    <row r="14" spans="1:13" x14ac:dyDescent="0.3">
      <c r="A14" t="s">
        <v>11</v>
      </c>
      <c r="B14">
        <v>30</v>
      </c>
      <c r="C14">
        <v>32</v>
      </c>
      <c r="D14">
        <v>36</v>
      </c>
      <c r="E14" s="5">
        <v>3</v>
      </c>
      <c r="F14" s="5">
        <v>4.1666666666666599</v>
      </c>
      <c r="G14" s="5">
        <v>3.38888888888888</v>
      </c>
      <c r="H14" s="5">
        <v>0.89442719099991497</v>
      </c>
      <c r="I14" s="5">
        <v>0.94112394811431999</v>
      </c>
      <c r="J14" s="5">
        <v>0.80277297191948604</v>
      </c>
      <c r="K14" s="5">
        <v>0.29217954905997201</v>
      </c>
      <c r="L14" s="5">
        <v>0.30743382305067701</v>
      </c>
      <c r="M14" s="5">
        <v>0.26223917082703202</v>
      </c>
    </row>
    <row r="21" spans="1:7" x14ac:dyDescent="0.3">
      <c r="A21" t="s">
        <v>221</v>
      </c>
      <c r="B21" t="s">
        <v>223</v>
      </c>
    </row>
    <row r="22" spans="1:7" x14ac:dyDescent="0.3">
      <c r="A22" t="s">
        <v>222</v>
      </c>
      <c r="B22" t="s">
        <v>225</v>
      </c>
      <c r="C22" t="s">
        <v>224</v>
      </c>
      <c r="D22" t="s">
        <v>226</v>
      </c>
      <c r="E22" t="s">
        <v>48</v>
      </c>
      <c r="F22" t="s">
        <v>213</v>
      </c>
      <c r="G22" t="s">
        <v>210</v>
      </c>
    </row>
    <row r="23" spans="1:7" x14ac:dyDescent="0.3">
      <c r="A23">
        <v>8</v>
      </c>
      <c r="B23" s="5">
        <v>3.0750000000000002</v>
      </c>
      <c r="C23" s="5">
        <v>1.85</v>
      </c>
      <c r="D23" s="5">
        <v>1.85</v>
      </c>
      <c r="E23" s="5">
        <v>0.42333568543663103</v>
      </c>
      <c r="F23" s="5">
        <v>0.29399999999999998</v>
      </c>
      <c r="G23" s="5">
        <v>0.267695004407283</v>
      </c>
    </row>
    <row r="24" spans="1:7" x14ac:dyDescent="0.3">
      <c r="A24">
        <v>16</v>
      </c>
      <c r="B24" s="5">
        <v>3.2195121951219501</v>
      </c>
      <c r="C24" s="5">
        <v>2.7804878048780401</v>
      </c>
      <c r="D24" s="5">
        <v>2.6829268292682902</v>
      </c>
      <c r="E24" s="5">
        <v>0.39027640108581602</v>
      </c>
      <c r="F24" s="5">
        <v>0.324756660834989</v>
      </c>
      <c r="G24" s="5">
        <v>0.268942273472282</v>
      </c>
    </row>
    <row r="25" spans="1:7" x14ac:dyDescent="0.3">
      <c r="A25">
        <v>24</v>
      </c>
      <c r="B25" s="5">
        <v>3.5714285714285698</v>
      </c>
      <c r="C25" s="5">
        <v>3.54285714285714</v>
      </c>
      <c r="D25" s="5">
        <v>3.2857142857142798</v>
      </c>
      <c r="E25" s="5">
        <v>0.32426568627302699</v>
      </c>
      <c r="F25" s="5">
        <v>0.30430944003451099</v>
      </c>
      <c r="G25" s="5">
        <v>0.317074865904308</v>
      </c>
    </row>
    <row r="26" spans="1:7" x14ac:dyDescent="0.3">
      <c r="A26">
        <v>32</v>
      </c>
      <c r="B26" s="5">
        <v>3.8421052631578898</v>
      </c>
      <c r="C26" s="5">
        <v>4.3157894736842097</v>
      </c>
      <c r="D26" s="5">
        <v>3.7105263157894699</v>
      </c>
      <c r="E26" s="5">
        <v>0.27187430871537299</v>
      </c>
      <c r="F26" s="5">
        <v>0.22306152136773999</v>
      </c>
      <c r="G26" s="5">
        <v>0.23268538219111001</v>
      </c>
    </row>
    <row r="27" spans="1:7" x14ac:dyDescent="0.3">
      <c r="A27">
        <v>40</v>
      </c>
      <c r="B27" s="5">
        <v>3.9268292682926802</v>
      </c>
      <c r="C27" s="5">
        <v>4.8048780487804796</v>
      </c>
      <c r="D27" s="5">
        <v>4.1219512195121899</v>
      </c>
      <c r="E27" s="5">
        <v>0.209743051210836</v>
      </c>
      <c r="F27" s="5">
        <v>0.122812955386261</v>
      </c>
      <c r="G27" s="5">
        <v>0.20755246321142001</v>
      </c>
    </row>
    <row r="41" spans="1:7" x14ac:dyDescent="0.3">
      <c r="A41" t="s">
        <v>227</v>
      </c>
    </row>
    <row r="42" spans="1:7" x14ac:dyDescent="0.3">
      <c r="A42" t="s">
        <v>228</v>
      </c>
      <c r="B42" t="s">
        <v>225</v>
      </c>
      <c r="C42" t="s">
        <v>224</v>
      </c>
      <c r="D42" t="s">
        <v>226</v>
      </c>
      <c r="E42" t="s">
        <v>48</v>
      </c>
      <c r="F42" t="s">
        <v>213</v>
      </c>
      <c r="G42" t="s">
        <v>210</v>
      </c>
    </row>
    <row r="43" spans="1:7" x14ac:dyDescent="0.3">
      <c r="A43">
        <v>0</v>
      </c>
      <c r="B43" s="5">
        <v>1.4</v>
      </c>
      <c r="C43" s="5">
        <v>3.6</v>
      </c>
      <c r="D43" s="5">
        <v>1.875</v>
      </c>
      <c r="E43" s="5">
        <v>0.28764935919649398</v>
      </c>
      <c r="F43" s="5">
        <v>0.413998141950494</v>
      </c>
      <c r="G43" s="5">
        <v>0.28235706617776102</v>
      </c>
    </row>
    <row r="44" spans="1:7" x14ac:dyDescent="0.3">
      <c r="A44">
        <v>10</v>
      </c>
      <c r="B44" s="5">
        <v>2.0256410256410202</v>
      </c>
      <c r="C44" s="5">
        <v>4.4102564102564097</v>
      </c>
      <c r="D44" s="5">
        <v>2.5128205128205101</v>
      </c>
      <c r="E44" s="5">
        <v>0.36350287997334801</v>
      </c>
      <c r="F44" s="5">
        <v>0.29440044472695198</v>
      </c>
      <c r="G44" s="5">
        <v>0.32097079291555602</v>
      </c>
    </row>
    <row r="45" spans="1:7" x14ac:dyDescent="0.3">
      <c r="A45">
        <v>20</v>
      </c>
      <c r="B45" s="5">
        <v>2.5</v>
      </c>
      <c r="C45" s="5">
        <v>4.4318181818181799</v>
      </c>
      <c r="D45" s="5">
        <v>3.1590909090908998</v>
      </c>
      <c r="E45" s="5">
        <v>0.28140240761331597</v>
      </c>
      <c r="F45" s="5">
        <v>0.31476409685850598</v>
      </c>
      <c r="G45" s="5">
        <v>0.26230585747858598</v>
      </c>
    </row>
    <row r="46" spans="1:7" x14ac:dyDescent="0.3">
      <c r="A46">
        <v>30</v>
      </c>
      <c r="B46" s="5">
        <v>3.3250000000000002</v>
      </c>
      <c r="C46" s="5">
        <v>4.55</v>
      </c>
      <c r="D46" s="5">
        <v>3.375</v>
      </c>
      <c r="E46" s="5">
        <v>0.25677841390224698</v>
      </c>
      <c r="F46" s="5">
        <v>0.262117413503068</v>
      </c>
      <c r="G46" s="5">
        <v>0.206850311293097</v>
      </c>
    </row>
    <row r="47" spans="1:7" x14ac:dyDescent="0.3">
      <c r="A47">
        <v>40</v>
      </c>
      <c r="B47" s="5">
        <v>3.9268292682926802</v>
      </c>
      <c r="C47" s="5">
        <v>4.8048780487804796</v>
      </c>
      <c r="D47" s="5">
        <v>4.1219512195121899</v>
      </c>
      <c r="E47" s="5">
        <v>0.209743051210836</v>
      </c>
      <c r="F47" s="5">
        <v>0.122812955386261</v>
      </c>
      <c r="G47" s="5">
        <v>0.20755246321142001</v>
      </c>
    </row>
    <row r="57" spans="1:7" x14ac:dyDescent="0.3">
      <c r="A57" t="s">
        <v>229</v>
      </c>
    </row>
    <row r="58" spans="1:7" x14ac:dyDescent="0.3">
      <c r="A58" t="s">
        <v>230</v>
      </c>
      <c r="B58" t="s">
        <v>225</v>
      </c>
      <c r="C58" t="s">
        <v>224</v>
      </c>
      <c r="D58" t="s">
        <v>226</v>
      </c>
      <c r="E58" t="s">
        <v>48</v>
      </c>
      <c r="F58" t="s">
        <v>213</v>
      </c>
      <c r="G58" t="s">
        <v>210</v>
      </c>
    </row>
    <row r="59" spans="1:7" x14ac:dyDescent="0.3">
      <c r="A59" s="8" t="s">
        <v>231</v>
      </c>
      <c r="B59" s="5">
        <v>1.8571428571428501</v>
      </c>
      <c r="C59" s="5">
        <v>3.8285714285714199</v>
      </c>
      <c r="D59" s="5">
        <v>2.02857142857142</v>
      </c>
      <c r="E59" s="5">
        <v>0.37810673874231898</v>
      </c>
      <c r="F59" s="5">
        <v>0.35469556125848301</v>
      </c>
      <c r="G59" s="5">
        <v>0.295076460679361</v>
      </c>
    </row>
    <row r="60" spans="1:7" x14ac:dyDescent="0.3">
      <c r="A60" s="9" t="s">
        <v>232</v>
      </c>
      <c r="B60" s="5">
        <v>2.1714285714285699</v>
      </c>
      <c r="C60" s="5">
        <v>4.25714285714285</v>
      </c>
      <c r="D60" s="5">
        <v>2.6</v>
      </c>
      <c r="E60" s="5">
        <v>0.28392542517151098</v>
      </c>
      <c r="F60" s="5">
        <v>0.34413677171592499</v>
      </c>
      <c r="G60" s="5">
        <v>0.256624238917527</v>
      </c>
    </row>
    <row r="61" spans="1:7" x14ac:dyDescent="0.3">
      <c r="A61" s="9" t="s">
        <v>233</v>
      </c>
      <c r="B61" s="5">
        <v>3</v>
      </c>
      <c r="C61" s="5">
        <v>4.1666666666666599</v>
      </c>
      <c r="D61" s="5">
        <v>3.38888888888888</v>
      </c>
      <c r="E61" s="5">
        <v>0.29217954905997201</v>
      </c>
      <c r="F61" s="5">
        <v>0.30743382305067701</v>
      </c>
      <c r="G61" s="5">
        <v>0.26223917082703202</v>
      </c>
    </row>
    <row r="62" spans="1:7" x14ac:dyDescent="0.3">
      <c r="A62" s="9" t="s">
        <v>234</v>
      </c>
      <c r="B62" s="5">
        <v>3.9268292682926802</v>
      </c>
      <c r="C62" s="5">
        <v>4.8048780487804796</v>
      </c>
      <c r="D62" s="5">
        <v>4.1219512195121899</v>
      </c>
      <c r="E62" s="5">
        <v>0.209743051210836</v>
      </c>
      <c r="F62" s="5">
        <v>0.122812955386261</v>
      </c>
      <c r="G62" s="5">
        <v>0.20755246321142001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55405-B760-4A9E-837E-B2DADF10CD2C}">
  <dimension ref="A1:M62"/>
  <sheetViews>
    <sheetView topLeftCell="A28" zoomScale="82" zoomScaleNormal="82" workbookViewId="0">
      <selection activeCell="G69" sqref="G69"/>
    </sheetView>
  </sheetViews>
  <sheetFormatPr defaultRowHeight="14.4" x14ac:dyDescent="0.3"/>
  <cols>
    <col min="1" max="1" width="15.6640625" bestFit="1" customWidth="1"/>
    <col min="2" max="2" width="13.88671875" bestFit="1" customWidth="1"/>
    <col min="3" max="3" width="11.44140625" bestFit="1" customWidth="1"/>
    <col min="5" max="5" width="10" bestFit="1" customWidth="1"/>
    <col min="6" max="6" width="9.21875" bestFit="1" customWidth="1"/>
    <col min="7" max="7" width="10.33203125" bestFit="1" customWidth="1"/>
    <col min="8" max="8" width="7.33203125" bestFit="1" customWidth="1"/>
    <col min="11" max="11" width="10" bestFit="1" customWidth="1"/>
    <col min="12" max="12" width="9.21875" bestFit="1" customWidth="1"/>
    <col min="13" max="13" width="10.21875" bestFit="1" customWidth="1"/>
  </cols>
  <sheetData>
    <row r="1" spans="1:13" x14ac:dyDescent="0.3">
      <c r="A1" t="s">
        <v>39</v>
      </c>
      <c r="B1" t="s">
        <v>40</v>
      </c>
      <c r="C1" t="s">
        <v>41</v>
      </c>
      <c r="D1" t="s">
        <v>45</v>
      </c>
      <c r="E1" t="s">
        <v>46</v>
      </c>
      <c r="F1" t="s">
        <v>211</v>
      </c>
      <c r="G1" t="s">
        <v>208</v>
      </c>
      <c r="H1" t="s">
        <v>47</v>
      </c>
      <c r="I1" t="s">
        <v>212</v>
      </c>
      <c r="J1" t="s">
        <v>209</v>
      </c>
      <c r="K1" t="s">
        <v>48</v>
      </c>
      <c r="L1" t="s">
        <v>213</v>
      </c>
      <c r="M1" t="s">
        <v>210</v>
      </c>
    </row>
    <row r="2" spans="1:13" x14ac:dyDescent="0.3">
      <c r="A2" t="s">
        <v>42</v>
      </c>
      <c r="B2" s="12" t="s">
        <v>43</v>
      </c>
      <c r="C2" s="12"/>
      <c r="D2">
        <v>63</v>
      </c>
      <c r="E2" s="5">
        <v>4.6507936507936503</v>
      </c>
      <c r="F2" s="5">
        <v>4.8253968253968198</v>
      </c>
      <c r="G2" s="5">
        <v>4.6507936507936503</v>
      </c>
      <c r="H2" s="5">
        <v>0.65151758718445196</v>
      </c>
      <c r="I2" s="5">
        <v>0.42272856156634703</v>
      </c>
      <c r="J2" s="5">
        <v>0.51301544209702399</v>
      </c>
      <c r="K2" s="5">
        <v>0.16088366097765699</v>
      </c>
      <c r="L2" s="5">
        <v>0.104387233625603</v>
      </c>
      <c r="M2" s="5">
        <v>0.12668238599562701</v>
      </c>
    </row>
    <row r="3" spans="1:13" x14ac:dyDescent="0.3">
      <c r="A3" t="s">
        <v>0</v>
      </c>
      <c r="B3">
        <v>40</v>
      </c>
      <c r="C3">
        <v>8</v>
      </c>
      <c r="D3">
        <v>42</v>
      </c>
      <c r="E3" s="5">
        <v>3.1666666666666599</v>
      </c>
      <c r="F3" s="5">
        <v>1.7619047619047601</v>
      </c>
      <c r="G3" s="5">
        <v>1.9523809523809501</v>
      </c>
      <c r="H3" s="5">
        <v>0.90840698590032798</v>
      </c>
      <c r="I3" s="5">
        <v>0.98301486998463905</v>
      </c>
      <c r="J3" s="5">
        <v>0.66083395030237402</v>
      </c>
      <c r="K3" s="5">
        <v>0.27473367246463898</v>
      </c>
      <c r="L3" s="5">
        <v>0.29729767550231301</v>
      </c>
      <c r="M3" s="5">
        <v>0.199859028908664</v>
      </c>
    </row>
    <row r="4" spans="1:13" x14ac:dyDescent="0.3">
      <c r="A4" t="s">
        <v>1</v>
      </c>
      <c r="B4">
        <v>40</v>
      </c>
      <c r="C4">
        <v>16</v>
      </c>
      <c r="D4">
        <v>42</v>
      </c>
      <c r="E4" s="5">
        <v>3.4285714285714199</v>
      </c>
      <c r="F4" s="5">
        <v>2.9761904761904701</v>
      </c>
      <c r="G4" s="5">
        <v>2.88095238095238</v>
      </c>
      <c r="H4" s="5">
        <v>0.70340139263706503</v>
      </c>
      <c r="I4" s="5">
        <v>0.86920471747609296</v>
      </c>
      <c r="J4" s="5">
        <v>0.70546234458569002</v>
      </c>
      <c r="K4" s="5">
        <v>0.21273289485372299</v>
      </c>
      <c r="L4" s="5">
        <v>0.26287755143045299</v>
      </c>
      <c r="M4" s="5">
        <v>0.213356197961699</v>
      </c>
    </row>
    <row r="5" spans="1:13" x14ac:dyDescent="0.3">
      <c r="A5" t="s">
        <v>2</v>
      </c>
      <c r="B5">
        <v>40</v>
      </c>
      <c r="C5">
        <v>24</v>
      </c>
      <c r="D5">
        <v>38</v>
      </c>
      <c r="E5" s="5">
        <v>3.7105263157894699</v>
      </c>
      <c r="F5" s="5">
        <v>3.8684210526315699</v>
      </c>
      <c r="G5" s="5">
        <v>3.57894736842105</v>
      </c>
      <c r="H5" s="5">
        <v>0.767864526932449</v>
      </c>
      <c r="I5" s="5">
        <v>0.84377057953934298</v>
      </c>
      <c r="J5" s="5">
        <v>0.68306063785939797</v>
      </c>
      <c r="K5" s="5">
        <v>0.24414558659797</v>
      </c>
      <c r="L5" s="5">
        <v>0.26828021854154999</v>
      </c>
      <c r="M5" s="5">
        <v>0.217181852088391</v>
      </c>
    </row>
    <row r="6" spans="1:13" x14ac:dyDescent="0.3">
      <c r="A6" t="s">
        <v>3</v>
      </c>
      <c r="B6">
        <v>40</v>
      </c>
      <c r="C6">
        <v>32</v>
      </c>
      <c r="D6">
        <v>44</v>
      </c>
      <c r="E6" s="5">
        <v>3.7727272727272698</v>
      </c>
      <c r="F6" s="5">
        <v>4.1136363636363598</v>
      </c>
      <c r="G6" s="5">
        <v>3.72727272727272</v>
      </c>
      <c r="H6" s="5">
        <v>0.71083430717865304</v>
      </c>
      <c r="I6" s="5">
        <v>0.81314517399771302</v>
      </c>
      <c r="J6" s="5">
        <v>0.69428351435754798</v>
      </c>
      <c r="K6" s="5">
        <v>0.21003811557485</v>
      </c>
      <c r="L6" s="5">
        <v>0.24026904485399</v>
      </c>
      <c r="M6" s="5">
        <v>0.20514766881347701</v>
      </c>
    </row>
    <row r="7" spans="1:13" x14ac:dyDescent="0.3">
      <c r="A7" t="s">
        <v>4</v>
      </c>
      <c r="B7">
        <v>40</v>
      </c>
      <c r="C7">
        <v>40</v>
      </c>
      <c r="D7">
        <v>46</v>
      </c>
      <c r="E7" s="5">
        <v>3.7173913043478199</v>
      </c>
      <c r="F7" s="5">
        <v>4.2826086956521703</v>
      </c>
      <c r="G7" s="5">
        <v>3.8260869565217299</v>
      </c>
      <c r="H7" s="5">
        <v>0.54418311780179496</v>
      </c>
      <c r="I7" s="5">
        <v>0.68841342482425505</v>
      </c>
      <c r="J7" s="5">
        <v>0.529332822253613</v>
      </c>
      <c r="K7" s="5">
        <v>0.15726142985452801</v>
      </c>
      <c r="L7" s="5">
        <v>0.19894200311878499</v>
      </c>
      <c r="M7" s="5">
        <v>0.15296989886932699</v>
      </c>
    </row>
    <row r="8" spans="1:13" x14ac:dyDescent="0.3">
      <c r="A8" t="s">
        <v>5</v>
      </c>
      <c r="B8">
        <v>0</v>
      </c>
      <c r="C8">
        <v>40</v>
      </c>
      <c r="D8">
        <v>42</v>
      </c>
      <c r="E8" s="5">
        <v>1.3571428571428501</v>
      </c>
      <c r="F8" s="5">
        <v>3.38095238095238</v>
      </c>
      <c r="G8" s="5">
        <v>1.9761904761904701</v>
      </c>
      <c r="H8" s="5">
        <v>0.61768365774504297</v>
      </c>
      <c r="I8" s="5">
        <v>1.57654115001071</v>
      </c>
      <c r="J8" s="5">
        <v>1.23935654505099</v>
      </c>
      <c r="K8" s="5">
        <v>0.18680888890952099</v>
      </c>
      <c r="L8" s="5">
        <v>0.47680053836749497</v>
      </c>
      <c r="M8" s="5">
        <v>0.37482425872967301</v>
      </c>
    </row>
    <row r="9" spans="1:13" x14ac:dyDescent="0.3">
      <c r="A9" t="s">
        <v>6</v>
      </c>
      <c r="B9">
        <v>10</v>
      </c>
      <c r="C9">
        <v>40</v>
      </c>
      <c r="D9">
        <v>43</v>
      </c>
      <c r="E9" s="5">
        <v>1.97674418604651</v>
      </c>
      <c r="F9" s="5">
        <v>3.9767441860465098</v>
      </c>
      <c r="G9" s="5">
        <v>2.4651162790697598</v>
      </c>
      <c r="H9" s="5">
        <v>1.0348308371770401</v>
      </c>
      <c r="I9" s="5">
        <v>1.05758872402819</v>
      </c>
      <c r="J9" s="5">
        <v>0.934748176154369</v>
      </c>
      <c r="K9" s="5">
        <v>0.30930803748295799</v>
      </c>
      <c r="L9" s="5">
        <v>0.31611030609179902</v>
      </c>
      <c r="M9" s="5">
        <v>0.27939361054972001</v>
      </c>
    </row>
    <row r="10" spans="1:13" x14ac:dyDescent="0.3">
      <c r="A10" t="s">
        <v>7</v>
      </c>
      <c r="B10">
        <v>20</v>
      </c>
      <c r="C10">
        <v>40</v>
      </c>
      <c r="D10">
        <v>42</v>
      </c>
      <c r="E10" s="5">
        <v>2.3571428571428501</v>
      </c>
      <c r="F10" s="5">
        <v>4.2380952380952301</v>
      </c>
      <c r="G10" s="5">
        <v>3.3333333333333299</v>
      </c>
      <c r="H10" s="5">
        <v>0.90584628458099803</v>
      </c>
      <c r="I10" s="5">
        <v>0.87817781991542299</v>
      </c>
      <c r="J10" s="5">
        <v>0.901669634667432</v>
      </c>
      <c r="K10" s="5">
        <v>0.27395922787266203</v>
      </c>
      <c r="L10" s="5">
        <v>0.26559132777169803</v>
      </c>
      <c r="M10" s="5">
        <v>0.27269606456902901</v>
      </c>
    </row>
    <row r="11" spans="1:13" x14ac:dyDescent="0.3">
      <c r="A11" t="s">
        <v>8</v>
      </c>
      <c r="B11">
        <v>30</v>
      </c>
      <c r="C11">
        <v>40</v>
      </c>
      <c r="D11">
        <v>38</v>
      </c>
      <c r="E11" s="5">
        <v>3.1842105263157801</v>
      </c>
      <c r="F11" s="5">
        <v>4.4210526315789398</v>
      </c>
      <c r="G11" s="5">
        <v>3.5</v>
      </c>
      <c r="H11" s="5">
        <v>0.92576522497774405</v>
      </c>
      <c r="I11" s="5">
        <v>0.68306063785939797</v>
      </c>
      <c r="J11" s="5">
        <v>0.72596627127369096</v>
      </c>
      <c r="K11" s="5">
        <v>0.29435074284148599</v>
      </c>
      <c r="L11" s="5">
        <v>0.217181852088391</v>
      </c>
      <c r="M11" s="5">
        <v>0.230823869229277</v>
      </c>
    </row>
    <row r="12" spans="1:13" x14ac:dyDescent="0.3">
      <c r="A12" t="s">
        <v>9</v>
      </c>
      <c r="B12">
        <v>10</v>
      </c>
      <c r="C12">
        <v>16</v>
      </c>
      <c r="D12">
        <v>42</v>
      </c>
      <c r="E12" s="5">
        <v>1.88095238095238</v>
      </c>
      <c r="F12" s="5">
        <v>3.3571428571428501</v>
      </c>
      <c r="G12" s="5">
        <v>2.38095238095238</v>
      </c>
      <c r="H12" s="5">
        <v>0.94229561288767705</v>
      </c>
      <c r="I12" s="5">
        <v>1.1857163847007099</v>
      </c>
      <c r="J12" s="5">
        <v>0.986553027325901</v>
      </c>
      <c r="K12" s="5">
        <v>0.28498276465737599</v>
      </c>
      <c r="L12" s="5">
        <v>0.35860162011795099</v>
      </c>
      <c r="M12" s="5">
        <v>0.298367736581994</v>
      </c>
    </row>
    <row r="13" spans="1:13" x14ac:dyDescent="0.3">
      <c r="A13" t="s">
        <v>10</v>
      </c>
      <c r="B13">
        <v>20</v>
      </c>
      <c r="C13">
        <v>24</v>
      </c>
      <c r="D13">
        <v>40</v>
      </c>
      <c r="E13" s="5">
        <v>2.4</v>
      </c>
      <c r="F13" s="5">
        <v>4.05</v>
      </c>
      <c r="G13" s="5">
        <v>3.0249999999999999</v>
      </c>
      <c r="H13" s="5">
        <v>0.777899868317385</v>
      </c>
      <c r="I13" s="5">
        <v>0.55238411013370403</v>
      </c>
      <c r="J13" s="5">
        <v>0.76753017146074698</v>
      </c>
      <c r="K13" s="5">
        <v>0.241073666791943</v>
      </c>
      <c r="L13" s="5">
        <v>0.17118560926816401</v>
      </c>
      <c r="M13" s="5">
        <v>0.23786006444212099</v>
      </c>
    </row>
    <row r="14" spans="1:13" x14ac:dyDescent="0.3">
      <c r="A14" t="s">
        <v>11</v>
      </c>
      <c r="B14">
        <v>30</v>
      </c>
      <c r="C14">
        <v>32</v>
      </c>
      <c r="D14">
        <v>45</v>
      </c>
      <c r="E14" s="5">
        <v>3.0888888888888801</v>
      </c>
      <c r="F14" s="5">
        <v>3.8</v>
      </c>
      <c r="G14" s="5">
        <v>3.2666666666666599</v>
      </c>
      <c r="H14" s="5">
        <v>0.76343191106233099</v>
      </c>
      <c r="I14" s="5">
        <v>0.967658842962557</v>
      </c>
      <c r="J14" s="5">
        <v>0.68755165095232795</v>
      </c>
      <c r="K14" s="5">
        <v>0.22305919151218401</v>
      </c>
      <c r="L14" s="5">
        <v>0.282730124380694</v>
      </c>
      <c r="M14" s="5">
        <v>0.20088853133069001</v>
      </c>
    </row>
    <row r="21" spans="1:7" x14ac:dyDescent="0.3">
      <c r="A21" t="s">
        <v>221</v>
      </c>
      <c r="B21" t="s">
        <v>223</v>
      </c>
    </row>
    <row r="22" spans="1:7" x14ac:dyDescent="0.3">
      <c r="A22" t="s">
        <v>222</v>
      </c>
      <c r="B22" t="s">
        <v>225</v>
      </c>
      <c r="C22" t="s">
        <v>224</v>
      </c>
      <c r="D22" t="s">
        <v>226</v>
      </c>
      <c r="E22" t="s">
        <v>48</v>
      </c>
      <c r="F22" t="s">
        <v>213</v>
      </c>
      <c r="G22" t="s">
        <v>210</v>
      </c>
    </row>
    <row r="23" spans="1:7" x14ac:dyDescent="0.3">
      <c r="A23">
        <v>8</v>
      </c>
      <c r="B23" s="5">
        <v>3.1666666666666599</v>
      </c>
      <c r="C23" s="5">
        <v>1.7619047619047601</v>
      </c>
      <c r="D23" s="5">
        <v>1.9523809523809501</v>
      </c>
      <c r="E23" s="5">
        <v>0.27473367246463898</v>
      </c>
      <c r="F23" s="5">
        <v>0.29729767550231301</v>
      </c>
      <c r="G23" s="5">
        <v>0.199859028908664</v>
      </c>
    </row>
    <row r="24" spans="1:7" x14ac:dyDescent="0.3">
      <c r="A24">
        <v>16</v>
      </c>
      <c r="B24" s="5">
        <v>3.4285714285714199</v>
      </c>
      <c r="C24" s="5">
        <v>2.9761904761904701</v>
      </c>
      <c r="D24" s="5">
        <v>2.88095238095238</v>
      </c>
      <c r="E24" s="5">
        <v>0.21273289485372299</v>
      </c>
      <c r="F24" s="5">
        <v>0.26287755143045299</v>
      </c>
      <c r="G24" s="5">
        <v>0.213356197961699</v>
      </c>
    </row>
    <row r="25" spans="1:7" x14ac:dyDescent="0.3">
      <c r="A25">
        <v>24</v>
      </c>
      <c r="B25" s="5">
        <v>3.7105263157894699</v>
      </c>
      <c r="C25" s="5">
        <v>3.8684210526315699</v>
      </c>
      <c r="D25" s="5">
        <v>3.57894736842105</v>
      </c>
      <c r="E25" s="5">
        <v>0.24414558659797</v>
      </c>
      <c r="F25" s="5">
        <v>0.26828021854154999</v>
      </c>
      <c r="G25" s="5">
        <v>0.217181852088391</v>
      </c>
    </row>
    <row r="26" spans="1:7" x14ac:dyDescent="0.3">
      <c r="A26">
        <v>32</v>
      </c>
      <c r="B26" s="5">
        <v>3.7727272727272698</v>
      </c>
      <c r="C26" s="5">
        <v>4.1136363636363598</v>
      </c>
      <c r="D26" s="5">
        <v>3.72727272727272</v>
      </c>
      <c r="E26" s="5">
        <v>0.21003811557485</v>
      </c>
      <c r="F26" s="5">
        <v>0.24026904485399</v>
      </c>
      <c r="G26" s="5">
        <v>0.20514766881347701</v>
      </c>
    </row>
    <row r="27" spans="1:7" x14ac:dyDescent="0.3">
      <c r="A27">
        <v>40</v>
      </c>
      <c r="B27" s="5">
        <v>3.7173913043478199</v>
      </c>
      <c r="C27" s="5">
        <v>4.2826086956521703</v>
      </c>
      <c r="D27" s="5">
        <v>3.8260869565217299</v>
      </c>
      <c r="E27" s="5">
        <v>0.15726142985452801</v>
      </c>
      <c r="F27" s="5">
        <v>0.19894200311878499</v>
      </c>
      <c r="G27" s="5">
        <v>0.15296989886932699</v>
      </c>
    </row>
    <row r="41" spans="1:7" x14ac:dyDescent="0.3">
      <c r="A41" t="s">
        <v>227</v>
      </c>
    </row>
    <row r="42" spans="1:7" x14ac:dyDescent="0.3">
      <c r="A42" t="s">
        <v>228</v>
      </c>
      <c r="B42" t="s">
        <v>225</v>
      </c>
      <c r="C42" t="s">
        <v>224</v>
      </c>
      <c r="D42" t="s">
        <v>226</v>
      </c>
      <c r="E42" t="s">
        <v>48</v>
      </c>
      <c r="F42" t="s">
        <v>213</v>
      </c>
      <c r="G42" t="s">
        <v>210</v>
      </c>
    </row>
    <row r="43" spans="1:7" x14ac:dyDescent="0.3">
      <c r="A43">
        <v>0</v>
      </c>
      <c r="B43" s="5">
        <v>1.3571428571428501</v>
      </c>
      <c r="C43" s="5">
        <v>3.38095238095238</v>
      </c>
      <c r="D43" s="5">
        <v>1.9761904761904701</v>
      </c>
      <c r="E43" s="5">
        <v>0.18680888890952099</v>
      </c>
      <c r="F43" s="5">
        <v>0.47680053836749497</v>
      </c>
      <c r="G43" s="5">
        <v>0.37482425872967301</v>
      </c>
    </row>
    <row r="44" spans="1:7" x14ac:dyDescent="0.3">
      <c r="A44">
        <v>10</v>
      </c>
      <c r="B44" s="5">
        <v>1.97674418604651</v>
      </c>
      <c r="C44" s="5">
        <v>3.9767441860465098</v>
      </c>
      <c r="D44" s="5">
        <v>2.4651162790697598</v>
      </c>
      <c r="E44" s="5">
        <v>0.30930803748295799</v>
      </c>
      <c r="F44" s="5">
        <v>0.31611030609179902</v>
      </c>
      <c r="G44" s="5">
        <v>0.27939361054972001</v>
      </c>
    </row>
    <row r="45" spans="1:7" x14ac:dyDescent="0.3">
      <c r="A45">
        <v>20</v>
      </c>
      <c r="B45" s="5">
        <v>2.3571428571428501</v>
      </c>
      <c r="C45" s="5">
        <v>4.2380952380952301</v>
      </c>
      <c r="D45" s="5">
        <v>3.3333333333333299</v>
      </c>
      <c r="E45" s="5">
        <v>0.27395922787266203</v>
      </c>
      <c r="F45" s="5">
        <v>0.26559132777169803</v>
      </c>
      <c r="G45" s="5">
        <v>0.27269606456902901</v>
      </c>
    </row>
    <row r="46" spans="1:7" x14ac:dyDescent="0.3">
      <c r="A46">
        <v>30</v>
      </c>
      <c r="B46" s="5">
        <v>3.1842105263157801</v>
      </c>
      <c r="C46" s="5">
        <v>4.4210526315789398</v>
      </c>
      <c r="D46" s="5">
        <v>3.5</v>
      </c>
      <c r="E46" s="5">
        <v>0.29435074284148599</v>
      </c>
      <c r="F46" s="5">
        <v>0.217181852088391</v>
      </c>
      <c r="G46" s="5">
        <v>0.230823869229277</v>
      </c>
    </row>
    <row r="47" spans="1:7" x14ac:dyDescent="0.3">
      <c r="A47">
        <v>40</v>
      </c>
      <c r="B47" s="5">
        <v>3.7173913043478199</v>
      </c>
      <c r="C47" s="5">
        <v>4.2826086956521703</v>
      </c>
      <c r="D47" s="5">
        <v>3.8260869565217299</v>
      </c>
      <c r="E47" s="5">
        <v>0.15726142985452801</v>
      </c>
      <c r="F47" s="5">
        <v>0.19894200311878499</v>
      </c>
      <c r="G47" s="5">
        <v>0.15296989886932699</v>
      </c>
    </row>
    <row r="57" spans="1:7" x14ac:dyDescent="0.3">
      <c r="A57" t="s">
        <v>229</v>
      </c>
    </row>
    <row r="58" spans="1:7" x14ac:dyDescent="0.3">
      <c r="A58" t="s">
        <v>230</v>
      </c>
      <c r="B58" t="s">
        <v>225</v>
      </c>
      <c r="C58" t="s">
        <v>224</v>
      </c>
      <c r="D58" t="s">
        <v>226</v>
      </c>
      <c r="E58" t="s">
        <v>48</v>
      </c>
      <c r="F58" t="s">
        <v>213</v>
      </c>
      <c r="G58" t="s">
        <v>210</v>
      </c>
    </row>
    <row r="59" spans="1:7" x14ac:dyDescent="0.3">
      <c r="A59" s="8" t="s">
        <v>231</v>
      </c>
      <c r="B59" s="5">
        <v>1.88095238095238</v>
      </c>
      <c r="C59" s="5">
        <v>3.3571428571428501</v>
      </c>
      <c r="D59" s="5">
        <v>2.38095238095238</v>
      </c>
      <c r="E59" s="5">
        <v>0.28498276465737599</v>
      </c>
      <c r="F59" s="5">
        <v>0.35860162011795099</v>
      </c>
      <c r="G59" s="5">
        <v>0.298367736581994</v>
      </c>
    </row>
    <row r="60" spans="1:7" x14ac:dyDescent="0.3">
      <c r="A60" s="9" t="s">
        <v>232</v>
      </c>
      <c r="B60" s="5">
        <v>2.4</v>
      </c>
      <c r="C60" s="5">
        <v>4.05</v>
      </c>
      <c r="D60" s="5">
        <v>3.0249999999999999</v>
      </c>
      <c r="E60" s="5">
        <v>0.241073666791943</v>
      </c>
      <c r="F60" s="5">
        <v>0.17118560926816401</v>
      </c>
      <c r="G60" s="5">
        <v>0.23786006444212099</v>
      </c>
    </row>
    <row r="61" spans="1:7" x14ac:dyDescent="0.3">
      <c r="A61" s="9" t="s">
        <v>233</v>
      </c>
      <c r="B61" s="5">
        <v>3.0888888888888801</v>
      </c>
      <c r="C61" s="5">
        <v>3.8</v>
      </c>
      <c r="D61" s="5">
        <v>3.2666666666666599</v>
      </c>
      <c r="E61" s="5">
        <v>0.22305919151218401</v>
      </c>
      <c r="F61" s="5">
        <v>0.282730124380694</v>
      </c>
      <c r="G61" s="5">
        <v>0.20088853133069001</v>
      </c>
    </row>
    <row r="62" spans="1:7" x14ac:dyDescent="0.3">
      <c r="A62" s="9" t="s">
        <v>234</v>
      </c>
      <c r="B62" s="5">
        <v>3.7173913043478199</v>
      </c>
      <c r="C62" s="5">
        <v>4.2826086956521703</v>
      </c>
      <c r="D62" s="5">
        <v>3.8260869565217299</v>
      </c>
      <c r="E62" s="5">
        <v>0.15726142985452801</v>
      </c>
      <c r="F62" s="5">
        <v>0.19894200311878499</v>
      </c>
      <c r="G62" s="5">
        <v>0.15296989886932699</v>
      </c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</vt:lpstr>
      <vt:lpstr>testplan</vt:lpstr>
      <vt:lpstr>Fullband-results per file</vt:lpstr>
      <vt:lpstr>16KHzWB-results per file</vt:lpstr>
      <vt:lpstr>Fullband-results per condition</vt:lpstr>
      <vt:lpstr>16KHzWB-results per condit</vt:lpstr>
      <vt:lpstr>48KHzFullband-plots</vt:lpstr>
      <vt:lpstr>16KHzWB-plots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Babak</dc:creator>
  <cp:lastModifiedBy>Babak</cp:lastModifiedBy>
  <dcterms:created xsi:type="dcterms:W3CDTF">2020-07-20T22:16:35Z</dcterms:created>
  <dcterms:modified xsi:type="dcterms:W3CDTF">2020-07-28T22:00:43Z</dcterms:modified>
</cp:coreProperties>
</file>