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opbox\work\core\projects\ml_from_scratch\linear_regression\gradient descent univariate python\"/>
    </mc:Choice>
  </mc:AlternateContent>
  <xr:revisionPtr revIDLastSave="0" documentId="13_ncr:40009_{49B63D61-4940-4B9E-BC22-0F37917B5299}" xr6:coauthVersionLast="47" xr6:coauthVersionMax="47" xr10:uidLastSave="{00000000-0000-0000-0000-000000000000}"/>
  <bookViews>
    <workbookView xWindow="-120" yWindow="-120" windowWidth="29040" windowHeight="15840" activeTab="1"/>
  </bookViews>
  <sheets>
    <sheet name="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4" i="1" l="1"/>
  <c r="E4" i="1" s="1"/>
  <c r="F4" i="1" s="1"/>
  <c r="D6" i="1"/>
  <c r="E6" i="1" s="1"/>
  <c r="F6" i="1" s="1"/>
  <c r="D3" i="1"/>
  <c r="E3" i="1" s="1"/>
  <c r="F3" i="1" s="1"/>
  <c r="D8" i="1"/>
  <c r="D9" i="1"/>
  <c r="D11" i="1"/>
  <c r="E11" i="1" s="1"/>
  <c r="F11" i="1" s="1"/>
  <c r="D13" i="1"/>
  <c r="E13" i="1" s="1"/>
  <c r="F13" i="1" s="1"/>
  <c r="D16" i="1"/>
  <c r="D17" i="1"/>
  <c r="D19" i="1"/>
  <c r="E19" i="1" s="1"/>
  <c r="F19" i="1" s="1"/>
  <c r="D21" i="1"/>
  <c r="E21" i="1" s="1"/>
  <c r="F21" i="1" s="1"/>
  <c r="D24" i="1"/>
  <c r="D25" i="1"/>
  <c r="D27" i="1"/>
  <c r="E27" i="1" s="1"/>
  <c r="F27" i="1" s="1"/>
  <c r="D29" i="1"/>
  <c r="E29" i="1" s="1"/>
  <c r="F29" i="1" s="1"/>
  <c r="D32" i="1"/>
  <c r="D33" i="1"/>
  <c r="D35" i="1"/>
  <c r="E35" i="1" s="1"/>
  <c r="F35" i="1" s="1"/>
  <c r="D37" i="1"/>
  <c r="E37" i="1" s="1"/>
  <c r="F37" i="1" s="1"/>
  <c r="D40" i="1"/>
  <c r="D41" i="1"/>
  <c r="D43" i="1"/>
  <c r="E43" i="1" s="1"/>
  <c r="F43" i="1" s="1"/>
  <c r="D45" i="1"/>
  <c r="E45" i="1" s="1"/>
  <c r="F45" i="1" s="1"/>
  <c r="D48" i="1"/>
  <c r="D49" i="1"/>
  <c r="D51" i="1"/>
  <c r="E51" i="1" s="1"/>
  <c r="F51" i="1" s="1"/>
  <c r="D53" i="1"/>
  <c r="D56" i="1"/>
  <c r="D57" i="1"/>
  <c r="D59" i="1"/>
  <c r="E59" i="1" s="1"/>
  <c r="F59" i="1" s="1"/>
  <c r="D61" i="1"/>
  <c r="E61" i="1" s="1"/>
  <c r="F61" i="1" s="1"/>
  <c r="D64" i="1"/>
  <c r="D65" i="1"/>
  <c r="D67" i="1"/>
  <c r="E67" i="1" s="1"/>
  <c r="F67" i="1" s="1"/>
  <c r="D69" i="1"/>
  <c r="E69" i="1" s="1"/>
  <c r="F69" i="1" s="1"/>
  <c r="D72" i="1"/>
  <c r="D73" i="1"/>
  <c r="D75" i="1"/>
  <c r="E75" i="1" s="1"/>
  <c r="F75" i="1" s="1"/>
  <c r="D77" i="1"/>
  <c r="E77" i="1" s="1"/>
  <c r="F77" i="1" s="1"/>
  <c r="D80" i="1"/>
  <c r="D81" i="1"/>
  <c r="D83" i="1"/>
  <c r="E83" i="1" s="1"/>
  <c r="F83" i="1" s="1"/>
  <c r="D85" i="1"/>
  <c r="E85" i="1" s="1"/>
  <c r="F85" i="1" s="1"/>
  <c r="D87" i="1"/>
  <c r="D88" i="1"/>
  <c r="D89" i="1"/>
  <c r="D91" i="1"/>
  <c r="E91" i="1" s="1"/>
  <c r="F91" i="1" s="1"/>
  <c r="D92" i="1"/>
  <c r="E92" i="1" s="1"/>
  <c r="F92" i="1" s="1"/>
  <c r="D93" i="1"/>
  <c r="E93" i="1" s="1"/>
  <c r="F93" i="1" s="1"/>
  <c r="D95" i="1"/>
  <c r="D96" i="1"/>
  <c r="D97" i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5" i="2"/>
  <c r="E53" i="1"/>
  <c r="F53" i="1" s="1"/>
  <c r="E32" i="1" l="1"/>
  <c r="F32" i="1" s="1"/>
  <c r="E88" i="1"/>
  <c r="F88" i="1" s="1"/>
  <c r="E72" i="1"/>
  <c r="F72" i="1" s="1"/>
  <c r="D98" i="1"/>
  <c r="E98" i="1" s="1"/>
  <c r="F98" i="1" s="1"/>
  <c r="D90" i="1"/>
  <c r="E90" i="1" s="1"/>
  <c r="F90" i="1" s="1"/>
  <c r="D82" i="1"/>
  <c r="E82" i="1" s="1"/>
  <c r="D74" i="1"/>
  <c r="E74" i="1" s="1"/>
  <c r="F74" i="1" s="1"/>
  <c r="D66" i="1"/>
  <c r="E66" i="1" s="1"/>
  <c r="D58" i="1"/>
  <c r="E58" i="1" s="1"/>
  <c r="D50" i="1"/>
  <c r="E50" i="1" s="1"/>
  <c r="F50" i="1" s="1"/>
  <c r="D42" i="1"/>
  <c r="E42" i="1" s="1"/>
  <c r="F42" i="1" s="1"/>
  <c r="D34" i="1"/>
  <c r="E34" i="1" s="1"/>
  <c r="F34" i="1" s="1"/>
  <c r="D26" i="1"/>
  <c r="E26" i="1" s="1"/>
  <c r="F26" i="1" s="1"/>
  <c r="D18" i="1"/>
  <c r="E18" i="1" s="1"/>
  <c r="F18" i="1" s="1"/>
  <c r="D10" i="1"/>
  <c r="E10" i="1" s="1"/>
  <c r="F10" i="1" s="1"/>
  <c r="D2" i="1"/>
  <c r="E2" i="1" s="1"/>
  <c r="F2" i="1" s="1"/>
  <c r="D79" i="1"/>
  <c r="E79" i="1" s="1"/>
  <c r="F79" i="1" s="1"/>
  <c r="D71" i="1"/>
  <c r="E71" i="1" s="1"/>
  <c r="F71" i="1" s="1"/>
  <c r="D63" i="1"/>
  <c r="E63" i="1" s="1"/>
  <c r="F63" i="1" s="1"/>
  <c r="D55" i="1"/>
  <c r="E55" i="1" s="1"/>
  <c r="F55" i="1" s="1"/>
  <c r="D47" i="1"/>
  <c r="E47" i="1" s="1"/>
  <c r="F47" i="1" s="1"/>
  <c r="D39" i="1"/>
  <c r="E39" i="1" s="1"/>
  <c r="F39" i="1" s="1"/>
  <c r="D31" i="1"/>
  <c r="E31" i="1" s="1"/>
  <c r="F31" i="1" s="1"/>
  <c r="D23" i="1"/>
  <c r="E23" i="1" s="1"/>
  <c r="F23" i="1" s="1"/>
  <c r="D15" i="1"/>
  <c r="E15" i="1" s="1"/>
  <c r="F15" i="1" s="1"/>
  <c r="D7" i="1"/>
  <c r="E7" i="1" s="1"/>
  <c r="D94" i="1"/>
  <c r="E94" i="1" s="1"/>
  <c r="F94" i="1" s="1"/>
  <c r="D86" i="1"/>
  <c r="E86" i="1" s="1"/>
  <c r="F86" i="1" s="1"/>
  <c r="D78" i="1"/>
  <c r="E78" i="1" s="1"/>
  <c r="F78" i="1" s="1"/>
  <c r="D70" i="1"/>
  <c r="E70" i="1" s="1"/>
  <c r="F70" i="1" s="1"/>
  <c r="D62" i="1"/>
  <c r="E62" i="1" s="1"/>
  <c r="F62" i="1" s="1"/>
  <c r="D54" i="1"/>
  <c r="E54" i="1" s="1"/>
  <c r="F54" i="1" s="1"/>
  <c r="D46" i="1"/>
  <c r="E46" i="1" s="1"/>
  <c r="F46" i="1" s="1"/>
  <c r="D38" i="1"/>
  <c r="E38" i="1" s="1"/>
  <c r="F38" i="1" s="1"/>
  <c r="D30" i="1"/>
  <c r="E30" i="1" s="1"/>
  <c r="F30" i="1" s="1"/>
  <c r="D22" i="1"/>
  <c r="E22" i="1" s="1"/>
  <c r="F22" i="1" s="1"/>
  <c r="D14" i="1"/>
  <c r="E14" i="1" s="1"/>
  <c r="F14" i="1" s="1"/>
  <c r="D5" i="1"/>
  <c r="E5" i="1" s="1"/>
  <c r="F5" i="1" s="1"/>
  <c r="D84" i="1"/>
  <c r="E84" i="1" s="1"/>
  <c r="F84" i="1" s="1"/>
  <c r="D76" i="1"/>
  <c r="E76" i="1" s="1"/>
  <c r="F76" i="1" s="1"/>
  <c r="D68" i="1"/>
  <c r="E68" i="1" s="1"/>
  <c r="F68" i="1" s="1"/>
  <c r="D60" i="1"/>
  <c r="E60" i="1" s="1"/>
  <c r="F60" i="1" s="1"/>
  <c r="D52" i="1"/>
  <c r="E52" i="1" s="1"/>
  <c r="F52" i="1" s="1"/>
  <c r="D44" i="1"/>
  <c r="E44" i="1" s="1"/>
  <c r="F44" i="1" s="1"/>
  <c r="D36" i="1"/>
  <c r="E36" i="1" s="1"/>
  <c r="F36" i="1" s="1"/>
  <c r="D28" i="1"/>
  <c r="E28" i="1" s="1"/>
  <c r="F28" i="1" s="1"/>
  <c r="D20" i="1"/>
  <c r="E20" i="1" s="1"/>
  <c r="F20" i="1" s="1"/>
  <c r="D12" i="1"/>
  <c r="E12" i="1" s="1"/>
  <c r="F12" i="1" s="1"/>
  <c r="E95" i="1"/>
  <c r="F95" i="1" s="1"/>
  <c r="E87" i="1"/>
  <c r="F87" i="1" s="1"/>
  <c r="E25" i="1"/>
  <c r="F25" i="1" s="1"/>
  <c r="E73" i="1"/>
  <c r="F73" i="1" s="1"/>
  <c r="E56" i="1"/>
  <c r="F56" i="1" s="1"/>
  <c r="E16" i="1"/>
  <c r="F16" i="1" s="1"/>
  <c r="E97" i="1"/>
  <c r="F97" i="1" s="1"/>
  <c r="E89" i="1"/>
  <c r="F89" i="1" s="1"/>
  <c r="E81" i="1"/>
  <c r="F81" i="1" s="1"/>
  <c r="E65" i="1"/>
  <c r="F65" i="1" s="1"/>
  <c r="E57" i="1"/>
  <c r="F57" i="1" s="1"/>
  <c r="E49" i="1"/>
  <c r="F49" i="1" s="1"/>
  <c r="E41" i="1"/>
  <c r="F41" i="1" s="1"/>
  <c r="E33" i="1"/>
  <c r="F33" i="1" s="1"/>
  <c r="E17" i="1"/>
  <c r="F17" i="1" s="1"/>
  <c r="E9" i="1"/>
  <c r="F9" i="1" s="1"/>
  <c r="E96" i="1"/>
  <c r="F96" i="1" s="1"/>
  <c r="E80" i="1"/>
  <c r="F80" i="1" s="1"/>
  <c r="E64" i="1"/>
  <c r="F64" i="1" s="1"/>
  <c r="E48" i="1"/>
  <c r="F48" i="1" s="1"/>
  <c r="E40" i="1"/>
  <c r="F40" i="1" s="1"/>
  <c r="E24" i="1"/>
  <c r="F24" i="1" s="1"/>
  <c r="E8" i="1"/>
  <c r="F8" i="1" s="1"/>
  <c r="H72" i="1"/>
  <c r="H6" i="1"/>
  <c r="H101" i="1"/>
  <c r="H93" i="1"/>
  <c r="H85" i="1"/>
  <c r="H77" i="1"/>
  <c r="H69" i="1"/>
  <c r="H61" i="1"/>
  <c r="H53" i="1"/>
  <c r="H45" i="1"/>
  <c r="H37" i="1"/>
  <c r="H29" i="1"/>
  <c r="H21" i="1"/>
  <c r="H13" i="1"/>
  <c r="H100" i="1"/>
  <c r="H92" i="1"/>
  <c r="H4" i="1"/>
  <c r="H102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H86" i="1" l="1"/>
  <c r="H44" i="1"/>
  <c r="H88" i="1"/>
  <c r="H22" i="1"/>
  <c r="H32" i="1"/>
  <c r="H78" i="1"/>
  <c r="H28" i="1"/>
  <c r="H5" i="1"/>
  <c r="H70" i="1"/>
  <c r="H62" i="1"/>
  <c r="H26" i="1"/>
  <c r="H14" i="1"/>
  <c r="H36" i="1"/>
  <c r="H84" i="1"/>
  <c r="H10" i="1"/>
  <c r="F82" i="1"/>
  <c r="H82" i="1"/>
  <c r="H20" i="1"/>
  <c r="H52" i="1"/>
  <c r="H12" i="1"/>
  <c r="H94" i="1"/>
  <c r="H55" i="1"/>
  <c r="F66" i="1"/>
  <c r="H66" i="1"/>
  <c r="H76" i="1"/>
  <c r="H54" i="1"/>
  <c r="H30" i="1"/>
  <c r="H18" i="1"/>
  <c r="H90" i="1"/>
  <c r="H98" i="1"/>
  <c r="F7" i="1"/>
  <c r="H7" i="1"/>
  <c r="F58" i="1"/>
  <c r="H58" i="1"/>
  <c r="H68" i="1"/>
  <c r="H46" i="1"/>
  <c r="H34" i="1"/>
  <c r="H38" i="1"/>
  <c r="H42" i="1"/>
  <c r="H60" i="1"/>
  <c r="H50" i="1"/>
  <c r="H25" i="1"/>
  <c r="H49" i="1"/>
  <c r="H23" i="1"/>
  <c r="H31" i="1"/>
  <c r="H95" i="1"/>
  <c r="H47" i="1"/>
  <c r="H87" i="1"/>
  <c r="H39" i="1"/>
  <c r="H63" i="1"/>
  <c r="H71" i="1"/>
  <c r="H15" i="1"/>
  <c r="H79" i="1"/>
  <c r="H16" i="1"/>
  <c r="H57" i="1"/>
  <c r="H73" i="1"/>
  <c r="H56" i="1"/>
  <c r="H74" i="1"/>
  <c r="H89" i="1"/>
  <c r="H65" i="1"/>
  <c r="H81" i="1"/>
  <c r="H80" i="1"/>
  <c r="H96" i="1"/>
  <c r="D6" i="2"/>
  <c r="D10" i="2" s="1"/>
  <c r="D13" i="2" s="1"/>
  <c r="D18" i="2" s="1"/>
  <c r="H24" i="1"/>
  <c r="H40" i="1"/>
  <c r="H48" i="1"/>
  <c r="H97" i="1"/>
  <c r="H9" i="1"/>
  <c r="H17" i="1"/>
  <c r="H41" i="1"/>
  <c r="H64" i="1"/>
  <c r="H8" i="1"/>
  <c r="H33" i="1"/>
  <c r="H2" i="1"/>
  <c r="D7" i="2" l="1"/>
  <c r="D11" i="2" s="1"/>
  <c r="D14" i="2" s="1"/>
  <c r="D19" i="2" s="1"/>
  <c r="D16" i="2"/>
</calcChain>
</file>

<file path=xl/sharedStrings.xml><?xml version="1.0" encoding="utf-8"?>
<sst xmlns="http://schemas.openxmlformats.org/spreadsheetml/2006/main" count="19" uniqueCount="19">
  <si>
    <t>x</t>
  </si>
  <si>
    <t>y</t>
  </si>
  <si>
    <t>y_hat</t>
  </si>
  <si>
    <t>y_hat-y</t>
  </si>
  <si>
    <t>(y_hat-y)x</t>
  </si>
  <si>
    <t>n</t>
  </si>
  <si>
    <t>sum(y_hat-y)</t>
  </si>
  <si>
    <t>sum(y_hat-y)x</t>
  </si>
  <si>
    <t>alpha</t>
  </si>
  <si>
    <t>sum(y_hat-y)/n</t>
  </si>
  <si>
    <t>sum(y_hat-y)x/n</t>
  </si>
  <si>
    <t>alpha * sum(y_hat-y)/n</t>
  </si>
  <si>
    <t>alpha * sum(y_hat-y)x/n</t>
  </si>
  <si>
    <t>a0 - alpha * sum(y_hat-y)/n</t>
  </si>
  <si>
    <t>a1 - alpha * sum(y_hat-y)x/n</t>
  </si>
  <si>
    <t>(y_hat-y)^2</t>
  </si>
  <si>
    <t>Cost Function</t>
  </si>
  <si>
    <t>a0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</si>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</sst>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data!$B$2:$B$102</c:f>
              <c:numCache>
                <c:formatCode>General</c:formatCode>
                <c:ptCount val="101"/>
                <c:pt idx="0">
                  <c:v>12.0303727611238</c:v>
                </c:pt>
                <c:pt idx="1">
                  <c:v>15.5900199942635</c:v>
                </c:pt>
                <c:pt idx="2">
                  <c:v>21.19326874291</c:v>
                </c:pt>
                <c:pt idx="3">
                  <c:v>22.988848028028201</c:v>
                </c:pt>
                <c:pt idx="4">
                  <c:v>17.100888981280299</c:v>
                </c:pt>
                <c:pt idx="5">
                  <c:v>28.9874053772085</c:v>
                </c:pt>
                <c:pt idx="6">
                  <c:v>27.264585831145599</c:v>
                </c:pt>
                <c:pt idx="7">
                  <c:v>32.975920356524597</c:v>
                </c:pt>
                <c:pt idx="8">
                  <c:v>27.6362445582646</c:v>
                </c:pt>
                <c:pt idx="9">
                  <c:v>29.413124585690699</c:v>
                </c:pt>
                <c:pt idx="10">
                  <c:v>32.519369255313897</c:v>
                </c:pt>
                <c:pt idx="11">
                  <c:v>34.086804868352999</c:v>
                </c:pt>
                <c:pt idx="12">
                  <c:v>38.371616872561802</c:v>
                </c:pt>
                <c:pt idx="13">
                  <c:v>47.6203949348957</c:v>
                </c:pt>
                <c:pt idx="14">
                  <c:v>46.254173045364503</c:v>
                </c:pt>
                <c:pt idx="15">
                  <c:v>40.926704322213098</c:v>
                </c:pt>
                <c:pt idx="16">
                  <c:v>57.414461808485903</c:v>
                </c:pt>
                <c:pt idx="17">
                  <c:v>43.494566225225597</c:v>
                </c:pt>
                <c:pt idx="18">
                  <c:v>59.934306978509298</c:v>
                </c:pt>
                <c:pt idx="19">
                  <c:v>50.668676312205797</c:v>
                </c:pt>
                <c:pt idx="20">
                  <c:v>57.201007257809302</c:v>
                </c:pt>
                <c:pt idx="21">
                  <c:v>59.6942000641696</c:v>
                </c:pt>
                <c:pt idx="22">
                  <c:v>51.780675598593596</c:v>
                </c:pt>
                <c:pt idx="23">
                  <c:v>69.567685892525105</c:v>
                </c:pt>
                <c:pt idx="24">
                  <c:v>71.294250206553201</c:v>
                </c:pt>
                <c:pt idx="25">
                  <c:v>53.649898503239697</c:v>
                </c:pt>
                <c:pt idx="26">
                  <c:v>65.288506617329304</c:v>
                </c:pt>
                <c:pt idx="27">
                  <c:v>67.538070907140494</c:v>
                </c:pt>
                <c:pt idx="28">
                  <c:v>73.728902619026499</c:v>
                </c:pt>
                <c:pt idx="29">
                  <c:v>76.360529281112406</c:v>
                </c:pt>
                <c:pt idx="30">
                  <c:v>73.466397147451204</c:v>
                </c:pt>
                <c:pt idx="31">
                  <c:v>70.550056130562098</c:v>
                </c:pt>
                <c:pt idx="32">
                  <c:v>87.161471400790404</c:v>
                </c:pt>
                <c:pt idx="33">
                  <c:v>82.551891089851495</c:v>
                </c:pt>
                <c:pt idx="34">
                  <c:v>79.896426791234205</c:v>
                </c:pt>
                <c:pt idx="35">
                  <c:v>88.271745590605306</c:v>
                </c:pt>
                <c:pt idx="36">
                  <c:v>85.617474518467205</c:v>
                </c:pt>
                <c:pt idx="37">
                  <c:v>89.198649959689106</c:v>
                </c:pt>
                <c:pt idx="38">
                  <c:v>101.06931770657501</c:v>
                </c:pt>
                <c:pt idx="39">
                  <c:v>88.681407778281596</c:v>
                </c:pt>
                <c:pt idx="40">
                  <c:v>91.960094610183802</c:v>
                </c:pt>
                <c:pt idx="41">
                  <c:v>89.402939512891507</c:v>
                </c:pt>
                <c:pt idx="42">
                  <c:v>103.473311558696</c:v>
                </c:pt>
                <c:pt idx="43">
                  <c:v>100.967993142734</c:v>
                </c:pt>
                <c:pt idx="44">
                  <c:v>92.548169284681094</c:v>
                </c:pt>
                <c:pt idx="45">
                  <c:v>109.609537216839</c:v>
                </c:pt>
                <c:pt idx="46">
                  <c:v>102.99842527077899</c:v>
                </c:pt>
                <c:pt idx="47">
                  <c:v>112.67831921333401</c:v>
                </c:pt>
                <c:pt idx="48">
                  <c:v>112.696570234503</c:v>
                </c:pt>
                <c:pt idx="49">
                  <c:v>108.30264862767299</c:v>
                </c:pt>
                <c:pt idx="50">
                  <c:v>118.467997624826</c:v>
                </c:pt>
                <c:pt idx="51">
                  <c:v>117.322090239153</c:v>
                </c:pt>
                <c:pt idx="52">
                  <c:v>124.793039010059</c:v>
                </c:pt>
                <c:pt idx="53">
                  <c:v>115.83388394290201</c:v>
                </c:pt>
                <c:pt idx="54">
                  <c:v>126.97555505274801</c:v>
                </c:pt>
                <c:pt idx="55">
                  <c:v>132.42629891526599</c:v>
                </c:pt>
                <c:pt idx="56">
                  <c:v>129.35198909462201</c:v>
                </c:pt>
                <c:pt idx="57">
                  <c:v>134.84862897970899</c:v>
                </c:pt>
                <c:pt idx="58">
                  <c:v>130.12102169423</c:v>
                </c:pt>
                <c:pt idx="59">
                  <c:v>135.12110624425901</c:v>
                </c:pt>
                <c:pt idx="60">
                  <c:v>128.905968165308</c:v>
                </c:pt>
                <c:pt idx="61">
                  <c:v>136.51840692483901</c:v>
                </c:pt>
                <c:pt idx="62">
                  <c:v>142.515517577021</c:v>
                </c:pt>
                <c:pt idx="63">
                  <c:v>133.990382558086</c:v>
                </c:pt>
                <c:pt idx="64">
                  <c:v>138.628284678976</c:v>
                </c:pt>
                <c:pt idx="65">
                  <c:v>153.61434243341199</c:v>
                </c:pt>
                <c:pt idx="66">
                  <c:v>157.66837421302799</c:v>
                </c:pt>
                <c:pt idx="67">
                  <c:v>143.36377295513299</c:v>
                </c:pt>
                <c:pt idx="68">
                  <c:v>139.88415665185701</c:v>
                </c:pt>
                <c:pt idx="69">
                  <c:v>153.118807865413</c:v>
                </c:pt>
                <c:pt idx="70">
                  <c:v>145.63973655927899</c:v>
                </c:pt>
                <c:pt idx="71">
                  <c:v>159.61424860178201</c:v>
                </c:pt>
                <c:pt idx="72">
                  <c:v>156.169401117576</c:v>
                </c:pt>
                <c:pt idx="73">
                  <c:v>159.977795467525</c:v>
                </c:pt>
                <c:pt idx="74">
                  <c:v>159.891200603995</c:v>
                </c:pt>
                <c:pt idx="75">
                  <c:v>161.625874366126</c:v>
                </c:pt>
                <c:pt idx="76">
                  <c:v>160.89486640247699</c:v>
                </c:pt>
                <c:pt idx="77">
                  <c:v>169.645244608219</c:v>
                </c:pt>
                <c:pt idx="78">
                  <c:v>177.20748962483501</c:v>
                </c:pt>
                <c:pt idx="79">
                  <c:v>175.65683851603399</c:v>
                </c:pt>
                <c:pt idx="80">
                  <c:v>168.61626461664599</c:v>
                </c:pt>
                <c:pt idx="81">
                  <c:v>168.319273440686</c:v>
                </c:pt>
                <c:pt idx="82">
                  <c:v>177.73662796066299</c:v>
                </c:pt>
                <c:pt idx="83">
                  <c:v>175.972865494399</c:v>
                </c:pt>
                <c:pt idx="84">
                  <c:v>184.63079207737999</c:v>
                </c:pt>
                <c:pt idx="85">
                  <c:v>184.411928794966</c:v>
                </c:pt>
                <c:pt idx="86">
                  <c:v>188.81135939422799</c:v>
                </c:pt>
                <c:pt idx="87">
                  <c:v>191.779234856725</c:v>
                </c:pt>
                <c:pt idx="88">
                  <c:v>187.24000061312</c:v>
                </c:pt>
                <c:pt idx="89">
                  <c:v>192.182835662</c:v>
                </c:pt>
                <c:pt idx="90">
                  <c:v>194.98631911756701</c:v>
                </c:pt>
                <c:pt idx="91">
                  <c:v>197.71732895877</c:v>
                </c:pt>
                <c:pt idx="92">
                  <c:v>193.97104688998999</c:v>
                </c:pt>
                <c:pt idx="93">
                  <c:v>195.76186016723801</c:v>
                </c:pt>
                <c:pt idx="94">
                  <c:v>206.04539042527301</c:v>
                </c:pt>
                <c:pt idx="95">
                  <c:v>203.58410576994399</c:v>
                </c:pt>
                <c:pt idx="96">
                  <c:v>208.36137161985599</c:v>
                </c:pt>
                <c:pt idx="97">
                  <c:v>210.93506576830001</c:v>
                </c:pt>
                <c:pt idx="98">
                  <c:v>213.60265715659901</c:v>
                </c:pt>
                <c:pt idx="99">
                  <c:v>214.87366689533701</c:v>
                </c:pt>
                <c:pt idx="100">
                  <c:v>214.341434553677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5-4C03-8BEF-DA5698B631F6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y_hat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data!$D$2:$D$102</c:f>
              <c:numCache>
                <c:formatCode>General</c:formatCode>
                <c:ptCount val="101"/>
                <c:pt idx="0">
                  <c:v>10.029200930684402</c:v>
                </c:pt>
                <c:pt idx="1">
                  <c:v>12.75986144589228</c:v>
                </c:pt>
                <c:pt idx="2">
                  <c:v>15.490521961100159</c:v>
                </c:pt>
                <c:pt idx="3">
                  <c:v>18.221182476308037</c:v>
                </c:pt>
                <c:pt idx="4">
                  <c:v>20.951842991515917</c:v>
                </c:pt>
                <c:pt idx="5">
                  <c:v>23.682503506723794</c:v>
                </c:pt>
                <c:pt idx="6">
                  <c:v>26.413164021931671</c:v>
                </c:pt>
                <c:pt idx="7">
                  <c:v>29.143824537139551</c:v>
                </c:pt>
                <c:pt idx="8">
                  <c:v>31.874485052347431</c:v>
                </c:pt>
                <c:pt idx="9">
                  <c:v>34.605145567555311</c:v>
                </c:pt>
                <c:pt idx="10">
                  <c:v>37.335806082763185</c:v>
                </c:pt>
                <c:pt idx="11">
                  <c:v>40.066466597971065</c:v>
                </c:pt>
                <c:pt idx="12">
                  <c:v>42.797127113178945</c:v>
                </c:pt>
                <c:pt idx="13">
                  <c:v>45.527787628386825</c:v>
                </c:pt>
                <c:pt idx="14">
                  <c:v>48.258448143594698</c:v>
                </c:pt>
                <c:pt idx="15">
                  <c:v>50.989108658802579</c:v>
                </c:pt>
                <c:pt idx="16">
                  <c:v>53.719769174010459</c:v>
                </c:pt>
                <c:pt idx="17">
                  <c:v>56.450429689218339</c:v>
                </c:pt>
                <c:pt idx="18">
                  <c:v>59.181090204426219</c:v>
                </c:pt>
                <c:pt idx="19">
                  <c:v>61.911750719634092</c:v>
                </c:pt>
                <c:pt idx="20">
                  <c:v>64.642411234841973</c:v>
                </c:pt>
                <c:pt idx="21">
                  <c:v>67.373071750049846</c:v>
                </c:pt>
                <c:pt idx="22">
                  <c:v>70.103732265257719</c:v>
                </c:pt>
                <c:pt idx="23">
                  <c:v>72.834392780465606</c:v>
                </c:pt>
                <c:pt idx="24">
                  <c:v>75.565053295673479</c:v>
                </c:pt>
                <c:pt idx="25">
                  <c:v>78.295713810881352</c:v>
                </c:pt>
                <c:pt idx="26">
                  <c:v>81.02637432608924</c:v>
                </c:pt>
                <c:pt idx="27">
                  <c:v>83.757034841297113</c:v>
                </c:pt>
                <c:pt idx="28">
                  <c:v>86.487695356504986</c:v>
                </c:pt>
                <c:pt idx="29">
                  <c:v>89.218355871712873</c:v>
                </c:pt>
                <c:pt idx="30">
                  <c:v>91.949016386920746</c:v>
                </c:pt>
                <c:pt idx="31">
                  <c:v>94.679676902128634</c:v>
                </c:pt>
                <c:pt idx="32">
                  <c:v>97.410337417336507</c:v>
                </c:pt>
                <c:pt idx="33">
                  <c:v>100.14099793254438</c:v>
                </c:pt>
                <c:pt idx="34">
                  <c:v>102.87165844775227</c:v>
                </c:pt>
                <c:pt idx="35">
                  <c:v>105.60231896296014</c:v>
                </c:pt>
                <c:pt idx="36">
                  <c:v>108.33297947816803</c:v>
                </c:pt>
                <c:pt idx="37">
                  <c:v>111.0636399933759</c:v>
                </c:pt>
                <c:pt idx="38">
                  <c:v>113.79430050858377</c:v>
                </c:pt>
                <c:pt idx="39">
                  <c:v>116.52496102379166</c:v>
                </c:pt>
                <c:pt idx="40">
                  <c:v>119.25562153899953</c:v>
                </c:pt>
                <c:pt idx="41">
                  <c:v>121.98628205420741</c:v>
                </c:pt>
                <c:pt idx="42">
                  <c:v>124.71694256941529</c:v>
                </c:pt>
                <c:pt idx="43">
                  <c:v>127.44760308462317</c:v>
                </c:pt>
                <c:pt idx="44">
                  <c:v>130.17826359983104</c:v>
                </c:pt>
                <c:pt idx="45">
                  <c:v>132.90892411503893</c:v>
                </c:pt>
                <c:pt idx="46">
                  <c:v>135.63958463024682</c:v>
                </c:pt>
                <c:pt idx="47">
                  <c:v>138.37024514545467</c:v>
                </c:pt>
                <c:pt idx="48">
                  <c:v>141.10090566066256</c:v>
                </c:pt>
                <c:pt idx="49">
                  <c:v>143.83156617587045</c:v>
                </c:pt>
                <c:pt idx="50">
                  <c:v>146.56222669107831</c:v>
                </c:pt>
                <c:pt idx="51">
                  <c:v>149.2928872062862</c:v>
                </c:pt>
                <c:pt idx="52">
                  <c:v>152.02354772149408</c:v>
                </c:pt>
                <c:pt idx="53">
                  <c:v>154.75420823670194</c:v>
                </c:pt>
                <c:pt idx="54">
                  <c:v>157.48486875190983</c:v>
                </c:pt>
                <c:pt idx="55">
                  <c:v>160.21552926711772</c:v>
                </c:pt>
                <c:pt idx="56">
                  <c:v>162.94618978232558</c:v>
                </c:pt>
                <c:pt idx="57">
                  <c:v>165.67685029753346</c:v>
                </c:pt>
                <c:pt idx="58">
                  <c:v>168.40751081274135</c:v>
                </c:pt>
                <c:pt idx="59">
                  <c:v>171.13817132794924</c:v>
                </c:pt>
                <c:pt idx="60">
                  <c:v>173.8688318431571</c:v>
                </c:pt>
                <c:pt idx="61">
                  <c:v>176.59949235836498</c:v>
                </c:pt>
                <c:pt idx="62">
                  <c:v>179.33015287357287</c:v>
                </c:pt>
                <c:pt idx="63">
                  <c:v>182.06081338878073</c:v>
                </c:pt>
                <c:pt idx="64">
                  <c:v>184.79147390398862</c:v>
                </c:pt>
                <c:pt idx="65">
                  <c:v>187.5221344191965</c:v>
                </c:pt>
                <c:pt idx="66">
                  <c:v>190.25279493440436</c:v>
                </c:pt>
                <c:pt idx="67">
                  <c:v>192.98345544961225</c:v>
                </c:pt>
                <c:pt idx="68">
                  <c:v>195.71411596482014</c:v>
                </c:pt>
                <c:pt idx="69">
                  <c:v>198.444776480028</c:v>
                </c:pt>
                <c:pt idx="70">
                  <c:v>201.17543699523588</c:v>
                </c:pt>
                <c:pt idx="71">
                  <c:v>203.90609751044377</c:v>
                </c:pt>
                <c:pt idx="72">
                  <c:v>206.63675802565166</c:v>
                </c:pt>
                <c:pt idx="73">
                  <c:v>209.36741854085952</c:v>
                </c:pt>
                <c:pt idx="74">
                  <c:v>212.09807905606741</c:v>
                </c:pt>
                <c:pt idx="75">
                  <c:v>214.82873957127529</c:v>
                </c:pt>
                <c:pt idx="76">
                  <c:v>217.55940008648315</c:v>
                </c:pt>
                <c:pt idx="77">
                  <c:v>220.29006060169104</c:v>
                </c:pt>
                <c:pt idx="78">
                  <c:v>223.02072111689893</c:v>
                </c:pt>
                <c:pt idx="79">
                  <c:v>225.75138163210678</c:v>
                </c:pt>
                <c:pt idx="80">
                  <c:v>228.48204214731467</c:v>
                </c:pt>
                <c:pt idx="81">
                  <c:v>231.21270266252256</c:v>
                </c:pt>
                <c:pt idx="82">
                  <c:v>233.94336317773042</c:v>
                </c:pt>
                <c:pt idx="83">
                  <c:v>236.67402369293831</c:v>
                </c:pt>
                <c:pt idx="84">
                  <c:v>239.40468420814619</c:v>
                </c:pt>
                <c:pt idx="85">
                  <c:v>242.13534472335405</c:v>
                </c:pt>
                <c:pt idx="86">
                  <c:v>244.86600523856194</c:v>
                </c:pt>
                <c:pt idx="87">
                  <c:v>247.59666575376983</c:v>
                </c:pt>
                <c:pt idx="88">
                  <c:v>250.32732626897769</c:v>
                </c:pt>
                <c:pt idx="89">
                  <c:v>253.05798678418557</c:v>
                </c:pt>
                <c:pt idx="90">
                  <c:v>255.78864729939346</c:v>
                </c:pt>
                <c:pt idx="91">
                  <c:v>258.51930781460135</c:v>
                </c:pt>
                <c:pt idx="92">
                  <c:v>261.24996832980924</c:v>
                </c:pt>
                <c:pt idx="93">
                  <c:v>263.98062884501712</c:v>
                </c:pt>
                <c:pt idx="94">
                  <c:v>266.71128936022495</c:v>
                </c:pt>
                <c:pt idx="95">
                  <c:v>269.44194987543284</c:v>
                </c:pt>
                <c:pt idx="96">
                  <c:v>272.17261039064073</c:v>
                </c:pt>
                <c:pt idx="97">
                  <c:v>274.90327090584861</c:v>
                </c:pt>
                <c:pt idx="98">
                  <c:v>277.6339314210565</c:v>
                </c:pt>
                <c:pt idx="99">
                  <c:v>280.36459193626439</c:v>
                </c:pt>
                <c:pt idx="100">
                  <c:v>283.09525245147222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5-4C03-8BEF-DA5698B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993344"/>
        <c:axId val="1229993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F5-4C03-8BEF-DA5698B631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F5-4C03-8BEF-DA5698B631F6}"/>
                  </c:ext>
                </c:extLst>
              </c15:ser>
            </c15:filteredLineSeries>
          </c:ext>
        </c:extLst>
      </c:lineChart>
      <c:catAx>
        <c:axId val="122999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93760"/>
        <c:crosses val="autoZero"/>
        <c:auto val="1"/>
        <c:lblAlgn val="ctr"/>
        <c:lblOffset val="100"/>
        <c:noMultiLvlLbl val="0"/>
      </c:catAx>
      <c:valAx>
        <c:axId val="12299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4</xdr:row>
      <xdr:rowOff>109537</xdr:rowOff>
    </xdr:from>
    <xdr:to>
      <xdr:col>17</xdr:col>
      <xdr:colOff>457200</xdr:colOff>
      <xdr:row>18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178B5-10A1-4951-A8D0-329E4A7E1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D3" sqref="D3"/>
    </sheetView>
  </sheetViews>
  <sheetFormatPr defaultRowHeight="15" x14ac:dyDescent="0.25"/>
  <cols>
    <col min="4" max="6" width="20.28515625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15</v>
      </c>
    </row>
    <row r="2" spans="1:8" x14ac:dyDescent="0.25">
      <c r="A2">
        <v>0</v>
      </c>
      <c r="B2">
        <v>12.0303727611238</v>
      </c>
      <c r="D2">
        <f>((Sheet1!$D$1)+(Sheet1!$D$2*A2))</f>
        <v>10.029200930684402</v>
      </c>
      <c r="E2">
        <f>D2-B2</f>
        <v>-2.0011718304393984</v>
      </c>
      <c r="F2">
        <f>E2*A2</f>
        <v>0</v>
      </c>
      <c r="H2">
        <f>E2^2</f>
        <v>4.0046886949441722</v>
      </c>
    </row>
    <row r="3" spans="1:8" x14ac:dyDescent="0.25">
      <c r="A3">
        <v>1</v>
      </c>
      <c r="B3">
        <v>15.5900199942635</v>
      </c>
      <c r="D3">
        <f>((Sheet1!$D$1)+(Sheet1!$D$2*A3))</f>
        <v>12.75986144589228</v>
      </c>
      <c r="E3">
        <f>D3-B3</f>
        <v>-2.8301585483712195</v>
      </c>
      <c r="F3">
        <f t="shared" ref="F3:F66" si="0">E3*A3</f>
        <v>-2.8301585483712195</v>
      </c>
      <c r="H3">
        <f t="shared" ref="H3:H66" si="1">E3^2</f>
        <v>8.0097974089186881</v>
      </c>
    </row>
    <row r="4" spans="1:8" x14ac:dyDescent="0.25">
      <c r="A4">
        <v>2</v>
      </c>
      <c r="B4">
        <v>21.19326874291</v>
      </c>
      <c r="D4">
        <f>((Sheet1!$D$1)+(Sheet1!$D$2*A4))</f>
        <v>15.490521961100159</v>
      </c>
      <c r="E4">
        <f>D4-B4</f>
        <v>-5.7027467818098412</v>
      </c>
      <c r="F4">
        <f t="shared" si="0"/>
        <v>-11.405493563619682</v>
      </c>
      <c r="H4">
        <f t="shared" si="1"/>
        <v>32.521320857442504</v>
      </c>
    </row>
    <row r="5" spans="1:8" x14ac:dyDescent="0.25">
      <c r="A5">
        <v>3</v>
      </c>
      <c r="B5">
        <v>22.988848028028201</v>
      </c>
      <c r="D5">
        <f>((Sheet1!$D$1)+(Sheet1!$D$2*A5))</f>
        <v>18.221182476308037</v>
      </c>
      <c r="E5">
        <f>D5-B5</f>
        <v>-4.7676655517201638</v>
      </c>
      <c r="F5">
        <f t="shared" si="0"/>
        <v>-14.302996655160491</v>
      </c>
      <c r="H5">
        <f t="shared" si="1"/>
        <v>22.730634813059133</v>
      </c>
    </row>
    <row r="6" spans="1:8" x14ac:dyDescent="0.25">
      <c r="A6">
        <v>4</v>
      </c>
      <c r="B6">
        <v>17.100888981280299</v>
      </c>
      <c r="D6">
        <f>((Sheet1!$D$1)+(Sheet1!$D$2*A6))</f>
        <v>20.951842991515917</v>
      </c>
      <c r="E6">
        <f>D6-B6</f>
        <v>3.8509540102356183</v>
      </c>
      <c r="F6">
        <f t="shared" si="0"/>
        <v>15.403816040942473</v>
      </c>
      <c r="H6">
        <f t="shared" si="1"/>
        <v>14.829846788949791</v>
      </c>
    </row>
    <row r="7" spans="1:8" x14ac:dyDescent="0.25">
      <c r="A7">
        <v>5</v>
      </c>
      <c r="B7">
        <v>28.9874053772085</v>
      </c>
      <c r="D7">
        <f>((Sheet1!$D$1)+(Sheet1!$D$2*A7))</f>
        <v>23.682503506723794</v>
      </c>
      <c r="E7">
        <f>D7-B7</f>
        <v>-5.3049018704847057</v>
      </c>
      <c r="F7">
        <f t="shared" si="0"/>
        <v>-26.524509352423529</v>
      </c>
      <c r="H7">
        <f t="shared" si="1"/>
        <v>28.14198385547213</v>
      </c>
    </row>
    <row r="8" spans="1:8" x14ac:dyDescent="0.25">
      <c r="A8">
        <v>6</v>
      </c>
      <c r="B8">
        <v>27.264585831145599</v>
      </c>
      <c r="D8">
        <f>((Sheet1!$D$1)+(Sheet1!$D$2*A8))</f>
        <v>26.413164021931671</v>
      </c>
      <c r="E8">
        <f>D8-B8</f>
        <v>-0.85142180921392807</v>
      </c>
      <c r="F8">
        <f t="shared" si="0"/>
        <v>-5.1085308552835684</v>
      </c>
      <c r="H8">
        <f t="shared" si="1"/>
        <v>0.72491909720511849</v>
      </c>
    </row>
    <row r="9" spans="1:8" x14ac:dyDescent="0.25">
      <c r="A9">
        <v>7</v>
      </c>
      <c r="B9">
        <v>32.975920356524597</v>
      </c>
      <c r="D9">
        <f>((Sheet1!$D$1)+(Sheet1!$D$2*A9))</f>
        <v>29.143824537139551</v>
      </c>
      <c r="E9">
        <f>D9-B9</f>
        <v>-3.8320958193850458</v>
      </c>
      <c r="F9">
        <f t="shared" si="0"/>
        <v>-26.824670735695321</v>
      </c>
      <c r="H9">
        <f t="shared" si="1"/>
        <v>14.684958368948346</v>
      </c>
    </row>
    <row r="10" spans="1:8" x14ac:dyDescent="0.25">
      <c r="A10">
        <v>8</v>
      </c>
      <c r="B10">
        <v>27.6362445582646</v>
      </c>
      <c r="D10">
        <f>((Sheet1!$D$1)+(Sheet1!$D$2*A10))</f>
        <v>31.874485052347431</v>
      </c>
      <c r="E10">
        <f>D10-B10</f>
        <v>4.2382404940828309</v>
      </c>
      <c r="F10">
        <f t="shared" si="0"/>
        <v>33.905923952662647</v>
      </c>
      <c r="H10">
        <f t="shared" si="1"/>
        <v>17.96268248568348</v>
      </c>
    </row>
    <row r="11" spans="1:8" x14ac:dyDescent="0.25">
      <c r="A11">
        <v>9</v>
      </c>
      <c r="B11">
        <v>29.413124585690699</v>
      </c>
      <c r="D11">
        <f>((Sheet1!$D$1)+(Sheet1!$D$2*A11))</f>
        <v>34.605145567555311</v>
      </c>
      <c r="E11">
        <f>D11-B11</f>
        <v>5.1920209818646121</v>
      </c>
      <c r="F11">
        <f t="shared" si="0"/>
        <v>46.728188836781513</v>
      </c>
      <c r="H11">
        <f t="shared" si="1"/>
        <v>26.95708187612237</v>
      </c>
    </row>
    <row r="12" spans="1:8" x14ac:dyDescent="0.25">
      <c r="A12">
        <v>10</v>
      </c>
      <c r="B12">
        <v>32.519369255313897</v>
      </c>
      <c r="D12">
        <f>((Sheet1!$D$1)+(Sheet1!$D$2*A12))</f>
        <v>37.335806082763185</v>
      </c>
      <c r="E12">
        <f>D12-B12</f>
        <v>4.8164368274492873</v>
      </c>
      <c r="F12">
        <f t="shared" si="0"/>
        <v>48.164368274492873</v>
      </c>
      <c r="H12">
        <f t="shared" si="1"/>
        <v>23.198063712809756</v>
      </c>
    </row>
    <row r="13" spans="1:8" x14ac:dyDescent="0.25">
      <c r="A13">
        <v>11</v>
      </c>
      <c r="B13">
        <v>34.086804868352999</v>
      </c>
      <c r="D13">
        <f>((Sheet1!$D$1)+(Sheet1!$D$2*A13))</f>
        <v>40.066466597971065</v>
      </c>
      <c r="E13">
        <f>D13-B13</f>
        <v>5.9796617296180656</v>
      </c>
      <c r="F13">
        <f t="shared" si="0"/>
        <v>65.776279025798715</v>
      </c>
      <c r="H13">
        <f t="shared" si="1"/>
        <v>35.756354400658914</v>
      </c>
    </row>
    <row r="14" spans="1:8" x14ac:dyDescent="0.25">
      <c r="A14">
        <v>12</v>
      </c>
      <c r="B14">
        <v>38.371616872561802</v>
      </c>
      <c r="D14">
        <f>((Sheet1!$D$1)+(Sheet1!$D$2*A14))</f>
        <v>42.797127113178945</v>
      </c>
      <c r="E14">
        <f>D14-B14</f>
        <v>4.4255102406171432</v>
      </c>
      <c r="F14">
        <f t="shared" si="0"/>
        <v>53.106122887405718</v>
      </c>
      <c r="H14">
        <f t="shared" si="1"/>
        <v>19.585140889807203</v>
      </c>
    </row>
    <row r="15" spans="1:8" x14ac:dyDescent="0.25">
      <c r="A15">
        <v>13</v>
      </c>
      <c r="B15">
        <v>47.6203949348957</v>
      </c>
      <c r="D15">
        <f>((Sheet1!$D$1)+(Sheet1!$D$2*A15))</f>
        <v>45.527787628386825</v>
      </c>
      <c r="E15">
        <f>D15-B15</f>
        <v>-2.0926073065088744</v>
      </c>
      <c r="F15">
        <f t="shared" si="0"/>
        <v>-27.203894984615367</v>
      </c>
      <c r="H15">
        <f t="shared" si="1"/>
        <v>4.3790053392543262</v>
      </c>
    </row>
    <row r="16" spans="1:8" x14ac:dyDescent="0.25">
      <c r="A16">
        <v>14</v>
      </c>
      <c r="B16">
        <v>46.254173045364503</v>
      </c>
      <c r="D16">
        <f>((Sheet1!$D$1)+(Sheet1!$D$2*A16))</f>
        <v>48.258448143594698</v>
      </c>
      <c r="E16">
        <f>D16-B16</f>
        <v>2.0042750982301953</v>
      </c>
      <c r="F16">
        <f t="shared" si="0"/>
        <v>28.059851375222735</v>
      </c>
      <c r="H16">
        <f t="shared" si="1"/>
        <v>4.0171186693856589</v>
      </c>
    </row>
    <row r="17" spans="1:8" x14ac:dyDescent="0.25">
      <c r="A17">
        <v>15</v>
      </c>
      <c r="B17">
        <v>40.926704322213098</v>
      </c>
      <c r="D17">
        <f>((Sheet1!$D$1)+(Sheet1!$D$2*A17))</f>
        <v>50.989108658802579</v>
      </c>
      <c r="E17">
        <f>D17-B17</f>
        <v>10.062404336589481</v>
      </c>
      <c r="F17">
        <f t="shared" si="0"/>
        <v>150.93606504884221</v>
      </c>
      <c r="H17">
        <f t="shared" si="1"/>
        <v>101.25198103301479</v>
      </c>
    </row>
    <row r="18" spans="1:8" x14ac:dyDescent="0.25">
      <c r="A18">
        <v>16</v>
      </c>
      <c r="B18">
        <v>57.414461808485903</v>
      </c>
      <c r="D18">
        <f>((Sheet1!$D$1)+(Sheet1!$D$2*A18))</f>
        <v>53.719769174010459</v>
      </c>
      <c r="E18">
        <f>D18-B18</f>
        <v>-3.6946926344754445</v>
      </c>
      <c r="F18">
        <f t="shared" si="0"/>
        <v>-59.115082151607112</v>
      </c>
      <c r="H18">
        <f t="shared" si="1"/>
        <v>13.6507536632471</v>
      </c>
    </row>
    <row r="19" spans="1:8" x14ac:dyDescent="0.25">
      <c r="A19">
        <v>17</v>
      </c>
      <c r="B19">
        <v>43.494566225225597</v>
      </c>
      <c r="D19">
        <f>((Sheet1!$D$1)+(Sheet1!$D$2*A19))</f>
        <v>56.450429689218339</v>
      </c>
      <c r="E19">
        <f>D19-B19</f>
        <v>12.955863463992742</v>
      </c>
      <c r="F19">
        <f t="shared" si="0"/>
        <v>220.2496788878766</v>
      </c>
      <c r="H19">
        <f t="shared" si="1"/>
        <v>167.85439809762201</v>
      </c>
    </row>
    <row r="20" spans="1:8" x14ac:dyDescent="0.25">
      <c r="A20">
        <v>18</v>
      </c>
      <c r="B20">
        <v>59.934306978509298</v>
      </c>
      <c r="D20">
        <f>((Sheet1!$D$1)+(Sheet1!$D$2*A20))</f>
        <v>59.181090204426219</v>
      </c>
      <c r="E20">
        <f>D20-B20</f>
        <v>-0.75321677408307863</v>
      </c>
      <c r="F20">
        <f t="shared" si="0"/>
        <v>-13.557901933495415</v>
      </c>
      <c r="H20">
        <f t="shared" si="1"/>
        <v>0.56733550876011951</v>
      </c>
    </row>
    <row r="21" spans="1:8" x14ac:dyDescent="0.25">
      <c r="A21">
        <v>19</v>
      </c>
      <c r="B21">
        <v>50.668676312205797</v>
      </c>
      <c r="D21">
        <f>((Sheet1!$D$1)+(Sheet1!$D$2*A21))</f>
        <v>61.911750719634092</v>
      </c>
      <c r="E21">
        <f>D21-B21</f>
        <v>11.243074407428296</v>
      </c>
      <c r="F21">
        <f t="shared" si="0"/>
        <v>213.6184137411376</v>
      </c>
      <c r="H21">
        <f t="shared" si="1"/>
        <v>126.40672213096911</v>
      </c>
    </row>
    <row r="22" spans="1:8" x14ac:dyDescent="0.25">
      <c r="A22">
        <v>20</v>
      </c>
      <c r="B22">
        <v>57.201007257809302</v>
      </c>
      <c r="D22">
        <f>((Sheet1!$D$1)+(Sheet1!$D$2*A22))</f>
        <v>64.642411234841973</v>
      </c>
      <c r="E22">
        <f>D22-B22</f>
        <v>7.441403977032671</v>
      </c>
      <c r="F22">
        <f t="shared" si="0"/>
        <v>148.82807954065342</v>
      </c>
      <c r="H22">
        <f t="shared" si="1"/>
        <v>55.374493149397651</v>
      </c>
    </row>
    <row r="23" spans="1:8" x14ac:dyDescent="0.25">
      <c r="A23">
        <v>21</v>
      </c>
      <c r="B23">
        <v>59.6942000641696</v>
      </c>
      <c r="D23">
        <f>((Sheet1!$D$1)+(Sheet1!$D$2*A23))</f>
        <v>67.373071750049846</v>
      </c>
      <c r="E23">
        <f>D23-B23</f>
        <v>7.6788716858802459</v>
      </c>
      <c r="F23">
        <f t="shared" si="0"/>
        <v>161.25630540348516</v>
      </c>
      <c r="H23">
        <f t="shared" si="1"/>
        <v>58.965070368213333</v>
      </c>
    </row>
    <row r="24" spans="1:8" x14ac:dyDescent="0.25">
      <c r="A24">
        <v>22</v>
      </c>
      <c r="B24">
        <v>51.780675598593596</v>
      </c>
      <c r="D24">
        <f>((Sheet1!$D$1)+(Sheet1!$D$2*A24))</f>
        <v>70.103732265257719</v>
      </c>
      <c r="E24">
        <f>D24-B24</f>
        <v>18.323056666664122</v>
      </c>
      <c r="F24">
        <f t="shared" si="0"/>
        <v>403.10724666661071</v>
      </c>
      <c r="H24">
        <f t="shared" si="1"/>
        <v>335.73440560978452</v>
      </c>
    </row>
    <row r="25" spans="1:8" x14ac:dyDescent="0.25">
      <c r="A25">
        <v>23</v>
      </c>
      <c r="B25">
        <v>69.567685892525105</v>
      </c>
      <c r="D25">
        <f>((Sheet1!$D$1)+(Sheet1!$D$2*A25))</f>
        <v>72.834392780465606</v>
      </c>
      <c r="E25">
        <f>D25-B25</f>
        <v>3.2667068879405008</v>
      </c>
      <c r="F25">
        <f t="shared" si="0"/>
        <v>75.134258422631518</v>
      </c>
      <c r="H25">
        <f t="shared" si="1"/>
        <v>10.671373891717911</v>
      </c>
    </row>
    <row r="26" spans="1:8" x14ac:dyDescent="0.25">
      <c r="A26">
        <v>24</v>
      </c>
      <c r="B26">
        <v>71.294250206553201</v>
      </c>
      <c r="D26">
        <f>((Sheet1!$D$1)+(Sheet1!$D$2*A26))</f>
        <v>75.565053295673479</v>
      </c>
      <c r="E26">
        <f>D26-B26</f>
        <v>4.2708030891202782</v>
      </c>
      <c r="F26">
        <f t="shared" si="0"/>
        <v>102.49927413888668</v>
      </c>
      <c r="H26">
        <f t="shared" si="1"/>
        <v>18.239759026039312</v>
      </c>
    </row>
    <row r="27" spans="1:8" x14ac:dyDescent="0.25">
      <c r="A27">
        <v>25</v>
      </c>
      <c r="B27">
        <v>53.649898503239697</v>
      </c>
      <c r="D27">
        <f>((Sheet1!$D$1)+(Sheet1!$D$2*A27))</f>
        <v>78.295713810881352</v>
      </c>
      <c r="E27">
        <f>D27-B27</f>
        <v>24.645815307641655</v>
      </c>
      <c r="F27">
        <f t="shared" si="0"/>
        <v>616.14538269104139</v>
      </c>
      <c r="H27">
        <f t="shared" si="1"/>
        <v>607.41621217838372</v>
      </c>
    </row>
    <row r="28" spans="1:8" x14ac:dyDescent="0.25">
      <c r="A28">
        <v>26</v>
      </c>
      <c r="B28">
        <v>65.288506617329304</v>
      </c>
      <c r="D28">
        <f>((Sheet1!$D$1)+(Sheet1!$D$2*A28))</f>
        <v>81.02637432608924</v>
      </c>
      <c r="E28">
        <f>D28-B28</f>
        <v>15.737867708759936</v>
      </c>
      <c r="F28">
        <f t="shared" si="0"/>
        <v>409.18456042775836</v>
      </c>
      <c r="H28">
        <f t="shared" si="1"/>
        <v>247.68048001842871</v>
      </c>
    </row>
    <row r="29" spans="1:8" x14ac:dyDescent="0.25">
      <c r="A29">
        <v>27</v>
      </c>
      <c r="B29">
        <v>67.538070907140494</v>
      </c>
      <c r="D29">
        <f>((Sheet1!$D$1)+(Sheet1!$D$2*A29))</f>
        <v>83.757034841297113</v>
      </c>
      <c r="E29">
        <f>D29-B29</f>
        <v>16.218963934156619</v>
      </c>
      <c r="F29">
        <f t="shared" si="0"/>
        <v>437.91202622222875</v>
      </c>
      <c r="H29">
        <f t="shared" si="1"/>
        <v>263.05479109747318</v>
      </c>
    </row>
    <row r="30" spans="1:8" x14ac:dyDescent="0.25">
      <c r="A30">
        <v>28</v>
      </c>
      <c r="B30">
        <v>73.728902619026499</v>
      </c>
      <c r="D30">
        <f>((Sheet1!$D$1)+(Sheet1!$D$2*A30))</f>
        <v>86.487695356504986</v>
      </c>
      <c r="E30">
        <f>D30-B30</f>
        <v>12.758792737478487</v>
      </c>
      <c r="F30">
        <f t="shared" si="0"/>
        <v>357.24619664939763</v>
      </c>
      <c r="H30">
        <f t="shared" si="1"/>
        <v>162.78679211793377</v>
      </c>
    </row>
    <row r="31" spans="1:8" x14ac:dyDescent="0.25">
      <c r="A31">
        <v>29</v>
      </c>
      <c r="B31">
        <v>76.360529281112406</v>
      </c>
      <c r="D31">
        <f>((Sheet1!$D$1)+(Sheet1!$D$2*A31))</f>
        <v>89.218355871712873</v>
      </c>
      <c r="E31">
        <f>D31-B31</f>
        <v>12.857826590600467</v>
      </c>
      <c r="F31">
        <f t="shared" si="0"/>
        <v>372.87697112741353</v>
      </c>
      <c r="H31">
        <f t="shared" si="1"/>
        <v>165.32370463395245</v>
      </c>
    </row>
    <row r="32" spans="1:8" x14ac:dyDescent="0.25">
      <c r="A32">
        <v>30</v>
      </c>
      <c r="B32">
        <v>73.466397147451204</v>
      </c>
      <c r="D32">
        <f>((Sheet1!$D$1)+(Sheet1!$D$2*A32))</f>
        <v>91.949016386920746</v>
      </c>
      <c r="E32">
        <f>D32-B32</f>
        <v>18.482619239469543</v>
      </c>
      <c r="F32">
        <f t="shared" si="0"/>
        <v>554.47857718408625</v>
      </c>
      <c r="H32">
        <f t="shared" si="1"/>
        <v>341.6072139512097</v>
      </c>
    </row>
    <row r="33" spans="1:8" x14ac:dyDescent="0.25">
      <c r="A33">
        <v>31</v>
      </c>
      <c r="B33">
        <v>70.550056130562098</v>
      </c>
      <c r="D33">
        <f>((Sheet1!$D$1)+(Sheet1!$D$2*A33))</f>
        <v>94.679676902128634</v>
      </c>
      <c r="E33">
        <f>D33-B33</f>
        <v>24.129620771566536</v>
      </c>
      <c r="F33">
        <f t="shared" si="0"/>
        <v>748.01824391856258</v>
      </c>
      <c r="H33">
        <f t="shared" si="1"/>
        <v>582.2385985796152</v>
      </c>
    </row>
    <row r="34" spans="1:8" x14ac:dyDescent="0.25">
      <c r="A34">
        <v>32</v>
      </c>
      <c r="B34">
        <v>87.161471400790404</v>
      </c>
      <c r="D34">
        <f>((Sheet1!$D$1)+(Sheet1!$D$2*A34))</f>
        <v>97.410337417336507</v>
      </c>
      <c r="E34">
        <f>D34-B34</f>
        <v>10.248866016546103</v>
      </c>
      <c r="F34">
        <f t="shared" si="0"/>
        <v>327.96371252947529</v>
      </c>
      <c r="H34">
        <f t="shared" si="1"/>
        <v>105.03925462511359</v>
      </c>
    </row>
    <row r="35" spans="1:8" x14ac:dyDescent="0.25">
      <c r="A35">
        <v>33</v>
      </c>
      <c r="B35">
        <v>82.551891089851495</v>
      </c>
      <c r="D35">
        <f>((Sheet1!$D$1)+(Sheet1!$D$2*A35))</f>
        <v>100.14099793254438</v>
      </c>
      <c r="E35">
        <f>D35-B35</f>
        <v>17.589106842692885</v>
      </c>
      <c r="F35">
        <f t="shared" si="0"/>
        <v>580.44052580886523</v>
      </c>
      <c r="H35">
        <f t="shared" si="1"/>
        <v>309.3766795236657</v>
      </c>
    </row>
    <row r="36" spans="1:8" x14ac:dyDescent="0.25">
      <c r="A36">
        <v>34</v>
      </c>
      <c r="B36">
        <v>79.896426791234205</v>
      </c>
      <c r="D36">
        <f>((Sheet1!$D$1)+(Sheet1!$D$2*A36))</f>
        <v>102.87165844775227</v>
      </c>
      <c r="E36">
        <f>D36-B36</f>
        <v>22.975231656518062</v>
      </c>
      <c r="F36">
        <f t="shared" si="0"/>
        <v>781.15787632161414</v>
      </c>
      <c r="H36">
        <f t="shared" si="1"/>
        <v>527.86126967066969</v>
      </c>
    </row>
    <row r="37" spans="1:8" x14ac:dyDescent="0.25">
      <c r="A37">
        <v>35</v>
      </c>
      <c r="B37">
        <v>88.271745590605306</v>
      </c>
      <c r="D37">
        <f>((Sheet1!$D$1)+(Sheet1!$D$2*A37))</f>
        <v>105.60231896296014</v>
      </c>
      <c r="E37">
        <f>D37-B37</f>
        <v>17.330573372354834</v>
      </c>
      <c r="F37">
        <f t="shared" si="0"/>
        <v>606.57006803241916</v>
      </c>
      <c r="H37">
        <f t="shared" si="1"/>
        <v>300.3487734145744</v>
      </c>
    </row>
    <row r="38" spans="1:8" x14ac:dyDescent="0.25">
      <c r="A38">
        <v>36</v>
      </c>
      <c r="B38">
        <v>85.617474518467205</v>
      </c>
      <c r="D38">
        <f>((Sheet1!$D$1)+(Sheet1!$D$2*A38))</f>
        <v>108.33297947816803</v>
      </c>
      <c r="E38">
        <f>D38-B38</f>
        <v>22.715504959700823</v>
      </c>
      <c r="F38">
        <f t="shared" si="0"/>
        <v>817.75817854922957</v>
      </c>
      <c r="H38">
        <f t="shared" si="1"/>
        <v>515.99416557419272</v>
      </c>
    </row>
    <row r="39" spans="1:8" x14ac:dyDescent="0.25">
      <c r="A39">
        <v>37</v>
      </c>
      <c r="B39">
        <v>89.198649959689106</v>
      </c>
      <c r="D39">
        <f>((Sheet1!$D$1)+(Sheet1!$D$2*A39))</f>
        <v>111.0636399933759</v>
      </c>
      <c r="E39">
        <f>D39-B39</f>
        <v>21.864990033686794</v>
      </c>
      <c r="F39">
        <f t="shared" si="0"/>
        <v>809.00463124641135</v>
      </c>
      <c r="H39">
        <f t="shared" si="1"/>
        <v>478.07778917322287</v>
      </c>
    </row>
    <row r="40" spans="1:8" x14ac:dyDescent="0.25">
      <c r="A40">
        <v>38</v>
      </c>
      <c r="B40">
        <v>101.06931770657501</v>
      </c>
      <c r="D40">
        <f>((Sheet1!$D$1)+(Sheet1!$D$2*A40))</f>
        <v>113.79430050858377</v>
      </c>
      <c r="E40">
        <f>D40-B40</f>
        <v>12.724982802008768</v>
      </c>
      <c r="F40">
        <f t="shared" si="0"/>
        <v>483.5493464763332</v>
      </c>
      <c r="H40">
        <f t="shared" si="1"/>
        <v>161.92518731141891</v>
      </c>
    </row>
    <row r="41" spans="1:8" x14ac:dyDescent="0.25">
      <c r="A41">
        <v>39</v>
      </c>
      <c r="B41">
        <v>88.681407778281596</v>
      </c>
      <c r="D41">
        <f>((Sheet1!$D$1)+(Sheet1!$D$2*A41))</f>
        <v>116.52496102379166</v>
      </c>
      <c r="E41">
        <f>D41-B41</f>
        <v>27.843553245510066</v>
      </c>
      <c r="F41">
        <f t="shared" si="0"/>
        <v>1085.8985765748926</v>
      </c>
      <c r="H41">
        <f t="shared" si="1"/>
        <v>775.26345733555411</v>
      </c>
    </row>
    <row r="42" spans="1:8" x14ac:dyDescent="0.25">
      <c r="A42">
        <v>40</v>
      </c>
      <c r="B42">
        <v>91.960094610183802</v>
      </c>
      <c r="D42">
        <f>((Sheet1!$D$1)+(Sheet1!$D$2*A42))</f>
        <v>119.25562153899953</v>
      </c>
      <c r="E42">
        <f>D42-B42</f>
        <v>27.295526928815733</v>
      </c>
      <c r="F42">
        <f t="shared" si="0"/>
        <v>1091.8210771526292</v>
      </c>
      <c r="H42">
        <f t="shared" si="1"/>
        <v>745.04579032170477</v>
      </c>
    </row>
    <row r="43" spans="1:8" x14ac:dyDescent="0.25">
      <c r="A43">
        <v>41</v>
      </c>
      <c r="B43">
        <v>89.402939512891507</v>
      </c>
      <c r="D43">
        <f>((Sheet1!$D$1)+(Sheet1!$D$2*A43))</f>
        <v>121.98628205420741</v>
      </c>
      <c r="E43">
        <f>D43-B43</f>
        <v>32.583342541315901</v>
      </c>
      <c r="F43">
        <f t="shared" si="0"/>
        <v>1335.9170441939518</v>
      </c>
      <c r="H43">
        <f t="shared" si="1"/>
        <v>1061.6742111647266</v>
      </c>
    </row>
    <row r="44" spans="1:8" x14ac:dyDescent="0.25">
      <c r="A44">
        <v>42</v>
      </c>
      <c r="B44">
        <v>103.473311558696</v>
      </c>
      <c r="D44">
        <f>((Sheet1!$D$1)+(Sheet1!$D$2*A44))</f>
        <v>124.71694256941529</v>
      </c>
      <c r="E44">
        <f>D44-B44</f>
        <v>21.243631010719298</v>
      </c>
      <c r="F44">
        <f t="shared" si="0"/>
        <v>892.23250245021052</v>
      </c>
      <c r="H44">
        <f t="shared" si="1"/>
        <v>451.2918585195946</v>
      </c>
    </row>
    <row r="45" spans="1:8" x14ac:dyDescent="0.25">
      <c r="A45">
        <v>43</v>
      </c>
      <c r="B45">
        <v>100.967993142734</v>
      </c>
      <c r="D45">
        <f>((Sheet1!$D$1)+(Sheet1!$D$2*A45))</f>
        <v>127.44760308462317</v>
      </c>
      <c r="E45">
        <f>D45-B45</f>
        <v>26.479609941889166</v>
      </c>
      <c r="F45">
        <f t="shared" si="0"/>
        <v>1138.6232275012342</v>
      </c>
      <c r="H45">
        <f t="shared" si="1"/>
        <v>701.16974267459557</v>
      </c>
    </row>
    <row r="46" spans="1:8" x14ac:dyDescent="0.25">
      <c r="A46">
        <v>44</v>
      </c>
      <c r="B46">
        <v>92.548169284681094</v>
      </c>
      <c r="D46">
        <f>((Sheet1!$D$1)+(Sheet1!$D$2*A46))</f>
        <v>130.17826359983104</v>
      </c>
      <c r="E46">
        <f>D46-B46</f>
        <v>37.630094315149947</v>
      </c>
      <c r="F46">
        <f t="shared" si="0"/>
        <v>1655.7241498665976</v>
      </c>
      <c r="H46">
        <f t="shared" si="1"/>
        <v>1416.0239981670804</v>
      </c>
    </row>
    <row r="47" spans="1:8" x14ac:dyDescent="0.25">
      <c r="A47">
        <v>45</v>
      </c>
      <c r="B47">
        <v>109.609537216839</v>
      </c>
      <c r="D47">
        <f>((Sheet1!$D$1)+(Sheet1!$D$2*A47))</f>
        <v>132.90892411503893</v>
      </c>
      <c r="E47">
        <f>D47-B47</f>
        <v>23.299386898199927</v>
      </c>
      <c r="F47">
        <f t="shared" si="0"/>
        <v>1048.4724104189968</v>
      </c>
      <c r="H47">
        <f t="shared" si="1"/>
        <v>542.86142983201046</v>
      </c>
    </row>
    <row r="48" spans="1:8" x14ac:dyDescent="0.25">
      <c r="A48">
        <v>46</v>
      </c>
      <c r="B48">
        <v>102.99842527077899</v>
      </c>
      <c r="D48">
        <f>((Sheet1!$D$1)+(Sheet1!$D$2*A48))</f>
        <v>135.63958463024682</v>
      </c>
      <c r="E48">
        <f>D48-B48</f>
        <v>32.641159359467821</v>
      </c>
      <c r="F48">
        <f t="shared" si="0"/>
        <v>1501.4933305355198</v>
      </c>
      <c r="H48">
        <f t="shared" si="1"/>
        <v>1065.4452843301738</v>
      </c>
    </row>
    <row r="49" spans="1:8" x14ac:dyDescent="0.25">
      <c r="A49">
        <v>47</v>
      </c>
      <c r="B49">
        <v>112.67831921333401</v>
      </c>
      <c r="D49">
        <f>((Sheet1!$D$1)+(Sheet1!$D$2*A49))</f>
        <v>138.37024514545467</v>
      </c>
      <c r="E49">
        <f>D49-B49</f>
        <v>25.691925932120668</v>
      </c>
      <c r="F49">
        <f t="shared" si="0"/>
        <v>1207.5205188096713</v>
      </c>
      <c r="H49">
        <f t="shared" si="1"/>
        <v>660.07505810157443</v>
      </c>
    </row>
    <row r="50" spans="1:8" x14ac:dyDescent="0.25">
      <c r="A50">
        <v>48</v>
      </c>
      <c r="B50">
        <v>112.696570234503</v>
      </c>
      <c r="D50">
        <f>((Sheet1!$D$1)+(Sheet1!$D$2*A50))</f>
        <v>141.10090566066256</v>
      </c>
      <c r="E50">
        <f>D50-B50</f>
        <v>28.404335426159562</v>
      </c>
      <c r="F50">
        <f t="shared" si="0"/>
        <v>1363.408100455659</v>
      </c>
      <c r="H50">
        <f t="shared" si="1"/>
        <v>806.8062710017831</v>
      </c>
    </row>
    <row r="51" spans="1:8" x14ac:dyDescent="0.25">
      <c r="A51">
        <v>49</v>
      </c>
      <c r="B51">
        <v>108.30264862767299</v>
      </c>
      <c r="D51">
        <f>((Sheet1!$D$1)+(Sheet1!$D$2*A51))</f>
        <v>143.83156617587045</v>
      </c>
      <c r="E51">
        <f>D51-B51</f>
        <v>35.528917548197455</v>
      </c>
      <c r="F51">
        <f t="shared" si="0"/>
        <v>1740.9169598616754</v>
      </c>
      <c r="H51">
        <f t="shared" si="1"/>
        <v>1262.3039821466132</v>
      </c>
    </row>
    <row r="52" spans="1:8" x14ac:dyDescent="0.25">
      <c r="A52">
        <v>50</v>
      </c>
      <c r="B52">
        <v>118.467997624826</v>
      </c>
      <c r="D52">
        <f>((Sheet1!$D$1)+(Sheet1!$D$2*A52))</f>
        <v>146.56222669107831</v>
      </c>
      <c r="E52">
        <f>D52-B52</f>
        <v>28.094229066252311</v>
      </c>
      <c r="F52">
        <f t="shared" si="0"/>
        <v>1404.7114533126155</v>
      </c>
      <c r="H52">
        <f t="shared" si="1"/>
        <v>789.28570682705617</v>
      </c>
    </row>
    <row r="53" spans="1:8" x14ac:dyDescent="0.25">
      <c r="A53">
        <v>51</v>
      </c>
      <c r="B53">
        <v>117.322090239153</v>
      </c>
      <c r="D53">
        <f>((Sheet1!$D$1)+(Sheet1!$D$2*A53))</f>
        <v>149.2928872062862</v>
      </c>
      <c r="E53">
        <f>D53-B53</f>
        <v>31.970796967133197</v>
      </c>
      <c r="F53">
        <f t="shared" si="0"/>
        <v>1630.5106453237931</v>
      </c>
      <c r="H53">
        <f t="shared" si="1"/>
        <v>1022.1318587136532</v>
      </c>
    </row>
    <row r="54" spans="1:8" x14ac:dyDescent="0.25">
      <c r="A54">
        <v>52</v>
      </c>
      <c r="B54">
        <v>124.793039010059</v>
      </c>
      <c r="D54">
        <f>((Sheet1!$D$1)+(Sheet1!$D$2*A54))</f>
        <v>152.02354772149408</v>
      </c>
      <c r="E54">
        <f>D54-B54</f>
        <v>27.230508711435078</v>
      </c>
      <c r="F54">
        <f t="shared" si="0"/>
        <v>1415.986452994624</v>
      </c>
      <c r="H54">
        <f t="shared" si="1"/>
        <v>741.50060468354172</v>
      </c>
    </row>
    <row r="55" spans="1:8" x14ac:dyDescent="0.25">
      <c r="A55">
        <v>53</v>
      </c>
      <c r="B55">
        <v>115.83388394290201</v>
      </c>
      <c r="D55">
        <f>((Sheet1!$D$1)+(Sheet1!$D$2*A55))</f>
        <v>154.75420823670194</v>
      </c>
      <c r="E55">
        <f>D55-B55</f>
        <v>38.920324293799936</v>
      </c>
      <c r="F55">
        <f t="shared" si="0"/>
        <v>2062.7771875713966</v>
      </c>
      <c r="H55">
        <f t="shared" si="1"/>
        <v>1514.7916431345534</v>
      </c>
    </row>
    <row r="56" spans="1:8" x14ac:dyDescent="0.25">
      <c r="A56">
        <v>54</v>
      </c>
      <c r="B56">
        <v>126.97555505274801</v>
      </c>
      <c r="D56">
        <f>((Sheet1!$D$1)+(Sheet1!$D$2*A56))</f>
        <v>157.48486875190983</v>
      </c>
      <c r="E56">
        <f>D56-B56</f>
        <v>30.509313699161822</v>
      </c>
      <c r="F56">
        <f t="shared" si="0"/>
        <v>1647.5029397547385</v>
      </c>
      <c r="H56">
        <f t="shared" si="1"/>
        <v>930.81822239386327</v>
      </c>
    </row>
    <row r="57" spans="1:8" x14ac:dyDescent="0.25">
      <c r="A57">
        <v>55</v>
      </c>
      <c r="B57">
        <v>132.42629891526599</v>
      </c>
      <c r="D57">
        <f>((Sheet1!$D$1)+(Sheet1!$D$2*A57))</f>
        <v>160.21552926711772</v>
      </c>
      <c r="E57">
        <f>D57-B57</f>
        <v>27.789230351851728</v>
      </c>
      <c r="F57">
        <f t="shared" si="0"/>
        <v>1528.407669351845</v>
      </c>
      <c r="H57">
        <f t="shared" si="1"/>
        <v>772.24132354827736</v>
      </c>
    </row>
    <row r="58" spans="1:8" x14ac:dyDescent="0.25">
      <c r="A58">
        <v>56</v>
      </c>
      <c r="B58">
        <v>129.35198909462201</v>
      </c>
      <c r="D58">
        <f>((Sheet1!$D$1)+(Sheet1!$D$2*A58))</f>
        <v>162.94618978232558</v>
      </c>
      <c r="E58">
        <f>D58-B58</f>
        <v>33.594200687703562</v>
      </c>
      <c r="F58">
        <f t="shared" si="0"/>
        <v>1881.2752385113995</v>
      </c>
      <c r="H58">
        <f t="shared" si="1"/>
        <v>1128.5703198457024</v>
      </c>
    </row>
    <row r="59" spans="1:8" x14ac:dyDescent="0.25">
      <c r="A59">
        <v>57</v>
      </c>
      <c r="B59">
        <v>134.84862897970899</v>
      </c>
      <c r="D59">
        <f>((Sheet1!$D$1)+(Sheet1!$D$2*A59))</f>
        <v>165.67685029753346</v>
      </c>
      <c r="E59">
        <f>D59-B59</f>
        <v>30.828221317824472</v>
      </c>
      <c r="F59">
        <f t="shared" si="0"/>
        <v>1757.2086151159949</v>
      </c>
      <c r="H59">
        <f t="shared" si="1"/>
        <v>950.37922962076721</v>
      </c>
    </row>
    <row r="60" spans="1:8" x14ac:dyDescent="0.25">
      <c r="A60">
        <v>58</v>
      </c>
      <c r="B60">
        <v>130.12102169423</v>
      </c>
      <c r="D60">
        <f>((Sheet1!$D$1)+(Sheet1!$D$2*A60))</f>
        <v>168.40751081274135</v>
      </c>
      <c r="E60">
        <f>D60-B60</f>
        <v>38.286489118511355</v>
      </c>
      <c r="F60">
        <f t="shared" si="0"/>
        <v>2220.6163688736588</v>
      </c>
      <c r="H60">
        <f t="shared" si="1"/>
        <v>1465.8552490218883</v>
      </c>
    </row>
    <row r="61" spans="1:8" x14ac:dyDescent="0.25">
      <c r="A61">
        <v>59</v>
      </c>
      <c r="B61">
        <v>135.12110624425901</v>
      </c>
      <c r="D61">
        <f>((Sheet1!$D$1)+(Sheet1!$D$2*A61))</f>
        <v>171.13817132794924</v>
      </c>
      <c r="E61">
        <f>D61-B61</f>
        <v>36.017065083690227</v>
      </c>
      <c r="F61">
        <f t="shared" si="0"/>
        <v>2125.0068399377233</v>
      </c>
      <c r="H61">
        <f t="shared" si="1"/>
        <v>1297.2289772427778</v>
      </c>
    </row>
    <row r="62" spans="1:8" x14ac:dyDescent="0.25">
      <c r="A62">
        <v>60</v>
      </c>
      <c r="B62">
        <v>128.905968165308</v>
      </c>
      <c r="D62">
        <f>((Sheet1!$D$1)+(Sheet1!$D$2*A62))</f>
        <v>173.8688318431571</v>
      </c>
      <c r="E62">
        <f>D62-B62</f>
        <v>44.9628636778491</v>
      </c>
      <c r="F62">
        <f t="shared" si="0"/>
        <v>2697.771820670946</v>
      </c>
      <c r="H62">
        <f t="shared" si="1"/>
        <v>2021.659110112842</v>
      </c>
    </row>
    <row r="63" spans="1:8" x14ac:dyDescent="0.25">
      <c r="A63">
        <v>61</v>
      </c>
      <c r="B63">
        <v>136.51840692483901</v>
      </c>
      <c r="D63">
        <f>((Sheet1!$D$1)+(Sheet1!$D$2*A63))</f>
        <v>176.59949235836498</v>
      </c>
      <c r="E63">
        <f>D63-B63</f>
        <v>40.081085433525971</v>
      </c>
      <c r="F63">
        <f t="shared" si="0"/>
        <v>2444.9462114450844</v>
      </c>
      <c r="H63">
        <f t="shared" si="1"/>
        <v>1606.4934095296078</v>
      </c>
    </row>
    <row r="64" spans="1:8" x14ac:dyDescent="0.25">
      <c r="A64">
        <v>62</v>
      </c>
      <c r="B64">
        <v>142.515517577021</v>
      </c>
      <c r="D64">
        <f>((Sheet1!$D$1)+(Sheet1!$D$2*A64))</f>
        <v>179.33015287357287</v>
      </c>
      <c r="E64">
        <f>D64-B64</f>
        <v>36.81463529655187</v>
      </c>
      <c r="F64">
        <f t="shared" si="0"/>
        <v>2282.507388386216</v>
      </c>
      <c r="H64">
        <f t="shared" si="1"/>
        <v>1355.3173720181228</v>
      </c>
    </row>
    <row r="65" spans="1:8" x14ac:dyDescent="0.25">
      <c r="A65">
        <v>63</v>
      </c>
      <c r="B65">
        <v>133.990382558086</v>
      </c>
      <c r="D65">
        <f>((Sheet1!$D$1)+(Sheet1!$D$2*A65))</f>
        <v>182.06081338878073</v>
      </c>
      <c r="E65">
        <f>D65-B65</f>
        <v>48.070430830694733</v>
      </c>
      <c r="F65">
        <f t="shared" si="0"/>
        <v>3028.437142333768</v>
      </c>
      <c r="H65">
        <f t="shared" si="1"/>
        <v>2310.7663202486065</v>
      </c>
    </row>
    <row r="66" spans="1:8" x14ac:dyDescent="0.25">
      <c r="A66">
        <v>64</v>
      </c>
      <c r="B66">
        <v>138.628284678976</v>
      </c>
      <c r="D66">
        <f>((Sheet1!$D$1)+(Sheet1!$D$2*A66))</f>
        <v>184.79147390398862</v>
      </c>
      <c r="E66">
        <f>D66-B66</f>
        <v>46.163189225012616</v>
      </c>
      <c r="F66">
        <f t="shared" si="0"/>
        <v>2954.4441104008074</v>
      </c>
      <c r="H66">
        <f t="shared" si="1"/>
        <v>2131.0400394243206</v>
      </c>
    </row>
    <row r="67" spans="1:8" x14ac:dyDescent="0.25">
      <c r="A67">
        <v>65</v>
      </c>
      <c r="B67">
        <v>153.61434243341199</v>
      </c>
      <c r="D67">
        <f>((Sheet1!$D$1)+(Sheet1!$D$2*A67))</f>
        <v>187.5221344191965</v>
      </c>
      <c r="E67">
        <f>D67-B67</f>
        <v>33.907791985784513</v>
      </c>
      <c r="F67">
        <f t="shared" ref="F67:F102" si="2">E67*A67</f>
        <v>2204.0064790759934</v>
      </c>
      <c r="H67">
        <f t="shared" ref="H67:H102" si="3">E67^2</f>
        <v>1149.7383573512325</v>
      </c>
    </row>
    <row r="68" spans="1:8" x14ac:dyDescent="0.25">
      <c r="A68">
        <v>66</v>
      </c>
      <c r="B68">
        <v>157.66837421302799</v>
      </c>
      <c r="D68">
        <f>((Sheet1!$D$1)+(Sheet1!$D$2*A68))</f>
        <v>190.25279493440436</v>
      </c>
      <c r="E68">
        <f>D68-B68</f>
        <v>32.584420721376375</v>
      </c>
      <c r="F68">
        <f t="shared" si="2"/>
        <v>2150.5717676108407</v>
      </c>
      <c r="H68">
        <f t="shared" si="3"/>
        <v>1061.7444737476621</v>
      </c>
    </row>
    <row r="69" spans="1:8" x14ac:dyDescent="0.25">
      <c r="A69">
        <v>67</v>
      </c>
      <c r="B69">
        <v>143.36377295513299</v>
      </c>
      <c r="D69">
        <f>((Sheet1!$D$1)+(Sheet1!$D$2*A69))</f>
        <v>192.98345544961225</v>
      </c>
      <c r="E69">
        <f>D69-B69</f>
        <v>49.619682494479264</v>
      </c>
      <c r="F69">
        <f t="shared" si="2"/>
        <v>3324.5187271301106</v>
      </c>
      <c r="H69">
        <f t="shared" si="3"/>
        <v>2462.1128908529317</v>
      </c>
    </row>
    <row r="70" spans="1:8" x14ac:dyDescent="0.25">
      <c r="A70">
        <v>68</v>
      </c>
      <c r="B70">
        <v>139.88415665185701</v>
      </c>
      <c r="D70">
        <f>((Sheet1!$D$1)+(Sheet1!$D$2*A70))</f>
        <v>195.71411596482014</v>
      </c>
      <c r="E70">
        <f>D70-B70</f>
        <v>55.829959312963126</v>
      </c>
      <c r="F70">
        <f t="shared" si="2"/>
        <v>3796.4372332814928</v>
      </c>
      <c r="H70">
        <f t="shared" si="3"/>
        <v>3116.9843568871179</v>
      </c>
    </row>
    <row r="71" spans="1:8" x14ac:dyDescent="0.25">
      <c r="A71">
        <v>69</v>
      </c>
      <c r="B71">
        <v>153.118807865413</v>
      </c>
      <c r="D71">
        <f>((Sheet1!$D$1)+(Sheet1!$D$2*A71))</f>
        <v>198.444776480028</v>
      </c>
      <c r="E71">
        <f>D71-B71</f>
        <v>45.325968614614993</v>
      </c>
      <c r="F71">
        <f t="shared" si="2"/>
        <v>3127.4918344084344</v>
      </c>
      <c r="H71">
        <f t="shared" si="3"/>
        <v>2054.4434308530635</v>
      </c>
    </row>
    <row r="72" spans="1:8" x14ac:dyDescent="0.25">
      <c r="A72">
        <v>70</v>
      </c>
      <c r="B72">
        <v>145.63973655927899</v>
      </c>
      <c r="D72">
        <f>((Sheet1!$D$1)+(Sheet1!$D$2*A72))</f>
        <v>201.17543699523588</v>
      </c>
      <c r="E72">
        <f>D72-B72</f>
        <v>55.535700435956898</v>
      </c>
      <c r="F72">
        <f t="shared" si="2"/>
        <v>3887.4990305169827</v>
      </c>
      <c r="H72">
        <f t="shared" si="3"/>
        <v>3084.2140229123434</v>
      </c>
    </row>
    <row r="73" spans="1:8" x14ac:dyDescent="0.25">
      <c r="A73">
        <v>71</v>
      </c>
      <c r="B73">
        <v>159.61424860178201</v>
      </c>
      <c r="D73">
        <f>((Sheet1!$D$1)+(Sheet1!$D$2*A73))</f>
        <v>203.90609751044377</v>
      </c>
      <c r="E73">
        <f>D73-B73</f>
        <v>44.291848908661763</v>
      </c>
      <c r="F73">
        <f t="shared" si="2"/>
        <v>3144.7212725149852</v>
      </c>
      <c r="H73">
        <f t="shared" si="3"/>
        <v>1961.7678797477222</v>
      </c>
    </row>
    <row r="74" spans="1:8" x14ac:dyDescent="0.25">
      <c r="A74">
        <v>72</v>
      </c>
      <c r="B74">
        <v>156.169401117576</v>
      </c>
      <c r="D74">
        <f>((Sheet1!$D$1)+(Sheet1!$D$2*A74))</f>
        <v>206.63675802565166</v>
      </c>
      <c r="E74">
        <f>D74-B74</f>
        <v>50.467356908075658</v>
      </c>
      <c r="F74">
        <f t="shared" si="2"/>
        <v>3633.6496973814474</v>
      </c>
      <c r="H74">
        <f t="shared" si="3"/>
        <v>2546.9541132870918</v>
      </c>
    </row>
    <row r="75" spans="1:8" x14ac:dyDescent="0.25">
      <c r="A75">
        <v>73</v>
      </c>
      <c r="B75">
        <v>159.977795467525</v>
      </c>
      <c r="D75">
        <f>((Sheet1!$D$1)+(Sheet1!$D$2*A75))</f>
        <v>209.36741854085952</v>
      </c>
      <c r="E75">
        <f>D75-B75</f>
        <v>49.389623073334519</v>
      </c>
      <c r="F75">
        <f t="shared" si="2"/>
        <v>3605.4424843534198</v>
      </c>
      <c r="H75">
        <f t="shared" si="3"/>
        <v>2439.3348673260575</v>
      </c>
    </row>
    <row r="76" spans="1:8" x14ac:dyDescent="0.25">
      <c r="A76">
        <v>74</v>
      </c>
      <c r="B76">
        <v>159.891200603995</v>
      </c>
      <c r="D76">
        <f>((Sheet1!$D$1)+(Sheet1!$D$2*A76))</f>
        <v>212.09807905606741</v>
      </c>
      <c r="E76">
        <f>D76-B76</f>
        <v>52.206878452072402</v>
      </c>
      <c r="F76">
        <f t="shared" si="2"/>
        <v>3863.3090054533577</v>
      </c>
      <c r="H76">
        <f t="shared" si="3"/>
        <v>2725.5581577094617</v>
      </c>
    </row>
    <row r="77" spans="1:8" x14ac:dyDescent="0.25">
      <c r="A77">
        <v>75</v>
      </c>
      <c r="B77">
        <v>161.625874366126</v>
      </c>
      <c r="D77">
        <f>((Sheet1!$D$1)+(Sheet1!$D$2*A77))</f>
        <v>214.82873957127529</v>
      </c>
      <c r="E77">
        <f>D77-B77</f>
        <v>53.202865205149294</v>
      </c>
      <c r="F77">
        <f t="shared" si="2"/>
        <v>3990.2148903861971</v>
      </c>
      <c r="H77">
        <f t="shared" si="3"/>
        <v>2830.5448660372854</v>
      </c>
    </row>
    <row r="78" spans="1:8" x14ac:dyDescent="0.25">
      <c r="A78">
        <v>76</v>
      </c>
      <c r="B78">
        <v>160.89486640247699</v>
      </c>
      <c r="D78">
        <f>((Sheet1!$D$1)+(Sheet1!$D$2*A78))</f>
        <v>217.55940008648315</v>
      </c>
      <c r="E78">
        <f>D78-B78</f>
        <v>56.664533684006159</v>
      </c>
      <c r="F78">
        <f t="shared" si="2"/>
        <v>4306.504559984468</v>
      </c>
      <c r="H78">
        <f t="shared" si="3"/>
        <v>3210.8693776258688</v>
      </c>
    </row>
    <row r="79" spans="1:8" x14ac:dyDescent="0.25">
      <c r="A79">
        <v>77</v>
      </c>
      <c r="B79">
        <v>169.645244608219</v>
      </c>
      <c r="D79">
        <f>((Sheet1!$D$1)+(Sheet1!$D$2*A79))</f>
        <v>220.29006060169104</v>
      </c>
      <c r="E79">
        <f>D79-B79</f>
        <v>50.644815993472037</v>
      </c>
      <c r="F79">
        <f t="shared" si="2"/>
        <v>3899.6508314973466</v>
      </c>
      <c r="H79">
        <f t="shared" si="3"/>
        <v>2564.897387012641</v>
      </c>
    </row>
    <row r="80" spans="1:8" x14ac:dyDescent="0.25">
      <c r="A80">
        <v>78</v>
      </c>
      <c r="B80">
        <v>177.20748962483501</v>
      </c>
      <c r="D80">
        <f>((Sheet1!$D$1)+(Sheet1!$D$2*A80))</f>
        <v>223.02072111689893</v>
      </c>
      <c r="E80">
        <f>D80-B80</f>
        <v>45.81323149206392</v>
      </c>
      <c r="F80">
        <f t="shared" si="2"/>
        <v>3573.4320563809856</v>
      </c>
      <c r="H80">
        <f t="shared" si="3"/>
        <v>2098.8521797454373</v>
      </c>
    </row>
    <row r="81" spans="1:8" x14ac:dyDescent="0.25">
      <c r="A81">
        <v>79</v>
      </c>
      <c r="B81">
        <v>175.65683851603399</v>
      </c>
      <c r="D81">
        <f>((Sheet1!$D$1)+(Sheet1!$D$2*A81))</f>
        <v>225.75138163210678</v>
      </c>
      <c r="E81">
        <f>D81-B81</f>
        <v>50.094543116072799</v>
      </c>
      <c r="F81">
        <f t="shared" si="2"/>
        <v>3957.4689061697513</v>
      </c>
      <c r="H81">
        <f t="shared" si="3"/>
        <v>2509.4632500080766</v>
      </c>
    </row>
    <row r="82" spans="1:8" x14ac:dyDescent="0.25">
      <c r="A82">
        <v>80</v>
      </c>
      <c r="B82">
        <v>168.61626461664599</v>
      </c>
      <c r="D82">
        <f>((Sheet1!$D$1)+(Sheet1!$D$2*A82))</f>
        <v>228.48204214731467</v>
      </c>
      <c r="E82">
        <f>D82-B82</f>
        <v>59.86577753066868</v>
      </c>
      <c r="F82">
        <f t="shared" si="2"/>
        <v>4789.262202453494</v>
      </c>
      <c r="H82">
        <f t="shared" si="3"/>
        <v>3583.911319351515</v>
      </c>
    </row>
    <row r="83" spans="1:8" x14ac:dyDescent="0.25">
      <c r="A83">
        <v>81</v>
      </c>
      <c r="B83">
        <v>168.319273440686</v>
      </c>
      <c r="D83">
        <f>((Sheet1!$D$1)+(Sheet1!$D$2*A83))</f>
        <v>231.21270266252256</v>
      </c>
      <c r="E83">
        <f>D83-B83</f>
        <v>62.893429221836556</v>
      </c>
      <c r="F83">
        <f t="shared" si="2"/>
        <v>5094.3677669687613</v>
      </c>
      <c r="H83">
        <f t="shared" si="3"/>
        <v>3955.5834392821644</v>
      </c>
    </row>
    <row r="84" spans="1:8" x14ac:dyDescent="0.25">
      <c r="A84">
        <v>82</v>
      </c>
      <c r="B84">
        <v>177.73662796066299</v>
      </c>
      <c r="D84">
        <f>((Sheet1!$D$1)+(Sheet1!$D$2*A84))</f>
        <v>233.94336317773042</v>
      </c>
      <c r="E84">
        <f>D84-B84</f>
        <v>56.206735217067433</v>
      </c>
      <c r="F84">
        <f t="shared" si="2"/>
        <v>4608.9522877995296</v>
      </c>
      <c r="H84">
        <f t="shared" si="3"/>
        <v>3159.1970837615286</v>
      </c>
    </row>
    <row r="85" spans="1:8" x14ac:dyDescent="0.25">
      <c r="A85">
        <v>83</v>
      </c>
      <c r="B85">
        <v>175.972865494399</v>
      </c>
      <c r="D85">
        <f>((Sheet1!$D$1)+(Sheet1!$D$2*A85))</f>
        <v>236.67402369293831</v>
      </c>
      <c r="E85">
        <f>D85-B85</f>
        <v>60.701158198539304</v>
      </c>
      <c r="F85">
        <f t="shared" si="2"/>
        <v>5038.1961304787619</v>
      </c>
      <c r="H85">
        <f t="shared" si="3"/>
        <v>3684.6306066440952</v>
      </c>
    </row>
    <row r="86" spans="1:8" x14ac:dyDescent="0.25">
      <c r="A86">
        <v>84</v>
      </c>
      <c r="B86">
        <v>184.63079207737999</v>
      </c>
      <c r="D86">
        <f>((Sheet1!$D$1)+(Sheet1!$D$2*A86))</f>
        <v>239.40468420814619</v>
      </c>
      <c r="E86">
        <f>D86-B86</f>
        <v>54.7738921307662</v>
      </c>
      <c r="F86">
        <f t="shared" si="2"/>
        <v>4601.0069389843611</v>
      </c>
      <c r="H86">
        <f t="shared" si="3"/>
        <v>3000.1792591528115</v>
      </c>
    </row>
    <row r="87" spans="1:8" x14ac:dyDescent="0.25">
      <c r="A87">
        <v>85</v>
      </c>
      <c r="B87">
        <v>184.411928794966</v>
      </c>
      <c r="D87">
        <f>((Sheet1!$D$1)+(Sheet1!$D$2*A87))</f>
        <v>242.13534472335405</v>
      </c>
      <c r="E87">
        <f>D87-B87</f>
        <v>57.72341592838805</v>
      </c>
      <c r="F87">
        <f t="shared" si="2"/>
        <v>4906.4903539129846</v>
      </c>
      <c r="H87">
        <f t="shared" si="3"/>
        <v>3331.9927464416833</v>
      </c>
    </row>
    <row r="88" spans="1:8" x14ac:dyDescent="0.25">
      <c r="A88">
        <v>86</v>
      </c>
      <c r="B88">
        <v>188.81135939422799</v>
      </c>
      <c r="D88">
        <f>((Sheet1!$D$1)+(Sheet1!$D$2*A88))</f>
        <v>244.86600523856194</v>
      </c>
      <c r="E88">
        <f>D88-B88</f>
        <v>56.054645844333947</v>
      </c>
      <c r="F88">
        <f t="shared" si="2"/>
        <v>4820.6995426127196</v>
      </c>
      <c r="H88">
        <f t="shared" si="3"/>
        <v>3142.123320733705</v>
      </c>
    </row>
    <row r="89" spans="1:8" x14ac:dyDescent="0.25">
      <c r="A89">
        <v>87</v>
      </c>
      <c r="B89">
        <v>191.779234856725</v>
      </c>
      <c r="D89">
        <f>((Sheet1!$D$1)+(Sheet1!$D$2*A89))</f>
        <v>247.59666575376983</v>
      </c>
      <c r="E89">
        <f>D89-B89</f>
        <v>55.817430897044829</v>
      </c>
      <c r="F89">
        <f t="shared" si="2"/>
        <v>4856.1164880429005</v>
      </c>
      <c r="H89">
        <f t="shared" si="3"/>
        <v>3115.5855919463747</v>
      </c>
    </row>
    <row r="90" spans="1:8" x14ac:dyDescent="0.25">
      <c r="A90">
        <v>88</v>
      </c>
      <c r="B90">
        <v>187.24000061312</v>
      </c>
      <c r="D90">
        <f>((Sheet1!$D$1)+(Sheet1!$D$2*A90))</f>
        <v>250.32732626897769</v>
      </c>
      <c r="E90">
        <f>D90-B90</f>
        <v>63.087325655857683</v>
      </c>
      <c r="F90">
        <f t="shared" si="2"/>
        <v>5551.6846577154756</v>
      </c>
      <c r="H90">
        <f t="shared" si="3"/>
        <v>3980.0106584082391</v>
      </c>
    </row>
    <row r="91" spans="1:8" x14ac:dyDescent="0.25">
      <c r="A91">
        <v>89</v>
      </c>
      <c r="B91">
        <v>192.182835662</v>
      </c>
      <c r="D91">
        <f>((Sheet1!$D$1)+(Sheet1!$D$2*A91))</f>
        <v>253.05798678418557</v>
      </c>
      <c r="E91">
        <f>D91-B91</f>
        <v>60.875151122185571</v>
      </c>
      <c r="F91">
        <f t="shared" si="2"/>
        <v>5417.8884498745156</v>
      </c>
      <c r="H91">
        <f t="shared" si="3"/>
        <v>3705.7840241489312</v>
      </c>
    </row>
    <row r="92" spans="1:8" x14ac:dyDescent="0.25">
      <c r="A92">
        <v>90</v>
      </c>
      <c r="B92">
        <v>194.98631911756701</v>
      </c>
      <c r="D92">
        <f>((Sheet1!$D$1)+(Sheet1!$D$2*A92))</f>
        <v>255.78864729939346</v>
      </c>
      <c r="E92">
        <f>D92-B92</f>
        <v>60.802328181826454</v>
      </c>
      <c r="F92">
        <f t="shared" si="2"/>
        <v>5472.2095363643812</v>
      </c>
      <c r="H92">
        <f t="shared" si="3"/>
        <v>3696.9231123305276</v>
      </c>
    </row>
    <row r="93" spans="1:8" x14ac:dyDescent="0.25">
      <c r="A93">
        <v>91</v>
      </c>
      <c r="B93">
        <v>197.71732895877</v>
      </c>
      <c r="D93">
        <f>((Sheet1!$D$1)+(Sheet1!$D$2*A93))</f>
        <v>258.51930781460135</v>
      </c>
      <c r="E93">
        <f>D93-B93</f>
        <v>60.801978855831351</v>
      </c>
      <c r="F93">
        <f t="shared" si="2"/>
        <v>5532.9800758806532</v>
      </c>
      <c r="H93">
        <f t="shared" si="3"/>
        <v>3696.8806327849625</v>
      </c>
    </row>
    <row r="94" spans="1:8" x14ac:dyDescent="0.25">
      <c r="A94">
        <v>92</v>
      </c>
      <c r="B94">
        <v>193.97104688998999</v>
      </c>
      <c r="D94">
        <f>((Sheet1!$D$1)+(Sheet1!$D$2*A94))</f>
        <v>261.24996832980924</v>
      </c>
      <c r="E94">
        <f>D94-B94</f>
        <v>67.278921439819243</v>
      </c>
      <c r="F94">
        <f t="shared" si="2"/>
        <v>6189.6607724633704</v>
      </c>
      <c r="H94">
        <f t="shared" si="3"/>
        <v>4526.4532701053695</v>
      </c>
    </row>
    <row r="95" spans="1:8" x14ac:dyDescent="0.25">
      <c r="A95">
        <v>93</v>
      </c>
      <c r="B95">
        <v>195.76186016723801</v>
      </c>
      <c r="D95">
        <f>((Sheet1!$D$1)+(Sheet1!$D$2*A95))</f>
        <v>263.98062884501712</v>
      </c>
      <c r="E95">
        <f>D95-B95</f>
        <v>68.21876867777911</v>
      </c>
      <c r="F95">
        <f t="shared" si="2"/>
        <v>6344.3454870334572</v>
      </c>
      <c r="H95">
        <f t="shared" si="3"/>
        <v>4653.8003999123366</v>
      </c>
    </row>
    <row r="96" spans="1:8" x14ac:dyDescent="0.25">
      <c r="A96">
        <v>94</v>
      </c>
      <c r="B96">
        <v>206.04539042527301</v>
      </c>
      <c r="D96">
        <f>((Sheet1!$D$1)+(Sheet1!$D$2*A96))</f>
        <v>266.71128936022495</v>
      </c>
      <c r="E96">
        <f>D96-B96</f>
        <v>60.66589893495194</v>
      </c>
      <c r="F96">
        <f t="shared" si="2"/>
        <v>5702.594499885482</v>
      </c>
      <c r="H96">
        <f t="shared" si="3"/>
        <v>3680.351293585803</v>
      </c>
    </row>
    <row r="97" spans="1:8" x14ac:dyDescent="0.25">
      <c r="A97">
        <v>95</v>
      </c>
      <c r="B97">
        <v>203.58410576994399</v>
      </c>
      <c r="D97">
        <f>((Sheet1!$D$1)+(Sheet1!$D$2*A97))</f>
        <v>269.44194987543284</v>
      </c>
      <c r="E97">
        <f>D97-B97</f>
        <v>65.857844105488851</v>
      </c>
      <c r="F97">
        <f t="shared" si="2"/>
        <v>6256.495190021441</v>
      </c>
      <c r="H97">
        <f t="shared" si="3"/>
        <v>4337.2556302228722</v>
      </c>
    </row>
    <row r="98" spans="1:8" x14ac:dyDescent="0.25">
      <c r="A98">
        <v>96</v>
      </c>
      <c r="B98">
        <v>208.36137161985599</v>
      </c>
      <c r="D98">
        <f>((Sheet1!$D$1)+(Sheet1!$D$2*A98))</f>
        <v>272.17261039064073</v>
      </c>
      <c r="E98">
        <f>D98-B98</f>
        <v>63.81123877078474</v>
      </c>
      <c r="F98">
        <f t="shared" si="2"/>
        <v>6125.8789219953351</v>
      </c>
      <c r="H98">
        <f t="shared" si="3"/>
        <v>4071.8741934621016</v>
      </c>
    </row>
    <row r="99" spans="1:8" x14ac:dyDescent="0.25">
      <c r="A99">
        <v>97</v>
      </c>
      <c r="B99">
        <v>210.93506576830001</v>
      </c>
      <c r="D99">
        <f>((Sheet1!$D$1)+(Sheet1!$D$2*A99))</f>
        <v>274.90327090584861</v>
      </c>
      <c r="E99">
        <f>D99-B99</f>
        <v>63.968205137548608</v>
      </c>
      <c r="F99">
        <f t="shared" si="2"/>
        <v>6204.9158983422149</v>
      </c>
      <c r="H99">
        <f t="shared" si="3"/>
        <v>4091.9312685195</v>
      </c>
    </row>
    <row r="100" spans="1:8" x14ac:dyDescent="0.25">
      <c r="A100">
        <v>98</v>
      </c>
      <c r="B100">
        <v>213.60265715659901</v>
      </c>
      <c r="D100">
        <f>((Sheet1!$D$1)+(Sheet1!$D$2*A100))</f>
        <v>277.6339314210565</v>
      </c>
      <c r="E100">
        <f>D100-B100</f>
        <v>64.031274264457494</v>
      </c>
      <c r="F100">
        <f t="shared" si="2"/>
        <v>6275.0648779168341</v>
      </c>
      <c r="H100">
        <f t="shared" si="3"/>
        <v>4100.0040839301764</v>
      </c>
    </row>
    <row r="101" spans="1:8" x14ac:dyDescent="0.25">
      <c r="A101">
        <v>99</v>
      </c>
      <c r="B101">
        <v>214.87366689533701</v>
      </c>
      <c r="D101">
        <f>((Sheet1!$D$1)+(Sheet1!$D$2*A101))</f>
        <v>280.36459193626439</v>
      </c>
      <c r="E101">
        <f>D101-B101</f>
        <v>65.49092504092738</v>
      </c>
      <c r="F101">
        <f t="shared" si="2"/>
        <v>6483.6015790518104</v>
      </c>
      <c r="H101">
        <f t="shared" si="3"/>
        <v>4289.0612627163691</v>
      </c>
    </row>
    <row r="102" spans="1:8" x14ac:dyDescent="0.25">
      <c r="A102">
        <v>100</v>
      </c>
      <c r="B102">
        <v>214.341434553677</v>
      </c>
      <c r="D102">
        <f>((Sheet1!$D$1)+(Sheet1!$D$2*A102))</f>
        <v>283.09525245147222</v>
      </c>
      <c r="E102">
        <f>D102-B102</f>
        <v>68.753817897795216</v>
      </c>
      <c r="F102">
        <f t="shared" si="2"/>
        <v>6875.3817897795216</v>
      </c>
      <c r="H102">
        <f t="shared" si="3"/>
        <v>4727.0874755231862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9"/>
  <sheetViews>
    <sheetView tabSelected="1" workbookViewId="0">
      <selection activeCell="G29" sqref="G29"/>
    </sheetView>
  </sheetViews>
  <sheetFormatPr defaultRowHeight="15" x14ac:dyDescent="0.25"/>
  <cols>
    <col min="3" max="3" width="26.5703125" bestFit="1" customWidth="1"/>
    <col min="4" max="4" width="17.85546875" customWidth="1"/>
  </cols>
  <sheetData>
    <row r="1" spans="3:4" x14ac:dyDescent="0.25">
      <c r="C1" t="s">
        <v>17</v>
      </c>
      <c r="D1">
        <v>10.029200930684402</v>
      </c>
    </row>
    <row r="2" spans="3:4" x14ac:dyDescent="0.25">
      <c r="C2" t="s">
        <v>18</v>
      </c>
      <c r="D2">
        <v>2.7306605152078784</v>
      </c>
    </row>
    <row r="3" spans="3:4" x14ac:dyDescent="0.25">
      <c r="C3" t="s">
        <v>8</v>
      </c>
      <c r="D3">
        <v>2.0000000000000001E-4</v>
      </c>
    </row>
    <row r="5" spans="3:4" x14ac:dyDescent="0.25">
      <c r="C5" t="s">
        <v>5</v>
      </c>
      <c r="D5">
        <f>COUNTA(data!A2:A500)</f>
        <v>101</v>
      </c>
    </row>
    <row r="6" spans="3:4" x14ac:dyDescent="0.25">
      <c r="C6" t="s">
        <v>6</v>
      </c>
      <c r="D6">
        <f>SUM(data!E2:E500)</f>
        <v>3205.4328173039621</v>
      </c>
    </row>
    <row r="7" spans="3:4" x14ac:dyDescent="0.25">
      <c r="C7" t="s">
        <v>7</v>
      </c>
      <c r="D7">
        <f>SUM(data!F:F)</f>
        <v>224239.05713617741</v>
      </c>
    </row>
    <row r="10" spans="3:4" x14ac:dyDescent="0.25">
      <c r="C10" t="s">
        <v>9</v>
      </c>
      <c r="D10">
        <f>D6/D5</f>
        <v>31.73695858716794</v>
      </c>
    </row>
    <row r="11" spans="3:4" x14ac:dyDescent="0.25">
      <c r="C11" t="s">
        <v>10</v>
      </c>
      <c r="D11">
        <f>D7/D5</f>
        <v>2220.1886845166082</v>
      </c>
    </row>
    <row r="13" spans="3:4" x14ac:dyDescent="0.25">
      <c r="C13" t="s">
        <v>11</v>
      </c>
      <c r="D13">
        <f>D10*D3</f>
        <v>6.3473917174335882E-3</v>
      </c>
    </row>
    <row r="14" spans="3:4" x14ac:dyDescent="0.25">
      <c r="C14" t="s">
        <v>12</v>
      </c>
      <c r="D14">
        <f>D11*D3</f>
        <v>0.44403773690332166</v>
      </c>
    </row>
    <row r="16" spans="3:4" x14ac:dyDescent="0.25">
      <c r="C16" t="s">
        <v>16</v>
      </c>
      <c r="D16">
        <f>SUM(data!H:H)/(2*D5)</f>
        <v>751.43114631503204</v>
      </c>
    </row>
    <row r="18" spans="3:4" x14ac:dyDescent="0.25">
      <c r="C18" t="s">
        <v>13</v>
      </c>
      <c r="D18">
        <f>D1-D13</f>
        <v>10.022853538966968</v>
      </c>
    </row>
    <row r="19" spans="3:4" x14ac:dyDescent="0.25">
      <c r="C19" t="s">
        <v>14</v>
      </c>
      <c r="D19">
        <f>D2-D14</f>
        <v>2.2866227783045567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Carmel Gafa</cp:lastModifiedBy>
  <dcterms:created xsi:type="dcterms:W3CDTF">2022-01-07T14:10:20Z</dcterms:created>
  <dcterms:modified xsi:type="dcterms:W3CDTF">2022-01-07T15:36:08Z</dcterms:modified>
</cp:coreProperties>
</file>