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4"/>
  <workbookPr defaultThemeVersion="166925"/>
  <xr:revisionPtr revIDLastSave="0" documentId="8_{D4090487-EBA7-4369-8FCC-A95F1BB4E772}" xr6:coauthVersionLast="47" xr6:coauthVersionMax="47" xr10:uidLastSave="{00000000-0000-0000-0000-000000000000}"/>
  <bookViews>
    <workbookView xWindow="240" yWindow="105" windowWidth="14805" windowHeight="8010" firstSheet="4" activeTab="4" xr2:uid="{00000000-000D-0000-FFFF-FFFF00000000}"/>
  </bookViews>
  <sheets>
    <sheet name="Dynamic" sheetId="1" r:id="rId1"/>
    <sheet name="Grasp" sheetId="2" r:id="rId2"/>
    <sheet name="AG - 1pontoCrossover" sheetId="3" r:id="rId3"/>
    <sheet name="AG - 2pontoCrossover" sheetId="4" r:id="rId4"/>
    <sheet name="Estatística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" l="1"/>
  <c r="K7" i="2"/>
  <c r="O3" i="4"/>
  <c r="M3" i="4"/>
  <c r="N3" i="4"/>
  <c r="L3" i="4"/>
  <c r="O6" i="4"/>
  <c r="N6" i="4"/>
  <c r="M6" i="4"/>
  <c r="L6" i="4"/>
  <c r="O5" i="4"/>
  <c r="N5" i="4"/>
  <c r="M5" i="4"/>
  <c r="L5" i="4"/>
  <c r="O4" i="4"/>
  <c r="N4" i="4"/>
  <c r="M4" i="4"/>
  <c r="L4" i="4"/>
  <c r="O6" i="3"/>
  <c r="N6" i="3"/>
  <c r="M6" i="3"/>
  <c r="L6" i="3"/>
  <c r="O5" i="3"/>
  <c r="N5" i="3"/>
  <c r="M5" i="3"/>
  <c r="L5" i="3"/>
  <c r="O4" i="3"/>
  <c r="N4" i="3"/>
  <c r="M4" i="3"/>
  <c r="M3" i="3"/>
  <c r="L4" i="3"/>
  <c r="L3" i="3"/>
  <c r="O3" i="3"/>
  <c r="N3" i="3"/>
  <c r="N7" i="2"/>
  <c r="M7" i="2"/>
  <c r="N6" i="2"/>
  <c r="M6" i="2"/>
  <c r="L6" i="2"/>
  <c r="K6" i="2"/>
  <c r="N5" i="2"/>
  <c r="M5" i="2"/>
  <c r="L5" i="2"/>
  <c r="K5" i="2"/>
  <c r="N4" i="2"/>
  <c r="M4" i="2"/>
  <c r="L4" i="2"/>
  <c r="K4" i="2"/>
  <c r="I5" i="1"/>
  <c r="J5" i="1"/>
  <c r="K5" i="1"/>
  <c r="H5" i="1"/>
  <c r="I4" i="1"/>
  <c r="J4" i="1"/>
  <c r="K4" i="1"/>
  <c r="H4" i="1"/>
</calcChain>
</file>

<file path=xl/sharedStrings.xml><?xml version="1.0" encoding="utf-8"?>
<sst xmlns="http://schemas.openxmlformats.org/spreadsheetml/2006/main" count="149" uniqueCount="25">
  <si>
    <t>input1</t>
  </si>
  <si>
    <t>Input2</t>
  </si>
  <si>
    <t>Input3</t>
  </si>
  <si>
    <t>Input4</t>
  </si>
  <si>
    <t>Dynamic</t>
  </si>
  <si>
    <t>Input1</t>
  </si>
  <si>
    <t>Média dos melhores</t>
  </si>
  <si>
    <t>Desvio-Padrão dos Melhores</t>
  </si>
  <si>
    <t>Média dos tempos</t>
  </si>
  <si>
    <t>Desvio-Padrão dos tempos</t>
  </si>
  <si>
    <t>Todas as 10 simulações para cada input obtiveram o mesmo valor final.</t>
  </si>
  <si>
    <t>Grasp</t>
  </si>
  <si>
    <t>input2</t>
  </si>
  <si>
    <t>input3</t>
  </si>
  <si>
    <t>AG - 1 Ponto Crossover</t>
  </si>
  <si>
    <t>AG - 2 Ponto Crossover</t>
  </si>
  <si>
    <t>Médias</t>
  </si>
  <si>
    <t>Desvio-Padrão dos ótimos</t>
  </si>
  <si>
    <t>Médias dos tempos</t>
  </si>
  <si>
    <t>Desvio-Padrão dos Tempos</t>
  </si>
  <si>
    <t>Média dos Ótimos</t>
  </si>
  <si>
    <t>Algoritmo</t>
  </si>
  <si>
    <t>Desvio Padrão dos Ótimos</t>
  </si>
  <si>
    <t>Média dos Tempos</t>
  </si>
  <si>
    <t>Desvio Padrão dos Tempos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</si>
</sst>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E+00"/>
    <numFmt numFmtId="165" formatCode="0.000000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165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Médias dos Ótimos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PD</c:v>
          </c:tx>
          <c:spPr>
            <a:ln w="28575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Estatísticas!$B$14:$E$14</c:f>
              <c:numCache>
                <c:formatCode>General</c:formatCode>
                <c:ptCount val="4"/>
                <c:pt idx="0">
                  <c:v>31621</c:v>
                </c:pt>
                <c:pt idx="1">
                  <c:v>67829</c:v>
                </c:pt>
                <c:pt idx="2">
                  <c:v>143449</c:v>
                </c:pt>
                <c:pt idx="3">
                  <c:v>28840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76-425E-8149-1CA461113E7A}"/>
            </c:ext>
          </c:extLst>
        </c:ser>
        <c:ser>
          <c:idx val="1"/>
          <c:order val="1"/>
          <c:tx>
            <c:v>GRASP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Estatísticas!$B$15:$E$15</c:f>
              <c:numCache>
                <c:formatCode>General</c:formatCode>
                <c:ptCount val="4"/>
                <c:pt idx="0">
                  <c:v>27939.1</c:v>
                </c:pt>
                <c:pt idx="1">
                  <c:v>50816.3</c:v>
                </c:pt>
                <c:pt idx="2">
                  <c:v>102641.9</c:v>
                </c:pt>
                <c:pt idx="3">
                  <c:v>26570.7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76-425E-8149-1CA461113E7A}"/>
            </c:ext>
          </c:extLst>
        </c:ser>
        <c:ser>
          <c:idx val="2"/>
          <c:order val="2"/>
          <c:tx>
            <c:v>AG - 1 Ponto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Estatísticas!$B$16:$E$16</c:f>
              <c:numCache>
                <c:formatCode>General</c:formatCode>
                <c:ptCount val="4"/>
                <c:pt idx="0">
                  <c:v>28912.1</c:v>
                </c:pt>
                <c:pt idx="1">
                  <c:v>62104.6</c:v>
                </c:pt>
                <c:pt idx="2">
                  <c:v>135884.79999999999</c:v>
                </c:pt>
                <c:pt idx="3">
                  <c:v>24973.9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76-425E-8149-1CA461113E7A}"/>
            </c:ext>
          </c:extLst>
        </c:ser>
        <c:ser>
          <c:idx val="3"/>
          <c:order val="3"/>
          <c:tx>
            <c:v>AG - 2 Pontos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Estatísticas!$B$17:$E$17</c:f>
              <c:numCache>
                <c:formatCode>General</c:formatCode>
                <c:ptCount val="4"/>
                <c:pt idx="0">
                  <c:v>31101.599999999999</c:v>
                </c:pt>
                <c:pt idx="1">
                  <c:v>60358</c:v>
                </c:pt>
                <c:pt idx="2">
                  <c:v>138163.29999999999</c:v>
                </c:pt>
                <c:pt idx="3">
                  <c:v>25056.2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76-425E-8149-1CA461113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531175"/>
        <c:axId val="420532663"/>
      </c:lineChart>
      <c:catAx>
        <c:axId val="420531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32663"/>
        <c:crosses val="autoZero"/>
        <c:auto val="1"/>
        <c:lblAlgn val="ctr"/>
        <c:lblOffset val="100"/>
        <c:noMultiLvlLbl val="0"/>
      </c:catAx>
      <c:valAx>
        <c:axId val="420532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31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Desvio-Padrão dos ótimos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Estatísticas!$H$14:$K$14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3D-4EC0-81EA-94A3031506EF}"/>
            </c:ext>
          </c:extLst>
        </c:ser>
        <c:ser>
          <c:idx val="1"/>
          <c:order val="1"/>
          <c:tx>
            <c:v>GRASP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Estatísticas!$H$15:$K$15</c:f>
              <c:numCache>
                <c:formatCode>General</c:formatCode>
                <c:ptCount val="4"/>
                <c:pt idx="0">
                  <c:v>2451.7519563682531</c:v>
                </c:pt>
                <c:pt idx="1">
                  <c:v>3830.3850125600225</c:v>
                </c:pt>
                <c:pt idx="2">
                  <c:v>5728.4629012599107</c:v>
                </c:pt>
                <c:pt idx="3">
                  <c:v>1128.6124273244163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3D-4EC0-81EA-94A3031506EF}"/>
            </c:ext>
          </c:extLst>
        </c:ser>
        <c:ser>
          <c:idx val="2"/>
          <c:order val="2"/>
          <c:tx>
            <c:v>AG - 1 Ponto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Estatísticas!$H$16:$K$16</c:f>
              <c:numCache>
                <c:formatCode>General</c:formatCode>
                <c:ptCount val="4"/>
                <c:pt idx="0">
                  <c:v>3860.9144411942334</c:v>
                </c:pt>
                <c:pt idx="1">
                  <c:v>6976.8364081915261</c:v>
                </c:pt>
                <c:pt idx="2">
                  <c:v>6449.4286189639388</c:v>
                </c:pt>
                <c:pt idx="3">
                  <c:v>1081.3007033712274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3D-4EC0-81EA-94A3031506EF}"/>
            </c:ext>
          </c:extLst>
        </c:ser>
        <c:ser>
          <c:idx val="3"/>
          <c:order val="3"/>
          <c:tx>
            <c:v>AG - 2 Pontos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Estatísticas!$H$17:$K$17</c:f>
              <c:numCache>
                <c:formatCode>General</c:formatCode>
                <c:ptCount val="4"/>
                <c:pt idx="0">
                  <c:v>886.4660424654993</c:v>
                </c:pt>
                <c:pt idx="1">
                  <c:v>6323.2216296582374</c:v>
                </c:pt>
                <c:pt idx="2">
                  <c:v>7174.2230403949206</c:v>
                </c:pt>
                <c:pt idx="3">
                  <c:v>751.13940117663901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B3D-4EC0-81EA-94A303150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862967"/>
        <c:axId val="1084858999"/>
      </c:lineChart>
      <c:catAx>
        <c:axId val="1084862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58999"/>
        <c:crosses val="autoZero"/>
        <c:auto val="1"/>
        <c:lblAlgn val="ctr"/>
        <c:lblOffset val="100"/>
        <c:noMultiLvlLbl val="0"/>
      </c:catAx>
      <c:valAx>
        <c:axId val="1084858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62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dos tempos (em 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Estatísticas!$N$14:$Q$14</c:f>
              <c:numCache>
                <c:formatCode>General</c:formatCode>
                <c:ptCount val="4"/>
                <c:pt idx="0">
                  <c:v>3.3840999999999997E-3</c:v>
                </c:pt>
                <c:pt idx="1">
                  <c:v>0.10131607055664034</c:v>
                </c:pt>
                <c:pt idx="2">
                  <c:v>0.24732813835144002</c:v>
                </c:pt>
                <c:pt idx="3">
                  <c:v>0.23533825874328557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84C-4462-A074-0E22F9171A8D}"/>
            </c:ext>
          </c:extLst>
        </c:ser>
        <c:ser>
          <c:idx val="1"/>
          <c:order val="1"/>
          <c:tx>
            <c:v>GRASP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Estatísticas!$N$15:$Q$15</c:f>
              <c:numCache>
                <c:formatCode>General</c:formatCode>
                <c:ptCount val="4"/>
                <c:pt idx="0">
                  <c:v>7.9169273376464777E-4</c:v>
                </c:pt>
                <c:pt idx="1">
                  <c:v>1.3978242874145448E-3</c:v>
                </c:pt>
                <c:pt idx="2">
                  <c:v>1.6944885253906213E-3</c:v>
                </c:pt>
                <c:pt idx="3">
                  <c:v>3.0502557754516551E-3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84C-4462-A074-0E22F9171A8D}"/>
            </c:ext>
          </c:extLst>
        </c:ser>
        <c:ser>
          <c:idx val="2"/>
          <c:order val="2"/>
          <c:tx>
            <c:v>AG - 1 Ponto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Estatísticas!$N$16:$Q$16</c:f>
              <c:numCache>
                <c:formatCode>General</c:formatCode>
                <c:ptCount val="4"/>
                <c:pt idx="0">
                  <c:v>3.4760808944702098E-2</c:v>
                </c:pt>
                <c:pt idx="1">
                  <c:v>0.20354835987091019</c:v>
                </c:pt>
                <c:pt idx="2">
                  <c:v>1.1246785879135111</c:v>
                </c:pt>
                <c:pt idx="3">
                  <c:v>1.6180879831314072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84C-4462-A074-0E22F9171A8D}"/>
            </c:ext>
          </c:extLst>
        </c:ser>
        <c:ser>
          <c:idx val="3"/>
          <c:order val="3"/>
          <c:tx>
            <c:v>AG - 2 Pontos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Estatísticas!$N$17:$Q$17</c:f>
              <c:numCache>
                <c:formatCode>General</c:formatCode>
                <c:ptCount val="4"/>
                <c:pt idx="0">
                  <c:v>3.7771344184875447E-2</c:v>
                </c:pt>
                <c:pt idx="1">
                  <c:v>0.19939465522766059</c:v>
                </c:pt>
                <c:pt idx="2">
                  <c:v>1.6800188302993746</c:v>
                </c:pt>
                <c:pt idx="3">
                  <c:v>1.4159917116165124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84C-4462-A074-0E22F917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898743"/>
        <c:axId val="940899239"/>
      </c:lineChart>
      <c:catAx>
        <c:axId val="940898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99239"/>
        <c:crosses val="autoZero"/>
        <c:auto val="1"/>
        <c:lblAlgn val="ctr"/>
        <c:lblOffset val="100"/>
        <c:noMultiLvlLbl val="0"/>
      </c:catAx>
      <c:valAx>
        <c:axId val="940899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98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Desvio Padrão dos tempos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Estatísticas!$T$14:$W$14</c:f>
              <c:numCache>
                <c:formatCode>General</c:formatCode>
                <c:ptCount val="4"/>
                <c:pt idx="0">
                  <c:v>3.3428645400813571E-4</c:v>
                </c:pt>
                <c:pt idx="1">
                  <c:v>6.5861244190891345E-3</c:v>
                </c:pt>
                <c:pt idx="2">
                  <c:v>2.2516563954913693E-2</c:v>
                </c:pt>
                <c:pt idx="3">
                  <c:v>9.1936242568806375E-3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B7-45EE-A4AB-AE99CF836ADA}"/>
            </c:ext>
          </c:extLst>
        </c:ser>
        <c:ser>
          <c:idx val="1"/>
          <c:order val="1"/>
          <c:tx>
            <c:v>GRASP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Estatísticas!$T$15:$W$15</c:f>
              <c:numCache>
                <c:formatCode>General</c:formatCode>
                <c:ptCount val="4"/>
                <c:pt idx="0">
                  <c:v>4.3999999999999999E-5</c:v>
                </c:pt>
                <c:pt idx="1">
                  <c:v>5.7000000000000003E-5</c:v>
                </c:pt>
                <c:pt idx="2">
                  <c:v>1.4009844845290864E-4</c:v>
                </c:pt>
                <c:pt idx="3">
                  <c:v>1.835268402668759E-4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B7-45EE-A4AB-AE99CF836ADA}"/>
            </c:ext>
          </c:extLst>
        </c:ser>
        <c:ser>
          <c:idx val="2"/>
          <c:order val="2"/>
          <c:tx>
            <c:v>AG - 1 Ponto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Estatísticas!$T$16:$W$16</c:f>
              <c:numCache>
                <c:formatCode>General</c:formatCode>
                <c:ptCount val="4"/>
                <c:pt idx="0">
                  <c:v>1.2836484519337988E-2</c:v>
                </c:pt>
                <c:pt idx="1">
                  <c:v>4.8013854487940981E-2</c:v>
                </c:pt>
                <c:pt idx="2">
                  <c:v>1.0806957545897946</c:v>
                </c:pt>
                <c:pt idx="3">
                  <c:v>1.3086938762551128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B7-45EE-A4AB-AE99CF836ADA}"/>
            </c:ext>
          </c:extLst>
        </c:ser>
        <c:ser>
          <c:idx val="3"/>
          <c:order val="3"/>
          <c:tx>
            <c:v>AG - 2 pontos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Estatísticas!$T$17:$W$17</c:f>
              <c:numCache>
                <c:formatCode>General</c:formatCode>
                <c:ptCount val="4"/>
                <c:pt idx="0">
                  <c:v>7.5660318883933224E-3</c:v>
                </c:pt>
                <c:pt idx="1">
                  <c:v>0.10531734090964426</c:v>
                </c:pt>
                <c:pt idx="2">
                  <c:v>1.3272126680784411</c:v>
                </c:pt>
                <c:pt idx="3">
                  <c:v>0.91426256404265793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AB7-45EE-A4AB-AE99CF836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110584"/>
        <c:axId val="971124472"/>
      </c:lineChart>
      <c:catAx>
        <c:axId val="971110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24472"/>
        <c:crosses val="autoZero"/>
        <c:auto val="1"/>
        <c:lblAlgn val="ctr"/>
        <c:lblOffset val="100"/>
        <c:noMultiLvlLbl val="0"/>
      </c:catAx>
      <c:valAx>
        <c:axId val="9711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1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18</xdr:row>
      <xdr:rowOff>66675</xdr:rowOff>
    </xdr:from>
    <xdr:to>
      <xdr:col>6</xdr:col>
      <xdr:colOff>161925</xdr:colOff>
      <xdr:row>32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5B1D082-C5EB-6E37-CE7E-4D0CC27D5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904875</xdr:colOff>
      <xdr:row>17</xdr:row>
      <xdr:rowOff>133350</xdr:rowOff>
    </xdr:from>
    <xdr:to>
      <xdr:col>12</xdr:col>
      <xdr:colOff>704850</xdr:colOff>
      <xdr:row>32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3F82BF3-B867-BDA5-A0A1-50900E29A42E}"/>
            </a:ext>
            <a:ext uri="{147F2762-F138-4A5C-976F-8EAC2B608ADB}">
              <a16:predDERef xmlns:a16="http://schemas.microsoft.com/office/drawing/2014/main" pred="{C5B1D082-C5EB-6E37-CE7E-4D0CC27D5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1333500</xdr:colOff>
      <xdr:row>17</xdr:row>
      <xdr:rowOff>114300</xdr:rowOff>
    </xdr:from>
    <xdr:to>
      <xdr:col>18</xdr:col>
      <xdr:colOff>1343025</xdr:colOff>
      <xdr:row>32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9293F46-202C-06B7-1B43-5842B3837861}"/>
            </a:ext>
            <a:ext uri="{147F2762-F138-4A5C-976F-8EAC2B608ADB}">
              <a16:predDERef xmlns:a16="http://schemas.microsoft.com/office/drawing/2014/main" pred="{43F82BF3-B867-BDA5-A0A1-50900E29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504825</xdr:colOff>
      <xdr:row>17</xdr:row>
      <xdr:rowOff>161925</xdr:rowOff>
    </xdr:from>
    <xdr:to>
      <xdr:col>27</xdr:col>
      <xdr:colOff>47625</xdr:colOff>
      <xdr:row>32</xdr:row>
      <xdr:rowOff>47625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FDA1DF3-7174-60E3-9F6F-71E08153E862}"/>
            </a:ext>
            <a:ext uri="{147F2762-F138-4A5C-976F-8EAC2B608ADB}">
              <a16:predDERef xmlns:a16="http://schemas.microsoft.com/office/drawing/2014/main" pred="{F9293F46-202C-06B7-1B43-5842B3837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62E94A-92F2-47D1-88B3-56B8E8BE9BEE}" name="Tabela3" displayName="Tabela3" ref="A36:E40" totalsRowShown="0" headerRowDxfId="27" dataDxfId="26">
  <autoFilter ref="A36:E40" xr:uid="{1862E94A-92F2-47D1-88B3-56B8E8BE9BEE}"/>
  <tableColumns count="5">
    <tableColumn id="1" xr3:uid="{D9433225-736A-4449-8FB5-5091DFFB485A}" name="Algoritmo" dataDxfId="25"/>
    <tableColumn id="2" xr3:uid="{DD521A31-5875-4F1F-A5A7-D34FE5D7D245}" name="Input1" dataDxfId="24"/>
    <tableColumn id="3" xr3:uid="{1E580775-4DEA-4EBD-A48E-B7BFF386F5B4}" name="Input2" dataDxfId="23"/>
    <tableColumn id="4" xr3:uid="{3A67ACFD-5502-4CE4-8FBF-2ADEA7227F2C}" name="Input3" dataDxfId="22"/>
    <tableColumn id="5" xr3:uid="{74FDD432-CF9E-464F-B4CC-D811155C39A2}" name="Input4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11F7A5-4C0B-43E6-8FCD-3C5373697F41}" name="Tabela35" displayName="Tabela35" ref="A43:E47" totalsRowShown="0" headerRowDxfId="20" dataDxfId="19">
  <autoFilter ref="A43:E47" xr:uid="{5C11F7A5-4C0B-43E6-8FCD-3C5373697F41}"/>
  <tableColumns count="5">
    <tableColumn id="1" xr3:uid="{55B229E2-5569-4808-B47B-BFF5493F9321}" name="Algoritmo" dataDxfId="18"/>
    <tableColumn id="2" xr3:uid="{57284257-0216-437C-B3CF-C56333C90D91}" name="Input1" dataDxfId="17"/>
    <tableColumn id="3" xr3:uid="{E8BE14AE-FC47-4268-917D-79CBCE8774C1}" name="Input2" dataDxfId="16"/>
    <tableColumn id="4" xr3:uid="{7965FB40-5823-4B77-81BD-C304448FF902}" name="Input3" dataDxfId="15"/>
    <tableColumn id="5" xr3:uid="{0977E217-10AD-41C9-97AD-F00EF0658EDE}" name="Input4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1B091E-0CBA-49CA-985F-3DCE6377A240}" name="Tabela356" displayName="Tabela356" ref="A50:E54" totalsRowShown="0" headerRowDxfId="13" dataDxfId="12">
  <autoFilter ref="A50:E54" xr:uid="{1D1B091E-0CBA-49CA-985F-3DCE6377A240}"/>
  <tableColumns count="5">
    <tableColumn id="1" xr3:uid="{D817251F-3D06-42B1-B4A2-D4B2AB77EA62}" name="Algoritmo" dataDxfId="11"/>
    <tableColumn id="2" xr3:uid="{CCBF4C69-B3CA-48DF-A5E9-DB82E13072AD}" name="Input1" dataDxfId="10"/>
    <tableColumn id="3" xr3:uid="{7128DBBA-BE7E-442C-9843-79A80801840E}" name="Input2" dataDxfId="9"/>
    <tableColumn id="4" xr3:uid="{3B8478B6-745B-4342-874A-6384D0E113D8}" name="Input3" dataDxfId="8"/>
    <tableColumn id="5" xr3:uid="{96AAE97C-7BCD-4774-BE93-E6B1126EB368}" name="Input4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BDABF9-D40E-465D-BAC9-D48EB07E7C85}" name="Tabela357" displayName="Tabela357" ref="A57:E61" totalsRowShown="0" headerRowDxfId="6" dataDxfId="5">
  <autoFilter ref="A57:E61" xr:uid="{4EBDABF9-D40E-465D-BAC9-D48EB07E7C85}"/>
  <tableColumns count="5">
    <tableColumn id="1" xr3:uid="{EC3FE945-EA2E-443D-A5D5-0298B411E3F2}" name="Algoritmo" dataDxfId="4"/>
    <tableColumn id="2" xr3:uid="{E8201857-3388-464C-A691-15356C0F8448}" name="Input1" dataDxfId="3"/>
    <tableColumn id="3" xr3:uid="{9A0F83A6-2D87-4E5A-B3EC-DCA18DAAF73E}" name="Input2" dataDxfId="2"/>
    <tableColumn id="4" xr3:uid="{7729734A-818C-49B6-A812-8E487ED86527}" name="Input3" dataDxfId="1"/>
    <tableColumn id="5" xr3:uid="{2A1FE134-48A5-4A2C-837C-3DC1D5FCFC2F}" name="Input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opLeftCell="D1" workbookViewId="0">
      <selection activeCell="K5" sqref="G1:K5"/>
    </sheetView>
  </sheetViews>
  <sheetFormatPr defaultRowHeight="15"/>
  <cols>
    <col min="1" max="1" width="29.7109375" customWidth="1"/>
    <col min="2" max="2" width="24.28515625" customWidth="1"/>
    <col min="3" max="3" width="27.42578125" customWidth="1"/>
    <col min="4" max="4" width="24.28515625" customWidth="1"/>
    <col min="6" max="6" width="26.28515625" customWidth="1"/>
    <col min="7" max="7" width="28.140625" customWidth="1"/>
    <col min="8" max="8" width="17.42578125" customWidth="1"/>
    <col min="9" max="9" width="12.5703125" customWidth="1"/>
    <col min="10" max="10" width="14.5703125" customWidth="1"/>
    <col min="11" max="11" width="12.140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G1" s="4" t="s">
        <v>4</v>
      </c>
      <c r="H1" t="s">
        <v>5</v>
      </c>
      <c r="I1" t="s">
        <v>1</v>
      </c>
      <c r="J1" t="s">
        <v>2</v>
      </c>
      <c r="K1" t="s">
        <v>3</v>
      </c>
    </row>
    <row r="2" spans="1:11">
      <c r="A2" s="1">
        <v>31621</v>
      </c>
      <c r="B2">
        <v>67829</v>
      </c>
      <c r="C2">
        <v>143449</v>
      </c>
      <c r="D2">
        <v>28840</v>
      </c>
      <c r="G2" t="s">
        <v>6</v>
      </c>
      <c r="H2" s="1">
        <v>31621</v>
      </c>
      <c r="I2">
        <v>67829</v>
      </c>
      <c r="J2" s="1">
        <v>143449</v>
      </c>
      <c r="K2" s="1">
        <v>28840</v>
      </c>
    </row>
    <row r="3" spans="1:11">
      <c r="A3">
        <v>3.8660000000000001E-3</v>
      </c>
      <c r="B3">
        <v>0.118053197860717</v>
      </c>
      <c r="C3">
        <v>0.29823970794677701</v>
      </c>
      <c r="D3">
        <v>0.22593665122985801</v>
      </c>
      <c r="G3" t="s">
        <v>7</v>
      </c>
      <c r="H3">
        <v>0</v>
      </c>
      <c r="I3">
        <v>0</v>
      </c>
      <c r="J3">
        <v>0</v>
      </c>
      <c r="K3">
        <v>0</v>
      </c>
    </row>
    <row r="4" spans="1:11">
      <c r="A4">
        <v>4.0940000000000004E-3</v>
      </c>
      <c r="B4">
        <v>0.103230953216552</v>
      </c>
      <c r="C4">
        <v>0.23705601692199699</v>
      </c>
      <c r="D4">
        <v>0.23423027992248499</v>
      </c>
      <c r="G4" t="s">
        <v>8</v>
      </c>
      <c r="H4" s="5">
        <f>AVERAGE(A3:A12)</f>
        <v>3.3840999999999997E-3</v>
      </c>
      <c r="I4" s="5">
        <f t="shared" ref="I4:K4" si="0">AVERAGE(B3:B12)</f>
        <v>0.10131607055664034</v>
      </c>
      <c r="J4" s="5">
        <f t="shared" si="0"/>
        <v>0.24732813835144002</v>
      </c>
      <c r="K4" s="5">
        <f t="shared" si="0"/>
        <v>0.23533825874328557</v>
      </c>
    </row>
    <row r="5" spans="1:11">
      <c r="A5">
        <v>3.1879999999999999E-3</v>
      </c>
      <c r="B5">
        <v>9.5489263534545898E-2</v>
      </c>
      <c r="C5">
        <v>0.23543167114257799</v>
      </c>
      <c r="D5">
        <v>0.22632145881652799</v>
      </c>
      <c r="G5" t="s">
        <v>9</v>
      </c>
      <c r="H5">
        <f>STDEV(A3:A12)</f>
        <v>3.3428645400813571E-4</v>
      </c>
      <c r="I5">
        <f t="shared" ref="I5:K5" si="1">STDEV(B3:B12)</f>
        <v>6.5861244190891345E-3</v>
      </c>
      <c r="J5">
        <f t="shared" si="1"/>
        <v>2.2516563954913693E-2</v>
      </c>
      <c r="K5">
        <f t="shared" si="1"/>
        <v>9.1936242568806375E-3</v>
      </c>
    </row>
    <row r="6" spans="1:11">
      <c r="A6">
        <v>3.3519999999999999E-3</v>
      </c>
      <c r="B6">
        <v>9.6087932586669894E-2</v>
      </c>
      <c r="C6">
        <v>0.23375964164733801</v>
      </c>
      <c r="D6">
        <v>0.241764307022094</v>
      </c>
    </row>
    <row r="7" spans="1:11">
      <c r="A7">
        <v>3.2030000000000001E-3</v>
      </c>
      <c r="B7">
        <v>9.7672462463378906E-2</v>
      </c>
      <c r="C7">
        <v>0.241087436676025</v>
      </c>
      <c r="D7">
        <v>0.22520756721496499</v>
      </c>
    </row>
    <row r="8" spans="1:11">
      <c r="A8">
        <v>3.1419999999999998E-3</v>
      </c>
      <c r="B8">
        <v>9.7373962402343694E-2</v>
      </c>
      <c r="C8">
        <v>0.26518130302429199</v>
      </c>
      <c r="D8">
        <v>0.23849678039550701</v>
      </c>
    </row>
    <row r="9" spans="1:11">
      <c r="A9">
        <v>3.0309999999999998E-3</v>
      </c>
      <c r="B9">
        <v>0.103325605392456</v>
      </c>
      <c r="C9">
        <v>0.22782564163207999</v>
      </c>
      <c r="D9">
        <v>0.243443012237548</v>
      </c>
    </row>
    <row r="10" spans="1:11">
      <c r="A10">
        <v>3.3530000000000001E-3</v>
      </c>
      <c r="B10">
        <v>9.8176956176757799E-2</v>
      </c>
      <c r="C10">
        <v>0.238386631011962</v>
      </c>
      <c r="D10">
        <v>0.25386905670165999</v>
      </c>
    </row>
    <row r="11" spans="1:11">
      <c r="A11">
        <v>3.326E-3</v>
      </c>
      <c r="B11">
        <v>0.102869272232055</v>
      </c>
      <c r="C11">
        <v>0.22917675971984799</v>
      </c>
      <c r="D11">
        <v>0.23043370246887199</v>
      </c>
    </row>
    <row r="12" spans="1:11">
      <c r="A12">
        <v>3.2859999999999999E-3</v>
      </c>
      <c r="B12">
        <v>0.100881099700927</v>
      </c>
      <c r="C12">
        <v>0.26713657379150302</v>
      </c>
      <c r="D12">
        <v>0.23367977142333901</v>
      </c>
    </row>
    <row r="13" spans="1:11">
      <c r="A13" s="5"/>
      <c r="B13" s="5"/>
    </row>
    <row r="14" spans="1:11">
      <c r="A14" s="7" t="s">
        <v>10</v>
      </c>
      <c r="B14" s="7"/>
    </row>
    <row r="17" spans="2:3">
      <c r="B17" s="1"/>
      <c r="C17" s="1"/>
    </row>
  </sheetData>
  <mergeCells count="1">
    <mergeCell ref="A14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8E45-AC47-4306-A06C-2D2F8EFD7A60}">
  <dimension ref="A1:N25"/>
  <sheetViews>
    <sheetView topLeftCell="E1" workbookViewId="0">
      <selection activeCell="L7" sqref="L7"/>
    </sheetView>
  </sheetViews>
  <sheetFormatPr defaultRowHeight="15"/>
  <cols>
    <col min="1" max="1" width="9.140625" customWidth="1"/>
    <col min="2" max="2" width="29.140625" style="2" customWidth="1"/>
    <col min="5" max="5" width="26" style="2" customWidth="1"/>
    <col min="7" max="7" width="16.140625" customWidth="1"/>
    <col min="8" max="8" width="23.85546875" style="2" customWidth="1"/>
    <col min="10" max="10" width="24.28515625" customWidth="1"/>
    <col min="11" max="11" width="16.28515625" customWidth="1"/>
    <col min="12" max="13" width="14.85546875" customWidth="1"/>
    <col min="14" max="14" width="13.42578125" customWidth="1"/>
  </cols>
  <sheetData>
    <row r="1" spans="1:14">
      <c r="A1" t="s">
        <v>5</v>
      </c>
      <c r="D1" t="s">
        <v>1</v>
      </c>
      <c r="G1" t="s">
        <v>2</v>
      </c>
    </row>
    <row r="3" spans="1:14">
      <c r="A3" s="1">
        <v>29813</v>
      </c>
      <c r="B3" s="2">
        <v>8.4209442138671799E-4</v>
      </c>
      <c r="D3">
        <v>50697</v>
      </c>
      <c r="E3" s="2">
        <v>1.4045238494872999E-3</v>
      </c>
      <c r="G3">
        <v>101698</v>
      </c>
      <c r="H3" s="2">
        <v>1.83606147766113E-3</v>
      </c>
      <c r="J3" s="4" t="s">
        <v>11</v>
      </c>
      <c r="K3" t="s">
        <v>5</v>
      </c>
      <c r="L3" t="s">
        <v>1</v>
      </c>
      <c r="M3" t="s">
        <v>2</v>
      </c>
      <c r="N3" t="s">
        <v>3</v>
      </c>
    </row>
    <row r="4" spans="1:14">
      <c r="A4" s="1">
        <v>25311</v>
      </c>
      <c r="B4" s="2">
        <v>8.96453857421875E-4</v>
      </c>
      <c r="D4">
        <v>48365</v>
      </c>
      <c r="E4" s="2">
        <v>1.46865844726562E-3</v>
      </c>
      <c r="G4">
        <v>109638</v>
      </c>
      <c r="H4" s="2">
        <v>1.6965866088867101E-3</v>
      </c>
      <c r="J4" t="s">
        <v>6</v>
      </c>
      <c r="K4" s="1">
        <f>AVERAGE(A3:A12)</f>
        <v>27939.1</v>
      </c>
      <c r="L4">
        <f>AVERAGE(D3:D12)</f>
        <v>50816.3</v>
      </c>
      <c r="M4" s="1">
        <f>AVERAGE(G3:G12)</f>
        <v>102641.9</v>
      </c>
      <c r="N4" s="1">
        <f>AVERAGE(A16:A25)</f>
        <v>26570.7</v>
      </c>
    </row>
    <row r="5" spans="1:14">
      <c r="A5" s="1">
        <v>28092</v>
      </c>
      <c r="B5" s="2">
        <v>7.7939033508300705E-4</v>
      </c>
      <c r="D5">
        <v>52070</v>
      </c>
      <c r="E5" s="2">
        <v>1.3523101806640599E-3</v>
      </c>
      <c r="G5">
        <v>96474</v>
      </c>
      <c r="H5" s="2">
        <v>1.6372203826904199E-3</v>
      </c>
      <c r="J5" t="s">
        <v>7</v>
      </c>
      <c r="K5">
        <f>STDEV(A3:A12)</f>
        <v>2451.7519563682531</v>
      </c>
      <c r="L5">
        <f>STDEV(D3:D12)</f>
        <v>3830.3850125600225</v>
      </c>
      <c r="M5">
        <f>STDEV(G3:G12)</f>
        <v>5728.4629012599107</v>
      </c>
      <c r="N5">
        <f>STDEV(A16:A25)</f>
        <v>1128.6124273244163</v>
      </c>
    </row>
    <row r="6" spans="1:14">
      <c r="A6">
        <v>24042</v>
      </c>
      <c r="B6" s="2">
        <v>7.6866149902343696E-4</v>
      </c>
      <c r="D6">
        <v>45383</v>
      </c>
      <c r="E6" s="2">
        <v>1.3518333435058501E-3</v>
      </c>
      <c r="G6">
        <v>103295</v>
      </c>
      <c r="H6" s="2">
        <v>1.6191005706787101E-3</v>
      </c>
      <c r="J6" t="s">
        <v>8</v>
      </c>
      <c r="K6" s="5">
        <f>AVERAGE(B3:B12)</f>
        <v>7.9169273376464777E-4</v>
      </c>
      <c r="L6" s="5">
        <f>AVERAGE(E3:E12)</f>
        <v>1.3978242874145448E-3</v>
      </c>
      <c r="M6" s="5">
        <f>AVERAGE(H3:H12)</f>
        <v>1.6944885253906213E-3</v>
      </c>
      <c r="N6" s="5">
        <f>AVERAGE(B16:B25)</f>
        <v>3.0502557754516551E-3</v>
      </c>
    </row>
    <row r="7" spans="1:14">
      <c r="A7">
        <v>29636</v>
      </c>
      <c r="B7" s="2">
        <v>7.6961517333984299E-4</v>
      </c>
      <c r="D7">
        <v>49256</v>
      </c>
      <c r="E7" s="2">
        <v>1.4488697052001901E-3</v>
      </c>
      <c r="G7">
        <v>110989</v>
      </c>
      <c r="H7" s="2">
        <v>1.6343593597412101E-3</v>
      </c>
      <c r="J7" t="s">
        <v>9</v>
      </c>
      <c r="K7" s="5">
        <f>STDEV(B3:B12)</f>
        <v>4.3690445857230012E-5</v>
      </c>
      <c r="L7" s="5">
        <f>STDEV(E3:E12)</f>
        <v>5.7357215157190607E-5</v>
      </c>
      <c r="M7" s="5">
        <f>STDEV(H3:H12)</f>
        <v>1.4009844845290864E-4</v>
      </c>
      <c r="N7" s="5">
        <f>STDEV(B16:B25)</f>
        <v>1.835268402668759E-4</v>
      </c>
    </row>
    <row r="8" spans="1:14">
      <c r="A8">
        <v>31621</v>
      </c>
      <c r="B8" s="2">
        <v>7.9154968261718696E-4</v>
      </c>
      <c r="D8">
        <v>45019</v>
      </c>
      <c r="E8" s="2">
        <v>1.48892402648925E-3</v>
      </c>
      <c r="G8">
        <v>102019</v>
      </c>
      <c r="H8" s="2">
        <v>1.6055107116699199E-3</v>
      </c>
    </row>
    <row r="9" spans="1:14">
      <c r="A9">
        <v>29206</v>
      </c>
      <c r="B9" s="2">
        <v>7.7390670776367101E-4</v>
      </c>
      <c r="D9">
        <v>54858</v>
      </c>
      <c r="E9" s="2">
        <v>1.4030933380126901E-3</v>
      </c>
      <c r="G9">
        <v>106136</v>
      </c>
      <c r="H9" s="2">
        <v>1.5883445739746001E-3</v>
      </c>
    </row>
    <row r="10" spans="1:14">
      <c r="A10">
        <v>26301</v>
      </c>
      <c r="B10" s="2">
        <v>7.70330429077148E-4</v>
      </c>
      <c r="D10">
        <v>55676</v>
      </c>
      <c r="E10" s="2">
        <v>1.33872032165527E-3</v>
      </c>
      <c r="G10">
        <v>104962</v>
      </c>
      <c r="H10" s="2">
        <v>1.65414810180664E-3</v>
      </c>
    </row>
    <row r="11" spans="1:14">
      <c r="A11">
        <v>25733</v>
      </c>
      <c r="B11" s="2">
        <v>7.5984001159667904E-4</v>
      </c>
      <c r="D11">
        <v>51779</v>
      </c>
      <c r="E11" s="2">
        <v>1.32083892822265E-3</v>
      </c>
      <c r="G11">
        <v>98791</v>
      </c>
      <c r="H11" s="2">
        <v>2.0401477813720699E-3</v>
      </c>
    </row>
    <row r="12" spans="1:14">
      <c r="A12">
        <v>29636</v>
      </c>
      <c r="B12" s="2">
        <v>7.6508522033691395E-4</v>
      </c>
      <c r="D12">
        <v>55060</v>
      </c>
      <c r="E12" s="2">
        <v>1.4004707336425701E-3</v>
      </c>
      <c r="G12">
        <v>92417</v>
      </c>
      <c r="H12" s="2">
        <v>1.6334056854247999E-3</v>
      </c>
    </row>
    <row r="14" spans="1:14">
      <c r="A14" t="s">
        <v>3</v>
      </c>
    </row>
    <row r="16" spans="1:14">
      <c r="A16">
        <v>26505</v>
      </c>
      <c r="B16" s="2">
        <v>3.2312870025634701E-3</v>
      </c>
    </row>
    <row r="17" spans="1:2">
      <c r="A17">
        <v>26209</v>
      </c>
      <c r="B17" s="2">
        <v>2.9673576354980399E-3</v>
      </c>
    </row>
    <row r="18" spans="1:2">
      <c r="A18">
        <v>28017</v>
      </c>
      <c r="B18" s="2">
        <v>3.0784606933593698E-3</v>
      </c>
    </row>
    <row r="19" spans="1:2">
      <c r="A19">
        <v>25086</v>
      </c>
      <c r="B19" s="2">
        <v>3.03125381469726E-3</v>
      </c>
    </row>
    <row r="20" spans="1:2">
      <c r="A20">
        <v>26703</v>
      </c>
      <c r="B20" s="2">
        <v>2.9497146606445299E-3</v>
      </c>
    </row>
    <row r="21" spans="1:2">
      <c r="A21">
        <v>24329</v>
      </c>
      <c r="B21" s="2">
        <v>2.8312206268310499E-3</v>
      </c>
    </row>
    <row r="22" spans="1:2">
      <c r="A22">
        <v>27416</v>
      </c>
      <c r="B22" s="2">
        <v>2.8102397918701098E-3</v>
      </c>
    </row>
    <row r="23" spans="1:2">
      <c r="A23">
        <v>27417</v>
      </c>
      <c r="B23" s="2">
        <v>3.4177303314208902E-3</v>
      </c>
    </row>
    <row r="24" spans="1:2">
      <c r="A24">
        <v>26722</v>
      </c>
      <c r="B24" s="2">
        <v>3.0293464660644501E-3</v>
      </c>
    </row>
    <row r="25" spans="1:2">
      <c r="A25">
        <v>27303</v>
      </c>
      <c r="B25" s="2">
        <v>3.1559467315673802E-3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9C12-209F-4583-BF2C-10F7382535C0}">
  <dimension ref="A1:O23"/>
  <sheetViews>
    <sheetView workbookViewId="0">
      <selection activeCell="K2" sqref="K2:O6"/>
    </sheetView>
  </sheetViews>
  <sheetFormatPr defaultRowHeight="15"/>
  <cols>
    <col min="1" max="1" width="12.85546875" customWidth="1"/>
    <col min="2" max="2" width="31.42578125" style="3" customWidth="1"/>
    <col min="4" max="4" width="15.7109375" customWidth="1"/>
    <col min="5" max="5" width="23" customWidth="1"/>
    <col min="8" max="8" width="23.140625" style="5" customWidth="1"/>
    <col min="11" max="11" width="27.28515625" customWidth="1"/>
    <col min="12" max="15" width="9.28515625" bestFit="1" customWidth="1"/>
  </cols>
  <sheetData>
    <row r="1" spans="1:15">
      <c r="A1" t="s">
        <v>0</v>
      </c>
      <c r="D1" t="s">
        <v>12</v>
      </c>
      <c r="G1" t="s">
        <v>13</v>
      </c>
    </row>
    <row r="2" spans="1:15">
      <c r="A2">
        <v>31621</v>
      </c>
      <c r="B2" s="5">
        <v>5.8706521987914997E-2</v>
      </c>
      <c r="D2">
        <v>67829</v>
      </c>
      <c r="E2">
        <v>0.212657690048217</v>
      </c>
      <c r="G2">
        <v>143449</v>
      </c>
      <c r="H2" s="5">
        <v>0.351543188095092</v>
      </c>
      <c r="K2" s="4" t="s">
        <v>14</v>
      </c>
      <c r="L2" t="s">
        <v>5</v>
      </c>
      <c r="M2" t="s">
        <v>1</v>
      </c>
      <c r="N2" t="s">
        <v>2</v>
      </c>
      <c r="O2" t="s">
        <v>3</v>
      </c>
    </row>
    <row r="3" spans="1:15">
      <c r="A3">
        <v>30548</v>
      </c>
      <c r="B3" s="5">
        <v>4.8246622085571199E-2</v>
      </c>
      <c r="D3">
        <v>67829</v>
      </c>
      <c r="E3">
        <v>0.20036268234252899</v>
      </c>
      <c r="G3">
        <v>120991</v>
      </c>
      <c r="H3" s="5">
        <v>0.75610780715942305</v>
      </c>
      <c r="K3" t="s">
        <v>6</v>
      </c>
      <c r="L3" s="1">
        <f>AVERAGE(A2:A11)</f>
        <v>28912.1</v>
      </c>
      <c r="M3">
        <f>AVERAGE(D2:D11)</f>
        <v>62104.6</v>
      </c>
      <c r="N3" s="1">
        <f>AVERAGE(G2:G11)</f>
        <v>135884.79999999999</v>
      </c>
      <c r="O3" s="1">
        <f>AVERAGE(A14:A23)</f>
        <v>24973.9</v>
      </c>
    </row>
    <row r="4" spans="1:15">
      <c r="A4">
        <v>29308</v>
      </c>
      <c r="B4" s="5">
        <v>2.7911901473998999E-2</v>
      </c>
      <c r="D4">
        <v>66136</v>
      </c>
      <c r="E4">
        <v>0.22820878028869601</v>
      </c>
      <c r="G4">
        <v>136458</v>
      </c>
      <c r="H4" s="5">
        <v>0.68139815330505304</v>
      </c>
      <c r="K4" t="s">
        <v>7</v>
      </c>
      <c r="L4" s="1">
        <f>STDEV(A2:A11)</f>
        <v>3860.9144411942334</v>
      </c>
      <c r="M4">
        <f>STDEV(D2:D11)</f>
        <v>6976.8364081915261</v>
      </c>
      <c r="N4" s="1">
        <f>STDEV(G2:G11)</f>
        <v>6449.4286189639388</v>
      </c>
      <c r="O4" s="1">
        <f>STDEV(A14:A23)</f>
        <v>1081.3007033712274</v>
      </c>
    </row>
    <row r="5" spans="1:15">
      <c r="A5">
        <v>31621</v>
      </c>
      <c r="B5" s="5">
        <v>3.3917903900146401E-2</v>
      </c>
      <c r="D5">
        <v>63627</v>
      </c>
      <c r="E5">
        <v>0.29119992256164501</v>
      </c>
      <c r="G5">
        <v>136328</v>
      </c>
      <c r="H5" s="5">
        <v>1.30469393730163</v>
      </c>
      <c r="K5" t="s">
        <v>8</v>
      </c>
      <c r="L5" s="5">
        <f>AVERAGE(B2:B11)</f>
        <v>3.4760808944702098E-2</v>
      </c>
      <c r="M5" s="5">
        <f>AVERAGE(E2:E11)</f>
        <v>0.20354835987091019</v>
      </c>
      <c r="N5" s="5">
        <f>AVERAGE(H2:H11)</f>
        <v>1.1246785879135111</v>
      </c>
      <c r="O5" s="5">
        <f>AVERAGE(B14:B23)</f>
        <v>1.6180879831314072</v>
      </c>
    </row>
    <row r="6" spans="1:15">
      <c r="A6">
        <v>31621</v>
      </c>
      <c r="B6" s="5">
        <v>4.5699834823608398E-2</v>
      </c>
      <c r="D6">
        <v>67829</v>
      </c>
      <c r="E6">
        <v>0.21096849441528301</v>
      </c>
      <c r="G6">
        <v>138507</v>
      </c>
      <c r="H6" s="5">
        <v>0.50097775459289495</v>
      </c>
      <c r="K6" t="s">
        <v>9</v>
      </c>
      <c r="L6">
        <f>STDEV(B2:B11)</f>
        <v>1.2836484519337988E-2</v>
      </c>
      <c r="M6">
        <f>STDEV(E2:E11)</f>
        <v>4.8013854487940981E-2</v>
      </c>
      <c r="N6">
        <f>STDEV(H2:H11)</f>
        <v>1.0806957545897946</v>
      </c>
      <c r="O6">
        <f>STDEV(B14:B23)</f>
        <v>1.3086938762551128</v>
      </c>
    </row>
    <row r="7" spans="1:15">
      <c r="A7">
        <v>22419</v>
      </c>
      <c r="B7" s="5">
        <v>1.92809104919433E-2</v>
      </c>
      <c r="D7">
        <v>62195</v>
      </c>
      <c r="E7">
        <v>0.12886023521423301</v>
      </c>
      <c r="G7">
        <v>136328</v>
      </c>
      <c r="H7" s="5">
        <v>0.323555707931518</v>
      </c>
    </row>
    <row r="8" spans="1:15">
      <c r="A8">
        <v>31621</v>
      </c>
      <c r="B8" s="5">
        <v>3.6898136138916002E-2</v>
      </c>
      <c r="D8">
        <v>67829</v>
      </c>
      <c r="E8">
        <v>0.188007593154907</v>
      </c>
      <c r="G8">
        <v>136458</v>
      </c>
      <c r="H8" s="5">
        <v>2.4458734989166202</v>
      </c>
    </row>
    <row r="9" spans="1:15">
      <c r="A9">
        <v>21241</v>
      </c>
      <c r="B9" s="5">
        <v>1.9252538681030201E-2</v>
      </c>
      <c r="D9">
        <v>49245</v>
      </c>
      <c r="E9">
        <v>0.13302803039550701</v>
      </c>
      <c r="G9">
        <v>136458</v>
      </c>
      <c r="H9" s="6">
        <v>3.6293745040893501</v>
      </c>
    </row>
    <row r="10" spans="1:15">
      <c r="A10">
        <v>29308</v>
      </c>
      <c r="B10" s="5">
        <v>2.7146577835083001E-2</v>
      </c>
      <c r="D10">
        <v>54485</v>
      </c>
      <c r="E10">
        <v>0.24230980873107899</v>
      </c>
      <c r="G10">
        <v>130422</v>
      </c>
      <c r="H10" s="5">
        <v>0.663252353668212</v>
      </c>
    </row>
    <row r="11" spans="1:15">
      <c r="A11">
        <v>29813</v>
      </c>
      <c r="B11" s="5">
        <v>3.05471420288085E-2</v>
      </c>
      <c r="D11">
        <v>54042</v>
      </c>
      <c r="E11">
        <v>0.199880361557006</v>
      </c>
      <c r="G11">
        <v>143449</v>
      </c>
      <c r="H11" s="5">
        <v>0.59000897407531705</v>
      </c>
    </row>
    <row r="13" spans="1:15">
      <c r="A13" t="s">
        <v>3</v>
      </c>
    </row>
    <row r="14" spans="1:15">
      <c r="A14">
        <v>24839</v>
      </c>
      <c r="B14" s="5">
        <v>3.5932714939117401</v>
      </c>
    </row>
    <row r="15" spans="1:15">
      <c r="A15">
        <v>25896</v>
      </c>
      <c r="B15" s="5">
        <v>0.33008861541748002</v>
      </c>
    </row>
    <row r="16" spans="1:15">
      <c r="A16">
        <v>25334</v>
      </c>
      <c r="B16" s="5">
        <v>0.36108350753784102</v>
      </c>
    </row>
    <row r="17" spans="1:2">
      <c r="A17">
        <v>24839</v>
      </c>
      <c r="B17" s="5">
        <v>0.61908364295959395</v>
      </c>
    </row>
    <row r="18" spans="1:2">
      <c r="A18">
        <v>24839</v>
      </c>
      <c r="B18" s="5">
        <v>1.8387918472289999</v>
      </c>
    </row>
    <row r="19" spans="1:2">
      <c r="A19">
        <v>22252</v>
      </c>
      <c r="B19" s="5">
        <v>0.78148007392883301</v>
      </c>
    </row>
    <row r="20" spans="1:2">
      <c r="A20">
        <v>26234</v>
      </c>
      <c r="B20" s="5">
        <v>0.76754808425903298</v>
      </c>
    </row>
    <row r="21" spans="1:2">
      <c r="A21">
        <v>24754</v>
      </c>
      <c r="B21" s="5">
        <v>2.2163929939270002</v>
      </c>
    </row>
    <row r="22" spans="1:2">
      <c r="A22">
        <v>25621</v>
      </c>
      <c r="B22" s="5">
        <v>1.72383689880371</v>
      </c>
    </row>
    <row r="23" spans="1:2">
      <c r="A23">
        <v>25131</v>
      </c>
      <c r="B23" s="5">
        <v>3.9493026733398402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8C8C-5EF2-4D3C-947D-654BBCEB60F7}">
  <dimension ref="A1:O23"/>
  <sheetViews>
    <sheetView workbookViewId="0">
      <selection activeCell="K2" sqref="K2"/>
    </sheetView>
  </sheetViews>
  <sheetFormatPr defaultRowHeight="15"/>
  <cols>
    <col min="1" max="1" width="12.85546875" customWidth="1"/>
    <col min="2" max="2" width="31.42578125" style="3" customWidth="1"/>
    <col min="4" max="4" width="15.7109375" customWidth="1"/>
    <col min="5" max="5" width="23" customWidth="1"/>
    <col min="8" max="8" width="23.140625" style="5" customWidth="1"/>
    <col min="11" max="11" width="27.28515625" customWidth="1"/>
    <col min="12" max="15" width="9.28515625" bestFit="1" customWidth="1"/>
  </cols>
  <sheetData>
    <row r="1" spans="1:15">
      <c r="A1" t="s">
        <v>0</v>
      </c>
      <c r="D1" t="s">
        <v>12</v>
      </c>
      <c r="G1" t="s">
        <v>13</v>
      </c>
    </row>
    <row r="2" spans="1:15">
      <c r="A2">
        <v>31621</v>
      </c>
      <c r="B2" s="5">
        <v>3.3149957656860303E-2</v>
      </c>
      <c r="D2">
        <v>56277</v>
      </c>
      <c r="E2">
        <v>0.123298406600952</v>
      </c>
      <c r="G2">
        <v>136935</v>
      </c>
      <c r="H2" s="5">
        <v>3.3178396224975502</v>
      </c>
      <c r="K2" s="4" t="s">
        <v>15</v>
      </c>
      <c r="L2" t="s">
        <v>5</v>
      </c>
      <c r="M2" t="s">
        <v>1</v>
      </c>
      <c r="N2" t="s">
        <v>2</v>
      </c>
      <c r="O2" t="s">
        <v>3</v>
      </c>
    </row>
    <row r="3" spans="1:15">
      <c r="A3">
        <v>31621</v>
      </c>
      <c r="B3" s="5">
        <v>4.2423248291015597E-2</v>
      </c>
      <c r="D3">
        <v>54042</v>
      </c>
      <c r="E3">
        <v>0.15739011764526301</v>
      </c>
      <c r="G3">
        <v>133546</v>
      </c>
      <c r="H3" s="5">
        <v>0.33184504508972101</v>
      </c>
      <c r="K3" t="s">
        <v>6</v>
      </c>
      <c r="L3" s="1">
        <f>AVERAGE(A2:A11)</f>
        <v>31101.599999999999</v>
      </c>
      <c r="M3">
        <f>AVERAGE(D2:D11)</f>
        <v>60358</v>
      </c>
      <c r="N3" s="1">
        <f>AVERAGE(G2:G11)</f>
        <v>138163.29999999999</v>
      </c>
      <c r="O3" s="1">
        <f>AVERAGE(A14:A23)</f>
        <v>25056.2</v>
      </c>
    </row>
    <row r="4" spans="1:15">
      <c r="A4">
        <v>31621</v>
      </c>
      <c r="B4" s="5">
        <v>3.3265352249145501E-2</v>
      </c>
      <c r="D4">
        <v>54485</v>
      </c>
      <c r="E4">
        <v>0.16129446029663</v>
      </c>
      <c r="G4">
        <v>143449</v>
      </c>
      <c r="H4" s="5">
        <v>1.8253192901611299</v>
      </c>
      <c r="K4" t="s">
        <v>7</v>
      </c>
      <c r="L4" s="1">
        <f>STDEV(A2:A11)</f>
        <v>886.4660424654993</v>
      </c>
      <c r="M4">
        <f>STDEV(D2:D11)</f>
        <v>6323.2216296582374</v>
      </c>
      <c r="N4" s="1">
        <f>STDEV(G2:G11)</f>
        <v>7174.2230403949206</v>
      </c>
      <c r="O4" s="1">
        <f>STDEV(A14:A23)</f>
        <v>751.13940117663901</v>
      </c>
    </row>
    <row r="5" spans="1:15">
      <c r="A5">
        <v>29813</v>
      </c>
      <c r="B5" s="5">
        <v>3.8512706756591797E-2</v>
      </c>
      <c r="D5">
        <v>51191</v>
      </c>
      <c r="E5">
        <v>0.15596818923950101</v>
      </c>
      <c r="G5">
        <v>143449</v>
      </c>
      <c r="H5" s="5">
        <v>1.69132876396179</v>
      </c>
      <c r="K5" t="s">
        <v>8</v>
      </c>
      <c r="L5" s="5">
        <f>AVERAGE(B2:B11)</f>
        <v>3.7771344184875447E-2</v>
      </c>
      <c r="M5" s="5">
        <f>AVERAGE(E2:E11)</f>
        <v>0.19939465522766059</v>
      </c>
      <c r="N5" s="5">
        <f>AVERAGE(H2:H11)</f>
        <v>1.6800188302993746</v>
      </c>
      <c r="O5" s="5">
        <f>AVERAGE(B14:B23)</f>
        <v>1.4159917116165124</v>
      </c>
    </row>
    <row r="6" spans="1:15">
      <c r="A6">
        <v>31621</v>
      </c>
      <c r="B6" s="5">
        <v>2.47676372528076E-2</v>
      </c>
      <c r="D6">
        <v>66136</v>
      </c>
      <c r="E6">
        <v>0.21895790100097601</v>
      </c>
      <c r="G6">
        <v>136458</v>
      </c>
      <c r="H6" s="5">
        <v>4.6400635242462096</v>
      </c>
      <c r="K6" t="s">
        <v>9</v>
      </c>
      <c r="L6">
        <f>STDEV(B2:B11)</f>
        <v>7.5660318883933224E-3</v>
      </c>
      <c r="M6">
        <f>STDEV(E2:E11)</f>
        <v>0.10531734090964426</v>
      </c>
      <c r="N6">
        <f>STDEV(H2:H11)</f>
        <v>1.3272126680784411</v>
      </c>
      <c r="O6">
        <f>STDEV(B14:B23)</f>
        <v>0.91426256404265793</v>
      </c>
    </row>
    <row r="7" spans="1:15">
      <c r="A7">
        <v>31621</v>
      </c>
      <c r="B7" s="5">
        <v>4.5681476593017502E-2</v>
      </c>
      <c r="D7">
        <v>58123</v>
      </c>
      <c r="E7">
        <v>0.162895202636718</v>
      </c>
      <c r="G7">
        <v>143449</v>
      </c>
      <c r="H7" s="5">
        <v>1.1408841609954801</v>
      </c>
    </row>
    <row r="8" spans="1:15">
      <c r="A8">
        <v>31621</v>
      </c>
      <c r="B8" s="5">
        <v>3.0480146408080999E-2</v>
      </c>
      <c r="D8">
        <v>67829</v>
      </c>
      <c r="E8">
        <v>0.48923325538635198</v>
      </c>
      <c r="G8">
        <v>143449</v>
      </c>
      <c r="H8" s="5">
        <v>0.74828219413757302</v>
      </c>
    </row>
    <row r="9" spans="1:15">
      <c r="A9">
        <v>31621</v>
      </c>
      <c r="B9" s="5">
        <v>3.7745952606201102E-2</v>
      </c>
      <c r="D9">
        <v>61532</v>
      </c>
      <c r="E9">
        <v>0.14671587944030701</v>
      </c>
      <c r="G9">
        <v>120991</v>
      </c>
      <c r="H9" s="6">
        <v>0.77127766609191895</v>
      </c>
    </row>
    <row r="10" spans="1:15">
      <c r="A10">
        <v>30548</v>
      </c>
      <c r="B10" s="5">
        <v>5.0098180770874003E-2</v>
      </c>
      <c r="D10">
        <v>67829</v>
      </c>
      <c r="E10">
        <v>0.17849755287170399</v>
      </c>
      <c r="G10">
        <v>136458</v>
      </c>
      <c r="H10" s="5">
        <v>0.99542665481567305</v>
      </c>
    </row>
    <row r="11" spans="1:15">
      <c r="A11">
        <v>29308</v>
      </c>
      <c r="B11" s="5">
        <v>4.1588783264160101E-2</v>
      </c>
      <c r="D11">
        <v>66136</v>
      </c>
      <c r="E11">
        <v>0.19969558715820299</v>
      </c>
      <c r="G11">
        <v>143449</v>
      </c>
      <c r="H11" s="5">
        <v>1.3379213809967001</v>
      </c>
    </row>
    <row r="13" spans="1:15">
      <c r="A13" t="s">
        <v>3</v>
      </c>
    </row>
    <row r="14" spans="1:15">
      <c r="A14">
        <v>25118</v>
      </c>
      <c r="B14" s="5">
        <v>0.61324143409729004</v>
      </c>
    </row>
    <row r="15" spans="1:15">
      <c r="A15">
        <v>25131</v>
      </c>
      <c r="B15" s="5">
        <v>1.42804074287414</v>
      </c>
    </row>
    <row r="16" spans="1:15">
      <c r="A16">
        <v>24279</v>
      </c>
      <c r="B16" s="5">
        <v>2.18741250038146</v>
      </c>
    </row>
    <row r="17" spans="1:2">
      <c r="A17">
        <v>23630</v>
      </c>
      <c r="B17" s="5">
        <v>2.24952864646911</v>
      </c>
    </row>
    <row r="18" spans="1:2">
      <c r="A18">
        <v>24839</v>
      </c>
      <c r="B18" s="5">
        <v>1.6020307540893499</v>
      </c>
    </row>
    <row r="19" spans="1:2">
      <c r="A19">
        <v>25334</v>
      </c>
      <c r="B19" s="5">
        <v>0.85604357719421298</v>
      </c>
    </row>
    <row r="20" spans="1:2">
      <c r="A20">
        <v>26059</v>
      </c>
      <c r="B20" s="5">
        <v>0.89750051498412997</v>
      </c>
    </row>
    <row r="21" spans="1:2">
      <c r="A21">
        <v>24837</v>
      </c>
      <c r="B21" s="5">
        <v>0.59836888313293402</v>
      </c>
    </row>
    <row r="22" spans="1:2">
      <c r="A22">
        <v>26170</v>
      </c>
      <c r="B22" s="5">
        <v>0.46713495254516602</v>
      </c>
    </row>
    <row r="23" spans="1:2">
      <c r="A23">
        <v>25165</v>
      </c>
      <c r="B23" s="5">
        <v>3.26061511039733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F4F7-1C93-4011-9ED6-58802D9174C3}">
  <dimension ref="A1:W61"/>
  <sheetViews>
    <sheetView tabSelected="1" topLeftCell="A43" workbookViewId="0">
      <selection activeCell="B58" sqref="B58:E61"/>
    </sheetView>
  </sheetViews>
  <sheetFormatPr defaultRowHeight="15"/>
  <cols>
    <col min="1" max="1" width="24.85546875" customWidth="1"/>
    <col min="2" max="5" width="9.28515625" bestFit="1" customWidth="1"/>
    <col min="7" max="7" width="25.85546875" customWidth="1"/>
    <col min="13" max="13" width="22.7109375" customWidth="1"/>
    <col min="19" max="19" width="25.7109375" customWidth="1"/>
    <col min="20" max="20" width="11.42578125" customWidth="1"/>
  </cols>
  <sheetData>
    <row r="1" spans="1:23">
      <c r="A1" s="4" t="s">
        <v>4</v>
      </c>
      <c r="B1" t="s">
        <v>5</v>
      </c>
      <c r="C1" t="s">
        <v>1</v>
      </c>
      <c r="D1" t="s">
        <v>2</v>
      </c>
      <c r="E1" t="s">
        <v>3</v>
      </c>
      <c r="G1" s="4" t="s">
        <v>14</v>
      </c>
      <c r="H1" t="s">
        <v>5</v>
      </c>
      <c r="I1" t="s">
        <v>1</v>
      </c>
      <c r="J1" t="s">
        <v>2</v>
      </c>
      <c r="K1" t="s">
        <v>3</v>
      </c>
    </row>
    <row r="2" spans="1:23">
      <c r="A2" t="s">
        <v>6</v>
      </c>
      <c r="B2">
        <v>31621</v>
      </c>
      <c r="C2">
        <v>67829</v>
      </c>
      <c r="D2">
        <v>143449</v>
      </c>
      <c r="E2">
        <v>28840</v>
      </c>
      <c r="G2" t="s">
        <v>6</v>
      </c>
      <c r="H2">
        <v>28912.1</v>
      </c>
      <c r="I2">
        <v>62104.6</v>
      </c>
      <c r="J2">
        <v>135884.79999999999</v>
      </c>
      <c r="K2">
        <v>24973.9</v>
      </c>
    </row>
    <row r="3" spans="1:23">
      <c r="A3" t="s">
        <v>7</v>
      </c>
      <c r="B3">
        <v>0</v>
      </c>
      <c r="C3">
        <v>0</v>
      </c>
      <c r="D3">
        <v>0</v>
      </c>
      <c r="E3">
        <v>0</v>
      </c>
      <c r="G3" t="s">
        <v>7</v>
      </c>
      <c r="H3">
        <v>3860.9144411942334</v>
      </c>
      <c r="I3">
        <v>6976.8364081915261</v>
      </c>
      <c r="J3">
        <v>6449.4286189639388</v>
      </c>
      <c r="K3">
        <v>1081.3007033712274</v>
      </c>
    </row>
    <row r="4" spans="1:23">
      <c r="A4" t="s">
        <v>8</v>
      </c>
      <c r="B4">
        <v>3.3840999999999997E-3</v>
      </c>
      <c r="C4">
        <v>0.10131607055664034</v>
      </c>
      <c r="D4">
        <v>0.24732813835144002</v>
      </c>
      <c r="E4">
        <v>0.23533825874328557</v>
      </c>
      <c r="G4" t="s">
        <v>8</v>
      </c>
      <c r="H4">
        <v>3.4760808944702098E-2</v>
      </c>
      <c r="I4">
        <v>0.20354835987091019</v>
      </c>
      <c r="J4">
        <v>1.1246785879135111</v>
      </c>
      <c r="K4">
        <v>1.6180879831314072</v>
      </c>
    </row>
    <row r="5" spans="1:23">
      <c r="A5" t="s">
        <v>9</v>
      </c>
      <c r="B5">
        <v>3.3428645400813571E-4</v>
      </c>
      <c r="C5">
        <v>6.5861244190891345E-3</v>
      </c>
      <c r="D5">
        <v>2.2516563954913693E-2</v>
      </c>
      <c r="E5">
        <v>9.1936242568806375E-3</v>
      </c>
      <c r="G5" t="s">
        <v>9</v>
      </c>
      <c r="H5">
        <v>1.2836484519337988E-2</v>
      </c>
      <c r="I5">
        <v>4.8013854487940981E-2</v>
      </c>
      <c r="J5">
        <v>1.0806957545897946</v>
      </c>
      <c r="K5">
        <v>1.3086938762551128</v>
      </c>
    </row>
    <row r="7" spans="1:23">
      <c r="A7" s="4" t="s">
        <v>11</v>
      </c>
      <c r="B7" t="s">
        <v>5</v>
      </c>
      <c r="C7" t="s">
        <v>1</v>
      </c>
      <c r="D7" t="s">
        <v>2</v>
      </c>
      <c r="E7" t="s">
        <v>3</v>
      </c>
      <c r="G7" s="4" t="s">
        <v>15</v>
      </c>
      <c r="H7" t="s">
        <v>5</v>
      </c>
      <c r="I7" t="s">
        <v>1</v>
      </c>
      <c r="J7" t="s">
        <v>2</v>
      </c>
      <c r="K7" t="s">
        <v>3</v>
      </c>
    </row>
    <row r="8" spans="1:23">
      <c r="A8" t="s">
        <v>6</v>
      </c>
      <c r="B8">
        <v>27939.1</v>
      </c>
      <c r="C8">
        <v>50816.3</v>
      </c>
      <c r="D8">
        <v>102641.9</v>
      </c>
      <c r="E8">
        <v>26570.7</v>
      </c>
      <c r="G8" t="s">
        <v>6</v>
      </c>
      <c r="H8">
        <v>31101.599999999999</v>
      </c>
      <c r="I8">
        <v>60358</v>
      </c>
      <c r="J8">
        <v>138163.29999999999</v>
      </c>
      <c r="K8">
        <v>25056.2</v>
      </c>
    </row>
    <row r="9" spans="1:23">
      <c r="A9" t="s">
        <v>7</v>
      </c>
      <c r="B9">
        <v>2451.7519563682531</v>
      </c>
      <c r="C9">
        <v>3830.3850125600225</v>
      </c>
      <c r="D9">
        <v>5728.4629012599107</v>
      </c>
      <c r="E9">
        <v>1128.6124273244163</v>
      </c>
      <c r="G9" t="s">
        <v>7</v>
      </c>
      <c r="H9">
        <v>886.4660424654993</v>
      </c>
      <c r="I9">
        <v>6323.2216296582374</v>
      </c>
      <c r="J9">
        <v>7174.2230403949206</v>
      </c>
      <c r="K9">
        <v>751.13940117663901</v>
      </c>
    </row>
    <row r="10" spans="1:23">
      <c r="A10" t="s">
        <v>8</v>
      </c>
      <c r="B10">
        <v>7.9169273376464777E-4</v>
      </c>
      <c r="C10">
        <v>1.3978242874145448E-3</v>
      </c>
      <c r="D10">
        <v>1.6944885253906213E-3</v>
      </c>
      <c r="E10">
        <v>3.0502557754516551E-3</v>
      </c>
      <c r="G10" t="s">
        <v>8</v>
      </c>
      <c r="H10">
        <v>3.7771344184875447E-2</v>
      </c>
      <c r="I10">
        <v>0.19939465522766059</v>
      </c>
      <c r="J10">
        <v>1.6800188302993746</v>
      </c>
      <c r="K10">
        <v>1.4159917116165124</v>
      </c>
    </row>
    <row r="11" spans="1:23">
      <c r="A11" t="s">
        <v>9</v>
      </c>
      <c r="B11">
        <v>4.3999999999999999E-5</v>
      </c>
      <c r="C11">
        <v>5.7000000000000003E-5</v>
      </c>
      <c r="D11">
        <v>1.4009844845290864E-4</v>
      </c>
      <c r="E11">
        <v>1.835268402668759E-4</v>
      </c>
      <c r="G11" t="s">
        <v>9</v>
      </c>
      <c r="H11">
        <v>7.5660318883933224E-3</v>
      </c>
      <c r="I11">
        <v>0.10531734090964426</v>
      </c>
      <c r="J11">
        <v>1.3272126680784411</v>
      </c>
      <c r="K11">
        <v>0.91426256404265793</v>
      </c>
    </row>
    <row r="13" spans="1:23">
      <c r="A13" t="s">
        <v>16</v>
      </c>
      <c r="G13" t="s">
        <v>17</v>
      </c>
      <c r="M13" t="s">
        <v>18</v>
      </c>
      <c r="S13" t="s">
        <v>19</v>
      </c>
    </row>
    <row r="14" spans="1:23">
      <c r="A14" s="4" t="s">
        <v>4</v>
      </c>
      <c r="B14">
        <v>31621</v>
      </c>
      <c r="C14">
        <v>67829</v>
      </c>
      <c r="D14">
        <v>143449</v>
      </c>
      <c r="E14">
        <v>28840</v>
      </c>
      <c r="G14" s="4" t="s">
        <v>4</v>
      </c>
      <c r="H14">
        <v>0</v>
      </c>
      <c r="I14">
        <v>0</v>
      </c>
      <c r="J14">
        <v>0</v>
      </c>
      <c r="K14">
        <v>0</v>
      </c>
      <c r="M14" s="4" t="s">
        <v>4</v>
      </c>
      <c r="N14">
        <v>3.3840999999999997E-3</v>
      </c>
      <c r="O14">
        <v>0.10131607055664034</v>
      </c>
      <c r="P14">
        <v>0.24732813835144002</v>
      </c>
      <c r="Q14">
        <v>0.23533825874328557</v>
      </c>
      <c r="S14" s="4" t="s">
        <v>4</v>
      </c>
      <c r="T14">
        <v>3.3428645400813571E-4</v>
      </c>
      <c r="U14">
        <v>6.5861244190891345E-3</v>
      </c>
      <c r="V14">
        <v>2.2516563954913693E-2</v>
      </c>
      <c r="W14">
        <v>9.1936242568806375E-3</v>
      </c>
    </row>
    <row r="15" spans="1:23">
      <c r="A15" s="4" t="s">
        <v>11</v>
      </c>
      <c r="B15">
        <v>27939.1</v>
      </c>
      <c r="C15">
        <v>50816.3</v>
      </c>
      <c r="D15">
        <v>102641.9</v>
      </c>
      <c r="E15">
        <v>26570.7</v>
      </c>
      <c r="G15" s="4" t="s">
        <v>11</v>
      </c>
      <c r="H15">
        <v>2451.7519563682531</v>
      </c>
      <c r="I15">
        <v>3830.3850125600225</v>
      </c>
      <c r="J15">
        <v>5728.4629012599107</v>
      </c>
      <c r="K15">
        <v>1128.6124273244163</v>
      </c>
      <c r="M15" s="4" t="s">
        <v>11</v>
      </c>
      <c r="N15">
        <v>7.9169273376464777E-4</v>
      </c>
      <c r="O15">
        <v>1.3978242874145448E-3</v>
      </c>
      <c r="P15">
        <v>1.6944885253906213E-3</v>
      </c>
      <c r="Q15">
        <v>3.0502557754516551E-3</v>
      </c>
      <c r="S15" s="4" t="s">
        <v>11</v>
      </c>
      <c r="T15">
        <v>4.3999999999999999E-5</v>
      </c>
      <c r="U15">
        <v>5.7000000000000003E-5</v>
      </c>
      <c r="V15">
        <v>1.4009844845290864E-4</v>
      </c>
      <c r="W15">
        <v>1.835268402668759E-4</v>
      </c>
    </row>
    <row r="16" spans="1:23">
      <c r="A16" s="4" t="s">
        <v>14</v>
      </c>
      <c r="B16">
        <v>28912.1</v>
      </c>
      <c r="C16">
        <v>62104.6</v>
      </c>
      <c r="D16">
        <v>135884.79999999999</v>
      </c>
      <c r="E16">
        <v>24973.9</v>
      </c>
      <c r="G16" s="4" t="s">
        <v>14</v>
      </c>
      <c r="H16">
        <v>3860.9144411942334</v>
      </c>
      <c r="I16">
        <v>6976.8364081915261</v>
      </c>
      <c r="J16">
        <v>6449.4286189639388</v>
      </c>
      <c r="K16">
        <v>1081.3007033712274</v>
      </c>
      <c r="M16" s="4" t="s">
        <v>14</v>
      </c>
      <c r="N16">
        <v>3.4760808944702098E-2</v>
      </c>
      <c r="O16">
        <v>0.20354835987091019</v>
      </c>
      <c r="P16">
        <v>1.1246785879135111</v>
      </c>
      <c r="Q16">
        <v>1.6180879831314072</v>
      </c>
      <c r="S16" s="4" t="s">
        <v>14</v>
      </c>
      <c r="T16">
        <v>1.2836484519337988E-2</v>
      </c>
      <c r="U16">
        <v>4.8013854487940981E-2</v>
      </c>
      <c r="V16">
        <v>1.0806957545897946</v>
      </c>
      <c r="W16">
        <v>1.3086938762551128</v>
      </c>
    </row>
    <row r="17" spans="1:23">
      <c r="A17" s="4" t="s">
        <v>15</v>
      </c>
      <c r="B17">
        <v>31101.599999999999</v>
      </c>
      <c r="C17">
        <v>60358</v>
      </c>
      <c r="D17">
        <v>138163.29999999999</v>
      </c>
      <c r="E17">
        <v>25056.2</v>
      </c>
      <c r="G17" s="4" t="s">
        <v>15</v>
      </c>
      <c r="H17">
        <v>886.4660424654993</v>
      </c>
      <c r="I17">
        <v>6323.2216296582374</v>
      </c>
      <c r="J17">
        <v>7174.2230403949206</v>
      </c>
      <c r="K17">
        <v>751.13940117663901</v>
      </c>
      <c r="M17" s="4" t="s">
        <v>15</v>
      </c>
      <c r="N17">
        <v>3.7771344184875447E-2</v>
      </c>
      <c r="O17">
        <v>0.19939465522766059</v>
      </c>
      <c r="P17">
        <v>1.6800188302993746</v>
      </c>
      <c r="Q17">
        <v>1.4159917116165124</v>
      </c>
      <c r="S17" s="4" t="s">
        <v>15</v>
      </c>
      <c r="T17">
        <v>7.5660318883933224E-3</v>
      </c>
      <c r="U17">
        <v>0.10531734090964426</v>
      </c>
      <c r="V17">
        <v>1.3272126680784411</v>
      </c>
      <c r="W17">
        <v>0.91426256404265793</v>
      </c>
    </row>
    <row r="35" spans="1:5">
      <c r="A35" s="7" t="s">
        <v>20</v>
      </c>
      <c r="B35" s="7"/>
      <c r="C35" s="7"/>
      <c r="D35" s="7"/>
      <c r="E35" s="7"/>
    </row>
    <row r="36" spans="1:5">
      <c r="A36" s="2" t="s">
        <v>21</v>
      </c>
      <c r="B36" s="2" t="s">
        <v>5</v>
      </c>
      <c r="C36" s="2" t="s">
        <v>1</v>
      </c>
      <c r="D36" s="2" t="s">
        <v>2</v>
      </c>
      <c r="E36" s="2" t="s">
        <v>3</v>
      </c>
    </row>
    <row r="37" spans="1:5">
      <c r="A37" s="8" t="s">
        <v>4</v>
      </c>
      <c r="B37" s="2">
        <v>31621</v>
      </c>
      <c r="C37" s="2">
        <v>67829</v>
      </c>
      <c r="D37" s="2">
        <v>143449</v>
      </c>
      <c r="E37" s="2">
        <v>28840</v>
      </c>
    </row>
    <row r="38" spans="1:5">
      <c r="A38" s="8" t="s">
        <v>11</v>
      </c>
      <c r="B38" s="2">
        <v>27939.1</v>
      </c>
      <c r="C38" s="2">
        <v>50816.3</v>
      </c>
      <c r="D38" s="2">
        <v>102641.9</v>
      </c>
      <c r="E38" s="2">
        <v>26570.7</v>
      </c>
    </row>
    <row r="39" spans="1:5">
      <c r="A39" s="8" t="s">
        <v>14</v>
      </c>
      <c r="B39" s="2">
        <v>28912.1</v>
      </c>
      <c r="C39" s="2">
        <v>62104.6</v>
      </c>
      <c r="D39" s="2">
        <v>135884.79999999999</v>
      </c>
      <c r="E39" s="2">
        <v>24973.9</v>
      </c>
    </row>
    <row r="40" spans="1:5">
      <c r="A40" s="8" t="s">
        <v>15</v>
      </c>
      <c r="B40" s="2">
        <v>31101.599999999999</v>
      </c>
      <c r="C40" s="2">
        <v>60358</v>
      </c>
      <c r="D40" s="2">
        <v>138163.29999999999</v>
      </c>
      <c r="E40" s="2">
        <v>25056.2</v>
      </c>
    </row>
    <row r="42" spans="1:5">
      <c r="A42" s="7" t="s">
        <v>22</v>
      </c>
      <c r="B42" s="7"/>
      <c r="C42" s="7"/>
      <c r="D42" s="7"/>
      <c r="E42" s="7"/>
    </row>
    <row r="43" spans="1:5">
      <c r="A43" s="2" t="s">
        <v>21</v>
      </c>
      <c r="B43" s="2" t="s">
        <v>5</v>
      </c>
      <c r="C43" s="2" t="s">
        <v>1</v>
      </c>
      <c r="D43" s="2" t="s">
        <v>2</v>
      </c>
      <c r="E43" s="2" t="s">
        <v>3</v>
      </c>
    </row>
    <row r="44" spans="1:5">
      <c r="A44" s="8" t="s">
        <v>4</v>
      </c>
      <c r="B44">
        <v>0</v>
      </c>
      <c r="C44">
        <v>0</v>
      </c>
      <c r="D44">
        <v>0</v>
      </c>
      <c r="E44">
        <v>0</v>
      </c>
    </row>
    <row r="45" spans="1:5">
      <c r="A45" s="8" t="s">
        <v>11</v>
      </c>
      <c r="B45">
        <v>2451.7519563682531</v>
      </c>
      <c r="C45">
        <v>3830.3850125600225</v>
      </c>
      <c r="D45">
        <v>5728.4629012599107</v>
      </c>
      <c r="E45">
        <v>1128.6124273244163</v>
      </c>
    </row>
    <row r="46" spans="1:5">
      <c r="A46" s="8" t="s">
        <v>14</v>
      </c>
      <c r="B46">
        <v>3860.9144411942334</v>
      </c>
      <c r="C46">
        <v>6976.8364081915261</v>
      </c>
      <c r="D46">
        <v>6449.4286189639388</v>
      </c>
      <c r="E46">
        <v>1081.3007033712274</v>
      </c>
    </row>
    <row r="47" spans="1:5">
      <c r="A47" s="8" t="s">
        <v>15</v>
      </c>
      <c r="B47">
        <v>886.4660424654993</v>
      </c>
      <c r="C47">
        <v>6323.2216296582374</v>
      </c>
      <c r="D47">
        <v>7174.2230403949206</v>
      </c>
      <c r="E47">
        <v>751.13940117663901</v>
      </c>
    </row>
    <row r="49" spans="1:5">
      <c r="A49" s="7" t="s">
        <v>23</v>
      </c>
      <c r="B49" s="7"/>
      <c r="C49" s="7"/>
      <c r="D49" s="7"/>
      <c r="E49" s="7"/>
    </row>
    <row r="50" spans="1:5">
      <c r="A50" s="2" t="s">
        <v>21</v>
      </c>
      <c r="B50" s="2" t="s">
        <v>5</v>
      </c>
      <c r="C50" s="2" t="s">
        <v>1</v>
      </c>
      <c r="D50" s="2" t="s">
        <v>2</v>
      </c>
      <c r="E50" s="2" t="s">
        <v>3</v>
      </c>
    </row>
    <row r="51" spans="1:5">
      <c r="A51" s="8" t="s">
        <v>4</v>
      </c>
      <c r="B51">
        <v>3.3840999999999997E-3</v>
      </c>
      <c r="C51">
        <v>0.10131607055664034</v>
      </c>
      <c r="D51">
        <v>0.24732813835144002</v>
      </c>
      <c r="E51">
        <v>0.23533825874328557</v>
      </c>
    </row>
    <row r="52" spans="1:5">
      <c r="A52" s="8" t="s">
        <v>11</v>
      </c>
      <c r="B52">
        <v>7.9169273376464777E-4</v>
      </c>
      <c r="C52">
        <v>1.3978242874145448E-3</v>
      </c>
      <c r="D52">
        <v>1.6944885253906213E-3</v>
      </c>
      <c r="E52">
        <v>3.0502557754516551E-3</v>
      </c>
    </row>
    <row r="53" spans="1:5">
      <c r="A53" s="8" t="s">
        <v>14</v>
      </c>
      <c r="B53">
        <v>3.4760808944702098E-2</v>
      </c>
      <c r="C53">
        <v>0.20354835987091019</v>
      </c>
      <c r="D53">
        <v>1.1246785879135111</v>
      </c>
      <c r="E53">
        <v>1.6180879831314072</v>
      </c>
    </row>
    <row r="54" spans="1:5">
      <c r="A54" s="8" t="s">
        <v>15</v>
      </c>
      <c r="B54">
        <v>3.7771344184875447E-2</v>
      </c>
      <c r="C54">
        <v>0.19939465522766059</v>
      </c>
      <c r="D54">
        <v>1.6800188302993746</v>
      </c>
      <c r="E54">
        <v>1.4159917116165124</v>
      </c>
    </row>
    <row r="56" spans="1:5">
      <c r="A56" s="7" t="s">
        <v>24</v>
      </c>
      <c r="B56" s="7"/>
      <c r="C56" s="7"/>
      <c r="D56" s="7"/>
      <c r="E56" s="7"/>
    </row>
    <row r="57" spans="1:5">
      <c r="A57" s="2" t="s">
        <v>21</v>
      </c>
      <c r="B57" s="2" t="s">
        <v>5</v>
      </c>
      <c r="C57" s="2" t="s">
        <v>1</v>
      </c>
      <c r="D57" s="2" t="s">
        <v>2</v>
      </c>
      <c r="E57" s="2" t="s">
        <v>3</v>
      </c>
    </row>
    <row r="58" spans="1:5">
      <c r="A58" s="8" t="s">
        <v>4</v>
      </c>
      <c r="B58">
        <v>3.3428645400813571E-4</v>
      </c>
      <c r="C58">
        <v>6.5861244190891345E-3</v>
      </c>
      <c r="D58">
        <v>2.2516563954913693E-2</v>
      </c>
      <c r="E58">
        <v>9.1936242568806375E-3</v>
      </c>
    </row>
    <row r="59" spans="1:5">
      <c r="A59" s="8" t="s">
        <v>11</v>
      </c>
      <c r="B59">
        <v>4.3999999999999999E-5</v>
      </c>
      <c r="C59">
        <v>5.7000000000000003E-5</v>
      </c>
      <c r="D59">
        <v>1.4009844845290864E-4</v>
      </c>
      <c r="E59">
        <v>1.835268402668759E-4</v>
      </c>
    </row>
    <row r="60" spans="1:5">
      <c r="A60" s="8" t="s">
        <v>14</v>
      </c>
      <c r="B60">
        <v>1.2836484519337988E-2</v>
      </c>
      <c r="C60">
        <v>4.8013854487940981E-2</v>
      </c>
      <c r="D60">
        <v>1.0806957545897946</v>
      </c>
      <c r="E60">
        <v>1.3086938762551128</v>
      </c>
    </row>
    <row r="61" spans="1:5">
      <c r="A61" s="8" t="s">
        <v>15</v>
      </c>
      <c r="B61">
        <v>7.5660318883933224E-3</v>
      </c>
      <c r="C61">
        <v>0.10531734090964426</v>
      </c>
      <c r="D61">
        <v>1.3272126680784411</v>
      </c>
      <c r="E61">
        <v>0.91426256404265793</v>
      </c>
    </row>
  </sheetData>
  <mergeCells count="4">
    <mergeCell ref="A35:E35"/>
    <mergeCell ref="A42:E42"/>
    <mergeCell ref="A49:E49"/>
    <mergeCell ref="A56:E56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2023-09-18T18:52:06Z</dcterms:created>
  <dcterms:modified xsi:type="dcterms:W3CDTF">2023-09-19T02:08:08Z</dcterms:modified>
  <cp:category/>
  <cp:contentStatus/>
</cp:coreProperties>
</file>